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305" yWindow="-105" windowWidth="15480" windowHeight="11640"/>
  </bookViews>
  <sheets>
    <sheet name="②様式２【補助金計算書（予定）】" sheetId="6" r:id="rId1"/>
  </sheets>
  <definedNames>
    <definedName name="_xlnm.Print_Area" localSheetId="0">'②様式２【補助金計算書（予定）】'!$A$1:$AE$149</definedName>
  </definedNames>
  <calcPr calcId="162913"/>
</workbook>
</file>

<file path=xl/calcChain.xml><?xml version="1.0" encoding="utf-8"?>
<calcChain xmlns="http://schemas.openxmlformats.org/spreadsheetml/2006/main">
  <c r="Y37" i="6" l="1"/>
  <c r="T37" i="6"/>
  <c r="M62" i="6"/>
  <c r="C60" i="6"/>
  <c r="Y52" i="6"/>
  <c r="Y51" i="6"/>
  <c r="T55" i="6"/>
  <c r="Y53" i="6"/>
  <c r="Y55" i="6"/>
  <c r="Y44" i="6"/>
  <c r="H44" i="6"/>
  <c r="N42" i="6"/>
  <c r="N44" i="6" s="1"/>
  <c r="N37" i="6"/>
  <c r="N29" i="6"/>
  <c r="AJ28" i="6"/>
  <c r="AJ29" i="6" s="1"/>
  <c r="AG28" i="6"/>
  <c r="AG29" i="6" s="1"/>
  <c r="N28" i="6"/>
  <c r="T28" i="6" s="1"/>
  <c r="AJ27" i="6"/>
  <c r="AG27" i="6"/>
  <c r="N27" i="6"/>
  <c r="N26" i="6"/>
  <c r="Q21" i="6"/>
  <c r="Z20" i="6" s="1"/>
  <c r="N31" i="6" s="1"/>
  <c r="F21" i="6"/>
  <c r="AI20" i="6"/>
  <c r="AI19" i="6"/>
  <c r="AI18" i="6"/>
  <c r="F13" i="6"/>
  <c r="H12" i="6"/>
  <c r="H11" i="6"/>
  <c r="H10" i="6"/>
  <c r="AI21" i="6" l="1"/>
  <c r="H13" i="6"/>
  <c r="U12" i="6" s="1"/>
  <c r="U10" i="6" l="1"/>
  <c r="U11" i="6"/>
  <c r="U9" i="6"/>
  <c r="X14" i="6" l="1"/>
  <c r="N25" i="6" s="1"/>
  <c r="T25" i="6" s="1"/>
  <c r="N30" i="6" l="1"/>
  <c r="T30" i="6" s="1"/>
</calcChain>
</file>

<file path=xl/comments1.xml><?xml version="1.0" encoding="utf-8"?>
<comments xmlns="http://schemas.openxmlformats.org/spreadsheetml/2006/main">
  <authors>
    <author>作成者</author>
  </authors>
  <commentList>
    <comment ref="AB7" authorId="0" shapeId="0">
      <text>
        <r>
          <rPr>
            <sz val="9"/>
            <color indexed="81"/>
            <rFont val="MS P ゴシック"/>
            <family val="3"/>
            <charset val="128"/>
          </rPr>
          <t>20人以下：88㎡、
21～35人：132㎡
36人以上：176㎡</t>
        </r>
      </text>
    </comment>
    <comment ref="F18" authorId="0" shapeId="0">
      <text>
        <r>
          <rPr>
            <sz val="9"/>
            <color indexed="81"/>
            <rFont val="ＭＳ Ｐゴシック"/>
            <family val="3"/>
            <charset val="128"/>
          </rPr>
          <t>・小数点以下四捨五入
・旧園舎が耐S・R造以外の場合、1.02を乗じて記載</t>
        </r>
      </text>
    </comment>
    <comment ref="Q18" authorId="0" shapeId="0">
      <text>
        <r>
          <rPr>
            <sz val="9"/>
            <color indexed="81"/>
            <rFont val="ＭＳ Ｐゴシック"/>
            <family val="3"/>
            <charset val="128"/>
          </rPr>
          <t>・小数点以下四捨五入
・旧園舎が耐S/R造以外は1.02を乗じて記載</t>
        </r>
      </text>
    </comment>
    <comment ref="Z18" authorId="0" shapeId="0">
      <text>
        <r>
          <rPr>
            <sz val="9"/>
            <color indexed="81"/>
            <rFont val="MS P ゴシック"/>
            <family val="3"/>
            <charset val="128"/>
          </rPr>
          <t>・小数点以下四捨五入
・新園舎がR造/耐S造以外は1.02乗じて記載</t>
        </r>
      </text>
    </comment>
    <comment ref="Y25" authorId="0" shapeId="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0" shapeId="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0" shapeId="0">
      <text>
        <r>
          <rPr>
            <sz val="9"/>
            <color indexed="81"/>
            <rFont val="ＭＳ Ｐゴシック"/>
            <family val="3"/>
            <charset val="128"/>
          </rPr>
          <t xml:space="preserve">新園舎が耐S/R造以外だったら1.02を除す
</t>
        </r>
      </text>
    </comment>
    <comment ref="T37" authorId="0" shapeId="0">
      <text>
        <r>
          <rPr>
            <sz val="9"/>
            <color indexed="81"/>
            <rFont val="MS P ゴシック"/>
            <family val="3"/>
            <charset val="128"/>
          </rPr>
          <t>1.02補正は行わない
正味の面積を記載</t>
        </r>
      </text>
    </comment>
    <comment ref="T49" authorId="0" shapeId="0">
      <text>
        <r>
          <rPr>
            <sz val="9"/>
            <color indexed="81"/>
            <rFont val="MS P ゴシック"/>
            <family val="3"/>
            <charset val="128"/>
          </rPr>
          <t>様式１「見積額」と一致</t>
        </r>
      </text>
    </comment>
    <comment ref="Y49" authorId="0" shapeId="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<sst xmlns="http://schemas.openxmlformats.org/spreadsheetml/2006/main" count="245" uniqueCount="192">
  <si>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</si>
  <si>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</si>
  <si>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</si>
  <si>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</si>
  <si>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</si>
  <si>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</si>
  <si>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</si>
  <si>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</si>
  <si>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</si>
  <si>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</si>
  <si>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</si>
  <si>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</si>
  <si>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</si>
  <si>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</si>
  <si>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</si>
  <si>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</si>
  <si>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</si>
  <si>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</si>
  <si>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</si>
  <si>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</si>
  <si>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</si>
  <si>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</si>
  <si>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</si>
  <si>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</si>
  <si>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</si>
  <si>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</si>
  <si>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</si>
  <si>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</si>
  <si>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</si>
  <si>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</si>
  <si>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</si>
  <si>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</si>
  <si>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</si>
  <si>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</si>
  <si>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</si>
  <si>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</si>
  <si>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</si>
  <si>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</si>
  <si>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</si>
  <si>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</si>
  <si>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</si>
  <si>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</si>
  <si>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</si>
  <si>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</si>
  <si>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</si>
  <si>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</si>
  <si>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</si>
  <si>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</si>
  <si>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</si>
  <si>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</si>
  <si>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</si>
  <si>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</si>
  <si>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</si>
  <si>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</si>
  <si>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</si>
  <si>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</si>
  <si>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</si>
  <si>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</si>
  <si>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</si>
  <si>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</si>
  <si>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</si>
  <si>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</si>
  <si>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</si>
  <si>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</si>
  <si>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</si>
  <si>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</si>
  <si>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</si>
  <si>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</si>
  <si>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</si>
  <si>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</si>
  <si>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</si>
  <si>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</si>
  <si>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</si>
  <si>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</si>
  <si>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</si>
  <si>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</si>
  <si>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</si>
  <si>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</si>
  <si>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</si>
  <si>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</si>
  <si>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</si>
  <si>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</si>
  <si>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</si>
  <si>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</si>
  <si>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</si>
  <si>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</si>
  <si>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</si>
  <si>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</si>
  <si>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</si>
  <si>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</si>
  <si>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</si>
  <si>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</si>
  <si>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</si>
  <si>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</si>
  <si>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</si>
  <si>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</si>
  <si>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</si>
  <si>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</si>
  <si>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</si>
  <si>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</si>
  <si>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</si>
  <si>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</si>
  <si>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</si>
  <si>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</si>
  <si>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</si>
  <si>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</si>
  <si>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</si>
  <si>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</si>
  <si>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</si>
  <si>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</si>
  <si>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</si>
  <si>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</si>
  <si>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</si>
  <si>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</si>
  <si>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</si>
  <si>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</si>
  <si>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</si>
  <si>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</si>
  <si>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</si>
  <si>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</si>
  <si>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</si>
  <si>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</si>
  <si>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</si>
  <si>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</si>
  <si>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</si>
  <si>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</si>
  <si>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</si>
  <si>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</si>
  <si>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</si>
  <si>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</si>
  <si>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</si>
  <si>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</si>
  <si>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</si>
  <si>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</si>
  <si>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</si>
  <si>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</si>
  <si>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</si>
  <si>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</si>
  <si>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</si>
  <si>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</si>
  <si>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</si>
  <si>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</si>
  <si>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</si>
  <si>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</si>
  <si>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</si>
  <si>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</si>
  <si>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</si>
  <si>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</si>
  <si>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</si>
  <si>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</si>
  <si>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</si>
  <si>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</si>
  <si>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</si>
  <si>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</si>
  <si>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</si>
  <si>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</si>
  <si>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</si>
  <si>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</si>
  <si>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</si>
  <si>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</si>
  <si>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</si>
  <si>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</si>
  <si>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</si>
  <si>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</si>
  <si>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</si>
  <si>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</si>
  <si>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</si>
  <si>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</si>
  <si>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</si>
  <si>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</si>
  <si>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</si>
  <si>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</si>
  <si>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</si>
  <si>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</si>
  <si>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</si>
  <si>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</si>
  <si>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</si>
  <si>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</si>
  <si>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</si>
  <si>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</si>
  <si>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</si>
  <si>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</si>
  <si>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</si>
  <si>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</si>
  <si>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</si>
  <si>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</si>
  <si>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</si>
  <si>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xml:space="preserve">  2. 屋外環境整備、耐震補強工事等、防犯対策工事、アスベスト等対策工事、エコ改修事業、内部改修工事
（該当事業を○で囲むこと。）</t>
    <rPh sb="45" eb="47">
      <t>ナイブ</t>
    </rPh>
    <rPh sb="47" eb="49">
      <t>カイシュウ</t>
    </rPh>
    <rPh sb="49" eb="51">
      <t>コウジ</t>
    </rPh>
    <phoneticPr fontId="7"/>
  </si>
  <si>
    <t>２　屋外教育環境整備，耐震補強工事，防犯対策工事，アスベスト等対策工事，エコ改修事業、内部改修工事</t>
    <rPh sb="2" eb="4">
      <t>オクガイ</t>
    </rPh>
    <rPh sb="4" eb="6">
      <t>キョウイク</t>
    </rPh>
    <rPh sb="6" eb="8">
      <t>カンキョウ</t>
    </rPh>
    <rPh sb="8" eb="10">
      <t>セイビ</t>
    </rPh>
    <rPh sb="11" eb="13">
      <t>タイシン</t>
    </rPh>
    <rPh sb="13" eb="15">
      <t>ホキョウ</t>
    </rPh>
    <rPh sb="15" eb="17">
      <t>コウジ</t>
    </rPh>
    <rPh sb="18" eb="20">
      <t>ボウハン</t>
    </rPh>
    <rPh sb="20" eb="22">
      <t>タイサク</t>
    </rPh>
    <rPh sb="22" eb="24">
      <t>コウジ</t>
    </rPh>
    <rPh sb="30" eb="31">
      <t>ナド</t>
    </rPh>
    <rPh sb="31" eb="33">
      <t>タイサク</t>
    </rPh>
    <rPh sb="33" eb="35">
      <t>コウジ</t>
    </rPh>
    <rPh sb="38" eb="40">
      <t>カイシュウ</t>
    </rPh>
    <rPh sb="40" eb="42">
      <t>ジギョウ</t>
    </rPh>
    <rPh sb="43" eb="45">
      <t>ナイブ</t>
    </rPh>
    <rPh sb="45" eb="47">
      <t>カイシュウ</t>
    </rPh>
    <rPh sb="47" eb="49">
      <t>コウジ</t>
    </rPh>
    <phoneticPr fontId="2"/>
  </si>
  <si>
    <t>令和２年度年度私立幼稚園施設整備費補助金計算書（予定）</t>
    <rPh sb="0" eb="1">
      <t>レイ</t>
    </rPh>
    <rPh sb="1" eb="2">
      <t>ワ</t>
    </rPh>
    <rPh sb="3" eb="4">
      <t>ネン</t>
    </rPh>
    <rPh sb="4" eb="5">
      <t>ド</t>
    </rPh>
    <rPh sb="17" eb="20">
      <t>ホジョキン</t>
    </rPh>
    <rPh sb="24" eb="26">
      <t>ヨテイ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</si>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</sst>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79">
    <xf numFmtId="0" fontId="0" fillId="0" borderId="0" xfId="0"/>
    <xf numFmtId="0" fontId="3" fillId="0" borderId="0" xfId="1" applyFont="1" applyFill="1" applyAlignment="1">
      <alignment vertical="center"/>
    </xf>
    <xf numFmtId="3" fontId="4" fillId="0" borderId="0" xfId="1" applyNumberFormat="1" applyFont="1" applyAlignment="1">
      <alignment vertical="center"/>
    </xf>
    <xf numFmtId="0" fontId="3" fillId="0" borderId="0" xfId="1" applyNumberFormat="1" applyFont="1" applyFill="1" applyAlignment="1">
      <alignment horizontal="center" vertical="center"/>
    </xf>
    <xf numFmtId="0" fontId="3" fillId="0" borderId="0" xfId="1" applyFont="1" applyFill="1" applyAlignment="1">
      <alignment horizontal="center" vertical="center"/>
    </xf>
    <xf numFmtId="0" fontId="4" fillId="0" borderId="0" xfId="1" applyFont="1" applyFill="1" applyAlignment="1">
      <alignment vertical="center"/>
    </xf>
    <xf numFmtId="0" fontId="4" fillId="0" borderId="0" xfId="1" applyNumberFormat="1" applyFont="1" applyFill="1" applyAlignment="1">
      <alignment vertical="center"/>
    </xf>
    <xf numFmtId="0"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3" fillId="0" borderId="0" xfId="1" applyNumberFormat="1" applyFont="1" applyFill="1" applyAlignment="1">
      <alignment vertical="center"/>
    </xf>
    <xf numFmtId="0" fontId="4" fillId="0" borderId="0" xfId="1" applyFont="1" applyFill="1" applyAlignment="1">
      <alignment vertical="center" shrinkToFit="1"/>
    </xf>
    <xf numFmtId="0" fontId="8" fillId="0" borderId="0" xfId="1" applyNumberFormat="1" applyFont="1" applyFill="1" applyAlignment="1">
      <alignment vertical="center"/>
    </xf>
    <xf numFmtId="0" fontId="4" fillId="0" borderId="0" xfId="1" applyFont="1" applyFill="1" applyAlignment="1">
      <alignment horizontal="left" vertical="center"/>
    </xf>
    <xf numFmtId="0" fontId="4" fillId="0" borderId="47" xfId="1" applyNumberFormat="1" applyFont="1" applyFill="1" applyBorder="1" applyAlignment="1">
      <alignment vertical="center" shrinkToFit="1"/>
    </xf>
    <xf numFmtId="0" fontId="4" fillId="0" borderId="47" xfId="1" applyNumberFormat="1" applyFont="1" applyFill="1" applyBorder="1" applyAlignment="1">
      <alignment horizontal="center" vertical="center" shrinkToFit="1"/>
    </xf>
    <xf numFmtId="0" fontId="4" fillId="0" borderId="47" xfId="1" applyFont="1" applyFill="1" applyBorder="1" applyAlignment="1">
      <alignment horizontal="center" vertical="center" shrinkToFit="1"/>
    </xf>
    <xf numFmtId="0" fontId="4" fillId="0" borderId="47" xfId="1" applyNumberFormat="1" applyFont="1" applyFill="1" applyBorder="1" applyAlignment="1">
      <alignment vertical="center"/>
    </xf>
    <xf numFmtId="0" fontId="4" fillId="0" borderId="47" xfId="1" applyNumberFormat="1" applyFont="1" applyFill="1" applyBorder="1" applyAlignment="1">
      <alignment horizontal="center" vertical="center"/>
    </xf>
    <xf numFmtId="187" fontId="4" fillId="0" borderId="47" xfId="1" applyNumberFormat="1" applyFont="1" applyFill="1" applyBorder="1" applyAlignment="1">
      <alignment horizontal="center" vertical="center"/>
    </xf>
    <xf numFmtId="0" fontId="4" fillId="0" borderId="47" xfId="1" applyFont="1" applyFill="1" applyBorder="1" applyAlignment="1">
      <alignment horizontal="center" vertical="center"/>
    </xf>
    <xf numFmtId="0" fontId="3" fillId="0" borderId="0" xfId="1" applyFont="1" applyFill="1" applyAlignment="1">
      <alignment vertical="center" shrinkToFit="1"/>
    </xf>
    <xf numFmtId="0" fontId="4" fillId="0" borderId="0" xfId="1" applyFont="1" applyFill="1" applyAlignment="1">
      <alignment vertical="center" wrapText="1" shrinkToFit="1"/>
    </xf>
    <xf numFmtId="0" fontId="4" fillId="0" borderId="0" xfId="1" applyFont="1" applyFill="1" applyBorder="1" applyAlignment="1">
      <alignment vertical="center" wrapText="1" shrinkToFit="1"/>
    </xf>
    <xf numFmtId="0" fontId="8" fillId="0" borderId="0" xfId="1" applyFont="1" applyFill="1" applyAlignment="1">
      <alignment vertical="center" wrapText="1" shrinkToFit="1"/>
    </xf>
    <xf numFmtId="0" fontId="9" fillId="0" borderId="0" xfId="1" applyFont="1" applyFill="1" applyAlignment="1">
      <alignment vertical="center" shrinkToFit="1"/>
    </xf>
    <xf numFmtId="0" fontId="9" fillId="0" borderId="0" xfId="1" applyNumberFormat="1" applyFont="1" applyFill="1" applyAlignment="1">
      <alignment vertical="center"/>
    </xf>
    <xf numFmtId="0"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3" fillId="0" borderId="0" xfId="1" applyFont="1" applyFill="1" applyAlignment="1">
      <alignment vertical="center" shrinkToFit="1"/>
    </xf>
    <xf numFmtId="0" fontId="13" fillId="0" borderId="0" xfId="1" applyFont="1" applyFill="1" applyAlignment="1">
      <alignment vertical="center"/>
    </xf>
    <xf numFmtId="0" fontId="14" fillId="0" borderId="0" xfId="1" applyFont="1" applyFill="1" applyAlignment="1">
      <alignment vertical="center"/>
    </xf>
    <xf numFmtId="0" fontId="12" fillId="0" borderId="0" xfId="1" applyFont="1" applyFill="1" applyAlignment="1">
      <alignment vertical="center"/>
    </xf>
    <xf numFmtId="0" fontId="13" fillId="0" borderId="2" xfId="1" applyFont="1" applyFill="1" applyBorder="1" applyAlignment="1">
      <alignment vertical="center" shrinkToFit="1"/>
    </xf>
    <xf numFmtId="0" fontId="13" fillId="0" borderId="3" xfId="1" applyFont="1" applyFill="1" applyBorder="1" applyAlignment="1">
      <alignment vertical="center" shrinkToFit="1"/>
    </xf>
    <xf numFmtId="0" fontId="13" fillId="0" borderId="4" xfId="1" applyFont="1" applyFill="1" applyBorder="1" applyAlignment="1">
      <alignment vertical="center" shrinkToFit="1"/>
    </xf>
    <xf numFmtId="0" fontId="13" fillId="0" borderId="0" xfId="1" applyFont="1" applyFill="1" applyAlignment="1">
      <alignment horizontal="center" vertical="center" shrinkToFit="1"/>
    </xf>
    <xf numFmtId="3" fontId="13" fillId="0" borderId="5" xfId="1" applyNumberFormat="1" applyFont="1" applyFill="1" applyBorder="1" applyAlignment="1">
      <alignment horizontal="center" vertical="center" shrinkToFit="1"/>
    </xf>
    <xf numFmtId="0" fontId="13" fillId="0" borderId="5" xfId="1" applyFont="1" applyFill="1" applyBorder="1" applyAlignment="1">
      <alignment vertical="center" shrinkToFit="1"/>
    </xf>
    <xf numFmtId="0" fontId="13" fillId="0" borderId="0" xfId="1" applyFont="1" applyFill="1" applyBorder="1" applyAlignment="1">
      <alignment vertical="center" shrinkToFit="1"/>
    </xf>
    <xf numFmtId="0" fontId="13" fillId="0" borderId="1" xfId="1" applyFont="1" applyFill="1" applyBorder="1" applyAlignment="1">
      <alignment horizontal="center" vertical="center" shrinkToFit="1"/>
    </xf>
    <xf numFmtId="0" fontId="13" fillId="0" borderId="2" xfId="1" applyFont="1" applyFill="1" applyBorder="1" applyAlignment="1">
      <alignment horizontal="center" vertical="center" shrinkToFit="1"/>
    </xf>
    <xf numFmtId="0" fontId="13" fillId="0" borderId="0" xfId="1" applyFont="1" applyFill="1" applyBorder="1" applyAlignment="1">
      <alignment vertical="center"/>
    </xf>
    <xf numFmtId="0" fontId="13" fillId="0" borderId="55" xfId="1" applyFont="1" applyFill="1" applyBorder="1" applyAlignment="1">
      <alignment vertical="center" shrinkToFit="1"/>
    </xf>
    <xf numFmtId="0" fontId="13" fillId="0" borderId="0" xfId="1" applyFont="1" applyFill="1" applyBorder="1" applyAlignment="1">
      <alignment horizontal="right" vertical="center"/>
    </xf>
    <xf numFmtId="0" fontId="13" fillId="0" borderId="0" xfId="1" applyFont="1" applyFill="1" applyBorder="1" applyAlignment="1">
      <alignment horizontal="left" vertical="center"/>
    </xf>
    <xf numFmtId="0" fontId="13" fillId="0" borderId="36" xfId="1" applyFont="1" applyFill="1" applyBorder="1" applyAlignment="1">
      <alignment horizontal="center" vertical="center"/>
    </xf>
    <xf numFmtId="3" fontId="13" fillId="0" borderId="36" xfId="1" applyNumberFormat="1" applyFont="1" applyFill="1" applyBorder="1" applyAlignment="1">
      <alignment horizontal="center" vertical="center"/>
    </xf>
    <xf numFmtId="0" fontId="13" fillId="0" borderId="26" xfId="1" applyFont="1" applyFill="1" applyBorder="1" applyAlignment="1">
      <alignment horizontal="center" vertical="center" shrinkToFit="1"/>
    </xf>
    <xf numFmtId="0" fontId="13" fillId="0" borderId="27"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3" xfId="1" applyFont="1" applyFill="1" applyBorder="1" applyAlignment="1">
      <alignment horizontal="center" vertical="center" shrinkToFit="1"/>
    </xf>
    <xf numFmtId="0" fontId="13" fillId="0" borderId="34" xfId="1" applyFont="1" applyFill="1" applyBorder="1" applyAlignment="1">
      <alignment horizontal="center" vertical="center" shrinkToFit="1"/>
    </xf>
    <xf numFmtId="0" fontId="13" fillId="0" borderId="35" xfId="1" applyFont="1" applyFill="1" applyBorder="1" applyAlignment="1">
      <alignment horizontal="center" vertical="center" shrinkToFit="1"/>
    </xf>
    <xf numFmtId="0" fontId="13" fillId="0" borderId="42" xfId="1" applyFont="1" applyFill="1" applyBorder="1" applyAlignment="1">
      <alignment horizontal="center" vertical="center" shrinkToFit="1"/>
    </xf>
    <xf numFmtId="0" fontId="13" fillId="0" borderId="37" xfId="1" applyFont="1" applyFill="1" applyBorder="1" applyAlignment="1">
      <alignment horizontal="center" vertical="center" shrinkToFit="1"/>
    </xf>
    <xf numFmtId="0" fontId="13" fillId="0" borderId="41" xfId="1" applyFont="1" applyFill="1" applyBorder="1" applyAlignment="1">
      <alignment horizontal="center" vertical="center" shrinkToFit="1"/>
    </xf>
    <xf numFmtId="0" fontId="13" fillId="0" borderId="11" xfId="1" applyFont="1" applyFill="1" applyBorder="1" applyAlignment="1">
      <alignment horizontal="center" vertical="center" shrinkToFit="1"/>
    </xf>
    <xf numFmtId="0" fontId="13" fillId="0" borderId="1" xfId="1" applyFont="1" applyFill="1" applyBorder="1" applyAlignment="1">
      <alignment horizontal="center" vertical="center" shrinkToFit="1"/>
    </xf>
    <xf numFmtId="0" fontId="13" fillId="0" borderId="14" xfId="1" applyFont="1" applyFill="1" applyBorder="1" applyAlignment="1">
      <alignment horizontal="center" vertical="center" shrinkToFit="1"/>
    </xf>
    <xf numFmtId="0" fontId="13" fillId="0" borderId="15" xfId="1" applyFont="1" applyFill="1" applyBorder="1" applyAlignment="1">
      <alignment horizontal="center" vertical="center" shrinkToFit="1"/>
    </xf>
    <xf numFmtId="0" fontId="13" fillId="0" borderId="16" xfId="1" applyFont="1" applyFill="1" applyBorder="1" applyAlignment="1">
      <alignment horizontal="center" vertical="center" shrinkToFit="1"/>
    </xf>
    <xf numFmtId="0" fontId="13" fillId="0" borderId="32" xfId="1" applyFont="1" applyFill="1" applyBorder="1" applyAlignment="1">
      <alignment horizontal="center" vertical="center" shrinkToFit="1"/>
    </xf>
    <xf numFmtId="0" fontId="13" fillId="0" borderId="33" xfId="1" applyFont="1" applyFill="1" applyBorder="1" applyAlignment="1">
      <alignment horizontal="center" vertical="center" shrinkToFit="1"/>
    </xf>
    <xf numFmtId="0" fontId="13" fillId="0" borderId="28" xfId="1" applyFont="1" applyFill="1" applyBorder="1" applyAlignment="1">
      <alignment horizontal="center" vertical="center" shrinkToFit="1"/>
    </xf>
    <xf numFmtId="0" fontId="13" fillId="0" borderId="29" xfId="1" applyFont="1" applyFill="1" applyBorder="1" applyAlignment="1">
      <alignment horizontal="center" vertical="center" shrinkToFit="1"/>
    </xf>
    <xf numFmtId="0" fontId="13" fillId="0" borderId="30" xfId="1" applyFont="1" applyFill="1" applyBorder="1" applyAlignment="1">
      <alignment horizontal="center" vertical="center" shrinkToFit="1"/>
    </xf>
    <xf numFmtId="0" fontId="13" fillId="0" borderId="31" xfId="1" applyFont="1" applyFill="1" applyBorder="1" applyAlignment="1">
      <alignment vertical="center" shrinkToFit="1"/>
    </xf>
    <xf numFmtId="3" fontId="13" fillId="0" borderId="28" xfId="1" applyNumberFormat="1" applyFont="1" applyFill="1" applyBorder="1" applyAlignment="1">
      <alignment horizontal="center" vertical="center" shrinkToFit="1"/>
    </xf>
    <xf numFmtId="3" fontId="13" fillId="0" borderId="29" xfId="1" applyNumberFormat="1" applyFont="1" applyFill="1" applyBorder="1" applyAlignment="1">
      <alignment horizontal="center" vertical="center" shrinkToFit="1"/>
    </xf>
    <xf numFmtId="176" fontId="13" fillId="0" borderId="65" xfId="1" applyNumberFormat="1" applyFont="1" applyFill="1" applyBorder="1" applyAlignment="1">
      <alignment horizontal="right" vertical="center" shrinkToFit="1"/>
    </xf>
    <xf numFmtId="176" fontId="13" fillId="0" borderId="66" xfId="1" applyNumberFormat="1" applyFont="1" applyFill="1" applyBorder="1" applyAlignment="1">
      <alignment horizontal="right" vertical="center" shrinkToFit="1"/>
    </xf>
    <xf numFmtId="177" fontId="13" fillId="0" borderId="29" xfId="1" applyNumberFormat="1" applyFont="1" applyFill="1" applyBorder="1" applyAlignment="1">
      <alignment vertical="center" shrinkToFit="1"/>
    </xf>
    <xf numFmtId="177" fontId="13" fillId="0" borderId="30" xfId="1" applyNumberFormat="1" applyFont="1" applyFill="1" applyBorder="1" applyAlignment="1">
      <alignment vertical="center" shrinkToFit="1"/>
    </xf>
    <xf numFmtId="0" fontId="13" fillId="0" borderId="29" xfId="1" applyFont="1" applyFill="1" applyBorder="1" applyAlignment="1">
      <alignment horizontal="right" vertical="center" shrinkToFit="1"/>
    </xf>
    <xf numFmtId="0" fontId="13" fillId="0" borderId="40" xfId="1" applyFont="1" applyFill="1" applyBorder="1" applyAlignment="1">
      <alignment vertical="center" shrinkToFit="1"/>
    </xf>
    <xf numFmtId="3" fontId="13" fillId="0" borderId="19" xfId="1" applyNumberFormat="1" applyFont="1" applyFill="1" applyBorder="1" applyAlignment="1">
      <alignment horizontal="center" vertical="center" shrinkToFit="1"/>
    </xf>
    <xf numFmtId="3" fontId="13" fillId="0" borderId="20" xfId="1" applyNumberFormat="1" applyFont="1" applyFill="1" applyBorder="1" applyAlignment="1">
      <alignment horizontal="center" vertical="center" shrinkToFit="1"/>
    </xf>
    <xf numFmtId="176" fontId="13" fillId="0" borderId="20" xfId="1" applyNumberFormat="1" applyFont="1" applyFill="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20" xfId="1" applyFont="1" applyFill="1" applyBorder="1" applyAlignment="1">
      <alignment horizontal="righ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19" xfId="1" applyFont="1" applyFill="1" applyBorder="1" applyAlignment="1">
      <alignment horizontal="center" vertical="center" shrinkToFit="1"/>
    </xf>
    <xf numFmtId="0" fontId="13" fillId="0" borderId="20" xfId="1" applyFont="1" applyFill="1" applyBorder="1" applyAlignment="1">
      <alignment horizontal="center" vertical="center" shrinkToFit="1"/>
    </xf>
    <xf numFmtId="0" fontId="13" fillId="0" borderId="21" xfId="1" applyFont="1" applyFill="1" applyBorder="1" applyAlignment="1">
      <alignment horizontal="center" vertical="center" shrinkToFit="1"/>
    </xf>
    <xf numFmtId="0" fontId="13" fillId="0" borderId="8" xfId="1" applyFont="1" applyFill="1" applyBorder="1" applyAlignment="1">
      <alignment vertical="center" shrinkToFit="1"/>
    </xf>
    <xf numFmtId="3" fontId="13" fillId="0" borderId="12" xfId="1" applyNumberFormat="1" applyFont="1" applyFill="1" applyBorder="1" applyAlignment="1">
      <alignment horizontal="center" vertical="center" shrinkToFit="1"/>
    </xf>
    <xf numFmtId="3" fontId="13" fillId="0" borderId="13" xfId="1" applyNumberFormat="1" applyFont="1" applyFill="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Fill="1" applyBorder="1" applyAlignment="1">
      <alignment horizontal="center" vertical="center" shrinkToFit="1"/>
    </xf>
    <xf numFmtId="0" fontId="16" fillId="0" borderId="11" xfId="1" applyFont="1" applyFill="1" applyBorder="1" applyAlignment="1">
      <alignment horizontal="center" vertical="center" shrinkToFit="1"/>
    </xf>
    <xf numFmtId="0" fontId="13" fillId="0" borderId="41" xfId="1" applyFont="1" applyFill="1" applyBorder="1" applyAlignment="1">
      <alignment horizontal="right" vertical="center" shrinkToFit="1"/>
    </xf>
    <xf numFmtId="0" fontId="13" fillId="0" borderId="11" xfId="1" applyFont="1" applyFill="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0" fontId="13" fillId="0" borderId="13" xfId="1" applyFont="1" applyFill="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182" fontId="13" fillId="0" borderId="31" xfId="1" applyNumberFormat="1" applyFont="1" applyFill="1" applyBorder="1" applyAlignment="1">
      <alignment vertical="center" shrinkToFit="1"/>
    </xf>
    <xf numFmtId="0" fontId="13" fillId="0" borderId="44" xfId="1" applyFont="1" applyFill="1" applyBorder="1" applyAlignment="1">
      <alignment horizontal="center" vertical="center" shrinkToFit="1"/>
    </xf>
    <xf numFmtId="0" fontId="13" fillId="0" borderId="31" xfId="1" applyFont="1" applyFill="1" applyBorder="1" applyAlignment="1">
      <alignment shrinkToFit="1"/>
    </xf>
    <xf numFmtId="0" fontId="13" fillId="0" borderId="45" xfId="1" applyFont="1" applyFill="1" applyBorder="1" applyAlignment="1">
      <alignment shrinkToFit="1"/>
    </xf>
    <xf numFmtId="184" fontId="13" fillId="0" borderId="43" xfId="1" applyNumberFormat="1" applyFont="1" applyFill="1" applyBorder="1" applyAlignment="1">
      <alignment vertical="center" shrinkToFit="1"/>
    </xf>
    <xf numFmtId="184" fontId="13" fillId="0" borderId="31" xfId="1" applyNumberFormat="1" applyFont="1" applyFill="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7" xfId="1" applyFont="1" applyFill="1" applyBorder="1" applyAlignment="1">
      <alignment horizontal="distributed" vertical="center" justifyLastLine="1" shrinkToFit="1"/>
    </xf>
    <xf numFmtId="0" fontId="13" fillId="0" borderId="15" xfId="1" applyFont="1" applyFill="1" applyBorder="1" applyAlignment="1">
      <alignment horizontal="distributed" vertical="center" justifyLastLine="1" shrinkToFit="1"/>
    </xf>
    <xf numFmtId="0" fontId="13" fillId="0" borderId="16" xfId="1" applyFont="1" applyFill="1" applyBorder="1" applyAlignment="1">
      <alignment horizontal="distributed" vertical="center" justifyLastLine="1"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22" xfId="1" applyFont="1" applyFill="1" applyBorder="1" applyAlignment="1">
      <alignment horizontal="distributed" vertical="center" justifyLastLine="1" shrinkToFit="1"/>
    </xf>
    <xf numFmtId="0" fontId="13" fillId="0" borderId="47" xfId="1" applyFont="1" applyFill="1" applyBorder="1" applyAlignment="1">
      <alignment horizontal="distributed" vertical="center" justifyLastLine="1" shrinkToFit="1"/>
    </xf>
    <xf numFmtId="182" fontId="13" fillId="0" borderId="8" xfId="2" applyNumberFormat="1" applyFont="1" applyFill="1" applyBorder="1" applyAlignment="1">
      <alignment vertical="center" shrinkToFit="1"/>
    </xf>
    <xf numFmtId="0" fontId="13" fillId="0" borderId="9" xfId="1" applyFont="1" applyFill="1" applyBorder="1" applyAlignment="1">
      <alignment horizontal="center" vertical="center" shrinkToFit="1"/>
    </xf>
    <xf numFmtId="0" fontId="13" fillId="0" borderId="8" xfId="1" applyFont="1" applyFill="1" applyBorder="1" applyAlignment="1">
      <alignment shrinkToFit="1"/>
    </xf>
    <xf numFmtId="0" fontId="13" fillId="0" borderId="46" xfId="1" applyFont="1" applyFill="1" applyBorder="1" applyAlignment="1">
      <alignment shrinkToFit="1"/>
    </xf>
    <xf numFmtId="185" fontId="13" fillId="0" borderId="38" xfId="1" applyNumberFormat="1" applyFont="1" applyFill="1" applyBorder="1" applyAlignment="1">
      <alignment vertical="center" shrinkToFit="1"/>
    </xf>
    <xf numFmtId="185" fontId="13" fillId="0" borderId="8" xfId="1" applyNumberFormat="1" applyFont="1" applyFill="1" applyBorder="1" applyAlignment="1">
      <alignment vertical="center" shrinkToFit="1"/>
    </xf>
    <xf numFmtId="0" fontId="15" fillId="0" borderId="19" xfId="1" applyFont="1" applyFill="1" applyBorder="1" applyAlignment="1">
      <alignment horizontal="center" vertical="center" wrapText="1" shrinkToFit="1"/>
    </xf>
    <xf numFmtId="0" fontId="15" fillId="0" borderId="20" xfId="1" applyFont="1" applyFill="1" applyBorder="1" applyAlignment="1">
      <alignment horizontal="center" vertical="center" wrapText="1" shrinkToFit="1"/>
    </xf>
    <xf numFmtId="0" fontId="15" fillId="0" borderId="38" xfId="1" applyFont="1" applyFill="1" applyBorder="1" applyAlignment="1">
      <alignment horizontal="center" vertical="center" wrapText="1" shrinkToFit="1"/>
    </xf>
    <xf numFmtId="0" fontId="15" fillId="0" borderId="12" xfId="1" applyFont="1" applyFill="1" applyBorder="1" applyAlignment="1">
      <alignment horizontal="center" vertical="center" wrapText="1" shrinkToFit="1"/>
    </xf>
    <xf numFmtId="0" fontId="15" fillId="0" borderId="13" xfId="1" applyFont="1" applyFill="1" applyBorder="1" applyAlignment="1">
      <alignment horizontal="center" vertical="center" wrapText="1" shrinkToFit="1"/>
    </xf>
    <xf numFmtId="0" fontId="15" fillId="0" borderId="39" xfId="1" applyFont="1" applyFill="1" applyBorder="1" applyAlignment="1">
      <alignment horizontal="center" vertical="center" wrapText="1" shrinkToFit="1"/>
    </xf>
    <xf numFmtId="0" fontId="13" fillId="0" borderId="18" xfId="1" applyFont="1" applyFill="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Fill="1" applyBorder="1" applyAlignment="1">
      <alignment horizontal="center" vertical="center" shrinkToFit="1"/>
    </xf>
    <xf numFmtId="0" fontId="13" fillId="0" borderId="43" xfId="1" applyFont="1" applyFill="1" applyBorder="1" applyAlignment="1">
      <alignment horizontal="center" vertical="center" shrinkToFit="1"/>
    </xf>
    <xf numFmtId="0" fontId="13" fillId="0" borderId="38" xfId="1" applyFont="1" applyFill="1" applyBorder="1" applyAlignment="1">
      <alignment horizontal="center" vertical="center" shrinkToFit="1"/>
    </xf>
    <xf numFmtId="0" fontId="13" fillId="0" borderId="67" xfId="1" applyFont="1" applyFill="1" applyBorder="1" applyAlignment="1">
      <alignment horizontal="center" vertical="center" shrinkToFit="1"/>
    </xf>
    <xf numFmtId="0" fontId="13" fillId="0" borderId="68" xfId="1" applyFont="1" applyFill="1" applyBorder="1" applyAlignment="1">
      <alignment horizontal="center" vertical="center" shrinkToFit="1"/>
    </xf>
    <xf numFmtId="0" fontId="13" fillId="0" borderId="69" xfId="1" applyFont="1" applyFill="1" applyBorder="1" applyAlignment="1">
      <alignment horizontal="center" vertical="center" shrinkToFit="1"/>
    </xf>
    <xf numFmtId="0" fontId="13" fillId="0" borderId="6" xfId="1" applyFont="1" applyFill="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0" xfId="1" applyFont="1" applyFill="1" applyBorder="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Fill="1" applyBorder="1" applyAlignment="1">
      <alignment vertical="center" shrinkToFit="1"/>
    </xf>
    <xf numFmtId="0" fontId="13" fillId="0" borderId="54" xfId="1" applyFont="1" applyFill="1" applyBorder="1" applyAlignment="1">
      <alignment vertical="center" shrinkToFit="1"/>
    </xf>
    <xf numFmtId="0" fontId="13" fillId="0" borderId="2" xfId="1" applyFont="1" applyFill="1" applyBorder="1" applyAlignment="1">
      <alignment vertical="center" shrinkToFit="1"/>
    </xf>
    <xf numFmtId="183" fontId="4" fillId="0" borderId="57" xfId="1" applyNumberFormat="1" applyFont="1" applyFill="1" applyBorder="1" applyAlignment="1">
      <alignment horizontal="right" vertical="center" shrinkToFit="1"/>
    </xf>
    <xf numFmtId="183" fontId="4" fillId="0" borderId="5" xfId="1" applyNumberFormat="1" applyFont="1" applyFill="1" applyBorder="1" applyAlignment="1">
      <alignment horizontal="right" vertical="center" shrinkToFit="1"/>
    </xf>
    <xf numFmtId="183" fontId="4" fillId="0" borderId="58" xfId="1" applyNumberFormat="1" applyFont="1" applyFill="1" applyBorder="1" applyAlignment="1">
      <alignment horizontal="right" vertical="center" shrinkToFit="1"/>
    </xf>
    <xf numFmtId="183" fontId="4" fillId="0" borderId="0" xfId="1" applyNumberFormat="1" applyFont="1" applyFill="1" applyBorder="1" applyAlignment="1">
      <alignment horizontal="right" vertical="center" shrinkToFit="1"/>
    </xf>
    <xf numFmtId="183" fontId="4" fillId="0" borderId="44" xfId="1" applyNumberFormat="1" applyFont="1" applyFill="1" applyBorder="1" applyAlignment="1">
      <alignment horizontal="right" vertical="center" shrinkToFit="1"/>
    </xf>
    <xf numFmtId="183" fontId="4" fillId="0" borderId="31" xfId="1" applyNumberFormat="1" applyFont="1" applyFill="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13" fillId="0" borderId="56" xfId="1" applyFont="1" applyFill="1" applyBorder="1" applyAlignment="1">
      <alignment vertical="center" shrinkToFit="1"/>
    </xf>
    <xf numFmtId="183" fontId="9" fillId="0" borderId="58" xfId="1" applyNumberFormat="1" applyFont="1" applyFill="1" applyBorder="1" applyAlignment="1">
      <alignment horizontal="right" vertical="center" shrinkToFit="1"/>
    </xf>
    <xf numFmtId="183" fontId="9" fillId="0" borderId="0" xfId="1" applyNumberFormat="1" applyFont="1" applyFill="1" applyBorder="1" applyAlignment="1">
      <alignment horizontal="right" vertical="center" shrinkToFit="1"/>
    </xf>
    <xf numFmtId="183" fontId="9" fillId="0" borderId="60" xfId="1" applyNumberFormat="1" applyFont="1" applyFill="1" applyBorder="1" applyAlignment="1">
      <alignment horizontal="right" vertical="center" shrinkToFit="1"/>
    </xf>
    <xf numFmtId="183" fontId="9" fillId="0" borderId="36" xfId="1" applyNumberFormat="1" applyFont="1" applyFill="1" applyBorder="1" applyAlignment="1">
      <alignment horizontal="right" vertical="center" shrinkToFit="1"/>
    </xf>
    <xf numFmtId="0" fontId="13" fillId="0" borderId="50" xfId="1" applyFont="1" applyFill="1" applyBorder="1" applyAlignment="1">
      <alignment horizontal="center"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Fill="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Fill="1" applyBorder="1" applyAlignment="1">
      <alignment horizontal="center" vertical="center" shrinkToFit="1"/>
    </xf>
    <xf numFmtId="0" fontId="13" fillId="0" borderId="24" xfId="1" applyFont="1" applyFill="1" applyBorder="1" applyAlignment="1">
      <alignment horizontal="center" vertical="center" shrinkToFit="1"/>
    </xf>
    <xf numFmtId="0" fontId="13" fillId="0" borderId="39" xfId="1" applyFont="1" applyFill="1" applyBorder="1" applyAlignment="1">
      <alignment horizontal="center" vertical="center" shrinkToFit="1"/>
    </xf>
    <xf numFmtId="0" fontId="4" fillId="0" borderId="58"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60" xfId="1" applyFont="1" applyFill="1" applyBorder="1" applyAlignment="1">
      <alignment horizontal="center" vertical="center" shrinkToFit="1"/>
    </xf>
    <xf numFmtId="0" fontId="4" fillId="0" borderId="36" xfId="1" applyFont="1" applyFill="1" applyBorder="1" applyAlignment="1">
      <alignment horizontal="center" vertical="center" shrinkToFit="1"/>
    </xf>
    <xf numFmtId="0" fontId="13" fillId="0" borderId="25" xfId="1" applyFont="1" applyFill="1" applyBorder="1" applyAlignment="1">
      <alignment horizontal="right" vertical="center" shrinkToFit="1"/>
    </xf>
    <xf numFmtId="180" fontId="13" fillId="0" borderId="25" xfId="1" applyNumberFormat="1" applyFont="1" applyFill="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4" fillId="0" borderId="18" xfId="1" applyFont="1" applyFill="1" applyBorder="1" applyAlignment="1">
      <alignment horizontal="right" vertical="center" shrinkToFit="1"/>
    </xf>
    <xf numFmtId="181" fontId="4" fillId="0" borderId="18" xfId="1" applyNumberFormat="1" applyFont="1" applyFill="1" applyBorder="1" applyAlignment="1">
      <alignment horizontal="right" vertical="center" shrinkToFit="1"/>
    </xf>
    <xf numFmtId="179" fontId="4" fillId="0" borderId="4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2" xfId="1" applyNumberFormat="1" applyFont="1" applyFill="1" applyBorder="1" applyAlignment="1">
      <alignment horizontal="right" vertical="center" shrinkToFit="1"/>
    </xf>
    <xf numFmtId="179" fontId="4" fillId="0" borderId="18" xfId="1" applyNumberFormat="1" applyFont="1" applyFill="1" applyBorder="1" applyAlignment="1">
      <alignment horizontal="right" vertical="center" shrinkToFit="1"/>
    </xf>
    <xf numFmtId="0" fontId="4" fillId="0" borderId="50" xfId="1" applyFont="1" applyFill="1" applyBorder="1" applyAlignment="1">
      <alignment horizontal="center" vertical="center" shrinkToFit="1"/>
    </xf>
    <xf numFmtId="181" fontId="4" fillId="2" borderId="50"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23" xfId="1" applyFont="1" applyFill="1" applyBorder="1" applyAlignment="1">
      <alignment horizontal="center" vertical="center" shrinkToFit="1"/>
    </xf>
    <xf numFmtId="0" fontId="4" fillId="0" borderId="24" xfId="1" applyFont="1" applyFill="1" applyBorder="1" applyAlignment="1">
      <alignment horizontal="center" vertical="center" shrinkToFit="1"/>
    </xf>
    <xf numFmtId="178" fontId="4" fillId="0" borderId="48" xfId="1" applyNumberFormat="1" applyFont="1" applyFill="1" applyBorder="1" applyAlignment="1">
      <alignment horizontal="right" vertical="center" shrinkToFit="1"/>
    </xf>
    <xf numFmtId="181" fontId="4" fillId="0" borderId="48" xfId="1" applyNumberFormat="1" applyFont="1" applyFill="1" applyBorder="1" applyAlignment="1">
      <alignment horizontal="right" vertical="center" shrinkToFit="1"/>
    </xf>
    <xf numFmtId="179" fontId="4" fillId="0" borderId="48" xfId="1" applyNumberFormat="1" applyFont="1" applyFill="1" applyBorder="1" applyAlignment="1">
      <alignment horizontal="right" vertical="center" shrinkToFit="1"/>
    </xf>
    <xf numFmtId="0" fontId="4" fillId="0" borderId="48" xfId="1" applyFont="1" applyFill="1" applyBorder="1" applyAlignment="1">
      <alignment horizontal="center" vertical="center" shrinkToFit="1"/>
    </xf>
    <xf numFmtId="0" fontId="4" fillId="0" borderId="18" xfId="1" applyFont="1" applyFill="1" applyBorder="1" applyAlignment="1">
      <alignment horizontal="center" vertical="center" shrinkToFit="1"/>
    </xf>
    <xf numFmtId="179" fontId="4" fillId="0" borderId="48" xfId="2" applyNumberFormat="1" applyFont="1" applyFill="1" applyBorder="1" applyAlignment="1">
      <alignment horizontal="right" vertical="center" shrinkToFit="1"/>
    </xf>
    <xf numFmtId="0" fontId="4" fillId="0" borderId="48" xfId="1" applyFont="1" applyFill="1" applyBorder="1" applyAlignment="1">
      <alignment horizontal="distributed" vertical="center" justifyLastLine="1" shrinkToFit="1"/>
    </xf>
    <xf numFmtId="0" fontId="4" fillId="0" borderId="50" xfId="1" applyFont="1" applyFill="1" applyBorder="1" applyAlignment="1">
      <alignment horizontal="distributed" vertical="center" justifyLastLine="1" shrinkToFit="1"/>
    </xf>
    <xf numFmtId="0" fontId="4" fillId="0" borderId="49" xfId="1" applyFont="1" applyFill="1" applyBorder="1" applyAlignment="1">
      <alignment horizontal="distributed" vertical="center" justifyLastLine="1" shrinkToFit="1"/>
    </xf>
    <xf numFmtId="0" fontId="4" fillId="0" borderId="51" xfId="1" applyFont="1" applyFill="1" applyBorder="1" applyAlignment="1">
      <alignment horizontal="distributed" vertical="center" justifyLastLine="1" shrinkToFit="1"/>
    </xf>
    <xf numFmtId="0" fontId="4" fillId="0" borderId="63" xfId="1" applyFont="1" applyFill="1" applyBorder="1" applyAlignment="1">
      <alignment horizontal="center" vertical="center" shrinkToFit="1"/>
    </xf>
    <xf numFmtId="0" fontId="4" fillId="0" borderId="64" xfId="1" applyFont="1" applyFill="1" applyBorder="1" applyAlignment="1">
      <alignment horizontal="center" vertical="center" shrinkToFit="1"/>
    </xf>
    <xf numFmtId="0" fontId="4" fillId="0" borderId="6" xfId="1" applyFont="1" applyFill="1" applyBorder="1" applyAlignment="1">
      <alignment vertical="center" shrinkToFit="1"/>
    </xf>
    <xf numFmtId="0" fontId="4" fillId="0" borderId="6" xfId="1" applyFont="1" applyFill="1" applyBorder="1" applyAlignment="1">
      <alignment horizontal="center" vertical="center" shrinkToFit="1"/>
    </xf>
    <xf numFmtId="0" fontId="4" fillId="0" borderId="44" xfId="1" applyFont="1" applyFill="1" applyBorder="1" applyAlignment="1">
      <alignment horizontal="center" vertical="center" shrinkToFit="1"/>
    </xf>
    <xf numFmtId="0" fontId="4" fillId="0" borderId="62" xfId="1" applyFont="1" applyFill="1" applyBorder="1" applyAlignment="1">
      <alignment horizontal="center" vertical="center" shrinkToFit="1"/>
    </xf>
    <xf numFmtId="179" fontId="4" fillId="0" borderId="6" xfId="1" applyNumberFormat="1" applyFont="1" applyFill="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Fill="1" applyBorder="1" applyAlignment="1">
      <alignment vertical="center" shrinkToFit="1"/>
    </xf>
    <xf numFmtId="0" fontId="4" fillId="0" borderId="8" xfId="1" applyFont="1" applyFill="1" applyBorder="1" applyAlignment="1">
      <alignment vertical="center" shrinkToFit="1"/>
    </xf>
    <xf numFmtId="0" fontId="4" fillId="0" borderId="3" xfId="1" applyFont="1" applyFill="1" applyBorder="1" applyAlignment="1">
      <alignment vertical="center" shrinkToFit="1"/>
    </xf>
    <xf numFmtId="0" fontId="4" fillId="0" borderId="9" xfId="1" applyFont="1" applyFill="1" applyBorder="1" applyAlignment="1">
      <alignment horizontal="center" vertical="center" shrinkToFit="1"/>
    </xf>
    <xf numFmtId="0" fontId="4" fillId="0" borderId="8" xfId="1" applyFont="1" applyFill="1" applyBorder="1" applyAlignment="1">
      <alignment horizontal="center" vertical="center" shrinkToFit="1"/>
    </xf>
    <xf numFmtId="0" fontId="4" fillId="0" borderId="10"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179" fontId="4" fillId="0" borderId="9" xfId="1" applyNumberFormat="1" applyFont="1" applyFill="1" applyBorder="1" applyAlignment="1">
      <alignment horizontal="right" vertical="center" shrinkToFit="1"/>
    </xf>
    <xf numFmtId="179" fontId="4" fillId="0" borderId="8" xfId="1" applyNumberFormat="1" applyFont="1" applyFill="1" applyBorder="1" applyAlignment="1">
      <alignment horizontal="right" vertical="center" shrinkToFit="1"/>
    </xf>
    <xf numFmtId="179" fontId="4" fillId="0" borderId="3" xfId="1" applyNumberFormat="1" applyFont="1" applyFill="1" applyBorder="1" applyAlignment="1">
      <alignment horizontal="right" vertical="center" shrinkToFit="1"/>
    </xf>
    <xf numFmtId="0" fontId="4" fillId="0" borderId="9" xfId="1" applyFont="1" applyFill="1" applyBorder="1" applyAlignment="1">
      <alignment horizontal="left" vertical="center" shrinkToFit="1"/>
    </xf>
    <xf numFmtId="0" fontId="4" fillId="0" borderId="8" xfId="1" applyFont="1" applyFill="1" applyBorder="1" applyAlignment="1">
      <alignment horizontal="left" vertical="center" shrinkToFit="1"/>
    </xf>
    <xf numFmtId="0" fontId="4" fillId="0" borderId="3" xfId="1" applyFont="1" applyFill="1" applyBorder="1" applyAlignment="1">
      <alignment horizontal="left" vertical="center" shrinkToFit="1"/>
    </xf>
    <xf numFmtId="0" fontId="4" fillId="0" borderId="18" xfId="1" applyFont="1" applyFill="1" applyBorder="1" applyAlignment="1">
      <alignment horizontal="left" vertical="center" shrinkToFit="1"/>
    </xf>
    <xf numFmtId="0" fontId="4" fillId="0" borderId="61" xfId="1" applyFont="1" applyFill="1" applyBorder="1" applyAlignment="1">
      <alignment horizontal="center" vertical="center" shrinkToFit="1"/>
    </xf>
    <xf numFmtId="0" fontId="4" fillId="0" borderId="51" xfId="1" applyFont="1" applyFill="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Fill="1" applyBorder="1" applyAlignment="1">
      <alignment horizontal="center" vertical="center" wrapText="1" shrinkToFit="1"/>
    </xf>
    <xf numFmtId="0" fontId="4" fillId="0" borderId="25" xfId="1" applyFont="1" applyFill="1" applyBorder="1" applyAlignment="1">
      <alignment horizontal="center" vertical="center" shrinkToFit="1"/>
    </xf>
    <xf numFmtId="179" fontId="4" fillId="0" borderId="18" xfId="1" applyNumberFormat="1" applyFont="1" applyFill="1" applyBorder="1" applyAlignment="1">
      <alignment horizontal="center" vertical="center" shrinkToFit="1"/>
    </xf>
    <xf numFmtId="0" fontId="13" fillId="0" borderId="0" xfId="1" applyFont="1" applyFill="1" applyAlignment="1">
      <alignment vertical="center" shrinkToFit="1"/>
    </xf>
    <xf numFmtId="0" fontId="4" fillId="0" borderId="0" xfId="1" applyFont="1" applyFill="1" applyAlignment="1">
      <alignment vertical="center" wrapText="1" shrinkToFit="1"/>
    </xf>
    <xf numFmtId="0" fontId="4" fillId="0" borderId="72" xfId="1" applyFont="1" applyFill="1" applyBorder="1" applyAlignment="1">
      <alignment vertical="center" wrapText="1" shrinkToFit="1"/>
    </xf>
    <xf numFmtId="0" fontId="4" fillId="0" borderId="73" xfId="1" applyFont="1" applyFill="1" applyBorder="1" applyAlignment="1">
      <alignment vertical="center" wrapText="1" shrinkToFit="1"/>
    </xf>
    <xf numFmtId="0" fontId="4" fillId="0" borderId="74" xfId="1" applyFont="1" applyFill="1" applyBorder="1" applyAlignment="1">
      <alignment vertical="center" wrapText="1" shrinkToFit="1"/>
    </xf>
    <xf numFmtId="0" fontId="4" fillId="0" borderId="75" xfId="1" applyFont="1" applyFill="1" applyBorder="1" applyAlignment="1">
      <alignment vertical="center" wrapText="1" shrinkToFit="1"/>
    </xf>
    <xf numFmtId="0" fontId="4" fillId="0" borderId="47" xfId="1" applyFont="1" applyFill="1" applyBorder="1" applyAlignment="1">
      <alignment vertical="center" wrapText="1" shrinkToFit="1"/>
    </xf>
    <xf numFmtId="0" fontId="4" fillId="0" borderId="76" xfId="1" applyFont="1" applyFill="1" applyBorder="1" applyAlignment="1">
      <alignment vertical="center" wrapText="1" shrinkToFit="1"/>
    </xf>
    <xf numFmtId="0" fontId="4" fillId="0" borderId="77" xfId="1" applyFont="1" applyFill="1" applyBorder="1" applyAlignment="1">
      <alignment vertical="center" wrapText="1" shrinkToFit="1"/>
    </xf>
    <xf numFmtId="0" fontId="4" fillId="0" borderId="78" xfId="1" applyFont="1" applyFill="1" applyBorder="1" applyAlignment="1">
      <alignment vertical="center" wrapText="1" shrinkToFit="1"/>
    </xf>
    <xf numFmtId="0" fontId="4" fillId="0" borderId="79" xfId="1" applyFont="1" applyFill="1" applyBorder="1" applyAlignment="1">
      <alignment vertical="center" wrapText="1" shrinkToFit="1"/>
    </xf>
    <xf numFmtId="0" fontId="12" fillId="0" borderId="0" xfId="1" applyFont="1" applyFill="1" applyAlignment="1">
      <alignment vertical="center" shrinkToFit="1"/>
    </xf>
    <xf numFmtId="0" fontId="14" fillId="0" borderId="0" xfId="1" applyFont="1" applyFill="1" applyAlignment="1">
      <alignment horizontal="left" vertical="center" wrapText="1" shrinkToFit="1"/>
    </xf>
    <xf numFmtId="0" fontId="13" fillId="0" borderId="0" xfId="1" applyFont="1" applyFill="1" applyAlignment="1">
      <alignment vertical="center" wrapText="1" shrinkToFit="1"/>
    </xf>
    <xf numFmtId="0" fontId="4" fillId="0" borderId="47" xfId="1" applyFont="1" applyFill="1" applyBorder="1" applyAlignment="1">
      <alignment horizontal="center" vertical="center" wrapText="1" shrinkToFit="1"/>
    </xf>
    <xf numFmtId="0" fontId="4" fillId="0" borderId="41" xfId="1" applyFont="1" applyFill="1" applyBorder="1" applyAlignment="1">
      <alignment horizontal="center" vertical="center" wrapText="1" shrinkToFit="1"/>
    </xf>
    <xf numFmtId="0" fontId="4" fillId="0" borderId="11" xfId="1" applyFont="1" applyFill="1" applyBorder="1" applyAlignment="1">
      <alignment horizontal="center" vertical="center" wrapText="1" shrinkToFit="1"/>
    </xf>
    <xf numFmtId="0" fontId="4" fillId="0" borderId="1" xfId="1" applyFont="1" applyFill="1" applyBorder="1" applyAlignment="1">
      <alignment horizontal="center" vertical="center" wrapText="1" shrinkToFit="1"/>
    </xf>
    <xf numFmtId="0" fontId="4" fillId="0" borderId="57" xfId="1" applyFont="1" applyFill="1" applyBorder="1" applyAlignment="1">
      <alignment horizontal="left" vertical="center" wrapText="1" shrinkToFit="1"/>
    </xf>
    <xf numFmtId="0" fontId="4" fillId="0" borderId="5" xfId="1" applyFont="1" applyFill="1" applyBorder="1" applyAlignment="1">
      <alignment horizontal="left" vertical="center" wrapText="1" shrinkToFit="1"/>
    </xf>
    <xf numFmtId="0" fontId="4" fillId="0" borderId="53" xfId="1" applyFont="1" applyFill="1" applyBorder="1" applyAlignment="1">
      <alignment horizontal="left" vertical="center" wrapText="1" shrinkToFit="1"/>
    </xf>
    <xf numFmtId="0" fontId="4" fillId="0" borderId="60" xfId="1" applyFont="1" applyFill="1" applyBorder="1" applyAlignment="1">
      <alignment horizontal="left" vertical="center" wrapText="1" shrinkToFit="1"/>
    </xf>
    <xf numFmtId="0" fontId="4" fillId="0" borderId="36" xfId="1" applyFont="1" applyFill="1" applyBorder="1" applyAlignment="1">
      <alignment horizontal="left" vertical="center" wrapText="1" shrinkToFit="1"/>
    </xf>
    <xf numFmtId="0" fontId="4" fillId="0" borderId="56" xfId="1" applyFont="1" applyFill="1" applyBorder="1" applyAlignment="1">
      <alignment horizontal="left" vertical="center" wrapText="1" shrinkToFit="1"/>
    </xf>
    <xf numFmtId="0" fontId="4" fillId="0" borderId="58" xfId="1" applyFont="1" applyFill="1" applyBorder="1" applyAlignment="1">
      <alignment horizontal="left" vertical="center" wrapText="1" shrinkToFit="1"/>
    </xf>
    <xf numFmtId="0" fontId="4" fillId="0" borderId="0" xfId="1" applyFont="1" applyFill="1" applyBorder="1" applyAlignment="1">
      <alignment horizontal="left" vertical="center" wrapText="1" shrinkToFit="1"/>
    </xf>
    <xf numFmtId="0" fontId="4" fillId="0" borderId="54" xfId="1" applyFont="1" applyFill="1" applyBorder="1" applyAlignment="1">
      <alignment horizontal="left" vertical="center" wrapText="1" shrinkToFit="1"/>
    </xf>
    <xf numFmtId="0" fontId="4" fillId="0" borderId="58" xfId="1" applyFont="1" applyFill="1" applyBorder="1" applyAlignment="1">
      <alignment vertical="center" wrapText="1" shrinkToFit="1"/>
    </xf>
    <xf numFmtId="0" fontId="4" fillId="0" borderId="0" xfId="1" applyFont="1" applyFill="1" applyBorder="1" applyAlignment="1">
      <alignment vertical="center" wrapText="1" shrinkToFit="1"/>
    </xf>
    <xf numFmtId="0" fontId="4" fillId="0" borderId="54" xfId="1" applyFont="1" applyFill="1" applyBorder="1" applyAlignment="1">
      <alignment vertical="center" wrapText="1" shrinkToFit="1"/>
    </xf>
    <xf numFmtId="0" fontId="4" fillId="0" borderId="5" xfId="1" applyFont="1" applyFill="1" applyBorder="1" applyAlignment="1">
      <alignment vertical="center" wrapText="1" shrinkToFit="1"/>
    </xf>
    <xf numFmtId="0" fontId="4" fillId="0" borderId="60" xfId="1" applyFont="1" applyFill="1" applyBorder="1" applyAlignment="1">
      <alignment vertical="center" wrapText="1" shrinkToFit="1"/>
    </xf>
    <xf numFmtId="0" fontId="4" fillId="0" borderId="36" xfId="1" applyFont="1" applyFill="1" applyBorder="1" applyAlignment="1">
      <alignment vertical="center" wrapText="1" shrinkToFit="1"/>
    </xf>
    <xf numFmtId="0" fontId="4" fillId="0" borderId="56" xfId="1" applyFont="1" applyFill="1" applyBorder="1" applyAlignment="1">
      <alignment vertical="center" wrapText="1" shrinkToFit="1"/>
    </xf>
    <xf numFmtId="0" fontId="4" fillId="0" borderId="57" xfId="1" applyFont="1" applyFill="1" applyBorder="1" applyAlignment="1">
      <alignment vertical="center" wrapText="1" shrinkToFit="1"/>
    </xf>
    <xf numFmtId="0" fontId="4" fillId="0" borderId="53" xfId="1" applyFont="1" applyFill="1" applyBorder="1" applyAlignment="1">
      <alignment vertical="center" wrapText="1" shrinkToFit="1"/>
    </xf>
    <xf numFmtId="0" fontId="5" fillId="0" borderId="0" xfId="1" applyFont="1" applyFill="1" applyAlignment="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autoPageBreaks="0" fitToPage="1"/>
  </sheetPr>
  <dimension ref="A1:BQ204"/>
  <sheetViews>
    <sheetView tabSelected="1" view="pageBreakPreview" zoomScale="84" zoomScaleNormal="100" zoomScaleSheetLayoutView="84" workbookViewId="0">
      <selection activeCell="AF5" sqref="AF5"/>
    </sheetView>
  </sheetViews>
  <sheetFormatPr defaultColWidth="3.625" defaultRowHeight="15.95" customHeight="1"/>
  <cols>
    <col min="1" max="1" width="4.25" style="10" customWidth="1"/>
    <col min="2" max="31" width="3.625" style="10"/>
    <col min="32" max="32" width="10.5" style="6" customWidth="1"/>
    <col min="33" max="33" width="10.5" style="7" customWidth="1"/>
    <col min="34" max="37" width="10.5" style="8" customWidth="1"/>
    <col min="38" max="16384" width="3.625" style="10"/>
  </cols>
  <sheetData>
    <row r="1" spans="1:37" s="1" customFormat="1" ht="14.1" customHeight="1">
      <c r="A1" s="1" t="s">
        <v>89</v>
      </c>
      <c r="AF1" s="2" t="s">
        <v>91</v>
      </c>
      <c r="AG1" s="3"/>
      <c r="AH1" s="4"/>
      <c r="AI1" s="4"/>
      <c r="AJ1" s="4"/>
      <c r="AK1" s="4"/>
    </row>
    <row r="2" spans="1:37" s="1" customFormat="1" ht="20.25" customHeight="1">
      <c r="A2" s="278" t="s">
        <v>189</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c r="AG2" s="3"/>
      <c r="AH2" s="4"/>
      <c r="AI2" s="4"/>
      <c r="AJ2" s="4"/>
      <c r="AK2" s="4"/>
    </row>
    <row r="3" spans="1:37" s="5" customFormat="1" ht="21" customHeight="1">
      <c r="A3" s="29"/>
      <c r="B3" s="29"/>
      <c r="C3" s="29"/>
      <c r="D3" s="29"/>
      <c r="E3" s="29"/>
      <c r="F3" s="29"/>
      <c r="G3" s="29"/>
      <c r="H3" s="29"/>
      <c r="I3" s="29"/>
      <c r="J3" s="29"/>
      <c r="K3" s="29"/>
      <c r="L3" s="29"/>
      <c r="M3" s="29"/>
      <c r="N3" s="29"/>
      <c r="O3" s="29"/>
      <c r="P3" s="29"/>
      <c r="Q3" s="29"/>
      <c r="R3" s="29"/>
      <c r="S3" s="29"/>
      <c r="T3" s="29"/>
      <c r="U3" s="29"/>
      <c r="V3" s="45" t="s">
        <v>49</v>
      </c>
      <c r="W3" s="45"/>
      <c r="X3" s="45"/>
      <c r="Y3" s="46"/>
      <c r="Z3" s="45"/>
      <c r="AA3" s="45"/>
      <c r="AB3" s="45"/>
      <c r="AC3" s="45"/>
      <c r="AD3" s="45"/>
      <c r="AF3" s="6"/>
      <c r="AG3" s="7"/>
      <c r="AH3" s="8"/>
      <c r="AI3" s="8"/>
      <c r="AJ3" s="8"/>
      <c r="AK3" s="8"/>
    </row>
    <row r="4" spans="1:37" s="1" customFormat="1" ht="14.1" customHeight="1">
      <c r="A4" s="30" t="s">
        <v>92</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F4" s="9"/>
      <c r="AG4" s="3"/>
      <c r="AH4" s="4"/>
      <c r="AI4" s="4"/>
      <c r="AJ4" s="4"/>
      <c r="AK4" s="4"/>
    </row>
    <row r="5" spans="1:37" s="5" customFormat="1" ht="14.1" customHeight="1">
      <c r="A5" s="29"/>
      <c r="B5" s="29" t="s">
        <v>51</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F5" s="6"/>
      <c r="AG5" s="7"/>
      <c r="AH5" s="8"/>
      <c r="AI5" s="8"/>
      <c r="AJ5" s="8"/>
      <c r="AK5" s="8"/>
    </row>
    <row r="6" spans="1:37" s="5" customFormat="1" ht="14.1" customHeight="1">
      <c r="A6" s="29"/>
      <c r="B6" s="29" t="s">
        <v>52</v>
      </c>
      <c r="C6" s="29"/>
      <c r="D6" s="29"/>
      <c r="E6" s="29"/>
      <c r="F6" s="29"/>
      <c r="G6" s="29"/>
      <c r="H6" s="29"/>
      <c r="I6" s="29"/>
      <c r="J6" s="29"/>
      <c r="K6" s="29"/>
      <c r="L6" s="29"/>
      <c r="M6" s="29"/>
      <c r="N6" s="29" t="s">
        <v>53</v>
      </c>
      <c r="O6" s="29"/>
      <c r="P6" s="29"/>
      <c r="Q6" s="29"/>
      <c r="R6" s="29"/>
      <c r="S6" s="29"/>
      <c r="T6" s="29"/>
      <c r="U6" s="29"/>
      <c r="V6" s="29"/>
      <c r="W6" s="29"/>
      <c r="X6" s="29" t="s">
        <v>13</v>
      </c>
      <c r="Y6" s="29"/>
      <c r="Z6" s="29"/>
      <c r="AA6" s="29"/>
      <c r="AB6" s="29"/>
      <c r="AC6" s="29"/>
      <c r="AD6" s="29"/>
      <c r="AF6" s="6"/>
      <c r="AG6" s="7"/>
      <c r="AH6" s="8"/>
      <c r="AI6" s="8"/>
      <c r="AJ6" s="8"/>
      <c r="AK6" s="8"/>
    </row>
    <row r="7" spans="1:37" ht="14.1" customHeight="1">
      <c r="A7" s="28"/>
      <c r="B7" s="28"/>
      <c r="C7" s="47" t="s">
        <v>0</v>
      </c>
      <c r="D7" s="48"/>
      <c r="E7" s="48"/>
      <c r="F7" s="48" t="s">
        <v>8</v>
      </c>
      <c r="G7" s="48"/>
      <c r="H7" s="51" t="s">
        <v>9</v>
      </c>
      <c r="I7" s="51"/>
      <c r="J7" s="52"/>
      <c r="K7" s="28"/>
      <c r="L7" s="28"/>
      <c r="M7" s="28"/>
      <c r="N7" s="47" t="s">
        <v>0</v>
      </c>
      <c r="O7" s="48"/>
      <c r="P7" s="48"/>
      <c r="Q7" s="48" t="s">
        <v>11</v>
      </c>
      <c r="R7" s="48"/>
      <c r="S7" s="48"/>
      <c r="T7" s="48"/>
      <c r="U7" s="48"/>
      <c r="V7" s="48"/>
      <c r="W7" s="53"/>
      <c r="X7" s="28"/>
      <c r="Y7" s="55" t="s">
        <v>6</v>
      </c>
      <c r="Z7" s="56"/>
      <c r="AA7" s="57"/>
      <c r="AB7" s="58" t="s">
        <v>54</v>
      </c>
      <c r="AC7" s="59"/>
      <c r="AD7" s="60"/>
    </row>
    <row r="8" spans="1:37" ht="14.1" customHeight="1">
      <c r="A8" s="28"/>
      <c r="B8" s="28"/>
      <c r="C8" s="49"/>
      <c r="D8" s="50"/>
      <c r="E8" s="50"/>
      <c r="F8" s="50"/>
      <c r="G8" s="50"/>
      <c r="H8" s="61" t="s">
        <v>10</v>
      </c>
      <c r="I8" s="61"/>
      <c r="J8" s="62"/>
      <c r="K8" s="28"/>
      <c r="L8" s="28"/>
      <c r="M8" s="28"/>
      <c r="N8" s="49"/>
      <c r="O8" s="50"/>
      <c r="P8" s="50"/>
      <c r="Q8" s="50"/>
      <c r="R8" s="50"/>
      <c r="S8" s="50"/>
      <c r="T8" s="50"/>
      <c r="U8" s="50"/>
      <c r="V8" s="50"/>
      <c r="W8" s="54"/>
      <c r="X8" s="28"/>
      <c r="Y8" s="63" t="s">
        <v>50</v>
      </c>
      <c r="Z8" s="64"/>
      <c r="AA8" s="65"/>
      <c r="AB8" s="66"/>
      <c r="AC8" s="66"/>
      <c r="AD8" s="32" t="s">
        <v>57</v>
      </c>
    </row>
    <row r="9" spans="1:37" ht="14.1" customHeight="1">
      <c r="A9" s="28"/>
      <c r="B9" s="28"/>
      <c r="C9" s="67" t="s">
        <v>1</v>
      </c>
      <c r="D9" s="68"/>
      <c r="E9" s="68"/>
      <c r="F9" s="69"/>
      <c r="G9" s="70"/>
      <c r="H9" s="71"/>
      <c r="I9" s="71"/>
      <c r="J9" s="72"/>
      <c r="K9" s="28"/>
      <c r="L9" s="28"/>
      <c r="M9" s="28"/>
      <c r="N9" s="67" t="s">
        <v>58</v>
      </c>
      <c r="O9" s="68"/>
      <c r="P9" s="68"/>
      <c r="Q9" s="73" t="s">
        <v>59</v>
      </c>
      <c r="R9" s="73"/>
      <c r="S9" s="73"/>
      <c r="T9" s="73"/>
      <c r="U9" s="83" t="str">
        <f>IF(OR(H13=2,H13=1),307+209*(H13-1),"")</f>
        <v/>
      </c>
      <c r="V9" s="84"/>
      <c r="W9" s="32" t="s">
        <v>57</v>
      </c>
      <c r="X9" s="28"/>
      <c r="Y9" s="85" t="s">
        <v>55</v>
      </c>
      <c r="Z9" s="86"/>
      <c r="AA9" s="87"/>
      <c r="AB9" s="88"/>
      <c r="AC9" s="88"/>
      <c r="AD9" s="33" t="s">
        <v>57</v>
      </c>
    </row>
    <row r="10" spans="1:37" ht="14.1" customHeight="1">
      <c r="A10" s="28"/>
      <c r="B10" s="28"/>
      <c r="C10" s="75" t="s">
        <v>2</v>
      </c>
      <c r="D10" s="76"/>
      <c r="E10" s="76"/>
      <c r="F10" s="77"/>
      <c r="G10" s="77"/>
      <c r="H10" s="78">
        <f>ROUNDUP(F10/35,0)</f>
        <v>0</v>
      </c>
      <c r="I10" s="78"/>
      <c r="J10" s="79"/>
      <c r="K10" s="28"/>
      <c r="L10" s="28"/>
      <c r="M10" s="28"/>
      <c r="N10" s="75" t="s">
        <v>60</v>
      </c>
      <c r="O10" s="76"/>
      <c r="P10" s="76"/>
      <c r="Q10" s="80" t="s">
        <v>61</v>
      </c>
      <c r="R10" s="80"/>
      <c r="S10" s="80"/>
      <c r="T10" s="80"/>
      <c r="U10" s="81" t="str">
        <f>IF(OR(H13=3,H13=4,H13=5),725+161*(H13-3),"")</f>
        <v/>
      </c>
      <c r="V10" s="82"/>
      <c r="W10" s="33" t="s">
        <v>57</v>
      </c>
      <c r="X10" s="28"/>
      <c r="Y10" s="49" t="s">
        <v>56</v>
      </c>
      <c r="Z10" s="50"/>
      <c r="AA10" s="54"/>
      <c r="AB10" s="74"/>
      <c r="AC10" s="74"/>
      <c r="AD10" s="34" t="s">
        <v>57</v>
      </c>
      <c r="AF10" s="11" t="s">
        <v>93</v>
      </c>
    </row>
    <row r="11" spans="1:37" ht="14.1" customHeight="1">
      <c r="A11" s="28"/>
      <c r="B11" s="28"/>
      <c r="C11" s="75" t="s">
        <v>3</v>
      </c>
      <c r="D11" s="76"/>
      <c r="E11" s="76"/>
      <c r="F11" s="77"/>
      <c r="G11" s="77"/>
      <c r="H11" s="78">
        <f>ROUNDUP(F11/35,0)</f>
        <v>0</v>
      </c>
      <c r="I11" s="78"/>
      <c r="J11" s="79"/>
      <c r="K11" s="28"/>
      <c r="L11" s="28"/>
      <c r="M11" s="28"/>
      <c r="N11" s="75" t="s">
        <v>62</v>
      </c>
      <c r="O11" s="76"/>
      <c r="P11" s="76"/>
      <c r="Q11" s="80" t="s">
        <v>63</v>
      </c>
      <c r="R11" s="80"/>
      <c r="S11" s="80"/>
      <c r="T11" s="80"/>
      <c r="U11" s="81" t="str">
        <f>IF(OR(H13=6,H13=7,H13=8),1208+168*(H13-6),"")</f>
        <v/>
      </c>
      <c r="V11" s="82"/>
      <c r="W11" s="33" t="s">
        <v>57</v>
      </c>
      <c r="X11" s="28"/>
      <c r="Y11" s="28"/>
      <c r="Z11" s="28"/>
      <c r="AA11" s="28"/>
      <c r="AB11" s="28"/>
      <c r="AC11" s="28"/>
      <c r="AD11" s="28"/>
      <c r="AF11" s="6" t="s">
        <v>94</v>
      </c>
    </row>
    <row r="12" spans="1:37" ht="14.1" customHeight="1">
      <c r="A12" s="28"/>
      <c r="B12" s="28"/>
      <c r="C12" s="75" t="s">
        <v>4</v>
      </c>
      <c r="D12" s="76"/>
      <c r="E12" s="76"/>
      <c r="F12" s="77"/>
      <c r="G12" s="77"/>
      <c r="H12" s="78">
        <f>ROUNDUP(F12/35,0)</f>
        <v>0</v>
      </c>
      <c r="I12" s="78"/>
      <c r="J12" s="79"/>
      <c r="K12" s="28"/>
      <c r="L12" s="28"/>
      <c r="M12" s="28"/>
      <c r="N12" s="89" t="s">
        <v>12</v>
      </c>
      <c r="O12" s="90"/>
      <c r="P12" s="90"/>
      <c r="Q12" s="100" t="s">
        <v>64</v>
      </c>
      <c r="R12" s="100"/>
      <c r="S12" s="100"/>
      <c r="T12" s="100"/>
      <c r="U12" s="101" t="str">
        <f>IF(H13&gt;=9,1713+161*(H13-9),"")</f>
        <v/>
      </c>
      <c r="V12" s="102"/>
      <c r="W12" s="34" t="s">
        <v>57</v>
      </c>
      <c r="X12" s="28"/>
      <c r="Y12" s="28"/>
      <c r="Z12" s="28"/>
      <c r="AA12" s="28"/>
      <c r="AB12" s="28"/>
      <c r="AC12" s="28"/>
      <c r="AD12" s="28"/>
      <c r="AF12" s="6" t="s">
        <v>191</v>
      </c>
    </row>
    <row r="13" spans="1:37" ht="14.1" customHeight="1">
      <c r="A13" s="28"/>
      <c r="B13" s="28"/>
      <c r="C13" s="89" t="s">
        <v>5</v>
      </c>
      <c r="D13" s="90"/>
      <c r="E13" s="90"/>
      <c r="F13" s="91">
        <f>SUM(F9:G12)</f>
        <v>0</v>
      </c>
      <c r="G13" s="91"/>
      <c r="H13" s="92">
        <f>SUM(H9:J12)</f>
        <v>0</v>
      </c>
      <c r="I13" s="92"/>
      <c r="J13" s="93"/>
      <c r="K13" s="35" t="s">
        <v>65</v>
      </c>
      <c r="L13" s="28"/>
      <c r="M13" s="28"/>
      <c r="N13" s="36"/>
      <c r="O13" s="36"/>
      <c r="P13" s="37"/>
      <c r="Q13" s="37"/>
      <c r="R13" s="37"/>
      <c r="S13" s="37"/>
      <c r="T13" s="37"/>
      <c r="U13" s="94"/>
      <c r="V13" s="95"/>
      <c r="W13" s="28"/>
      <c r="X13" s="28"/>
      <c r="Y13" s="28"/>
      <c r="Z13" s="28"/>
      <c r="AA13" s="28"/>
      <c r="AB13" s="28"/>
      <c r="AC13" s="28"/>
      <c r="AD13" s="28"/>
      <c r="AF13" s="6" t="s">
        <v>190</v>
      </c>
    </row>
    <row r="14" spans="1:37" ht="14.1" customHeight="1">
      <c r="A14" s="28"/>
      <c r="B14" s="28"/>
      <c r="C14" s="28"/>
      <c r="D14" s="28"/>
      <c r="E14" s="28"/>
      <c r="F14" s="28"/>
      <c r="G14" s="28"/>
      <c r="H14" s="28" t="s">
        <v>66</v>
      </c>
      <c r="I14" s="28"/>
      <c r="J14" s="28"/>
      <c r="K14" s="28"/>
      <c r="L14" s="28"/>
      <c r="M14" s="38"/>
      <c r="N14" s="38"/>
      <c r="O14" s="38"/>
      <c r="P14" s="38"/>
      <c r="Q14" s="38"/>
      <c r="R14" s="38"/>
      <c r="S14" s="28"/>
      <c r="T14" s="28"/>
      <c r="U14" s="96" t="s">
        <v>67</v>
      </c>
      <c r="V14" s="97"/>
      <c r="W14" s="97"/>
      <c r="X14" s="98">
        <f>SUM(U9:V12)+SUM(AB8:AC10)</f>
        <v>0</v>
      </c>
      <c r="Y14" s="99"/>
      <c r="Z14" s="99"/>
      <c r="AA14" s="99"/>
      <c r="AB14" s="39" t="s">
        <v>57</v>
      </c>
      <c r="AC14" s="35" t="s">
        <v>68</v>
      </c>
      <c r="AD14" s="28"/>
      <c r="AF14" s="6" t="s">
        <v>95</v>
      </c>
    </row>
    <row r="15" spans="1:37" s="5" customFormat="1" ht="14.1" customHeight="1">
      <c r="A15" s="29"/>
      <c r="B15" s="29"/>
      <c r="C15" s="29"/>
      <c r="D15" s="29"/>
      <c r="E15" s="29"/>
      <c r="F15" s="29"/>
      <c r="G15" s="29"/>
      <c r="H15" s="29" t="s">
        <v>14</v>
      </c>
      <c r="I15" s="29"/>
      <c r="J15" s="29"/>
      <c r="K15" s="29"/>
      <c r="L15" s="29"/>
      <c r="M15" s="29"/>
      <c r="N15" s="29"/>
      <c r="O15" s="29"/>
      <c r="P15" s="29"/>
      <c r="Q15" s="29"/>
      <c r="R15" s="29"/>
      <c r="S15" s="29"/>
      <c r="T15" s="29"/>
      <c r="U15" s="29"/>
      <c r="V15" s="29"/>
      <c r="W15" s="29"/>
      <c r="X15" s="29"/>
      <c r="Y15" s="29"/>
      <c r="Z15" s="29"/>
      <c r="AA15" s="29"/>
      <c r="AB15" s="29"/>
      <c r="AC15" s="29"/>
      <c r="AD15" s="29"/>
      <c r="AF15" s="6" t="s">
        <v>96</v>
      </c>
      <c r="AG15" s="7"/>
      <c r="AH15" s="8"/>
      <c r="AI15" s="8"/>
      <c r="AJ15" s="8"/>
      <c r="AK15" s="8"/>
    </row>
    <row r="16" spans="1:37" s="5" customFormat="1" ht="14.1"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F16" s="6"/>
      <c r="AG16" s="7"/>
      <c r="AH16" s="8"/>
      <c r="AI16" s="8"/>
      <c r="AJ16" s="12"/>
      <c r="AK16" s="8"/>
    </row>
    <row r="17" spans="1:37" s="5" customFormat="1" ht="14.1" customHeight="1">
      <c r="A17" s="29"/>
      <c r="B17" s="29" t="s">
        <v>15</v>
      </c>
      <c r="C17" s="29"/>
      <c r="D17" s="29"/>
      <c r="E17" s="29"/>
      <c r="F17" s="29"/>
      <c r="G17" s="29"/>
      <c r="H17" s="29"/>
      <c r="I17" s="29"/>
      <c r="J17" s="29"/>
      <c r="K17" s="29"/>
      <c r="L17" s="29" t="s">
        <v>19</v>
      </c>
      <c r="M17" s="29"/>
      <c r="N17" s="29"/>
      <c r="O17" s="29"/>
      <c r="P17" s="29"/>
      <c r="Q17" s="29"/>
      <c r="R17" s="29"/>
      <c r="S17" s="29"/>
      <c r="T17" s="29"/>
      <c r="U17" s="29"/>
      <c r="V17" s="29"/>
      <c r="W17" s="29" t="s">
        <v>23</v>
      </c>
      <c r="X17" s="29"/>
      <c r="Y17" s="29"/>
      <c r="Z17" s="29"/>
      <c r="AA17" s="29"/>
      <c r="AB17" s="29"/>
      <c r="AC17" s="29"/>
      <c r="AD17" s="29"/>
      <c r="AF17" s="13" t="s">
        <v>97</v>
      </c>
      <c r="AG17" s="14" t="s">
        <v>98</v>
      </c>
      <c r="AH17" s="15" t="s">
        <v>99</v>
      </c>
      <c r="AI17" s="15" t="s">
        <v>100</v>
      </c>
      <c r="AJ17" s="15" t="s">
        <v>101</v>
      </c>
      <c r="AK17" s="15" t="s">
        <v>102</v>
      </c>
    </row>
    <row r="18" spans="1:37" ht="14.1" customHeight="1">
      <c r="A18" s="28"/>
      <c r="B18" s="28"/>
      <c r="C18" s="113" t="s">
        <v>0</v>
      </c>
      <c r="D18" s="114"/>
      <c r="E18" s="115"/>
      <c r="F18" s="58" t="s">
        <v>18</v>
      </c>
      <c r="G18" s="59"/>
      <c r="H18" s="59"/>
      <c r="I18" s="60"/>
      <c r="J18" s="28"/>
      <c r="K18" s="28"/>
      <c r="L18" s="28"/>
      <c r="M18" s="113" t="s">
        <v>0</v>
      </c>
      <c r="N18" s="114"/>
      <c r="O18" s="114"/>
      <c r="P18" s="114"/>
      <c r="Q18" s="59" t="s">
        <v>22</v>
      </c>
      <c r="R18" s="59"/>
      <c r="S18" s="59"/>
      <c r="T18" s="60"/>
      <c r="U18" s="28"/>
      <c r="V18" s="28"/>
      <c r="W18" s="113" t="s">
        <v>0</v>
      </c>
      <c r="X18" s="114"/>
      <c r="Y18" s="115"/>
      <c r="Z18" s="58" t="s">
        <v>7</v>
      </c>
      <c r="AA18" s="59"/>
      <c r="AB18" s="59"/>
      <c r="AC18" s="60"/>
      <c r="AD18" s="28"/>
      <c r="AF18" s="16"/>
      <c r="AG18" s="17"/>
      <c r="AH18" s="18"/>
      <c r="AI18" s="18">
        <f>IFERROR(IF(OR(AG18="W",AG18="S"),AH18*1.02,AH18),"自動転記")</f>
        <v>0</v>
      </c>
      <c r="AJ18" s="19"/>
      <c r="AK18" s="19"/>
    </row>
    <row r="19" spans="1:37" ht="14.1" customHeight="1">
      <c r="A19" s="28"/>
      <c r="B19" s="28"/>
      <c r="C19" s="63" t="s">
        <v>17</v>
      </c>
      <c r="D19" s="64"/>
      <c r="E19" s="65"/>
      <c r="F19" s="105"/>
      <c r="G19" s="105"/>
      <c r="H19" s="105"/>
      <c r="I19" s="40" t="s">
        <v>57</v>
      </c>
      <c r="J19" s="28" t="s">
        <v>69</v>
      </c>
      <c r="K19" s="28"/>
      <c r="L19" s="28"/>
      <c r="M19" s="106" t="s">
        <v>20</v>
      </c>
      <c r="N19" s="107"/>
      <c r="O19" s="107"/>
      <c r="P19" s="108"/>
      <c r="Q19" s="109"/>
      <c r="R19" s="110"/>
      <c r="S19" s="110"/>
      <c r="T19" s="40" t="s">
        <v>57</v>
      </c>
      <c r="U19" s="28" t="s">
        <v>70</v>
      </c>
      <c r="V19" s="28"/>
      <c r="W19" s="63" t="s">
        <v>24</v>
      </c>
      <c r="X19" s="64"/>
      <c r="Y19" s="65"/>
      <c r="Z19" s="111"/>
      <c r="AA19" s="112"/>
      <c r="AB19" s="112"/>
      <c r="AC19" s="40" t="s">
        <v>57</v>
      </c>
      <c r="AD19" s="28" t="s">
        <v>71</v>
      </c>
      <c r="AF19" s="16"/>
      <c r="AG19" s="17"/>
      <c r="AH19" s="18"/>
      <c r="AI19" s="18">
        <f t="shared" ref="AI19:AI21" si="0">IFERROR(IF(OR(AG19="W",AG19="S"),AH19*1.02,AH19),"自動転記")</f>
        <v>0</v>
      </c>
      <c r="AJ19" s="19"/>
      <c r="AK19" s="19"/>
    </row>
    <row r="20" spans="1:37" ht="14.1" customHeight="1">
      <c r="A20" s="28"/>
      <c r="B20" s="28"/>
      <c r="C20" s="85" t="s">
        <v>16</v>
      </c>
      <c r="D20" s="86"/>
      <c r="E20" s="87"/>
      <c r="F20" s="121"/>
      <c r="G20" s="121"/>
      <c r="H20" s="121"/>
      <c r="I20" s="40" t="s">
        <v>57</v>
      </c>
      <c r="J20" s="28" t="s">
        <v>72</v>
      </c>
      <c r="K20" s="28"/>
      <c r="L20" s="28"/>
      <c r="M20" s="122" t="s">
        <v>21</v>
      </c>
      <c r="N20" s="123"/>
      <c r="O20" s="123"/>
      <c r="P20" s="124"/>
      <c r="Q20" s="125"/>
      <c r="R20" s="126"/>
      <c r="S20" s="126"/>
      <c r="T20" s="40" t="s">
        <v>57</v>
      </c>
      <c r="U20" s="28" t="s">
        <v>73</v>
      </c>
      <c r="V20" s="28"/>
      <c r="W20" s="49" t="s">
        <v>25</v>
      </c>
      <c r="X20" s="50"/>
      <c r="Y20" s="54"/>
      <c r="Z20" s="103">
        <f>Z19-Q21</f>
        <v>0</v>
      </c>
      <c r="AA20" s="104"/>
      <c r="AB20" s="104"/>
      <c r="AC20" s="34"/>
      <c r="AD20" s="28"/>
      <c r="AF20" s="16"/>
      <c r="AG20" s="17"/>
      <c r="AH20" s="18"/>
      <c r="AI20" s="18">
        <f t="shared" si="0"/>
        <v>0</v>
      </c>
      <c r="AJ20" s="19"/>
      <c r="AK20" s="19"/>
    </row>
    <row r="21" spans="1:37" ht="14.1" customHeight="1">
      <c r="A21" s="28"/>
      <c r="B21" s="28"/>
      <c r="C21" s="49" t="s">
        <v>5</v>
      </c>
      <c r="D21" s="50"/>
      <c r="E21" s="54"/>
      <c r="F21" s="116">
        <f>F19+F20</f>
        <v>0</v>
      </c>
      <c r="G21" s="116"/>
      <c r="H21" s="116"/>
      <c r="I21" s="40" t="s">
        <v>57</v>
      </c>
      <c r="J21" s="28" t="s">
        <v>74</v>
      </c>
      <c r="K21" s="28"/>
      <c r="L21" s="28"/>
      <c r="M21" s="49" t="s">
        <v>5</v>
      </c>
      <c r="N21" s="50"/>
      <c r="O21" s="50"/>
      <c r="P21" s="50"/>
      <c r="Q21" s="117">
        <f>Q19+Q20</f>
        <v>0</v>
      </c>
      <c r="R21" s="118"/>
      <c r="S21" s="118"/>
      <c r="T21" s="40" t="s">
        <v>57</v>
      </c>
      <c r="U21" s="28" t="s">
        <v>75</v>
      </c>
      <c r="V21" s="28"/>
      <c r="W21" s="28"/>
      <c r="X21" s="28"/>
      <c r="Y21" s="28"/>
      <c r="Z21" s="28" t="s">
        <v>66</v>
      </c>
      <c r="AA21" s="28"/>
      <c r="AB21" s="28"/>
      <c r="AC21" s="28"/>
      <c r="AD21" s="28"/>
      <c r="AF21" s="16"/>
      <c r="AG21" s="17"/>
      <c r="AH21" s="18"/>
      <c r="AI21" s="18">
        <f t="shared" si="0"/>
        <v>0</v>
      </c>
      <c r="AJ21" s="19"/>
      <c r="AK21" s="19"/>
    </row>
    <row r="22" spans="1:37" s="5" customFormat="1" ht="14.1" customHeight="1">
      <c r="A22" s="29"/>
      <c r="B22" s="29"/>
      <c r="C22" s="29"/>
      <c r="D22" s="29"/>
      <c r="E22" s="29"/>
      <c r="F22" s="41"/>
      <c r="G22" s="41"/>
      <c r="H22" s="41"/>
      <c r="I22" s="41"/>
      <c r="J22" s="29"/>
      <c r="K22" s="29"/>
      <c r="L22" s="29"/>
      <c r="M22" s="29"/>
      <c r="N22" s="29"/>
      <c r="O22" s="29"/>
      <c r="P22" s="29"/>
      <c r="Q22" s="29"/>
      <c r="R22" s="29"/>
      <c r="S22" s="29"/>
      <c r="T22" s="29"/>
      <c r="U22" s="29"/>
      <c r="V22" s="29"/>
      <c r="W22" s="29"/>
      <c r="X22" s="29"/>
      <c r="Y22" s="29"/>
      <c r="Z22" s="29" t="s">
        <v>76</v>
      </c>
      <c r="AA22" s="29"/>
      <c r="AB22" s="29"/>
      <c r="AC22" s="29"/>
      <c r="AD22" s="29"/>
      <c r="AF22" s="6" t="s">
        <v>103</v>
      </c>
      <c r="AG22" s="7"/>
      <c r="AH22" s="8"/>
      <c r="AI22" s="8"/>
      <c r="AJ22" s="8"/>
      <c r="AK22" s="8"/>
    </row>
    <row r="23" spans="1:37" s="5" customFormat="1" ht="14.1" customHeight="1">
      <c r="A23" s="29"/>
      <c r="B23" s="29" t="s">
        <v>26</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F23" s="6"/>
      <c r="AG23" s="7"/>
      <c r="AH23" s="8"/>
      <c r="AI23" s="8"/>
      <c r="AJ23" s="8"/>
      <c r="AK23" s="8"/>
    </row>
    <row r="24" spans="1:37" ht="14.1" customHeight="1">
      <c r="A24" s="28"/>
      <c r="B24" s="28"/>
      <c r="C24" s="113" t="s">
        <v>0</v>
      </c>
      <c r="D24" s="114"/>
      <c r="E24" s="114"/>
      <c r="F24" s="114"/>
      <c r="G24" s="119"/>
      <c r="H24" s="120" t="s">
        <v>28</v>
      </c>
      <c r="I24" s="120"/>
      <c r="J24" s="120"/>
      <c r="K24" s="120"/>
      <c r="L24" s="120"/>
      <c r="M24" s="120"/>
      <c r="N24" s="120" t="s">
        <v>7</v>
      </c>
      <c r="O24" s="120"/>
      <c r="P24" s="120"/>
      <c r="Q24" s="120"/>
      <c r="R24" s="120"/>
      <c r="S24" s="120"/>
      <c r="T24" s="136" t="s">
        <v>29</v>
      </c>
      <c r="U24" s="136"/>
      <c r="V24" s="136"/>
      <c r="W24" s="136"/>
      <c r="X24" s="136"/>
      <c r="Y24" s="136" t="s">
        <v>30</v>
      </c>
      <c r="Z24" s="136"/>
      <c r="AA24" s="136"/>
      <c r="AB24" s="136"/>
      <c r="AC24" s="136"/>
      <c r="AD24" s="28"/>
      <c r="AF24" s="5"/>
      <c r="AG24" s="5"/>
      <c r="AH24" s="5"/>
    </row>
    <row r="25" spans="1:37" ht="14.1" customHeight="1">
      <c r="A25" s="28"/>
      <c r="B25" s="28"/>
      <c r="C25" s="63" t="s">
        <v>104</v>
      </c>
      <c r="D25" s="64"/>
      <c r="E25" s="64"/>
      <c r="F25" s="64"/>
      <c r="G25" s="137"/>
      <c r="H25" s="142" t="s">
        <v>77</v>
      </c>
      <c r="I25" s="142"/>
      <c r="J25" s="142"/>
      <c r="K25" s="142"/>
      <c r="L25" s="142"/>
      <c r="M25" s="142"/>
      <c r="N25" s="143">
        <f>X14-F19</f>
        <v>0</v>
      </c>
      <c r="O25" s="144"/>
      <c r="P25" s="144"/>
      <c r="Q25" s="144"/>
      <c r="R25" s="145"/>
      <c r="S25" s="32" t="s">
        <v>57</v>
      </c>
      <c r="T25" s="146">
        <f>MIN(N25:R27)</f>
        <v>0</v>
      </c>
      <c r="U25" s="147"/>
      <c r="V25" s="147"/>
      <c r="W25" s="147"/>
      <c r="X25" s="152" t="s">
        <v>57</v>
      </c>
      <c r="Y25" s="155"/>
      <c r="Z25" s="156"/>
      <c r="AA25" s="156"/>
      <c r="AB25" s="156"/>
      <c r="AC25" s="152" t="s">
        <v>57</v>
      </c>
      <c r="AD25" s="28"/>
      <c r="AF25" s="5" t="s">
        <v>105</v>
      </c>
      <c r="AG25" s="5"/>
      <c r="AH25" s="5"/>
      <c r="AI25" s="5" t="s">
        <v>106</v>
      </c>
    </row>
    <row r="26" spans="1:37" ht="14.1" customHeight="1">
      <c r="A26" s="28"/>
      <c r="B26" s="28"/>
      <c r="C26" s="85"/>
      <c r="D26" s="86"/>
      <c r="E26" s="86"/>
      <c r="F26" s="86"/>
      <c r="G26" s="138"/>
      <c r="H26" s="133" t="s">
        <v>78</v>
      </c>
      <c r="I26" s="133"/>
      <c r="J26" s="133"/>
      <c r="K26" s="133"/>
      <c r="L26" s="133"/>
      <c r="M26" s="133"/>
      <c r="N26" s="134">
        <f>F20</f>
        <v>0</v>
      </c>
      <c r="O26" s="134"/>
      <c r="P26" s="134"/>
      <c r="Q26" s="134"/>
      <c r="R26" s="135"/>
      <c r="S26" s="33" t="s">
        <v>107</v>
      </c>
      <c r="T26" s="148"/>
      <c r="U26" s="149"/>
      <c r="V26" s="149"/>
      <c r="W26" s="149"/>
      <c r="X26" s="153"/>
      <c r="Y26" s="157"/>
      <c r="Z26" s="158"/>
      <c r="AA26" s="158"/>
      <c r="AB26" s="158"/>
      <c r="AC26" s="153"/>
      <c r="AD26" s="28"/>
      <c r="AF26" s="19" t="s">
        <v>108</v>
      </c>
      <c r="AG26" s="19" t="s">
        <v>109</v>
      </c>
      <c r="AH26" s="5"/>
      <c r="AI26" s="19" t="s">
        <v>108</v>
      </c>
      <c r="AJ26" s="19" t="s">
        <v>110</v>
      </c>
    </row>
    <row r="27" spans="1:37" ht="14.1" customHeight="1">
      <c r="A27" s="28"/>
      <c r="B27" s="28"/>
      <c r="C27" s="139"/>
      <c r="D27" s="140"/>
      <c r="E27" s="140"/>
      <c r="F27" s="140"/>
      <c r="G27" s="141"/>
      <c r="H27" s="172" t="s">
        <v>79</v>
      </c>
      <c r="I27" s="172"/>
      <c r="J27" s="172"/>
      <c r="K27" s="172"/>
      <c r="L27" s="172"/>
      <c r="M27" s="172"/>
      <c r="N27" s="134">
        <f>Z19-Q19</f>
        <v>0</v>
      </c>
      <c r="O27" s="134"/>
      <c r="P27" s="134"/>
      <c r="Q27" s="134"/>
      <c r="R27" s="135"/>
      <c r="S27" s="42" t="s">
        <v>107</v>
      </c>
      <c r="T27" s="150"/>
      <c r="U27" s="151"/>
      <c r="V27" s="151"/>
      <c r="W27" s="151"/>
      <c r="X27" s="154"/>
      <c r="Y27" s="159"/>
      <c r="Z27" s="160"/>
      <c r="AA27" s="160"/>
      <c r="AB27" s="160"/>
      <c r="AC27" s="154"/>
      <c r="AD27" s="28"/>
      <c r="AF27" s="19" t="s">
        <v>111</v>
      </c>
      <c r="AG27" s="18">
        <f>IFERROR(SUMIFS($AI$18:$AI$21,$AJ$18:$AJ$21,"健全"),"自動転記")</f>
        <v>0</v>
      </c>
      <c r="AH27" s="5" t="s">
        <v>112</v>
      </c>
      <c r="AI27" s="15" t="s">
        <v>113</v>
      </c>
      <c r="AJ27" s="18">
        <f>IFERROR(SUMIFS($AI$18:$AI$21,$AJ$18:$AJ$21,"健全",$AK$18:$AK$21,"○"),"自動転記")</f>
        <v>0</v>
      </c>
      <c r="AK27" s="12" t="s">
        <v>114</v>
      </c>
    </row>
    <row r="28" spans="1:37" ht="14.1" customHeight="1">
      <c r="A28" s="28"/>
      <c r="B28" s="28"/>
      <c r="C28" s="127" t="s">
        <v>115</v>
      </c>
      <c r="D28" s="128"/>
      <c r="E28" s="128"/>
      <c r="F28" s="128"/>
      <c r="G28" s="129"/>
      <c r="H28" s="133" t="s">
        <v>116</v>
      </c>
      <c r="I28" s="133"/>
      <c r="J28" s="133"/>
      <c r="K28" s="133"/>
      <c r="L28" s="133"/>
      <c r="M28" s="133"/>
      <c r="N28" s="134">
        <f>Q21</f>
        <v>0</v>
      </c>
      <c r="O28" s="134"/>
      <c r="P28" s="134"/>
      <c r="Q28" s="134"/>
      <c r="R28" s="135"/>
      <c r="S28" s="33" t="s">
        <v>107</v>
      </c>
      <c r="T28" s="161">
        <f>MIN(N28:R29)</f>
        <v>0</v>
      </c>
      <c r="U28" s="149"/>
      <c r="V28" s="149"/>
      <c r="W28" s="149"/>
      <c r="X28" s="153" t="s">
        <v>57</v>
      </c>
      <c r="Y28" s="165"/>
      <c r="Z28" s="166"/>
      <c r="AA28" s="166"/>
      <c r="AB28" s="166"/>
      <c r="AC28" s="153" t="s">
        <v>57</v>
      </c>
      <c r="AD28" s="28"/>
      <c r="AF28" s="19" t="s">
        <v>117</v>
      </c>
      <c r="AG28" s="18">
        <f>IFERROR(SUMIFS($AI$18:$AI$21,$AJ$18:$AJ$21,"危険"),"自動転記")</f>
        <v>0</v>
      </c>
      <c r="AH28" s="5" t="s">
        <v>118</v>
      </c>
      <c r="AI28" s="15" t="s">
        <v>119</v>
      </c>
      <c r="AJ28" s="18">
        <f>IFERROR(SUMIFS($AI$18:$AI$21,$AJ$18:$AJ$21,"危険",$AK$18:$AK$21,"○"),"自動転記")</f>
        <v>0</v>
      </c>
      <c r="AK28" s="12" t="s">
        <v>120</v>
      </c>
    </row>
    <row r="29" spans="1:37" ht="14.1" customHeight="1">
      <c r="A29" s="28"/>
      <c r="B29" s="28"/>
      <c r="C29" s="130"/>
      <c r="D29" s="131"/>
      <c r="E29" s="131"/>
      <c r="F29" s="131"/>
      <c r="G29" s="132"/>
      <c r="H29" s="169" t="s">
        <v>121</v>
      </c>
      <c r="I29" s="169"/>
      <c r="J29" s="169"/>
      <c r="K29" s="169"/>
      <c r="L29" s="169"/>
      <c r="M29" s="169"/>
      <c r="N29" s="170">
        <f>Z19</f>
        <v>0</v>
      </c>
      <c r="O29" s="170"/>
      <c r="P29" s="170"/>
      <c r="Q29" s="170"/>
      <c r="R29" s="171"/>
      <c r="S29" s="34" t="s">
        <v>107</v>
      </c>
      <c r="T29" s="162"/>
      <c r="U29" s="163"/>
      <c r="V29" s="163"/>
      <c r="W29" s="163"/>
      <c r="X29" s="164"/>
      <c r="Y29" s="167"/>
      <c r="Z29" s="168"/>
      <c r="AA29" s="168"/>
      <c r="AB29" s="168"/>
      <c r="AC29" s="164"/>
      <c r="AD29" s="28"/>
      <c r="AF29" s="19" t="s">
        <v>122</v>
      </c>
      <c r="AG29" s="18">
        <f>SUM(AG28:AG28)</f>
        <v>0</v>
      </c>
      <c r="AH29" s="5" t="s">
        <v>123</v>
      </c>
      <c r="AI29" s="19" t="s">
        <v>122</v>
      </c>
      <c r="AJ29" s="18">
        <f>SUM(AJ28:AJ28)</f>
        <v>0</v>
      </c>
      <c r="AK29" s="12" t="s">
        <v>124</v>
      </c>
    </row>
    <row r="30" spans="1:37" ht="14.1" customHeight="1">
      <c r="A30" s="28"/>
      <c r="B30" s="28"/>
      <c r="C30" s="63" t="s">
        <v>27</v>
      </c>
      <c r="D30" s="64"/>
      <c r="E30" s="64"/>
      <c r="F30" s="64"/>
      <c r="G30" s="137"/>
      <c r="H30" s="142" t="s">
        <v>80</v>
      </c>
      <c r="I30" s="142"/>
      <c r="J30" s="142"/>
      <c r="K30" s="142"/>
      <c r="L30" s="142"/>
      <c r="M30" s="142"/>
      <c r="N30" s="143">
        <f>X14-F21</f>
        <v>0</v>
      </c>
      <c r="O30" s="144"/>
      <c r="P30" s="144"/>
      <c r="Q30" s="144"/>
      <c r="R30" s="145"/>
      <c r="S30" s="32" t="s">
        <v>107</v>
      </c>
      <c r="T30" s="161">
        <f>MIN(N30:R31)</f>
        <v>0</v>
      </c>
      <c r="U30" s="149"/>
      <c r="V30" s="149"/>
      <c r="W30" s="149"/>
      <c r="X30" s="153" t="s">
        <v>107</v>
      </c>
      <c r="Y30" s="179"/>
      <c r="Z30" s="180"/>
      <c r="AA30" s="180"/>
      <c r="AB30" s="180"/>
      <c r="AC30" s="153" t="s">
        <v>107</v>
      </c>
      <c r="AD30" s="28"/>
    </row>
    <row r="31" spans="1:37" ht="14.1" customHeight="1">
      <c r="A31" s="28"/>
      <c r="B31" s="28"/>
      <c r="C31" s="49"/>
      <c r="D31" s="50"/>
      <c r="E31" s="50"/>
      <c r="F31" s="50"/>
      <c r="G31" s="178"/>
      <c r="H31" s="169" t="s">
        <v>81</v>
      </c>
      <c r="I31" s="169"/>
      <c r="J31" s="169"/>
      <c r="K31" s="169"/>
      <c r="L31" s="169"/>
      <c r="M31" s="169"/>
      <c r="N31" s="173">
        <f>Z20</f>
        <v>0</v>
      </c>
      <c r="O31" s="174"/>
      <c r="P31" s="174"/>
      <c r="Q31" s="174"/>
      <c r="R31" s="175"/>
      <c r="S31" s="34" t="s">
        <v>107</v>
      </c>
      <c r="T31" s="162"/>
      <c r="U31" s="163"/>
      <c r="V31" s="163"/>
      <c r="W31" s="163"/>
      <c r="X31" s="164"/>
      <c r="Y31" s="181"/>
      <c r="Z31" s="182"/>
      <c r="AA31" s="182"/>
      <c r="AB31" s="182"/>
      <c r="AC31" s="164"/>
      <c r="AD31" s="28"/>
    </row>
    <row r="32" spans="1:37" s="5" customFormat="1" ht="14.1" customHeight="1">
      <c r="A32" s="29"/>
      <c r="B32" s="29"/>
      <c r="C32" s="29"/>
      <c r="D32" s="29"/>
      <c r="E32" s="29"/>
      <c r="F32" s="29"/>
      <c r="G32" s="29"/>
      <c r="H32" s="29"/>
      <c r="I32" s="29"/>
      <c r="J32" s="29"/>
      <c r="K32" s="29"/>
      <c r="L32" s="29"/>
      <c r="M32" s="29"/>
      <c r="N32" s="29"/>
      <c r="O32" s="29"/>
      <c r="P32" s="29"/>
      <c r="Q32" s="29"/>
      <c r="R32" s="29"/>
      <c r="S32" s="29"/>
      <c r="T32" s="29"/>
      <c r="U32" s="29"/>
      <c r="V32" s="29"/>
      <c r="W32" s="29"/>
      <c r="X32" s="29" t="s">
        <v>82</v>
      </c>
      <c r="Y32" s="29"/>
      <c r="Z32" s="29"/>
      <c r="AA32" s="29"/>
      <c r="AB32" s="29"/>
      <c r="AC32" s="29"/>
      <c r="AD32" s="29"/>
      <c r="AF32" s="6"/>
      <c r="AG32" s="7"/>
      <c r="AH32" s="8"/>
      <c r="AI32" s="8"/>
      <c r="AJ32" s="8"/>
      <c r="AK32" s="8"/>
    </row>
    <row r="33" spans="1:37" s="5" customFormat="1" ht="14.1" customHeight="1">
      <c r="A33" s="29"/>
      <c r="B33" s="29" t="s">
        <v>31</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F33" s="6"/>
      <c r="AG33" s="7"/>
      <c r="AH33" s="8"/>
      <c r="AI33" s="8"/>
      <c r="AJ33" s="8"/>
      <c r="AK33" s="8"/>
    </row>
    <row r="34" spans="1:37" ht="14.1" customHeight="1">
      <c r="A34" s="28"/>
      <c r="B34" s="28"/>
      <c r="C34" s="176" t="s">
        <v>32</v>
      </c>
      <c r="D34" s="176"/>
      <c r="E34" s="176"/>
      <c r="F34" s="176"/>
      <c r="G34" s="176"/>
      <c r="H34" s="176" t="s">
        <v>33</v>
      </c>
      <c r="I34" s="176"/>
      <c r="J34" s="176"/>
      <c r="K34" s="176"/>
      <c r="L34" s="176"/>
      <c r="M34" s="176"/>
      <c r="N34" s="176" t="s">
        <v>34</v>
      </c>
      <c r="O34" s="176"/>
      <c r="P34" s="176"/>
      <c r="Q34" s="176"/>
      <c r="R34" s="176"/>
      <c r="S34" s="176"/>
      <c r="T34" s="176" t="s">
        <v>24</v>
      </c>
      <c r="U34" s="176"/>
      <c r="V34" s="176"/>
      <c r="W34" s="176"/>
      <c r="X34" s="176"/>
      <c r="Y34" s="176" t="s">
        <v>35</v>
      </c>
      <c r="Z34" s="176"/>
      <c r="AA34" s="176"/>
      <c r="AB34" s="176"/>
      <c r="AC34" s="176"/>
      <c r="AD34" s="28"/>
    </row>
    <row r="35" spans="1:37" ht="14.1" customHeight="1">
      <c r="A35" s="28"/>
      <c r="B35" s="28"/>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c r="AD35" s="28"/>
    </row>
    <row r="36" spans="1:37" ht="14.1" customHeight="1">
      <c r="A36" s="28"/>
      <c r="B36" s="28"/>
      <c r="C36" s="183" t="s">
        <v>83</v>
      </c>
      <c r="D36" s="183"/>
      <c r="E36" s="183"/>
      <c r="F36" s="183"/>
      <c r="G36" s="183"/>
      <c r="H36" s="183" t="s">
        <v>84</v>
      </c>
      <c r="I36" s="183"/>
      <c r="J36" s="183"/>
      <c r="K36" s="183"/>
      <c r="L36" s="183"/>
      <c r="M36" s="183"/>
      <c r="N36" s="183" t="s">
        <v>125</v>
      </c>
      <c r="O36" s="183"/>
      <c r="P36" s="183"/>
      <c r="Q36" s="183"/>
      <c r="R36" s="183"/>
      <c r="S36" s="183"/>
      <c r="T36" s="183" t="s">
        <v>85</v>
      </c>
      <c r="U36" s="183"/>
      <c r="V36" s="183"/>
      <c r="W36" s="183"/>
      <c r="X36" s="183"/>
      <c r="Y36" s="183" t="s">
        <v>126</v>
      </c>
      <c r="Z36" s="183"/>
      <c r="AA36" s="183"/>
      <c r="AB36" s="183"/>
      <c r="AC36" s="183"/>
      <c r="AD36" s="28"/>
    </row>
    <row r="37" spans="1:37" ht="14.1" customHeight="1">
      <c r="A37" s="28"/>
      <c r="B37" s="28"/>
      <c r="C37" s="184"/>
      <c r="D37" s="184"/>
      <c r="E37" s="184"/>
      <c r="F37" s="184"/>
      <c r="G37" s="184"/>
      <c r="H37" s="184"/>
      <c r="I37" s="184"/>
      <c r="J37" s="184"/>
      <c r="K37" s="184"/>
      <c r="L37" s="184"/>
      <c r="M37" s="184"/>
      <c r="N37" s="184">
        <f>C37-H37</f>
        <v>0</v>
      </c>
      <c r="O37" s="184"/>
      <c r="P37" s="184"/>
      <c r="Q37" s="184"/>
      <c r="R37" s="184"/>
      <c r="S37" s="184"/>
      <c r="T37" s="185">
        <f>Z19</f>
        <v>0</v>
      </c>
      <c r="U37" s="185"/>
      <c r="V37" s="185"/>
      <c r="W37" s="185"/>
      <c r="X37" s="185"/>
      <c r="Y37" s="186" t="str">
        <f>IFERROR(N37/T37,"")</f>
        <v/>
      </c>
      <c r="Z37" s="186"/>
      <c r="AA37" s="186"/>
      <c r="AB37" s="186"/>
      <c r="AC37" s="186"/>
      <c r="AD37" s="28"/>
    </row>
    <row r="38" spans="1:37" s="5" customFormat="1" ht="14.1" customHeight="1">
      <c r="A38" s="29"/>
      <c r="B38" s="29"/>
      <c r="C38" s="43"/>
      <c r="D38" s="43"/>
      <c r="E38" s="43"/>
      <c r="F38" s="43"/>
      <c r="G38" s="43"/>
      <c r="H38" s="43"/>
      <c r="I38" s="43"/>
      <c r="J38" s="43"/>
      <c r="K38" s="43"/>
      <c r="L38" s="43"/>
      <c r="M38" s="43"/>
      <c r="N38" s="43"/>
      <c r="O38" s="43"/>
      <c r="P38" s="43"/>
      <c r="Q38" s="43"/>
      <c r="R38" s="43"/>
      <c r="S38" s="43"/>
      <c r="T38" s="43"/>
      <c r="U38" s="43"/>
      <c r="V38" s="43"/>
      <c r="W38" s="43"/>
      <c r="X38" s="43"/>
      <c r="Y38" s="43"/>
      <c r="Z38" s="44" t="s">
        <v>86</v>
      </c>
      <c r="AA38" s="43"/>
      <c r="AB38" s="43"/>
      <c r="AC38" s="43"/>
      <c r="AD38" s="29"/>
      <c r="AF38" s="6"/>
      <c r="AG38" s="7"/>
      <c r="AH38" s="8"/>
      <c r="AI38" s="8"/>
      <c r="AJ38" s="8"/>
      <c r="AK38" s="8"/>
    </row>
    <row r="39" spans="1:37" s="5" customFormat="1" ht="14.1" customHeight="1">
      <c r="B39" s="5" t="s">
        <v>36</v>
      </c>
      <c r="AF39" s="6"/>
      <c r="AG39" s="7"/>
      <c r="AH39" s="8"/>
      <c r="AI39" s="8"/>
      <c r="AJ39" s="8"/>
      <c r="AK39" s="8"/>
    </row>
    <row r="40" spans="1:37" ht="14.1" customHeight="1">
      <c r="C40" s="196" t="s">
        <v>37</v>
      </c>
      <c r="D40" s="196"/>
      <c r="E40" s="196"/>
      <c r="F40" s="196"/>
      <c r="G40" s="196"/>
      <c r="H40" s="196" t="s">
        <v>38</v>
      </c>
      <c r="I40" s="196"/>
      <c r="J40" s="196"/>
      <c r="K40" s="196"/>
      <c r="L40" s="196"/>
      <c r="M40" s="196"/>
      <c r="N40" s="196" t="s">
        <v>39</v>
      </c>
      <c r="O40" s="196"/>
      <c r="P40" s="196"/>
      <c r="Q40" s="196"/>
      <c r="R40" s="196"/>
      <c r="S40" s="196"/>
      <c r="T40" s="196" t="s">
        <v>40</v>
      </c>
      <c r="U40" s="196"/>
      <c r="V40" s="196"/>
      <c r="W40" s="196"/>
      <c r="X40" s="196"/>
      <c r="Y40" s="196" t="s">
        <v>41</v>
      </c>
      <c r="Z40" s="196"/>
      <c r="AA40" s="196"/>
      <c r="AB40" s="196"/>
      <c r="AC40" s="196"/>
    </row>
    <row r="41" spans="1:37" ht="14.1" customHeight="1">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row>
    <row r="42" spans="1:37" ht="14.1" customHeight="1">
      <c r="C42" s="198"/>
      <c r="D42" s="198"/>
      <c r="E42" s="198"/>
      <c r="F42" s="198"/>
      <c r="G42" s="198"/>
      <c r="H42" s="199"/>
      <c r="I42" s="199"/>
      <c r="J42" s="199"/>
      <c r="K42" s="199"/>
      <c r="L42" s="199"/>
      <c r="M42" s="199"/>
      <c r="N42" s="200">
        <f>ROUNDDOWN(C42*H42,-3)/1000</f>
        <v>0</v>
      </c>
      <c r="O42" s="200"/>
      <c r="P42" s="200"/>
      <c r="Q42" s="200"/>
      <c r="R42" s="200"/>
      <c r="S42" s="200"/>
      <c r="T42" s="201" t="s">
        <v>47</v>
      </c>
      <c r="U42" s="201"/>
      <c r="V42" s="201"/>
      <c r="W42" s="201"/>
      <c r="X42" s="201"/>
      <c r="Y42" s="203"/>
      <c r="Z42" s="203"/>
      <c r="AA42" s="203"/>
      <c r="AB42" s="203"/>
      <c r="AC42" s="203"/>
    </row>
    <row r="43" spans="1:37" ht="14.1" customHeight="1">
      <c r="C43" s="187"/>
      <c r="D43" s="187"/>
      <c r="E43" s="187"/>
      <c r="F43" s="187"/>
      <c r="G43" s="187"/>
      <c r="H43" s="188"/>
      <c r="I43" s="188"/>
      <c r="J43" s="188"/>
      <c r="K43" s="188"/>
      <c r="L43" s="188"/>
      <c r="M43" s="188"/>
      <c r="N43" s="189"/>
      <c r="O43" s="190"/>
      <c r="P43" s="190"/>
      <c r="Q43" s="190"/>
      <c r="R43" s="190"/>
      <c r="S43" s="191"/>
      <c r="T43" s="202"/>
      <c r="U43" s="202"/>
      <c r="V43" s="202"/>
      <c r="W43" s="202"/>
      <c r="X43" s="202"/>
      <c r="Y43" s="192"/>
      <c r="Z43" s="192"/>
      <c r="AA43" s="192"/>
      <c r="AB43" s="192"/>
      <c r="AC43" s="192"/>
    </row>
    <row r="44" spans="1:37" ht="14.1" customHeight="1">
      <c r="C44" s="193" t="s">
        <v>5</v>
      </c>
      <c r="D44" s="193"/>
      <c r="E44" s="193"/>
      <c r="F44" s="193"/>
      <c r="G44" s="193"/>
      <c r="H44" s="194">
        <f>SUM(H42:M43)</f>
        <v>0</v>
      </c>
      <c r="I44" s="194"/>
      <c r="J44" s="194"/>
      <c r="K44" s="194"/>
      <c r="L44" s="194"/>
      <c r="M44" s="194"/>
      <c r="N44" s="195">
        <f>SUM(N42:S43)</f>
        <v>0</v>
      </c>
      <c r="O44" s="195"/>
      <c r="P44" s="195"/>
      <c r="Q44" s="195"/>
      <c r="R44" s="195"/>
      <c r="S44" s="195"/>
      <c r="T44" s="193"/>
      <c r="U44" s="193"/>
      <c r="V44" s="193"/>
      <c r="W44" s="193"/>
      <c r="X44" s="193"/>
      <c r="Y44" s="195">
        <f>SUM(Y42:AC43)</f>
        <v>0</v>
      </c>
      <c r="Z44" s="195"/>
      <c r="AA44" s="195"/>
      <c r="AB44" s="195"/>
      <c r="AC44" s="195"/>
    </row>
    <row r="45" spans="1:37" s="5" customFormat="1" ht="14.1" customHeight="1">
      <c r="E45" s="5" t="s">
        <v>87</v>
      </c>
      <c r="I45" s="5" t="s">
        <v>46</v>
      </c>
      <c r="AF45" s="6"/>
      <c r="AG45" s="7"/>
      <c r="AH45" s="8"/>
      <c r="AI45" s="8"/>
      <c r="AJ45" s="8"/>
      <c r="AK45" s="8"/>
    </row>
    <row r="46" spans="1:37" s="5" customFormat="1" ht="7.5" customHeight="1">
      <c r="AF46" s="6"/>
      <c r="AG46" s="7"/>
      <c r="AH46" s="8"/>
      <c r="AI46" s="8"/>
      <c r="AJ46" s="8"/>
      <c r="AK46" s="8"/>
    </row>
    <row r="47" spans="1:37" s="1" customFormat="1" ht="20.25" customHeight="1">
      <c r="A47" s="30" t="s">
        <v>188</v>
      </c>
      <c r="Z47" s="31"/>
      <c r="AF47" s="9"/>
      <c r="AG47" s="3"/>
      <c r="AH47" s="4"/>
      <c r="AI47" s="4"/>
      <c r="AJ47" s="4"/>
      <c r="AK47" s="4"/>
    </row>
    <row r="48" spans="1:37" s="5" customFormat="1" ht="14.1" customHeight="1">
      <c r="B48" s="5" t="s">
        <v>42</v>
      </c>
      <c r="AF48" s="6"/>
      <c r="AG48" s="7"/>
      <c r="AH48" s="8"/>
      <c r="AI48" s="8"/>
      <c r="AJ48" s="8"/>
      <c r="AK48" s="8"/>
    </row>
    <row r="49" spans="2:37" ht="14.1" customHeight="1">
      <c r="C49" s="204" t="s">
        <v>0</v>
      </c>
      <c r="D49" s="204"/>
      <c r="E49" s="204"/>
      <c r="F49" s="204"/>
      <c r="G49" s="204"/>
      <c r="H49" s="204"/>
      <c r="I49" s="204"/>
      <c r="J49" s="204" t="s">
        <v>43</v>
      </c>
      <c r="K49" s="204"/>
      <c r="L49" s="204"/>
      <c r="M49" s="204"/>
      <c r="N49" s="204"/>
      <c r="O49" s="204"/>
      <c r="P49" s="206"/>
      <c r="Q49" s="208" t="s">
        <v>48</v>
      </c>
      <c r="R49" s="201"/>
      <c r="S49" s="201"/>
      <c r="T49" s="201" t="s">
        <v>34</v>
      </c>
      <c r="U49" s="201"/>
      <c r="V49" s="201"/>
      <c r="W49" s="201"/>
      <c r="X49" s="201"/>
      <c r="Y49" s="201" t="s">
        <v>44</v>
      </c>
      <c r="Z49" s="201"/>
      <c r="AA49" s="201"/>
      <c r="AB49" s="201"/>
      <c r="AC49" s="201"/>
    </row>
    <row r="50" spans="2:37" ht="14.1" customHeight="1">
      <c r="C50" s="205"/>
      <c r="D50" s="205"/>
      <c r="E50" s="205"/>
      <c r="F50" s="205"/>
      <c r="G50" s="205"/>
      <c r="H50" s="205"/>
      <c r="I50" s="205"/>
      <c r="J50" s="205"/>
      <c r="K50" s="205"/>
      <c r="L50" s="205"/>
      <c r="M50" s="205"/>
      <c r="N50" s="205"/>
      <c r="O50" s="205"/>
      <c r="P50" s="207"/>
      <c r="Q50" s="209"/>
      <c r="R50" s="193"/>
      <c r="S50" s="193"/>
      <c r="T50" s="193"/>
      <c r="U50" s="193"/>
      <c r="V50" s="193"/>
      <c r="W50" s="193"/>
      <c r="X50" s="193"/>
      <c r="Y50" s="193"/>
      <c r="Z50" s="193"/>
      <c r="AA50" s="193"/>
      <c r="AB50" s="193"/>
      <c r="AC50" s="193"/>
    </row>
    <row r="51" spans="2:37" ht="14.1" customHeight="1">
      <c r="C51" s="210"/>
      <c r="D51" s="210"/>
      <c r="E51" s="210"/>
      <c r="F51" s="210"/>
      <c r="G51" s="210"/>
      <c r="H51" s="210"/>
      <c r="I51" s="210"/>
      <c r="J51" s="211"/>
      <c r="K51" s="211"/>
      <c r="L51" s="211"/>
      <c r="M51" s="211"/>
      <c r="N51" s="211"/>
      <c r="O51" s="211"/>
      <c r="P51" s="212"/>
      <c r="Q51" s="213"/>
      <c r="R51" s="211"/>
      <c r="S51" s="211"/>
      <c r="T51" s="214"/>
      <c r="U51" s="214"/>
      <c r="V51" s="214"/>
      <c r="W51" s="214"/>
      <c r="X51" s="214"/>
      <c r="Y51" s="215">
        <f>T51</f>
        <v>0</v>
      </c>
      <c r="Z51" s="215"/>
      <c r="AA51" s="215"/>
      <c r="AB51" s="215"/>
      <c r="AC51" s="215"/>
    </row>
    <row r="52" spans="2:37" ht="14.1" customHeight="1">
      <c r="C52" s="216"/>
      <c r="D52" s="217"/>
      <c r="E52" s="217"/>
      <c r="F52" s="217"/>
      <c r="G52" s="217"/>
      <c r="H52" s="217"/>
      <c r="I52" s="218"/>
      <c r="J52" s="219"/>
      <c r="K52" s="220"/>
      <c r="L52" s="220"/>
      <c r="M52" s="220"/>
      <c r="N52" s="220"/>
      <c r="O52" s="220"/>
      <c r="P52" s="221"/>
      <c r="Q52" s="222"/>
      <c r="R52" s="220"/>
      <c r="S52" s="223"/>
      <c r="T52" s="224"/>
      <c r="U52" s="225"/>
      <c r="V52" s="225"/>
      <c r="W52" s="225"/>
      <c r="X52" s="226"/>
      <c r="Y52" s="215">
        <f>T52</f>
        <v>0</v>
      </c>
      <c r="Z52" s="215"/>
      <c r="AA52" s="215"/>
      <c r="AB52" s="215"/>
      <c r="AC52" s="215"/>
    </row>
    <row r="53" spans="2:37" ht="14.1" customHeight="1">
      <c r="C53" s="227"/>
      <c r="D53" s="228"/>
      <c r="E53" s="228"/>
      <c r="F53" s="228"/>
      <c r="G53" s="228"/>
      <c r="H53" s="228"/>
      <c r="I53" s="229"/>
      <c r="J53" s="219"/>
      <c r="K53" s="220"/>
      <c r="L53" s="220"/>
      <c r="M53" s="220"/>
      <c r="N53" s="220"/>
      <c r="O53" s="220"/>
      <c r="P53" s="221"/>
      <c r="Q53" s="222"/>
      <c r="R53" s="220"/>
      <c r="S53" s="223"/>
      <c r="T53" s="224"/>
      <c r="U53" s="225"/>
      <c r="V53" s="225"/>
      <c r="W53" s="225"/>
      <c r="X53" s="226"/>
      <c r="Y53" s="215">
        <f>T53</f>
        <v>0</v>
      </c>
      <c r="Z53" s="215"/>
      <c r="AA53" s="215"/>
      <c r="AB53" s="215"/>
      <c r="AC53" s="215"/>
    </row>
    <row r="54" spans="2:37" ht="14.1" customHeight="1">
      <c r="C54" s="230"/>
      <c r="D54" s="230"/>
      <c r="E54" s="230"/>
      <c r="F54" s="230"/>
      <c r="G54" s="230"/>
      <c r="H54" s="230"/>
      <c r="I54" s="230"/>
      <c r="J54" s="202"/>
      <c r="K54" s="202"/>
      <c r="L54" s="202"/>
      <c r="M54" s="202"/>
      <c r="N54" s="202"/>
      <c r="O54" s="202"/>
      <c r="P54" s="219"/>
      <c r="Q54" s="231"/>
      <c r="R54" s="202"/>
      <c r="S54" s="202"/>
      <c r="T54" s="192"/>
      <c r="U54" s="192"/>
      <c r="V54" s="192"/>
      <c r="W54" s="192"/>
      <c r="X54" s="192"/>
      <c r="Y54" s="214"/>
      <c r="Z54" s="214"/>
      <c r="AA54" s="214"/>
      <c r="AB54" s="214"/>
      <c r="AC54" s="214"/>
    </row>
    <row r="55" spans="2:37" ht="14.1" customHeight="1">
      <c r="C55" s="193" t="s">
        <v>5</v>
      </c>
      <c r="D55" s="193"/>
      <c r="E55" s="193"/>
      <c r="F55" s="193"/>
      <c r="G55" s="193"/>
      <c r="H55" s="193"/>
      <c r="I55" s="193"/>
      <c r="J55" s="193"/>
      <c r="K55" s="193"/>
      <c r="L55" s="193"/>
      <c r="M55" s="193"/>
      <c r="N55" s="193"/>
      <c r="O55" s="193"/>
      <c r="P55" s="232"/>
      <c r="Q55" s="209"/>
      <c r="R55" s="193"/>
      <c r="S55" s="193"/>
      <c r="T55" s="233">
        <f>SUM(T51:X54)</f>
        <v>0</v>
      </c>
      <c r="U55" s="234"/>
      <c r="V55" s="234"/>
      <c r="W55" s="234"/>
      <c r="X55" s="235"/>
      <c r="Y55" s="195">
        <f>SUM(Y51:AC54)</f>
        <v>0</v>
      </c>
      <c r="Z55" s="195"/>
      <c r="AA55" s="195"/>
      <c r="AB55" s="195"/>
      <c r="AC55" s="195"/>
    </row>
    <row r="56" spans="2:37" ht="9" customHeight="1">
      <c r="Z56" s="10" t="s">
        <v>88</v>
      </c>
    </row>
    <row r="57" spans="2:37" s="5" customFormat="1" ht="14.1" customHeight="1">
      <c r="B57" s="5" t="s">
        <v>45</v>
      </c>
      <c r="AF57" s="6"/>
      <c r="AG57" s="7"/>
      <c r="AH57" s="8"/>
      <c r="AI57" s="8"/>
      <c r="AJ57" s="8"/>
      <c r="AK57" s="8"/>
    </row>
    <row r="58" spans="2:37" ht="14.1" customHeight="1">
      <c r="C58" s="201" t="s">
        <v>39</v>
      </c>
      <c r="D58" s="201"/>
      <c r="E58" s="201"/>
      <c r="F58" s="201"/>
      <c r="G58" s="201"/>
      <c r="H58" s="201" t="s">
        <v>40</v>
      </c>
      <c r="I58" s="201"/>
      <c r="J58" s="201"/>
      <c r="K58" s="201"/>
      <c r="L58" s="201"/>
      <c r="M58" s="201" t="s">
        <v>41</v>
      </c>
      <c r="N58" s="201"/>
      <c r="O58" s="201"/>
      <c r="P58" s="201"/>
      <c r="Q58" s="201"/>
    </row>
    <row r="59" spans="2:37" ht="14.1" customHeight="1">
      <c r="C59" s="193"/>
      <c r="D59" s="193"/>
      <c r="E59" s="193"/>
      <c r="F59" s="193"/>
      <c r="G59" s="193"/>
      <c r="H59" s="193"/>
      <c r="I59" s="193"/>
      <c r="J59" s="193"/>
      <c r="K59" s="193"/>
      <c r="L59" s="193"/>
      <c r="M59" s="193"/>
      <c r="N59" s="193"/>
      <c r="O59" s="193"/>
      <c r="P59" s="193"/>
      <c r="Q59" s="193"/>
    </row>
    <row r="60" spans="2:37" ht="14.1" customHeight="1">
      <c r="C60" s="236">
        <f>Y55</f>
        <v>0</v>
      </c>
      <c r="D60" s="237"/>
      <c r="E60" s="237"/>
      <c r="F60" s="237"/>
      <c r="G60" s="238"/>
      <c r="H60" s="239" t="s">
        <v>90</v>
      </c>
      <c r="I60" s="197"/>
      <c r="J60" s="197"/>
      <c r="K60" s="197"/>
      <c r="L60" s="197"/>
      <c r="M60" s="214"/>
      <c r="N60" s="214"/>
      <c r="O60" s="214"/>
      <c r="P60" s="214"/>
      <c r="Q60" s="214"/>
    </row>
    <row r="61" spans="2:37" ht="14.1" customHeight="1">
      <c r="C61" s="241"/>
      <c r="D61" s="241"/>
      <c r="E61" s="241"/>
      <c r="F61" s="241"/>
      <c r="G61" s="241"/>
      <c r="H61" s="197"/>
      <c r="I61" s="197"/>
      <c r="J61" s="197"/>
      <c r="K61" s="197"/>
      <c r="L61" s="197"/>
      <c r="M61" s="192"/>
      <c r="N61" s="192"/>
      <c r="O61" s="192"/>
      <c r="P61" s="192"/>
      <c r="Q61" s="192"/>
    </row>
    <row r="62" spans="2:37" ht="14.1" customHeight="1">
      <c r="C62" s="193" t="s">
        <v>5</v>
      </c>
      <c r="D62" s="193"/>
      <c r="E62" s="193"/>
      <c r="F62" s="193"/>
      <c r="G62" s="193"/>
      <c r="H62" s="240"/>
      <c r="I62" s="240"/>
      <c r="J62" s="240"/>
      <c r="K62" s="240"/>
      <c r="L62" s="240"/>
      <c r="M62" s="195">
        <f>SUM(M60:Q61)</f>
        <v>0</v>
      </c>
      <c r="N62" s="195"/>
      <c r="O62" s="195"/>
      <c r="P62" s="195"/>
      <c r="Q62" s="195"/>
    </row>
    <row r="63" spans="2:37" ht="14.1" customHeight="1">
      <c r="E63" s="10" t="s">
        <v>88</v>
      </c>
    </row>
    <row r="65" spans="1:37" ht="15.95" customHeight="1">
      <c r="A65" s="253" t="s">
        <v>127</v>
      </c>
      <c r="B65" s="253"/>
      <c r="C65" s="253"/>
      <c r="D65" s="253"/>
      <c r="E65" s="253"/>
      <c r="F65" s="253"/>
      <c r="G65" s="253"/>
      <c r="H65" s="253"/>
      <c r="I65" s="253"/>
      <c r="J65" s="253"/>
      <c r="K65" s="253"/>
      <c r="L65" s="253"/>
      <c r="M65" s="253"/>
      <c r="N65" s="253"/>
      <c r="O65" s="253"/>
      <c r="P65" s="253"/>
      <c r="Q65" s="253"/>
      <c r="R65" s="253"/>
      <c r="S65" s="253"/>
      <c r="T65" s="253"/>
      <c r="U65" s="253"/>
      <c r="V65" s="253"/>
      <c r="W65" s="253"/>
      <c r="X65" s="253"/>
      <c r="Y65" s="253"/>
      <c r="Z65" s="253"/>
      <c r="AA65" s="253"/>
      <c r="AB65" s="253"/>
      <c r="AC65" s="253"/>
      <c r="AD65" s="28"/>
      <c r="AE65" s="28"/>
    </row>
    <row r="66" spans="1:37" ht="15.95" customHeight="1">
      <c r="A66" s="242"/>
      <c r="B66" s="242"/>
      <c r="C66" s="242"/>
      <c r="D66" s="242"/>
      <c r="E66" s="242"/>
      <c r="F66" s="242"/>
      <c r="G66" s="242"/>
      <c r="H66" s="242"/>
      <c r="I66" s="242"/>
      <c r="J66" s="242"/>
      <c r="K66" s="242"/>
      <c r="L66" s="242"/>
      <c r="M66" s="242"/>
      <c r="N66" s="242"/>
      <c r="O66" s="242"/>
      <c r="P66" s="242"/>
      <c r="Q66" s="242"/>
      <c r="R66" s="242"/>
      <c r="S66" s="242"/>
      <c r="T66" s="242"/>
      <c r="U66" s="242"/>
      <c r="V66" s="242"/>
      <c r="W66" s="242"/>
      <c r="X66" s="242"/>
      <c r="Y66" s="242"/>
      <c r="Z66" s="242"/>
      <c r="AA66" s="242"/>
      <c r="AB66" s="242"/>
      <c r="AC66" s="242"/>
      <c r="AD66" s="28"/>
      <c r="AE66" s="28"/>
    </row>
    <row r="67" spans="1:37" s="20" customFormat="1" ht="33" customHeight="1">
      <c r="A67" s="254" t="s">
        <v>128</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9"/>
      <c r="AG67" s="3"/>
      <c r="AH67" s="4"/>
      <c r="AI67" s="4"/>
      <c r="AJ67" s="4"/>
      <c r="AK67" s="4"/>
    </row>
    <row r="68" spans="1:37" ht="15.95" customHeight="1">
      <c r="A68" s="242" t="s">
        <v>129</v>
      </c>
      <c r="B68" s="242"/>
      <c r="C68" s="242"/>
      <c r="D68" s="242"/>
      <c r="E68" s="242"/>
      <c r="F68" s="242"/>
      <c r="G68" s="242"/>
      <c r="H68" s="242"/>
      <c r="I68" s="242"/>
      <c r="J68" s="242"/>
      <c r="K68" s="242"/>
      <c r="L68" s="242"/>
      <c r="M68" s="242"/>
      <c r="N68" s="242"/>
      <c r="O68" s="242"/>
      <c r="P68" s="242"/>
      <c r="Q68" s="242"/>
      <c r="R68" s="242"/>
      <c r="S68" s="242"/>
      <c r="T68" s="242"/>
      <c r="U68" s="242"/>
      <c r="V68" s="242"/>
      <c r="W68" s="242"/>
      <c r="X68" s="242"/>
      <c r="Y68" s="242"/>
      <c r="Z68" s="242"/>
      <c r="AA68" s="242"/>
      <c r="AB68" s="242"/>
      <c r="AC68" s="242"/>
      <c r="AD68" s="28"/>
      <c r="AE68" s="28"/>
    </row>
    <row r="69" spans="1:37" ht="34.5" customHeight="1">
      <c r="A69" s="255" t="s">
        <v>130</v>
      </c>
      <c r="B69" s="255"/>
      <c r="C69" s="255"/>
      <c r="D69" s="255"/>
      <c r="E69" s="255"/>
      <c r="F69" s="255"/>
      <c r="G69" s="255"/>
      <c r="H69" s="255"/>
      <c r="I69" s="255"/>
      <c r="J69" s="255"/>
      <c r="K69" s="255"/>
      <c r="L69" s="255"/>
      <c r="M69" s="255"/>
      <c r="N69" s="255"/>
      <c r="O69" s="255"/>
      <c r="P69" s="255"/>
      <c r="Q69" s="255"/>
      <c r="R69" s="255"/>
      <c r="S69" s="255"/>
      <c r="T69" s="255"/>
      <c r="U69" s="255"/>
      <c r="V69" s="255"/>
      <c r="W69" s="255"/>
      <c r="X69" s="255"/>
      <c r="Y69" s="255"/>
      <c r="Z69" s="255"/>
      <c r="AA69" s="255"/>
      <c r="AB69" s="255"/>
      <c r="AC69" s="255"/>
      <c r="AD69" s="28"/>
      <c r="AE69" s="28"/>
    </row>
    <row r="70" spans="1:37" ht="15.95" customHeight="1">
      <c r="A70" s="242" t="s">
        <v>131</v>
      </c>
      <c r="B70" s="242"/>
      <c r="C70" s="242"/>
      <c r="D70" s="242"/>
      <c r="E70" s="242"/>
      <c r="F70" s="242"/>
      <c r="G70" s="242"/>
      <c r="H70" s="242"/>
      <c r="I70" s="242"/>
      <c r="J70" s="242"/>
      <c r="K70" s="242"/>
      <c r="L70" s="242"/>
      <c r="M70" s="242"/>
      <c r="N70" s="242"/>
      <c r="O70" s="242"/>
      <c r="P70" s="242"/>
      <c r="Q70" s="242"/>
      <c r="R70" s="242"/>
      <c r="S70" s="242"/>
      <c r="T70" s="242"/>
      <c r="U70" s="242"/>
      <c r="V70" s="242"/>
      <c r="W70" s="242"/>
      <c r="X70" s="242"/>
      <c r="Y70" s="242"/>
      <c r="Z70" s="242"/>
      <c r="AA70" s="242"/>
      <c r="AB70" s="242"/>
      <c r="AC70" s="242"/>
      <c r="AD70" s="28"/>
      <c r="AE70" s="28"/>
    </row>
    <row r="71" spans="1:37" ht="15.95" customHeight="1">
      <c r="A71" s="242" t="s">
        <v>132</v>
      </c>
      <c r="B71" s="242"/>
      <c r="C71" s="242"/>
      <c r="D71" s="242"/>
      <c r="E71" s="242"/>
      <c r="F71" s="242"/>
      <c r="G71" s="242"/>
      <c r="H71" s="242"/>
      <c r="I71" s="242"/>
      <c r="J71" s="242"/>
      <c r="K71" s="242"/>
      <c r="L71" s="242"/>
      <c r="M71" s="242"/>
      <c r="N71" s="242"/>
      <c r="O71" s="242"/>
      <c r="P71" s="242"/>
      <c r="Q71" s="242"/>
      <c r="R71" s="242"/>
      <c r="S71" s="242"/>
      <c r="T71" s="242"/>
      <c r="U71" s="242"/>
      <c r="V71" s="242"/>
      <c r="W71" s="242"/>
      <c r="X71" s="242"/>
      <c r="Y71" s="242"/>
      <c r="Z71" s="242"/>
      <c r="AA71" s="242"/>
      <c r="AB71" s="242"/>
      <c r="AC71" s="242"/>
      <c r="AD71" s="28"/>
      <c r="AE71" s="28"/>
    </row>
    <row r="72" spans="1:37" ht="15.95" customHeight="1">
      <c r="A72" s="242" t="s">
        <v>133</v>
      </c>
      <c r="B72" s="242"/>
      <c r="C72" s="242"/>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8"/>
      <c r="AE72" s="28"/>
    </row>
    <row r="73" spans="1:37" ht="15.95" customHeight="1">
      <c r="A73" s="242" t="s">
        <v>134</v>
      </c>
      <c r="B73" s="242"/>
      <c r="C73" s="242"/>
      <c r="D73" s="242"/>
      <c r="E73" s="242"/>
      <c r="F73" s="242"/>
      <c r="G73" s="242"/>
      <c r="H73" s="242"/>
      <c r="I73" s="242"/>
      <c r="J73" s="242"/>
      <c r="K73" s="242"/>
      <c r="L73" s="242"/>
      <c r="M73" s="242"/>
      <c r="N73" s="242"/>
      <c r="O73" s="242"/>
      <c r="P73" s="242"/>
      <c r="Q73" s="242"/>
      <c r="R73" s="242"/>
      <c r="S73" s="242"/>
      <c r="T73" s="242"/>
      <c r="U73" s="242"/>
      <c r="V73" s="242"/>
      <c r="W73" s="242"/>
      <c r="X73" s="242"/>
      <c r="Y73" s="242"/>
      <c r="Z73" s="242"/>
      <c r="AA73" s="242"/>
      <c r="AB73" s="242"/>
      <c r="AC73" s="242"/>
      <c r="AD73" s="28"/>
      <c r="AE73" s="28"/>
    </row>
    <row r="75" spans="1:37" ht="15.95" customHeight="1" thickBot="1">
      <c r="A75" s="243" t="s">
        <v>135</v>
      </c>
      <c r="B75" s="243"/>
      <c r="C75" s="243"/>
      <c r="D75" s="243"/>
      <c r="E75" s="243"/>
      <c r="F75" s="243"/>
      <c r="G75" s="243"/>
      <c r="H75" s="243"/>
      <c r="I75" s="243"/>
      <c r="J75" s="243"/>
      <c r="K75" s="243"/>
      <c r="L75" s="243"/>
      <c r="M75" s="243"/>
      <c r="N75" s="243"/>
      <c r="O75" s="243"/>
      <c r="P75" s="243"/>
      <c r="Q75" s="243"/>
      <c r="R75" s="243"/>
      <c r="S75" s="243"/>
      <c r="T75" s="243"/>
      <c r="U75" s="243"/>
      <c r="V75" s="243"/>
      <c r="W75" s="243"/>
      <c r="X75" s="243"/>
      <c r="Y75" s="243"/>
      <c r="Z75" s="243"/>
      <c r="AA75" s="243"/>
      <c r="AB75" s="243"/>
      <c r="AC75" s="243"/>
    </row>
    <row r="76" spans="1:37" ht="15.95" customHeight="1">
      <c r="A76" s="244" t="s">
        <v>136</v>
      </c>
      <c r="B76" s="245"/>
      <c r="C76" s="245"/>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6"/>
    </row>
    <row r="77" spans="1:37" ht="15.95" customHeight="1">
      <c r="A77" s="247"/>
      <c r="B77" s="248"/>
      <c r="C77" s="248"/>
      <c r="D77" s="248"/>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9"/>
    </row>
    <row r="78" spans="1:37" ht="15.95" customHeight="1">
      <c r="A78" s="247"/>
      <c r="B78" s="248"/>
      <c r="C78" s="248"/>
      <c r="D78" s="248"/>
      <c r="E78" s="248"/>
      <c r="F78" s="248"/>
      <c r="G78" s="248"/>
      <c r="H78" s="248"/>
      <c r="I78" s="248"/>
      <c r="J78" s="248"/>
      <c r="K78" s="248"/>
      <c r="L78" s="248"/>
      <c r="M78" s="248"/>
      <c r="N78" s="248"/>
      <c r="O78" s="248"/>
      <c r="P78" s="248"/>
      <c r="Q78" s="248"/>
      <c r="R78" s="248"/>
      <c r="S78" s="248"/>
      <c r="T78" s="248"/>
      <c r="U78" s="248"/>
      <c r="V78" s="248"/>
      <c r="W78" s="248"/>
      <c r="X78" s="248"/>
      <c r="Y78" s="248"/>
      <c r="Z78" s="248"/>
      <c r="AA78" s="248"/>
      <c r="AB78" s="248"/>
      <c r="AC78" s="249"/>
    </row>
    <row r="79" spans="1:37" ht="36" customHeight="1">
      <c r="A79" s="247"/>
      <c r="B79" s="248"/>
      <c r="C79" s="248"/>
      <c r="D79" s="248"/>
      <c r="E79" s="248"/>
      <c r="F79" s="248"/>
      <c r="G79" s="248"/>
      <c r="H79" s="248"/>
      <c r="I79" s="248"/>
      <c r="J79" s="248"/>
      <c r="K79" s="248"/>
      <c r="L79" s="248"/>
      <c r="M79" s="248"/>
      <c r="N79" s="248"/>
      <c r="O79" s="248"/>
      <c r="P79" s="248"/>
      <c r="Q79" s="248"/>
      <c r="R79" s="248"/>
      <c r="S79" s="248"/>
      <c r="T79" s="248"/>
      <c r="U79" s="248"/>
      <c r="V79" s="248"/>
      <c r="W79" s="248"/>
      <c r="X79" s="248"/>
      <c r="Y79" s="248"/>
      <c r="Z79" s="248"/>
      <c r="AA79" s="248"/>
      <c r="AB79" s="248"/>
      <c r="AC79" s="249"/>
    </row>
    <row r="80" spans="1:37" ht="15.95" customHeight="1">
      <c r="A80" s="247" t="s">
        <v>137</v>
      </c>
      <c r="B80" s="248"/>
      <c r="C80" s="248"/>
      <c r="D80" s="248"/>
      <c r="E80" s="248"/>
      <c r="F80" s="248"/>
      <c r="G80" s="248"/>
      <c r="H80" s="248"/>
      <c r="I80" s="248"/>
      <c r="J80" s="248"/>
      <c r="K80" s="248"/>
      <c r="L80" s="248"/>
      <c r="M80" s="248"/>
      <c r="N80" s="248"/>
      <c r="O80" s="248"/>
      <c r="P80" s="248"/>
      <c r="Q80" s="248"/>
      <c r="R80" s="248"/>
      <c r="S80" s="248"/>
      <c r="T80" s="248"/>
      <c r="U80" s="248"/>
      <c r="V80" s="248"/>
      <c r="W80" s="248"/>
      <c r="X80" s="248"/>
      <c r="Y80" s="248"/>
      <c r="Z80" s="248"/>
      <c r="AA80" s="248"/>
      <c r="AB80" s="248"/>
      <c r="AC80" s="249"/>
    </row>
    <row r="81" spans="1:29" ht="18" customHeight="1" thickBot="1">
      <c r="A81" s="250"/>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2"/>
    </row>
    <row r="82" spans="1:29" ht="15.95" customHeight="1">
      <c r="A82" s="243"/>
      <c r="B82" s="243"/>
      <c r="C82" s="243"/>
      <c r="D82" s="243"/>
      <c r="E82" s="243"/>
      <c r="F82" s="243"/>
      <c r="G82" s="243"/>
      <c r="H82" s="243"/>
      <c r="I82" s="243"/>
      <c r="J82" s="243"/>
      <c r="K82" s="243"/>
      <c r="L82" s="243"/>
      <c r="M82" s="243"/>
      <c r="N82" s="243"/>
      <c r="O82" s="243"/>
      <c r="P82" s="243"/>
      <c r="Q82" s="243"/>
      <c r="R82" s="243"/>
      <c r="S82" s="243"/>
      <c r="T82" s="243"/>
      <c r="U82" s="243"/>
      <c r="V82" s="243"/>
      <c r="W82" s="243"/>
      <c r="X82" s="243"/>
      <c r="Y82" s="243"/>
      <c r="Z82" s="243"/>
      <c r="AA82" s="243"/>
      <c r="AB82" s="243"/>
      <c r="AC82" s="243"/>
    </row>
    <row r="83" spans="1:29" ht="15.95" customHeight="1">
      <c r="A83" s="243" t="s">
        <v>138</v>
      </c>
      <c r="B83" s="243"/>
      <c r="C83" s="243"/>
      <c r="D83" s="243"/>
      <c r="E83" s="243"/>
      <c r="F83" s="243"/>
      <c r="G83" s="243"/>
      <c r="H83" s="243"/>
      <c r="I83" s="243"/>
      <c r="J83" s="243"/>
      <c r="K83" s="243"/>
      <c r="L83" s="243"/>
      <c r="M83" s="243"/>
      <c r="N83" s="243"/>
      <c r="O83" s="243"/>
      <c r="P83" s="243"/>
      <c r="Q83" s="243"/>
      <c r="R83" s="243"/>
      <c r="S83" s="243"/>
      <c r="T83" s="243"/>
      <c r="U83" s="243"/>
      <c r="V83" s="243"/>
      <c r="W83" s="243"/>
      <c r="X83" s="243"/>
      <c r="Y83" s="243"/>
      <c r="Z83" s="243"/>
      <c r="AA83" s="243"/>
      <c r="AB83" s="243"/>
      <c r="AC83" s="243"/>
    </row>
    <row r="84" spans="1:29" ht="15.95" customHeight="1">
      <c r="A84" s="243" t="s">
        <v>139</v>
      </c>
      <c r="B84" s="243"/>
      <c r="C84" s="243"/>
      <c r="D84" s="243"/>
      <c r="E84" s="243"/>
      <c r="F84" s="243"/>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row>
    <row r="85" spans="1:29" ht="15.95" customHeight="1">
      <c r="A85" s="243" t="s">
        <v>140</v>
      </c>
      <c r="B85" s="243"/>
      <c r="C85" s="243"/>
      <c r="D85" s="243"/>
      <c r="E85" s="243"/>
      <c r="F85" s="243"/>
      <c r="G85" s="243"/>
      <c r="H85" s="243"/>
      <c r="I85" s="243"/>
      <c r="J85" s="243"/>
      <c r="K85" s="243"/>
      <c r="L85" s="243"/>
      <c r="M85" s="243"/>
      <c r="N85" s="243"/>
      <c r="O85" s="243"/>
      <c r="P85" s="243"/>
      <c r="Q85" s="243"/>
      <c r="R85" s="243"/>
      <c r="S85" s="243"/>
      <c r="T85" s="243"/>
      <c r="U85" s="243"/>
      <c r="V85" s="243"/>
      <c r="W85" s="243"/>
      <c r="X85" s="243"/>
      <c r="Y85" s="243"/>
      <c r="Z85" s="243"/>
      <c r="AA85" s="243"/>
      <c r="AB85" s="243"/>
      <c r="AC85" s="243"/>
    </row>
    <row r="86" spans="1:29" ht="15.95" customHeight="1">
      <c r="A86" s="257" t="s">
        <v>141</v>
      </c>
      <c r="B86" s="258"/>
      <c r="C86" s="258"/>
      <c r="D86" s="258"/>
      <c r="E86" s="258"/>
      <c r="F86" s="258"/>
      <c r="G86" s="258"/>
      <c r="H86" s="258"/>
      <c r="I86" s="259"/>
      <c r="J86" s="256" t="s">
        <v>142</v>
      </c>
      <c r="K86" s="256"/>
      <c r="L86" s="256"/>
      <c r="M86" s="256"/>
      <c r="N86" s="256"/>
      <c r="O86" s="256"/>
      <c r="P86" s="256"/>
      <c r="Q86" s="256"/>
      <c r="R86" s="256"/>
      <c r="S86" s="256"/>
      <c r="T86" s="256"/>
      <c r="U86" s="256"/>
      <c r="V86" s="256"/>
      <c r="W86" s="256"/>
      <c r="X86" s="256"/>
      <c r="Y86" s="256"/>
      <c r="Z86" s="256"/>
      <c r="AA86" s="256"/>
      <c r="AB86" s="256"/>
      <c r="AC86" s="256"/>
    </row>
    <row r="87" spans="1:29" ht="15.95" customHeight="1">
      <c r="A87" s="256" t="s">
        <v>143</v>
      </c>
      <c r="B87" s="256"/>
      <c r="C87" s="256"/>
      <c r="D87" s="256"/>
      <c r="E87" s="256"/>
      <c r="F87" s="256"/>
      <c r="G87" s="256"/>
      <c r="H87" s="256"/>
      <c r="I87" s="256"/>
      <c r="J87" s="256" t="s">
        <v>144</v>
      </c>
      <c r="K87" s="256"/>
      <c r="L87" s="256"/>
      <c r="M87" s="256"/>
      <c r="N87" s="256"/>
      <c r="O87" s="256"/>
      <c r="P87" s="256"/>
      <c r="Q87" s="256"/>
      <c r="R87" s="256"/>
      <c r="S87" s="256"/>
      <c r="T87" s="256"/>
      <c r="U87" s="256"/>
      <c r="V87" s="256"/>
      <c r="W87" s="256"/>
      <c r="X87" s="256"/>
      <c r="Y87" s="256"/>
      <c r="Z87" s="256"/>
      <c r="AA87" s="256"/>
      <c r="AB87" s="256"/>
      <c r="AC87" s="256"/>
    </row>
    <row r="88" spans="1:29" ht="15.95" customHeight="1">
      <c r="A88" s="256" t="s">
        <v>145</v>
      </c>
      <c r="B88" s="256"/>
      <c r="C88" s="256"/>
      <c r="D88" s="256"/>
      <c r="E88" s="256"/>
      <c r="F88" s="256"/>
      <c r="G88" s="256"/>
      <c r="H88" s="256"/>
      <c r="I88" s="256"/>
      <c r="J88" s="256" t="s">
        <v>146</v>
      </c>
      <c r="K88" s="256"/>
      <c r="L88" s="256"/>
      <c r="M88" s="256"/>
      <c r="N88" s="256"/>
      <c r="O88" s="256"/>
      <c r="P88" s="256"/>
      <c r="Q88" s="256"/>
      <c r="R88" s="256"/>
      <c r="S88" s="256"/>
      <c r="T88" s="256"/>
      <c r="U88" s="256"/>
      <c r="V88" s="256"/>
      <c r="W88" s="256"/>
      <c r="X88" s="256"/>
      <c r="Y88" s="256"/>
      <c r="Z88" s="256"/>
      <c r="AA88" s="256"/>
      <c r="AB88" s="256"/>
      <c r="AC88" s="256"/>
    </row>
    <row r="89" spans="1:29" ht="15.95" customHeight="1">
      <c r="A89" s="257" t="s">
        <v>147</v>
      </c>
      <c r="B89" s="258"/>
      <c r="C89" s="258"/>
      <c r="D89" s="258"/>
      <c r="E89" s="258"/>
      <c r="F89" s="258"/>
      <c r="G89" s="258"/>
      <c r="H89" s="258"/>
      <c r="I89" s="259"/>
      <c r="J89" s="256" t="s">
        <v>148</v>
      </c>
      <c r="K89" s="256"/>
      <c r="L89" s="256"/>
      <c r="M89" s="256"/>
      <c r="N89" s="256"/>
      <c r="O89" s="256"/>
      <c r="P89" s="256"/>
      <c r="Q89" s="256"/>
      <c r="R89" s="256"/>
      <c r="S89" s="256"/>
      <c r="T89" s="256"/>
      <c r="U89" s="256"/>
      <c r="V89" s="256"/>
      <c r="W89" s="256"/>
      <c r="X89" s="256"/>
      <c r="Y89" s="256"/>
      <c r="Z89" s="256"/>
      <c r="AA89" s="256"/>
      <c r="AB89" s="256"/>
      <c r="AC89" s="256"/>
    </row>
    <row r="90" spans="1:29" ht="15.95" customHeight="1">
      <c r="A90" s="272" t="s">
        <v>149</v>
      </c>
      <c r="B90" s="272"/>
      <c r="C90" s="272"/>
      <c r="D90" s="272"/>
      <c r="E90" s="272"/>
      <c r="F90" s="272"/>
      <c r="G90" s="272"/>
      <c r="H90" s="272"/>
      <c r="I90" s="272"/>
      <c r="J90" s="272"/>
      <c r="K90" s="272"/>
      <c r="L90" s="272"/>
      <c r="M90" s="272"/>
      <c r="N90" s="272"/>
      <c r="O90" s="272"/>
      <c r="P90" s="272"/>
      <c r="Q90" s="272"/>
      <c r="R90" s="272"/>
      <c r="S90" s="272"/>
      <c r="T90" s="272"/>
      <c r="U90" s="272"/>
      <c r="V90" s="272"/>
      <c r="W90" s="272"/>
      <c r="X90" s="272"/>
      <c r="Y90" s="272"/>
      <c r="Z90" s="272"/>
      <c r="AA90" s="272"/>
      <c r="AB90" s="272"/>
      <c r="AC90" s="272"/>
    </row>
    <row r="91" spans="1:29" ht="15.75" customHeight="1">
      <c r="A91" s="270"/>
      <c r="B91" s="270"/>
      <c r="C91" s="270"/>
      <c r="D91" s="270"/>
      <c r="E91" s="270"/>
      <c r="F91" s="270"/>
      <c r="G91" s="270"/>
      <c r="H91" s="270"/>
      <c r="I91" s="270"/>
      <c r="J91" s="270"/>
      <c r="K91" s="270"/>
      <c r="L91" s="270"/>
      <c r="M91" s="270"/>
      <c r="N91" s="270"/>
      <c r="O91" s="270"/>
      <c r="P91" s="270"/>
      <c r="Q91" s="270"/>
      <c r="R91" s="270"/>
      <c r="S91" s="270"/>
      <c r="T91" s="270"/>
      <c r="U91" s="270"/>
      <c r="V91" s="270"/>
      <c r="W91" s="270"/>
      <c r="X91" s="270"/>
      <c r="Y91" s="270"/>
      <c r="Z91" s="270"/>
      <c r="AA91" s="270"/>
      <c r="AB91" s="270"/>
      <c r="AC91" s="270"/>
    </row>
    <row r="92" spans="1:29" ht="23.25" customHeight="1">
      <c r="A92" s="270"/>
      <c r="B92" s="270"/>
      <c r="C92" s="270"/>
      <c r="D92" s="270"/>
      <c r="E92" s="270"/>
      <c r="F92" s="270"/>
      <c r="G92" s="270"/>
      <c r="H92" s="270"/>
      <c r="I92" s="270"/>
      <c r="J92" s="270"/>
      <c r="K92" s="270"/>
      <c r="L92" s="270"/>
      <c r="M92" s="270"/>
      <c r="N92" s="270"/>
      <c r="O92" s="270"/>
      <c r="P92" s="270"/>
      <c r="Q92" s="270"/>
      <c r="R92" s="270"/>
      <c r="S92" s="270"/>
      <c r="T92" s="270"/>
      <c r="U92" s="270"/>
      <c r="V92" s="270"/>
      <c r="W92" s="270"/>
      <c r="X92" s="270"/>
      <c r="Y92" s="270"/>
      <c r="Z92" s="270"/>
      <c r="AA92" s="270"/>
      <c r="AB92" s="270"/>
      <c r="AC92" s="270"/>
    </row>
    <row r="93" spans="1:29" ht="15.95" customHeight="1">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c r="AC93" s="21"/>
    </row>
    <row r="94" spans="1:29" ht="15.95" customHeight="1">
      <c r="A94" s="243" t="s">
        <v>150</v>
      </c>
      <c r="B94" s="243"/>
      <c r="C94" s="243"/>
      <c r="D94" s="243"/>
      <c r="E94" s="243"/>
      <c r="F94" s="243"/>
      <c r="G94" s="243"/>
      <c r="H94" s="243"/>
      <c r="I94" s="243"/>
      <c r="J94" s="243"/>
      <c r="K94" s="243"/>
      <c r="L94" s="243"/>
      <c r="M94" s="243"/>
      <c r="N94" s="243"/>
      <c r="O94" s="243"/>
      <c r="P94" s="243"/>
      <c r="Q94" s="243"/>
      <c r="R94" s="243"/>
      <c r="S94" s="243"/>
      <c r="T94" s="243"/>
      <c r="U94" s="243"/>
      <c r="V94" s="243"/>
      <c r="W94" s="243"/>
      <c r="X94" s="243"/>
      <c r="Y94" s="243"/>
      <c r="Z94" s="243"/>
      <c r="AA94" s="243"/>
      <c r="AB94" s="243"/>
      <c r="AC94" s="243"/>
    </row>
    <row r="95" spans="1:29" ht="15.95" customHeight="1">
      <c r="A95" s="243" t="s">
        <v>151</v>
      </c>
      <c r="B95" s="243"/>
      <c r="C95" s="243"/>
      <c r="D95" s="243"/>
      <c r="E95" s="243"/>
      <c r="F95" s="243"/>
      <c r="G95" s="243"/>
      <c r="H95" s="243"/>
      <c r="I95" s="243"/>
      <c r="J95" s="243"/>
      <c r="K95" s="243"/>
      <c r="L95" s="243"/>
      <c r="M95" s="243"/>
      <c r="N95" s="243"/>
      <c r="O95" s="243"/>
      <c r="P95" s="243"/>
      <c r="Q95" s="243"/>
      <c r="R95" s="243"/>
      <c r="S95" s="243"/>
      <c r="T95" s="243"/>
      <c r="U95" s="243"/>
      <c r="V95" s="243"/>
      <c r="W95" s="243"/>
      <c r="X95" s="243"/>
      <c r="Y95" s="243"/>
      <c r="Z95" s="243"/>
      <c r="AA95" s="243"/>
      <c r="AB95" s="243"/>
      <c r="AC95" s="243"/>
    </row>
    <row r="96" spans="1:29" ht="15.95" customHeight="1">
      <c r="A96" s="243" t="s">
        <v>152</v>
      </c>
      <c r="B96" s="243"/>
      <c r="C96" s="243"/>
      <c r="D96" s="243"/>
      <c r="E96" s="243"/>
      <c r="F96" s="243"/>
      <c r="G96" s="243"/>
      <c r="H96" s="243"/>
      <c r="I96" s="243"/>
      <c r="J96" s="243"/>
      <c r="K96" s="243"/>
      <c r="L96" s="243"/>
      <c r="M96" s="243"/>
      <c r="N96" s="243"/>
      <c r="O96" s="243"/>
      <c r="P96" s="243"/>
      <c r="Q96" s="243"/>
      <c r="R96" s="243"/>
      <c r="S96" s="243"/>
      <c r="T96" s="243"/>
      <c r="U96" s="243"/>
      <c r="V96" s="243"/>
      <c r="W96" s="243"/>
      <c r="X96" s="243"/>
      <c r="Y96" s="243"/>
      <c r="Z96" s="243"/>
      <c r="AA96" s="243"/>
      <c r="AB96" s="243"/>
      <c r="AC96" s="243"/>
    </row>
    <row r="97" spans="1:29" ht="15.95" customHeight="1">
      <c r="A97" s="243" t="s">
        <v>153</v>
      </c>
      <c r="B97" s="243"/>
      <c r="C97" s="243"/>
      <c r="D97" s="243"/>
      <c r="E97" s="243"/>
      <c r="F97" s="243"/>
      <c r="G97" s="243"/>
      <c r="H97" s="243"/>
      <c r="I97" s="243"/>
      <c r="J97" s="243"/>
      <c r="K97" s="243"/>
      <c r="L97" s="243"/>
      <c r="M97" s="243"/>
      <c r="N97" s="243"/>
      <c r="O97" s="243"/>
      <c r="P97" s="243"/>
      <c r="Q97" s="243"/>
      <c r="R97" s="243"/>
      <c r="S97" s="243"/>
      <c r="T97" s="243"/>
      <c r="U97" s="243"/>
      <c r="V97" s="243"/>
      <c r="W97" s="243"/>
      <c r="X97" s="243"/>
      <c r="Y97" s="243"/>
      <c r="Z97" s="243"/>
      <c r="AA97" s="243"/>
      <c r="AB97" s="243"/>
      <c r="AC97" s="243"/>
    </row>
    <row r="98" spans="1:29" ht="15.95" customHeight="1">
      <c r="A98" s="243" t="s">
        <v>154</v>
      </c>
      <c r="B98" s="243"/>
      <c r="C98" s="243"/>
      <c r="D98" s="243"/>
      <c r="E98" s="243"/>
      <c r="F98" s="243"/>
      <c r="G98" s="243"/>
      <c r="H98" s="243"/>
      <c r="I98" s="243"/>
      <c r="J98" s="243"/>
      <c r="K98" s="243"/>
      <c r="L98" s="243"/>
      <c r="M98" s="243"/>
      <c r="N98" s="243"/>
      <c r="O98" s="243"/>
      <c r="P98" s="243"/>
      <c r="Q98" s="243"/>
      <c r="R98" s="243"/>
      <c r="S98" s="243"/>
      <c r="T98" s="243"/>
      <c r="U98" s="243"/>
      <c r="V98" s="243"/>
      <c r="W98" s="243"/>
      <c r="X98" s="243"/>
      <c r="Y98" s="243"/>
      <c r="Z98" s="243"/>
      <c r="AA98" s="243"/>
      <c r="AB98" s="243"/>
      <c r="AC98" s="243"/>
    </row>
    <row r="99" spans="1:29" ht="15.95" customHeight="1">
      <c r="A99" s="243" t="s">
        <v>155</v>
      </c>
      <c r="B99" s="243"/>
      <c r="C99" s="243"/>
      <c r="D99" s="243"/>
      <c r="E99" s="243"/>
      <c r="F99" s="243"/>
      <c r="G99" s="243"/>
      <c r="H99" s="243"/>
      <c r="I99" s="243"/>
      <c r="J99" s="243"/>
      <c r="K99" s="243"/>
      <c r="L99" s="243"/>
      <c r="M99" s="243"/>
      <c r="N99" s="243"/>
      <c r="O99" s="243"/>
      <c r="P99" s="243"/>
      <c r="Q99" s="243"/>
      <c r="R99" s="243"/>
      <c r="S99" s="243"/>
      <c r="T99" s="243"/>
      <c r="U99" s="243"/>
      <c r="V99" s="243"/>
      <c r="W99" s="243"/>
      <c r="X99" s="243"/>
      <c r="Y99" s="243"/>
      <c r="Z99" s="243"/>
      <c r="AA99" s="243"/>
      <c r="AB99" s="243"/>
      <c r="AC99" s="243"/>
    </row>
    <row r="100" spans="1:29" ht="15.95" customHeight="1">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c r="AC100" s="21"/>
    </row>
    <row r="101" spans="1:29" ht="15.95" customHeight="1">
      <c r="A101" s="243" t="s">
        <v>156</v>
      </c>
      <c r="B101" s="243"/>
      <c r="C101" s="243"/>
      <c r="D101" s="243"/>
      <c r="E101" s="243"/>
      <c r="F101" s="243"/>
      <c r="G101" s="243"/>
      <c r="H101" s="243"/>
      <c r="I101" s="243"/>
      <c r="J101" s="243"/>
      <c r="K101" s="243"/>
      <c r="L101" s="243"/>
      <c r="M101" s="243"/>
      <c r="N101" s="243"/>
      <c r="O101" s="243"/>
      <c r="P101" s="243"/>
      <c r="Q101" s="243"/>
      <c r="R101" s="243"/>
      <c r="S101" s="243"/>
      <c r="T101" s="243"/>
      <c r="U101" s="243"/>
      <c r="V101" s="243"/>
      <c r="W101" s="243"/>
      <c r="X101" s="243"/>
      <c r="Y101" s="243"/>
      <c r="Z101" s="243"/>
      <c r="AA101" s="243"/>
      <c r="AB101" s="243"/>
      <c r="AC101" s="243"/>
    </row>
    <row r="102" spans="1:29" ht="15.75" customHeight="1">
      <c r="A102" s="260" t="s">
        <v>157</v>
      </c>
      <c r="B102" s="261"/>
      <c r="C102" s="261"/>
      <c r="D102" s="261"/>
      <c r="E102" s="261"/>
      <c r="F102" s="261"/>
      <c r="G102" s="261"/>
      <c r="H102" s="261"/>
      <c r="I102" s="261"/>
      <c r="J102" s="261"/>
      <c r="K102" s="261"/>
      <c r="L102" s="261"/>
      <c r="M102" s="261"/>
      <c r="N102" s="261"/>
      <c r="O102" s="261"/>
      <c r="P102" s="261"/>
      <c r="Q102" s="261"/>
      <c r="R102" s="261"/>
      <c r="S102" s="261"/>
      <c r="T102" s="261"/>
      <c r="U102" s="261"/>
      <c r="V102" s="261"/>
      <c r="W102" s="261"/>
      <c r="X102" s="261"/>
      <c r="Y102" s="261"/>
      <c r="Z102" s="261"/>
      <c r="AA102" s="261"/>
      <c r="AB102" s="261"/>
      <c r="AC102" s="262"/>
    </row>
    <row r="103" spans="1:29" ht="15.75" customHeight="1">
      <c r="A103" s="263"/>
      <c r="B103" s="26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5"/>
    </row>
    <row r="104" spans="1:29" ht="15.95" customHeight="1">
      <c r="A104" s="260" t="s">
        <v>158</v>
      </c>
      <c r="B104" s="261"/>
      <c r="C104" s="261"/>
      <c r="D104" s="261"/>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2"/>
    </row>
    <row r="105" spans="1:29" ht="15.95" customHeight="1">
      <c r="A105" s="266"/>
      <c r="B105" s="267"/>
      <c r="C105" s="267"/>
      <c r="D105" s="267"/>
      <c r="E105" s="267"/>
      <c r="F105" s="267"/>
      <c r="G105" s="267"/>
      <c r="H105" s="267"/>
      <c r="I105" s="267"/>
      <c r="J105" s="267"/>
      <c r="K105" s="267"/>
      <c r="L105" s="267"/>
      <c r="M105" s="267"/>
      <c r="N105" s="267"/>
      <c r="O105" s="267"/>
      <c r="P105" s="267"/>
      <c r="Q105" s="267"/>
      <c r="R105" s="267"/>
      <c r="S105" s="267"/>
      <c r="T105" s="267"/>
      <c r="U105" s="267"/>
      <c r="V105" s="267"/>
      <c r="W105" s="267"/>
      <c r="X105" s="267"/>
      <c r="Y105" s="267"/>
      <c r="Z105" s="267"/>
      <c r="AA105" s="267"/>
      <c r="AB105" s="267"/>
      <c r="AC105" s="268"/>
    </row>
    <row r="106" spans="1:29" ht="15.95" customHeight="1">
      <c r="A106" s="263"/>
      <c r="B106" s="26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5"/>
    </row>
    <row r="107" spans="1:29" ht="15.95" customHeight="1">
      <c r="A107" s="260" t="s">
        <v>159</v>
      </c>
      <c r="B107" s="261"/>
      <c r="C107" s="261"/>
      <c r="D107" s="261"/>
      <c r="E107" s="261"/>
      <c r="F107" s="261"/>
      <c r="G107" s="261"/>
      <c r="H107" s="261"/>
      <c r="I107" s="261"/>
      <c r="J107" s="261"/>
      <c r="K107" s="261"/>
      <c r="L107" s="261"/>
      <c r="M107" s="261"/>
      <c r="N107" s="261"/>
      <c r="O107" s="261"/>
      <c r="P107" s="261"/>
      <c r="Q107" s="261"/>
      <c r="R107" s="261"/>
      <c r="S107" s="261"/>
      <c r="T107" s="261"/>
      <c r="U107" s="261"/>
      <c r="V107" s="261"/>
      <c r="W107" s="261"/>
      <c r="X107" s="261"/>
      <c r="Y107" s="261"/>
      <c r="Z107" s="261"/>
      <c r="AA107" s="261"/>
      <c r="AB107" s="261"/>
      <c r="AC107" s="262"/>
    </row>
    <row r="108" spans="1:29" ht="15.95" customHeight="1">
      <c r="A108" s="266"/>
      <c r="B108" s="267"/>
      <c r="C108" s="267"/>
      <c r="D108" s="267"/>
      <c r="E108" s="267"/>
      <c r="F108" s="267"/>
      <c r="G108" s="267"/>
      <c r="H108" s="267"/>
      <c r="I108" s="267"/>
      <c r="J108" s="267"/>
      <c r="K108" s="267"/>
      <c r="L108" s="267"/>
      <c r="M108" s="267"/>
      <c r="N108" s="267"/>
      <c r="O108" s="267"/>
      <c r="P108" s="267"/>
      <c r="Q108" s="267"/>
      <c r="R108" s="267"/>
      <c r="S108" s="267"/>
      <c r="T108" s="267"/>
      <c r="U108" s="267"/>
      <c r="V108" s="267"/>
      <c r="W108" s="267"/>
      <c r="X108" s="267"/>
      <c r="Y108" s="267"/>
      <c r="Z108" s="267"/>
      <c r="AA108" s="267"/>
      <c r="AB108" s="267"/>
      <c r="AC108" s="268"/>
    </row>
    <row r="109" spans="1:29" ht="30" customHeight="1">
      <c r="A109" s="269" t="s">
        <v>160</v>
      </c>
      <c r="B109" s="270"/>
      <c r="C109" s="270"/>
      <c r="D109" s="270"/>
      <c r="E109" s="270"/>
      <c r="F109" s="270"/>
      <c r="G109" s="270"/>
      <c r="H109" s="270"/>
      <c r="I109" s="270"/>
      <c r="J109" s="270"/>
      <c r="K109" s="270"/>
      <c r="L109" s="270"/>
      <c r="M109" s="270"/>
      <c r="N109" s="270"/>
      <c r="O109" s="270"/>
      <c r="P109" s="270"/>
      <c r="Q109" s="270"/>
      <c r="R109" s="270"/>
      <c r="S109" s="270"/>
      <c r="T109" s="270"/>
      <c r="U109" s="270"/>
      <c r="V109" s="270"/>
      <c r="W109" s="270"/>
      <c r="X109" s="270"/>
      <c r="Y109" s="270"/>
      <c r="Z109" s="270"/>
      <c r="AA109" s="270"/>
      <c r="AB109" s="270"/>
      <c r="AC109" s="271"/>
    </row>
    <row r="110" spans="1:29" ht="15.95" customHeight="1">
      <c r="A110" s="269" t="s">
        <v>161</v>
      </c>
      <c r="B110" s="270"/>
      <c r="C110" s="270"/>
      <c r="D110" s="270"/>
      <c r="E110" s="270"/>
      <c r="F110" s="270"/>
      <c r="G110" s="270"/>
      <c r="H110" s="270"/>
      <c r="I110" s="270"/>
      <c r="J110" s="270"/>
      <c r="K110" s="270"/>
      <c r="L110" s="270"/>
      <c r="M110" s="270"/>
      <c r="N110" s="270"/>
      <c r="O110" s="270"/>
      <c r="P110" s="270"/>
      <c r="Q110" s="270"/>
      <c r="R110" s="270"/>
      <c r="S110" s="270"/>
      <c r="T110" s="270"/>
      <c r="U110" s="270"/>
      <c r="V110" s="270"/>
      <c r="W110" s="270"/>
      <c r="X110" s="270"/>
      <c r="Y110" s="270"/>
      <c r="Z110" s="270"/>
      <c r="AA110" s="270"/>
      <c r="AB110" s="270"/>
      <c r="AC110" s="271"/>
    </row>
    <row r="111" spans="1:29" ht="15.95" customHeight="1">
      <c r="A111" s="269" t="s">
        <v>162</v>
      </c>
      <c r="B111" s="270"/>
      <c r="C111" s="270"/>
      <c r="D111" s="270"/>
      <c r="E111" s="270"/>
      <c r="F111" s="270"/>
      <c r="G111" s="270"/>
      <c r="H111" s="270"/>
      <c r="I111" s="270"/>
      <c r="J111" s="270"/>
      <c r="K111" s="270"/>
      <c r="L111" s="270"/>
      <c r="M111" s="270"/>
      <c r="N111" s="270"/>
      <c r="O111" s="270"/>
      <c r="P111" s="270"/>
      <c r="Q111" s="270"/>
      <c r="R111" s="270"/>
      <c r="S111" s="270"/>
      <c r="T111" s="270"/>
      <c r="U111" s="270"/>
      <c r="V111" s="270"/>
      <c r="W111" s="270"/>
      <c r="X111" s="270"/>
      <c r="Y111" s="270"/>
      <c r="Z111" s="270"/>
      <c r="AA111" s="270"/>
      <c r="AB111" s="270"/>
      <c r="AC111" s="271"/>
    </row>
    <row r="112" spans="1:29" ht="15.95" customHeight="1">
      <c r="A112" s="269" t="s">
        <v>163</v>
      </c>
      <c r="B112" s="270"/>
      <c r="C112" s="270"/>
      <c r="D112" s="270"/>
      <c r="E112" s="270"/>
      <c r="F112" s="270"/>
      <c r="G112" s="270"/>
      <c r="H112" s="270"/>
      <c r="I112" s="270"/>
      <c r="J112" s="270"/>
      <c r="K112" s="270"/>
      <c r="L112" s="270"/>
      <c r="M112" s="270"/>
      <c r="N112" s="270"/>
      <c r="O112" s="270"/>
      <c r="P112" s="270"/>
      <c r="Q112" s="270"/>
      <c r="R112" s="270"/>
      <c r="S112" s="270"/>
      <c r="T112" s="270"/>
      <c r="U112" s="270"/>
      <c r="V112" s="270"/>
      <c r="W112" s="270"/>
      <c r="X112" s="270"/>
      <c r="Y112" s="270"/>
      <c r="Z112" s="270"/>
      <c r="AA112" s="270"/>
      <c r="AB112" s="270"/>
      <c r="AC112" s="271"/>
    </row>
    <row r="113" spans="1:29" ht="28.5" customHeight="1">
      <c r="A113" s="273" t="s">
        <v>164</v>
      </c>
      <c r="B113" s="274"/>
      <c r="C113" s="274"/>
      <c r="D113" s="274"/>
      <c r="E113" s="274"/>
      <c r="F113" s="274"/>
      <c r="G113" s="274"/>
      <c r="H113" s="274"/>
      <c r="I113" s="274"/>
      <c r="J113" s="274"/>
      <c r="K113" s="274"/>
      <c r="L113" s="274"/>
      <c r="M113" s="274"/>
      <c r="N113" s="274"/>
      <c r="O113" s="274"/>
      <c r="P113" s="274"/>
      <c r="Q113" s="274"/>
      <c r="R113" s="274"/>
      <c r="S113" s="274"/>
      <c r="T113" s="274"/>
      <c r="U113" s="274"/>
      <c r="V113" s="274"/>
      <c r="W113" s="274"/>
      <c r="X113" s="274"/>
      <c r="Y113" s="274"/>
      <c r="Z113" s="274"/>
      <c r="AA113" s="274"/>
      <c r="AB113" s="274"/>
      <c r="AC113" s="275"/>
    </row>
    <row r="114" spans="1:29" ht="15.95" customHeight="1">
      <c r="A114" s="276" t="s">
        <v>165</v>
      </c>
      <c r="B114" s="272"/>
      <c r="C114" s="272"/>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7"/>
    </row>
    <row r="115" spans="1:29" ht="15.95" customHeight="1">
      <c r="A115" s="269" t="s">
        <v>166</v>
      </c>
      <c r="B115" s="270"/>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c r="Y115" s="270"/>
      <c r="Z115" s="270"/>
      <c r="AA115" s="270"/>
      <c r="AB115" s="270"/>
      <c r="AC115" s="271"/>
    </row>
    <row r="116" spans="1:29" ht="15.95" customHeight="1">
      <c r="A116" s="269" t="s">
        <v>167</v>
      </c>
      <c r="B116" s="270"/>
      <c r="C116" s="270"/>
      <c r="D116" s="270"/>
      <c r="E116" s="270"/>
      <c r="F116" s="270"/>
      <c r="G116" s="270"/>
      <c r="H116" s="270"/>
      <c r="I116" s="270"/>
      <c r="J116" s="270"/>
      <c r="K116" s="270"/>
      <c r="L116" s="270"/>
      <c r="M116" s="270"/>
      <c r="N116" s="270"/>
      <c r="O116" s="270"/>
      <c r="P116" s="270"/>
      <c r="Q116" s="270"/>
      <c r="R116" s="270"/>
      <c r="S116" s="270"/>
      <c r="T116" s="270"/>
      <c r="U116" s="270"/>
      <c r="V116" s="270"/>
      <c r="W116" s="270"/>
      <c r="X116" s="270"/>
      <c r="Y116" s="270"/>
      <c r="Z116" s="270"/>
      <c r="AA116" s="270"/>
      <c r="AB116" s="270"/>
      <c r="AC116" s="271"/>
    </row>
    <row r="117" spans="1:29" ht="15.95" customHeight="1">
      <c r="A117" s="269" t="s">
        <v>168</v>
      </c>
      <c r="B117" s="270"/>
      <c r="C117" s="270"/>
      <c r="D117" s="270"/>
      <c r="E117" s="270"/>
      <c r="F117" s="270"/>
      <c r="G117" s="270"/>
      <c r="H117" s="270"/>
      <c r="I117" s="270"/>
      <c r="J117" s="270"/>
      <c r="K117" s="270"/>
      <c r="L117" s="270"/>
      <c r="M117" s="270"/>
      <c r="N117" s="270"/>
      <c r="O117" s="270"/>
      <c r="P117" s="270"/>
      <c r="Q117" s="270"/>
      <c r="R117" s="270"/>
      <c r="S117" s="270"/>
      <c r="T117" s="270"/>
      <c r="U117" s="270"/>
      <c r="V117" s="270"/>
      <c r="W117" s="270"/>
      <c r="X117" s="270"/>
      <c r="Y117" s="270"/>
      <c r="Z117" s="270"/>
      <c r="AA117" s="270"/>
      <c r="AB117" s="270"/>
      <c r="AC117" s="271"/>
    </row>
    <row r="118" spans="1:29" ht="15.95" customHeight="1">
      <c r="A118" s="273"/>
      <c r="B118" s="274"/>
      <c r="C118" s="274"/>
      <c r="D118" s="274"/>
      <c r="E118" s="274"/>
      <c r="F118" s="274"/>
      <c r="G118" s="274"/>
      <c r="H118" s="274"/>
      <c r="I118" s="274"/>
      <c r="J118" s="274"/>
      <c r="K118" s="274"/>
      <c r="L118" s="274"/>
      <c r="M118" s="274"/>
      <c r="N118" s="274"/>
      <c r="O118" s="274"/>
      <c r="P118" s="274"/>
      <c r="Q118" s="274"/>
      <c r="R118" s="274"/>
      <c r="S118" s="274"/>
      <c r="T118" s="274"/>
      <c r="U118" s="274"/>
      <c r="V118" s="274"/>
      <c r="W118" s="274"/>
      <c r="X118" s="274"/>
      <c r="Y118" s="274"/>
      <c r="Z118" s="274"/>
      <c r="AA118" s="274"/>
      <c r="AB118" s="274"/>
      <c r="AC118" s="275"/>
    </row>
    <row r="119" spans="1:29" ht="15.95" customHeight="1">
      <c r="A119" s="276" t="s">
        <v>169</v>
      </c>
      <c r="B119" s="272"/>
      <c r="C119" s="272"/>
      <c r="D119" s="272"/>
      <c r="E119" s="272"/>
      <c r="F119" s="272"/>
      <c r="G119" s="272"/>
      <c r="H119" s="272"/>
      <c r="I119" s="272"/>
      <c r="J119" s="272"/>
      <c r="K119" s="272"/>
      <c r="L119" s="272"/>
      <c r="M119" s="272"/>
      <c r="N119" s="272"/>
      <c r="O119" s="272"/>
      <c r="P119" s="272"/>
      <c r="Q119" s="272"/>
      <c r="R119" s="272"/>
      <c r="S119" s="272"/>
      <c r="T119" s="272"/>
      <c r="U119" s="272"/>
      <c r="V119" s="272"/>
      <c r="W119" s="272"/>
      <c r="X119" s="272"/>
      <c r="Y119" s="272"/>
      <c r="Z119" s="272"/>
      <c r="AA119" s="272"/>
      <c r="AB119" s="272"/>
      <c r="AC119" s="277"/>
    </row>
    <row r="120" spans="1:29" ht="15.95" customHeight="1">
      <c r="A120" s="269"/>
      <c r="B120" s="270"/>
      <c r="C120" s="270"/>
      <c r="D120" s="270"/>
      <c r="E120" s="270"/>
      <c r="F120" s="270"/>
      <c r="G120" s="270"/>
      <c r="H120" s="270"/>
      <c r="I120" s="270"/>
      <c r="J120" s="270"/>
      <c r="K120" s="270"/>
      <c r="L120" s="270"/>
      <c r="M120" s="270"/>
      <c r="N120" s="270"/>
      <c r="O120" s="270"/>
      <c r="P120" s="270"/>
      <c r="Q120" s="270"/>
      <c r="R120" s="270"/>
      <c r="S120" s="270"/>
      <c r="T120" s="270"/>
      <c r="U120" s="270"/>
      <c r="V120" s="270"/>
      <c r="W120" s="270"/>
      <c r="X120" s="270"/>
      <c r="Y120" s="270"/>
      <c r="Z120" s="270"/>
      <c r="AA120" s="270"/>
      <c r="AB120" s="270"/>
      <c r="AC120" s="271"/>
    </row>
    <row r="121" spans="1:29" ht="15.95" customHeight="1">
      <c r="A121" s="273"/>
      <c r="B121" s="274"/>
      <c r="C121" s="274"/>
      <c r="D121" s="274"/>
      <c r="E121" s="274"/>
      <c r="F121" s="274"/>
      <c r="G121" s="274"/>
      <c r="H121" s="274"/>
      <c r="I121" s="274"/>
      <c r="J121" s="274"/>
      <c r="K121" s="274"/>
      <c r="L121" s="274"/>
      <c r="M121" s="274"/>
      <c r="N121" s="274"/>
      <c r="O121" s="274"/>
      <c r="P121" s="274"/>
      <c r="Q121" s="274"/>
      <c r="R121" s="274"/>
      <c r="S121" s="274"/>
      <c r="T121" s="274"/>
      <c r="U121" s="274"/>
      <c r="V121" s="274"/>
      <c r="W121" s="274"/>
      <c r="X121" s="274"/>
      <c r="Y121" s="274"/>
      <c r="Z121" s="274"/>
      <c r="AA121" s="274"/>
      <c r="AB121" s="274"/>
      <c r="AC121" s="275"/>
    </row>
    <row r="122" spans="1:29" ht="15.95" customHeight="1">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c r="AC122" s="22"/>
    </row>
    <row r="123" spans="1:29" ht="15.95" customHeight="1">
      <c r="A123" s="243" t="s">
        <v>170</v>
      </c>
      <c r="B123" s="243"/>
      <c r="C123" s="243"/>
      <c r="D123" s="243"/>
      <c r="E123" s="243"/>
      <c r="F123" s="243"/>
      <c r="G123" s="243"/>
      <c r="H123" s="243"/>
      <c r="I123" s="243"/>
      <c r="J123" s="243"/>
      <c r="K123" s="243"/>
      <c r="L123" s="243"/>
      <c r="M123" s="243"/>
      <c r="N123" s="243"/>
      <c r="O123" s="243"/>
      <c r="P123" s="243"/>
      <c r="Q123" s="243"/>
      <c r="R123" s="243"/>
      <c r="S123" s="243"/>
      <c r="T123" s="243"/>
      <c r="U123" s="243"/>
      <c r="V123" s="243"/>
      <c r="W123" s="243"/>
      <c r="X123" s="243"/>
      <c r="Y123" s="243"/>
      <c r="Z123" s="243"/>
      <c r="AA123" s="243"/>
      <c r="AB123" s="243"/>
      <c r="AC123" s="243"/>
    </row>
    <row r="124" spans="1:29" ht="15.95" customHeight="1">
      <c r="A124" s="243" t="s">
        <v>171</v>
      </c>
      <c r="B124" s="243"/>
      <c r="C124" s="243"/>
      <c r="D124" s="243"/>
      <c r="E124" s="243"/>
      <c r="F124" s="243"/>
      <c r="G124" s="243"/>
      <c r="H124" s="243"/>
      <c r="I124" s="243"/>
      <c r="J124" s="243"/>
      <c r="K124" s="243"/>
      <c r="L124" s="243"/>
      <c r="M124" s="243"/>
      <c r="N124" s="243"/>
      <c r="O124" s="243"/>
      <c r="P124" s="243"/>
      <c r="Q124" s="243"/>
      <c r="R124" s="243"/>
      <c r="S124" s="243"/>
      <c r="T124" s="243"/>
      <c r="U124" s="243"/>
      <c r="V124" s="243"/>
      <c r="W124" s="243"/>
      <c r="X124" s="243"/>
      <c r="Y124" s="243"/>
      <c r="Z124" s="243"/>
      <c r="AA124" s="243"/>
      <c r="AB124" s="243"/>
      <c r="AC124" s="243"/>
    </row>
    <row r="125" spans="1:29" ht="15.95" customHeight="1">
      <c r="A125" s="243" t="s">
        <v>172</v>
      </c>
      <c r="B125" s="243"/>
      <c r="C125" s="243"/>
      <c r="D125" s="243"/>
      <c r="E125" s="243"/>
      <c r="F125" s="243"/>
      <c r="G125" s="24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row>
    <row r="126" spans="1:29" ht="15.95" customHeight="1">
      <c r="A126" s="243" t="s">
        <v>173</v>
      </c>
      <c r="B126" s="243"/>
      <c r="C126" s="243"/>
      <c r="D126" s="243"/>
      <c r="E126" s="243"/>
      <c r="F126" s="243"/>
      <c r="G126" s="243"/>
      <c r="H126" s="243"/>
      <c r="I126" s="243"/>
      <c r="J126" s="243"/>
      <c r="K126" s="243"/>
      <c r="L126" s="243"/>
      <c r="M126" s="243"/>
      <c r="N126" s="243"/>
      <c r="O126" s="243"/>
      <c r="P126" s="243"/>
      <c r="Q126" s="243"/>
      <c r="R126" s="243"/>
      <c r="S126" s="243"/>
      <c r="T126" s="243"/>
      <c r="U126" s="243"/>
      <c r="V126" s="243"/>
      <c r="W126" s="243"/>
      <c r="X126" s="243"/>
      <c r="Y126" s="243"/>
      <c r="Z126" s="243"/>
      <c r="AA126" s="243"/>
      <c r="AB126" s="243"/>
      <c r="AC126" s="243"/>
    </row>
    <row r="127" spans="1:29" ht="15.95" customHeight="1">
      <c r="A127" s="243" t="s">
        <v>174</v>
      </c>
      <c r="B127" s="243"/>
      <c r="C127" s="243"/>
      <c r="D127" s="243"/>
      <c r="E127" s="243"/>
      <c r="F127" s="243"/>
      <c r="G127" s="243"/>
      <c r="H127" s="243"/>
      <c r="I127" s="243"/>
      <c r="J127" s="243"/>
      <c r="K127" s="243"/>
      <c r="L127" s="243"/>
      <c r="M127" s="243"/>
      <c r="N127" s="243"/>
      <c r="O127" s="243"/>
      <c r="P127" s="243"/>
      <c r="Q127" s="243"/>
      <c r="R127" s="243"/>
      <c r="S127" s="243"/>
      <c r="T127" s="243"/>
      <c r="U127" s="243"/>
      <c r="V127" s="243"/>
      <c r="W127" s="243"/>
      <c r="X127" s="243"/>
      <c r="Y127" s="243"/>
      <c r="Z127" s="243"/>
      <c r="AA127" s="243"/>
      <c r="AB127" s="243"/>
      <c r="AC127" s="243"/>
    </row>
    <row r="128" spans="1:29" ht="15.95" customHeight="1">
      <c r="A128" s="243" t="s">
        <v>172</v>
      </c>
      <c r="B128" s="243"/>
      <c r="C128" s="243"/>
      <c r="D128" s="243"/>
      <c r="E128" s="243"/>
      <c r="F128" s="243"/>
      <c r="G128" s="243"/>
      <c r="H128" s="243"/>
      <c r="I128" s="243"/>
      <c r="J128" s="243"/>
      <c r="K128" s="243"/>
      <c r="L128" s="243"/>
      <c r="M128" s="243"/>
      <c r="N128" s="243"/>
      <c r="O128" s="243"/>
      <c r="P128" s="243"/>
      <c r="Q128" s="243"/>
      <c r="R128" s="243"/>
      <c r="S128" s="243"/>
      <c r="T128" s="243"/>
      <c r="U128" s="243"/>
      <c r="V128" s="243"/>
      <c r="W128" s="243"/>
      <c r="X128" s="243"/>
      <c r="Y128" s="243"/>
      <c r="Z128" s="243"/>
      <c r="AA128" s="243"/>
      <c r="AB128" s="243"/>
      <c r="AC128" s="243"/>
    </row>
    <row r="129" spans="1:37" ht="15.95" customHeight="1">
      <c r="A129" s="243" t="s">
        <v>175</v>
      </c>
      <c r="B129" s="243"/>
      <c r="C129" s="243"/>
      <c r="D129" s="243"/>
      <c r="E129" s="243"/>
      <c r="F129" s="243"/>
      <c r="G129" s="243"/>
      <c r="H129" s="243"/>
      <c r="I129" s="243"/>
      <c r="J129" s="243"/>
      <c r="K129" s="243"/>
      <c r="L129" s="243"/>
      <c r="M129" s="243"/>
      <c r="N129" s="243"/>
      <c r="O129" s="243"/>
      <c r="P129" s="243"/>
      <c r="Q129" s="243"/>
      <c r="R129" s="243"/>
      <c r="S129" s="243"/>
      <c r="T129" s="243"/>
      <c r="U129" s="243"/>
      <c r="V129" s="243"/>
      <c r="W129" s="243"/>
      <c r="X129" s="243"/>
      <c r="Y129" s="243"/>
      <c r="Z129" s="243"/>
      <c r="AA129" s="243"/>
      <c r="AB129" s="243"/>
      <c r="AC129" s="243"/>
    </row>
    <row r="130" spans="1:37" ht="15.95" customHeight="1">
      <c r="A130" s="243" t="s">
        <v>176</v>
      </c>
      <c r="B130" s="243"/>
      <c r="C130" s="243"/>
      <c r="D130" s="243"/>
      <c r="E130" s="243"/>
      <c r="F130" s="243"/>
      <c r="G130" s="243"/>
      <c r="H130" s="243"/>
      <c r="I130" s="243"/>
      <c r="J130" s="243"/>
      <c r="K130" s="243"/>
      <c r="L130" s="243"/>
      <c r="M130" s="243"/>
      <c r="N130" s="243"/>
      <c r="O130" s="243"/>
      <c r="P130" s="243"/>
      <c r="Q130" s="243"/>
      <c r="R130" s="243"/>
      <c r="S130" s="243"/>
      <c r="T130" s="243"/>
      <c r="U130" s="243"/>
      <c r="V130" s="243"/>
      <c r="W130" s="243"/>
      <c r="X130" s="243"/>
      <c r="Y130" s="243"/>
      <c r="Z130" s="243"/>
      <c r="AA130" s="243"/>
      <c r="AB130" s="243"/>
      <c r="AC130" s="243"/>
    </row>
    <row r="131" spans="1:37" ht="15.95" customHeight="1">
      <c r="A131" s="243" t="s">
        <v>172</v>
      </c>
      <c r="B131" s="243"/>
      <c r="C131" s="243"/>
      <c r="D131" s="243"/>
      <c r="E131" s="243"/>
      <c r="F131" s="243"/>
      <c r="G131" s="243"/>
      <c r="H131" s="243"/>
      <c r="I131" s="243"/>
      <c r="J131" s="243"/>
      <c r="K131" s="243"/>
      <c r="L131" s="243"/>
      <c r="M131" s="243"/>
      <c r="N131" s="243"/>
      <c r="O131" s="243"/>
      <c r="P131" s="243"/>
      <c r="Q131" s="243"/>
      <c r="R131" s="243"/>
      <c r="S131" s="243"/>
      <c r="T131" s="243"/>
      <c r="U131" s="243"/>
      <c r="V131" s="243"/>
      <c r="W131" s="243"/>
      <c r="X131" s="243"/>
      <c r="Y131" s="243"/>
      <c r="Z131" s="243"/>
      <c r="AA131" s="243"/>
      <c r="AB131" s="243"/>
      <c r="AC131" s="243"/>
    </row>
    <row r="132" spans="1:37" ht="15.95" customHeight="1">
      <c r="A132" s="243" t="s">
        <v>177</v>
      </c>
      <c r="B132" s="243"/>
      <c r="C132" s="243"/>
      <c r="D132" s="243"/>
      <c r="E132" s="243"/>
      <c r="F132" s="243"/>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row>
    <row r="133" spans="1:37" ht="15.95" customHeight="1">
      <c r="A133" s="243" t="s">
        <v>178</v>
      </c>
      <c r="B133" s="243"/>
      <c r="C133" s="243"/>
      <c r="D133" s="243"/>
      <c r="E133" s="243"/>
      <c r="F133" s="243"/>
      <c r="G133" s="243"/>
      <c r="H133" s="243"/>
      <c r="I133" s="243"/>
      <c r="J133" s="243"/>
      <c r="K133" s="243"/>
      <c r="L133" s="243"/>
      <c r="M133" s="243"/>
      <c r="N133" s="243"/>
      <c r="O133" s="243"/>
      <c r="P133" s="243"/>
      <c r="Q133" s="243"/>
      <c r="R133" s="243"/>
      <c r="S133" s="243"/>
      <c r="T133" s="243"/>
      <c r="U133" s="243"/>
      <c r="V133" s="243"/>
      <c r="W133" s="243"/>
      <c r="X133" s="243"/>
      <c r="Y133" s="243"/>
      <c r="Z133" s="243"/>
      <c r="AA133" s="243"/>
      <c r="AB133" s="243"/>
      <c r="AC133" s="243"/>
    </row>
    <row r="134" spans="1:37" ht="15.95" customHeight="1">
      <c r="A134" s="243" t="s">
        <v>179</v>
      </c>
      <c r="B134" s="243"/>
      <c r="C134" s="243"/>
      <c r="D134" s="243"/>
      <c r="E134" s="243"/>
      <c r="F134" s="243"/>
      <c r="G134" s="243"/>
      <c r="H134" s="243"/>
      <c r="I134" s="243"/>
      <c r="J134" s="243"/>
      <c r="K134" s="243"/>
      <c r="L134" s="243"/>
      <c r="M134" s="243"/>
      <c r="N134" s="243"/>
      <c r="O134" s="243"/>
      <c r="P134" s="243"/>
      <c r="Q134" s="243"/>
      <c r="R134" s="243"/>
      <c r="S134" s="243"/>
      <c r="T134" s="243"/>
      <c r="U134" s="243"/>
      <c r="V134" s="243"/>
      <c r="W134" s="243"/>
      <c r="X134" s="243"/>
      <c r="Y134" s="243"/>
      <c r="Z134" s="243"/>
      <c r="AA134" s="243"/>
      <c r="AB134" s="243"/>
      <c r="AC134" s="243"/>
    </row>
    <row r="135" spans="1:37" ht="15.95" customHeight="1">
      <c r="A135" s="243" t="s">
        <v>172</v>
      </c>
      <c r="B135" s="243"/>
      <c r="C135" s="243"/>
      <c r="D135" s="243"/>
      <c r="E135" s="243"/>
      <c r="F135" s="243"/>
      <c r="G135" s="243"/>
      <c r="H135" s="243"/>
      <c r="I135" s="243"/>
      <c r="J135" s="243"/>
      <c r="K135" s="243"/>
      <c r="L135" s="243"/>
      <c r="M135" s="243"/>
      <c r="N135" s="243"/>
      <c r="O135" s="243"/>
      <c r="P135" s="243"/>
      <c r="Q135" s="243"/>
      <c r="R135" s="243"/>
      <c r="S135" s="243"/>
      <c r="T135" s="243"/>
      <c r="U135" s="243"/>
      <c r="V135" s="243"/>
      <c r="W135" s="243"/>
      <c r="X135" s="243"/>
      <c r="Y135" s="243"/>
      <c r="Z135" s="243"/>
      <c r="AA135" s="243"/>
      <c r="AB135" s="243"/>
      <c r="AC135" s="243"/>
    </row>
    <row r="136" spans="1:37" ht="15.95" customHeight="1">
      <c r="A136" s="243" t="s">
        <v>180</v>
      </c>
      <c r="B136" s="243"/>
      <c r="C136" s="243"/>
      <c r="D136" s="243"/>
      <c r="E136" s="243"/>
      <c r="F136" s="243"/>
      <c r="G136" s="243"/>
      <c r="H136" s="243"/>
      <c r="I136" s="243"/>
      <c r="J136" s="243"/>
      <c r="K136" s="243"/>
      <c r="L136" s="243"/>
      <c r="M136" s="243"/>
      <c r="N136" s="243"/>
      <c r="O136" s="243"/>
      <c r="P136" s="243"/>
      <c r="Q136" s="243"/>
      <c r="R136" s="243"/>
      <c r="S136" s="243"/>
      <c r="T136" s="243"/>
      <c r="U136" s="243"/>
      <c r="V136" s="243"/>
      <c r="W136" s="243"/>
      <c r="X136" s="243"/>
      <c r="Y136" s="243"/>
      <c r="Z136" s="243"/>
      <c r="AA136" s="243"/>
      <c r="AB136" s="243"/>
      <c r="AC136" s="243"/>
    </row>
    <row r="137" spans="1:37" ht="15.95" customHeight="1">
      <c r="A137" s="243" t="s">
        <v>181</v>
      </c>
      <c r="B137" s="243"/>
      <c r="C137" s="243"/>
      <c r="D137" s="243"/>
      <c r="E137" s="243"/>
      <c r="F137" s="243"/>
      <c r="G137" s="243"/>
      <c r="H137" s="243"/>
      <c r="I137" s="243"/>
      <c r="J137" s="243"/>
      <c r="K137" s="243"/>
      <c r="L137" s="243"/>
      <c r="M137" s="243"/>
      <c r="N137" s="243"/>
      <c r="O137" s="243"/>
      <c r="P137" s="243"/>
      <c r="Q137" s="243"/>
      <c r="R137" s="243"/>
      <c r="S137" s="243"/>
      <c r="T137" s="243"/>
      <c r="U137" s="243"/>
      <c r="V137" s="243"/>
      <c r="W137" s="243"/>
      <c r="X137" s="243"/>
      <c r="Y137" s="243"/>
      <c r="Z137" s="243"/>
      <c r="AA137" s="243"/>
      <c r="AB137" s="243"/>
      <c r="AC137" s="243"/>
    </row>
    <row r="138" spans="1:37" ht="15.95" customHeight="1">
      <c r="A138" s="243"/>
      <c r="B138" s="243"/>
      <c r="C138" s="243"/>
      <c r="D138" s="243"/>
      <c r="E138" s="243"/>
      <c r="F138" s="243"/>
      <c r="G138" s="243"/>
      <c r="H138" s="243"/>
      <c r="I138" s="243"/>
      <c r="J138" s="243"/>
      <c r="K138" s="243"/>
      <c r="L138" s="243"/>
      <c r="M138" s="243"/>
      <c r="N138" s="243"/>
      <c r="O138" s="243"/>
      <c r="P138" s="243"/>
      <c r="Q138" s="243"/>
      <c r="R138" s="243"/>
      <c r="S138" s="243"/>
      <c r="T138" s="243"/>
      <c r="U138" s="243"/>
      <c r="V138" s="243"/>
      <c r="W138" s="243"/>
      <c r="X138" s="243"/>
      <c r="Y138" s="243"/>
      <c r="Z138" s="243"/>
      <c r="AA138" s="243"/>
      <c r="AB138" s="243"/>
      <c r="AC138" s="243"/>
    </row>
    <row r="139" spans="1:37" ht="15.95" customHeight="1">
      <c r="A139" s="243" t="s">
        <v>172</v>
      </c>
      <c r="B139" s="243"/>
      <c r="C139" s="243"/>
      <c r="D139" s="243"/>
      <c r="E139" s="243"/>
      <c r="F139" s="243"/>
      <c r="G139" s="243"/>
      <c r="H139" s="243"/>
      <c r="I139" s="243"/>
      <c r="J139" s="243"/>
      <c r="K139" s="243"/>
      <c r="L139" s="243"/>
      <c r="M139" s="243"/>
      <c r="N139" s="243"/>
      <c r="O139" s="243"/>
      <c r="P139" s="243"/>
      <c r="Q139" s="243"/>
      <c r="R139" s="243"/>
      <c r="S139" s="243"/>
      <c r="T139" s="243"/>
      <c r="U139" s="243"/>
      <c r="V139" s="243"/>
      <c r="W139" s="243"/>
      <c r="X139" s="243"/>
      <c r="Y139" s="243"/>
      <c r="Z139" s="243"/>
      <c r="AA139" s="243"/>
      <c r="AB139" s="243"/>
      <c r="AC139" s="243"/>
    </row>
    <row r="140" spans="1:37" ht="15.95" customHeight="1">
      <c r="A140" s="243" t="s">
        <v>172</v>
      </c>
      <c r="B140" s="243"/>
      <c r="C140" s="243"/>
      <c r="D140" s="243"/>
      <c r="E140" s="243"/>
      <c r="F140" s="243"/>
      <c r="G140" s="243"/>
      <c r="H140" s="243"/>
      <c r="I140" s="243"/>
      <c r="J140" s="243"/>
      <c r="K140" s="243"/>
      <c r="L140" s="243"/>
      <c r="M140" s="243"/>
      <c r="N140" s="243"/>
      <c r="O140" s="243"/>
      <c r="P140" s="243"/>
      <c r="Q140" s="243"/>
      <c r="R140" s="243"/>
      <c r="S140" s="243"/>
      <c r="T140" s="243"/>
      <c r="U140" s="243"/>
      <c r="V140" s="243"/>
      <c r="W140" s="243"/>
      <c r="X140" s="243"/>
      <c r="Y140" s="243"/>
      <c r="Z140" s="243"/>
      <c r="AA140" s="243"/>
      <c r="AB140" s="243"/>
      <c r="AC140" s="243"/>
    </row>
    <row r="141" spans="1:37" s="20" customFormat="1" ht="15.95" customHeight="1">
      <c r="A141" s="254" t="s">
        <v>187</v>
      </c>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c r="AA141" s="254"/>
      <c r="AB141" s="254"/>
      <c r="AC141" s="254"/>
      <c r="AD141" s="254"/>
      <c r="AE141" s="254"/>
      <c r="AF141" s="9"/>
      <c r="AG141" s="3"/>
      <c r="AH141" s="4"/>
      <c r="AI141" s="4"/>
      <c r="AJ141" s="4"/>
      <c r="AK141" s="4"/>
    </row>
    <row r="142" spans="1:37" s="20" customFormat="1" ht="24" customHeight="1">
      <c r="A142" s="254"/>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9"/>
      <c r="AG142" s="3"/>
      <c r="AH142" s="4"/>
      <c r="AI142" s="4"/>
      <c r="AJ142" s="4"/>
      <c r="AK142" s="4"/>
    </row>
    <row r="143" spans="1:37" ht="15.95" customHeight="1">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row>
    <row r="144" spans="1:37" ht="15.95" customHeight="1">
      <c r="A144" s="243" t="s">
        <v>182</v>
      </c>
      <c r="B144" s="243"/>
      <c r="C144" s="243"/>
      <c r="D144" s="243"/>
      <c r="E144" s="243"/>
      <c r="F144" s="243"/>
      <c r="G144" s="243"/>
      <c r="H144" s="243"/>
      <c r="I144" s="243"/>
      <c r="J144" s="243"/>
      <c r="K144" s="243"/>
      <c r="L144" s="243"/>
      <c r="M144" s="243"/>
      <c r="N144" s="243"/>
      <c r="O144" s="243"/>
      <c r="P144" s="243"/>
      <c r="Q144" s="243"/>
      <c r="R144" s="243"/>
      <c r="S144" s="243"/>
      <c r="T144" s="243"/>
      <c r="U144" s="243"/>
      <c r="V144" s="243"/>
      <c r="W144" s="243"/>
      <c r="X144" s="243"/>
      <c r="Y144" s="243"/>
      <c r="Z144" s="243"/>
      <c r="AA144" s="243"/>
      <c r="AB144" s="243"/>
      <c r="AC144" s="243"/>
    </row>
    <row r="145" spans="1:29" ht="15.95" customHeight="1">
      <c r="A145" s="243" t="s">
        <v>183</v>
      </c>
      <c r="B145" s="243"/>
      <c r="C145" s="243"/>
      <c r="D145" s="243"/>
      <c r="E145" s="243"/>
      <c r="F145" s="243"/>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243"/>
    </row>
    <row r="146" spans="1:29" ht="15.95" customHeight="1">
      <c r="A146" s="243" t="s">
        <v>172</v>
      </c>
      <c r="B146" s="243"/>
      <c r="C146" s="243"/>
      <c r="D146" s="243"/>
      <c r="E146" s="243"/>
      <c r="F146" s="243"/>
      <c r="G146" s="243"/>
      <c r="H146" s="243"/>
      <c r="I146" s="243"/>
      <c r="J146" s="243"/>
      <c r="K146" s="243"/>
      <c r="L146" s="243"/>
      <c r="M146" s="243"/>
      <c r="N146" s="243"/>
      <c r="O146" s="243"/>
      <c r="P146" s="243"/>
      <c r="Q146" s="243"/>
      <c r="R146" s="243"/>
      <c r="S146" s="243"/>
      <c r="T146" s="243"/>
      <c r="U146" s="243"/>
      <c r="V146" s="243"/>
      <c r="W146" s="243"/>
      <c r="X146" s="243"/>
      <c r="Y146" s="243"/>
      <c r="Z146" s="243"/>
      <c r="AA146" s="243"/>
      <c r="AB146" s="243"/>
      <c r="AC146" s="243"/>
    </row>
    <row r="147" spans="1:29" ht="15.95" customHeight="1">
      <c r="A147" s="243" t="s">
        <v>184</v>
      </c>
      <c r="B147" s="243"/>
      <c r="C147" s="243"/>
      <c r="D147" s="243"/>
      <c r="E147" s="243"/>
      <c r="F147" s="243"/>
      <c r="G147" s="243"/>
      <c r="H147" s="243"/>
      <c r="I147" s="243"/>
      <c r="J147" s="243"/>
      <c r="K147" s="243"/>
      <c r="L147" s="243"/>
      <c r="M147" s="243"/>
      <c r="N147" s="243"/>
      <c r="O147" s="243"/>
      <c r="P147" s="243"/>
      <c r="Q147" s="243"/>
      <c r="R147" s="243"/>
      <c r="S147" s="243"/>
      <c r="T147" s="243"/>
      <c r="U147" s="243"/>
      <c r="V147" s="243"/>
      <c r="W147" s="243"/>
      <c r="X147" s="243"/>
      <c r="Y147" s="243"/>
      <c r="Z147" s="243"/>
      <c r="AA147" s="243"/>
      <c r="AB147" s="243"/>
      <c r="AC147" s="243"/>
    </row>
    <row r="148" spans="1:29" ht="15.95" customHeight="1">
      <c r="A148" s="243" t="s">
        <v>185</v>
      </c>
      <c r="B148" s="243"/>
      <c r="C148" s="243"/>
      <c r="D148" s="243"/>
      <c r="E148" s="243"/>
      <c r="F148" s="243"/>
      <c r="G148" s="243"/>
      <c r="H148" s="243"/>
      <c r="I148" s="243"/>
      <c r="J148" s="243"/>
      <c r="K148" s="243"/>
      <c r="L148" s="243"/>
      <c r="M148" s="243"/>
      <c r="N148" s="243"/>
      <c r="O148" s="243"/>
      <c r="P148" s="243"/>
      <c r="Q148" s="243"/>
      <c r="R148" s="243"/>
      <c r="S148" s="243"/>
      <c r="T148" s="243"/>
      <c r="U148" s="243"/>
      <c r="V148" s="243"/>
      <c r="W148" s="243"/>
      <c r="X148" s="243"/>
      <c r="Y148" s="243"/>
      <c r="Z148" s="243"/>
      <c r="AA148" s="243"/>
      <c r="AB148" s="243"/>
      <c r="AC148" s="243"/>
    </row>
    <row r="199" spans="1:69" ht="15.95" customHeight="1">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5"/>
      <c r="AG199" s="26"/>
      <c r="AH199" s="27"/>
      <c r="AI199" s="27"/>
      <c r="AJ199" s="27"/>
      <c r="AK199" s="27"/>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row>
    <row r="200" spans="1:69" ht="15.95" customHeight="1">
      <c r="A200" s="24" t="s">
        <v>186</v>
      </c>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5"/>
      <c r="AG200" s="26"/>
      <c r="AH200" s="27"/>
      <c r="AI200" s="27"/>
      <c r="AJ200" s="27"/>
      <c r="AK200" s="27"/>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row>
    <row r="201" spans="1:69" ht="15.95"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5"/>
      <c r="AG201" s="26"/>
      <c r="AH201" s="27"/>
      <c r="AI201" s="27"/>
      <c r="AJ201" s="27"/>
      <c r="AK201" s="27"/>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row>
    <row r="202" spans="1:69" ht="15.95"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5"/>
      <c r="AG202" s="26"/>
      <c r="AH202" s="27"/>
      <c r="AI202" s="27"/>
      <c r="AJ202" s="27"/>
      <c r="AK202" s="27"/>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row>
    <row r="203" spans="1:69" ht="15.95"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5"/>
      <c r="AG203" s="26"/>
      <c r="AH203" s="27"/>
      <c r="AI203" s="27"/>
      <c r="AJ203" s="27"/>
      <c r="AK203" s="27"/>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row>
    <row r="204" spans="1:69" ht="15.95" customHeight="1">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4"/>
      <c r="AD204" s="24"/>
      <c r="AE204" s="24"/>
      <c r="AF204" s="25"/>
      <c r="AG204" s="26"/>
      <c r="AH204" s="27"/>
      <c r="AI204" s="27"/>
      <c r="AJ204" s="27"/>
      <c r="AK204" s="27"/>
      <c r="AL204" s="24"/>
      <c r="AM204" s="24"/>
      <c r="AN204" s="24"/>
      <c r="AO204" s="24"/>
      <c r="AP204" s="24"/>
      <c r="AQ204" s="24"/>
      <c r="AR204" s="24"/>
      <c r="AS204" s="24"/>
      <c r="AT204" s="24"/>
      <c r="AU204" s="24"/>
      <c r="AV204" s="24"/>
      <c r="AW204" s="24"/>
      <c r="AX204" s="24"/>
      <c r="AY204" s="24"/>
      <c r="AZ204" s="24"/>
      <c r="BA204" s="24"/>
      <c r="BB204" s="24"/>
      <c r="BC204" s="24"/>
      <c r="BD204" s="24"/>
      <c r="BE204" s="24"/>
      <c r="BF204" s="24"/>
      <c r="BG204" s="24"/>
      <c r="BH204" s="24"/>
      <c r="BI204" s="24"/>
      <c r="BJ204" s="24"/>
      <c r="BK204" s="24"/>
      <c r="BL204" s="24"/>
      <c r="BM204" s="24"/>
      <c r="BN204" s="24"/>
      <c r="BO204" s="24"/>
      <c r="BP204" s="24"/>
      <c r="BQ204" s="24"/>
    </row>
  </sheetData>
  <mergeCells count="244">
    <mergeCell ref="A147:AC147"/>
    <mergeCell ref="A148:AC148"/>
    <mergeCell ref="A2:AE2"/>
    <mergeCell ref="A139:AC139"/>
    <mergeCell ref="A140:AC140"/>
    <mergeCell ref="A141:AE142"/>
    <mergeCell ref="A144:AC144"/>
    <mergeCell ref="A145:AC145"/>
    <mergeCell ref="A146:AC146"/>
    <mergeCell ref="A132:AC132"/>
    <mergeCell ref="A133:AC133"/>
    <mergeCell ref="A134:AC134"/>
    <mergeCell ref="A135:AC135"/>
    <mergeCell ref="A136:AC136"/>
    <mergeCell ref="A137:AC138"/>
    <mergeCell ref="A126:AC126"/>
    <mergeCell ref="A127:AC127"/>
    <mergeCell ref="A128:AC128"/>
    <mergeCell ref="A129:AC129"/>
    <mergeCell ref="A130:AC130"/>
    <mergeCell ref="A131:AC131"/>
    <mergeCell ref="A116:AC116"/>
    <mergeCell ref="A117:AC118"/>
    <mergeCell ref="A119:AC121"/>
    <mergeCell ref="A123:AC123"/>
    <mergeCell ref="A124:AC124"/>
    <mergeCell ref="A125:AC125"/>
    <mergeCell ref="A110:AC110"/>
    <mergeCell ref="A111:AC111"/>
    <mergeCell ref="A112:AC112"/>
    <mergeCell ref="A113:AC113"/>
    <mergeCell ref="A114:AC114"/>
    <mergeCell ref="A115:AC115"/>
    <mergeCell ref="A99:AC99"/>
    <mergeCell ref="A101:AC101"/>
    <mergeCell ref="A102:AC103"/>
    <mergeCell ref="A104:AC106"/>
    <mergeCell ref="A107:AC108"/>
    <mergeCell ref="A109:AC109"/>
    <mergeCell ref="A90:AC92"/>
    <mergeCell ref="A94:AC94"/>
    <mergeCell ref="A95:AC95"/>
    <mergeCell ref="A96:AC96"/>
    <mergeCell ref="A97:AC97"/>
    <mergeCell ref="A98:AC98"/>
    <mergeCell ref="A87:I87"/>
    <mergeCell ref="J87:AC87"/>
    <mergeCell ref="A88:I88"/>
    <mergeCell ref="J88:AC88"/>
    <mergeCell ref="A89:I89"/>
    <mergeCell ref="J89:AC89"/>
    <mergeCell ref="A82:AC82"/>
    <mergeCell ref="A83:AC83"/>
    <mergeCell ref="A84:AC84"/>
    <mergeCell ref="A85:AC85"/>
    <mergeCell ref="A86:I86"/>
    <mergeCell ref="J86:AC86"/>
    <mergeCell ref="A71:AC71"/>
    <mergeCell ref="A72:AC72"/>
    <mergeCell ref="A73:AC73"/>
    <mergeCell ref="A75:AC75"/>
    <mergeCell ref="A76:AC79"/>
    <mergeCell ref="A80:AC81"/>
    <mergeCell ref="A65:AC65"/>
    <mergeCell ref="A66:AC66"/>
    <mergeCell ref="A67:AE67"/>
    <mergeCell ref="A68:AC68"/>
    <mergeCell ref="A69:AC69"/>
    <mergeCell ref="A70:AC70"/>
    <mergeCell ref="C58:G59"/>
    <mergeCell ref="H58:L59"/>
    <mergeCell ref="M58:Q59"/>
    <mergeCell ref="C60:G60"/>
    <mergeCell ref="H60:L62"/>
    <mergeCell ref="M60:Q60"/>
    <mergeCell ref="C61:G61"/>
    <mergeCell ref="M61:Q61"/>
    <mergeCell ref="C62:G62"/>
    <mergeCell ref="M62:Q62"/>
    <mergeCell ref="C54:I54"/>
    <mergeCell ref="J54:P54"/>
    <mergeCell ref="Q54:S54"/>
    <mergeCell ref="T54:X54"/>
    <mergeCell ref="Y54:AC54"/>
    <mergeCell ref="C55:I55"/>
    <mergeCell ref="J55:P55"/>
    <mergeCell ref="Q55:S55"/>
    <mergeCell ref="T55:X55"/>
    <mergeCell ref="Y55:AC55"/>
    <mergeCell ref="C52:I52"/>
    <mergeCell ref="J52:P52"/>
    <mergeCell ref="Q52:S52"/>
    <mergeCell ref="T52:X52"/>
    <mergeCell ref="Y52:AC52"/>
    <mergeCell ref="C53:I53"/>
    <mergeCell ref="J53:P53"/>
    <mergeCell ref="Q53:S53"/>
    <mergeCell ref="T53:X53"/>
    <mergeCell ref="Y53:AC53"/>
    <mergeCell ref="C49:I50"/>
    <mergeCell ref="J49:P50"/>
    <mergeCell ref="Q49:S50"/>
    <mergeCell ref="T49:X50"/>
    <mergeCell ref="Y49:AC50"/>
    <mergeCell ref="C51:I51"/>
    <mergeCell ref="J51:P51"/>
    <mergeCell ref="Q51:S51"/>
    <mergeCell ref="T51:X51"/>
    <mergeCell ref="Y51:AC51"/>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36:G36"/>
    <mergeCell ref="H36:M36"/>
    <mergeCell ref="N36:S36"/>
    <mergeCell ref="T36:X36"/>
    <mergeCell ref="Y36:AC36"/>
    <mergeCell ref="C37:G37"/>
    <mergeCell ref="H37:M37"/>
    <mergeCell ref="N37:S37"/>
    <mergeCell ref="T37:X37"/>
    <mergeCell ref="Y37:AC3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C21:E21"/>
    <mergeCell ref="F21:H21"/>
    <mergeCell ref="M21:P21"/>
    <mergeCell ref="Q21:S21"/>
    <mergeCell ref="C24:G24"/>
    <mergeCell ref="H24:M24"/>
    <mergeCell ref="N24:S24"/>
    <mergeCell ref="C20:E20"/>
    <mergeCell ref="F20:H20"/>
    <mergeCell ref="M20:P20"/>
    <mergeCell ref="Q20:S20"/>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13:E13"/>
    <mergeCell ref="F13:G13"/>
    <mergeCell ref="H13:J13"/>
    <mergeCell ref="U13:V13"/>
    <mergeCell ref="U14:W14"/>
    <mergeCell ref="X14:AA14"/>
    <mergeCell ref="C12:E12"/>
    <mergeCell ref="F12:G12"/>
    <mergeCell ref="H12:J12"/>
    <mergeCell ref="N12:P12"/>
    <mergeCell ref="Q12:T12"/>
    <mergeCell ref="U12:V12"/>
    <mergeCell ref="C9:E9"/>
    <mergeCell ref="F9:G9"/>
    <mergeCell ref="H9:J9"/>
    <mergeCell ref="N9:P9"/>
    <mergeCell ref="Q9:T9"/>
    <mergeCell ref="AB10:AC10"/>
    <mergeCell ref="C11:E11"/>
    <mergeCell ref="F11:G11"/>
    <mergeCell ref="H11:J11"/>
    <mergeCell ref="N11:P11"/>
    <mergeCell ref="Q11:T11"/>
    <mergeCell ref="U11:V11"/>
    <mergeCell ref="U9:V9"/>
    <mergeCell ref="Y9:AA9"/>
    <mergeCell ref="AB9:AC9"/>
    <mergeCell ref="C10:E10"/>
    <mergeCell ref="F10:G10"/>
    <mergeCell ref="H10:J10"/>
    <mergeCell ref="N10:P10"/>
    <mergeCell ref="Q10:T10"/>
    <mergeCell ref="U10:V10"/>
    <mergeCell ref="Y10:AA10"/>
    <mergeCell ref="V3:X3"/>
    <mergeCell ref="Y3:AD3"/>
    <mergeCell ref="C7:E8"/>
    <mergeCell ref="F7:G8"/>
    <mergeCell ref="H7:J7"/>
    <mergeCell ref="N7:P8"/>
    <mergeCell ref="Q7:W8"/>
    <mergeCell ref="Y7:AA7"/>
    <mergeCell ref="AB7:AD7"/>
    <mergeCell ref="H8:J8"/>
    <mergeCell ref="Y8:AA8"/>
    <mergeCell ref="AB8:AC8"/>
  </mergeCells>
  <phoneticPr fontId="2"/>
  <dataValidations count="3">
    <dataValidation type="list" allowBlank="1" showInputMessage="1" showErrorMessage="1" sqref="AK18:AK21">
      <formula1>"○,×"</formula1>
    </dataValidation>
    <dataValidation type="list" allowBlank="1" showInputMessage="1" showErrorMessage="1" sqref="AJ18:AJ21">
      <formula1>"健全,危険"</formula1>
    </dataValidation>
    <dataValidation type="list" allowBlank="1" showInputMessage="1" showErrorMessage="1" sqref="AG18:AG21">
      <formula1>"R,S,W"</formula1>
    </dataValidation>
  </dataValidations>
  <pageMargins left="0.25" right="0.25" top="0.75" bottom="0.75" header="0.3" footer="0.3"/>
  <pageSetup paperSize="9" scale="89" fitToHeight="0" orientation="portrait" r:id="rId1"/>
  <headerFooter alignWithMargins="0"/>
  <rowBreaks count="2" manualBreakCount="2">
    <brk id="64" max="30" man="1"/>
    <brk id="112" max="3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2021-01-14T05:15:32Z</dcterms:created>
  <dcterms:modified xsi:type="dcterms:W3CDTF">2021-01-14T05:15:39Z</dcterms:modified>
</cp:coreProperties>
</file>