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実績" sheetId="1" r:id="rId1"/>
  </sheets>
  <externalReferences>
    <externalReference r:id="rId2"/>
  </externalReferences>
  <definedNames>
    <definedName name="_xlnm.Print_Area" localSheetId="0">実績!$A$1:$BA$51</definedName>
    <definedName name="結果リスト">[1]入力シート!$A$2:$AA$26</definedName>
    <definedName name="送付範囲">[1]通知用一覧!$H$1:$H$5,[1]通知用一覧!$J$1:$J$4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1" l="1"/>
  <c r="H51" i="1"/>
  <c r="A48" i="1"/>
  <c r="P49" i="1"/>
</calcChain>
</file>

<file path=xl/sharedStrings.xml><?xml version="1.0" encoding="utf-8"?>
<sst xmlns="http://schemas.openxmlformats.org/spreadsheetml/2006/main" count="183" uniqueCount="36">
  <si>
    <t>免　税　軽　油　使　用　実　績　表</t>
    <rPh sb="0" eb="1">
      <t>メン</t>
    </rPh>
    <rPh sb="2" eb="3">
      <t>ゼイ</t>
    </rPh>
    <rPh sb="4" eb="5">
      <t>ケイ</t>
    </rPh>
    <rPh sb="6" eb="7">
      <t>アブラ</t>
    </rPh>
    <rPh sb="8" eb="9">
      <t>ツカ</t>
    </rPh>
    <rPh sb="10" eb="11">
      <t>ヨウ</t>
    </rPh>
    <rPh sb="12" eb="13">
      <t>ジツ</t>
    </rPh>
    <rPh sb="14" eb="15">
      <t>ツムギ</t>
    </rPh>
    <rPh sb="16" eb="17">
      <t>ヒョウ</t>
    </rPh>
    <phoneticPr fontId="7"/>
  </si>
  <si>
    <t>　　繰　越　数　量　（A）</t>
    <rPh sb="2" eb="3">
      <t>クリ</t>
    </rPh>
    <rPh sb="4" eb="5">
      <t>コシ</t>
    </rPh>
    <rPh sb="6" eb="7">
      <t>カズ</t>
    </rPh>
    <rPh sb="8" eb="9">
      <t>リョウ</t>
    </rPh>
    <phoneticPr fontId="7"/>
  </si>
  <si>
    <t>リットル</t>
    <phoneticPr fontId="7"/>
  </si>
  <si>
    <t>氏　  名</t>
    <rPh sb="0" eb="1">
      <t>シ</t>
    </rPh>
    <rPh sb="4" eb="5">
      <t>メイ</t>
    </rPh>
    <phoneticPr fontId="7"/>
  </si>
  <si>
    <t>　　免税証交付数量　（B)</t>
    <rPh sb="2" eb="4">
      <t>メンゼイ</t>
    </rPh>
    <rPh sb="4" eb="5">
      <t>ショウ</t>
    </rPh>
    <rPh sb="5" eb="7">
      <t>コウフ</t>
    </rPh>
    <rPh sb="7" eb="9">
      <t>スウリョウ</t>
    </rPh>
    <phoneticPr fontId="7"/>
  </si>
  <si>
    <t>購入年月日</t>
    <rPh sb="0" eb="2">
      <t>コウニュウ</t>
    </rPh>
    <rPh sb="2" eb="5">
      <t>ネンガッピ</t>
    </rPh>
    <phoneticPr fontId="7"/>
  </si>
  <si>
    <t>作業の種類</t>
    <rPh sb="0" eb="2">
      <t>サギョウ</t>
    </rPh>
    <rPh sb="3" eb="5">
      <t>シュルイ</t>
    </rPh>
    <phoneticPr fontId="7"/>
  </si>
  <si>
    <t>作業月</t>
    <rPh sb="0" eb="2">
      <t>サギョウ</t>
    </rPh>
    <rPh sb="2" eb="3">
      <t>ツキ</t>
    </rPh>
    <phoneticPr fontId="7"/>
  </si>
  <si>
    <t>使用機械</t>
    <rPh sb="0" eb="2">
      <t>シヨウ</t>
    </rPh>
    <rPh sb="2" eb="4">
      <t>キカイ</t>
    </rPh>
    <phoneticPr fontId="7"/>
  </si>
  <si>
    <t>(付属機械）</t>
    <rPh sb="1" eb="3">
      <t>フゾク</t>
    </rPh>
    <rPh sb="3" eb="5">
      <t>キカイ</t>
    </rPh>
    <phoneticPr fontId="7"/>
  </si>
  <si>
    <t>作業面積</t>
    <rPh sb="0" eb="2">
      <t>サギョウ</t>
    </rPh>
    <rPh sb="2" eb="4">
      <t>メンセキ</t>
    </rPh>
    <phoneticPr fontId="7"/>
  </si>
  <si>
    <t>使用数量</t>
    <rPh sb="0" eb="2">
      <t>シヨウ</t>
    </rPh>
    <rPh sb="2" eb="4">
      <t>スウリョウ</t>
    </rPh>
    <phoneticPr fontId="7"/>
  </si>
  <si>
    <t>購入数量</t>
    <rPh sb="0" eb="2">
      <t>コウニュウ</t>
    </rPh>
    <rPh sb="2" eb="4">
      <t>スウリョウ</t>
    </rPh>
    <phoneticPr fontId="7"/>
  </si>
  <si>
    <t>㍑</t>
    <phoneticPr fontId="7"/>
  </si>
  <si>
    <t>合計（C)</t>
    <rPh sb="0" eb="2">
      <t>ゴウケイ</t>
    </rPh>
    <phoneticPr fontId="7"/>
  </si>
  <si>
    <t>計（D)</t>
    <rPh sb="0" eb="1">
      <t>ケイ</t>
    </rPh>
    <phoneticPr fontId="7"/>
  </si>
  <si>
    <t>免税証残数量(B)－(C)</t>
    <rPh sb="0" eb="2">
      <t>メンゼイ</t>
    </rPh>
    <rPh sb="2" eb="3">
      <t>ショウ</t>
    </rPh>
    <rPh sb="3" eb="4">
      <t>ザン</t>
    </rPh>
    <rPh sb="4" eb="6">
      <t>スウリョウ</t>
    </rPh>
    <phoneticPr fontId="7"/>
  </si>
  <si>
    <t>軽油残(A)＋(C)－(D)</t>
    <rPh sb="0" eb="2">
      <t>ケイユ</t>
    </rPh>
    <rPh sb="2" eb="3">
      <t>ザン</t>
    </rPh>
    <phoneticPr fontId="7"/>
  </si>
  <si>
    <t>稼働時間</t>
    <rPh sb="0" eb="2">
      <t>カドウ</t>
    </rPh>
    <rPh sb="2" eb="4">
      <t>ジカン</t>
    </rPh>
    <phoneticPr fontId="7"/>
  </si>
  <si>
    <t>年</t>
    <rPh sb="0" eb="1">
      <t>ネン</t>
    </rPh>
    <phoneticPr fontId="3"/>
  </si>
  <si>
    <t>月</t>
    <rPh sb="0" eb="1">
      <t>ガツ</t>
    </rPh>
    <phoneticPr fontId="3"/>
  </si>
  <si>
    <t>日</t>
    <rPh sb="0" eb="1">
      <t>ニチ</t>
    </rPh>
    <phoneticPr fontId="3"/>
  </si>
  <si>
    <t>リットル</t>
    <phoneticPr fontId="3"/>
  </si>
  <si>
    <t>月</t>
    <rPh sb="0" eb="1">
      <t>ツキ</t>
    </rPh>
    <phoneticPr fontId="3"/>
  </si>
  <si>
    <t>a</t>
    <phoneticPr fontId="3"/>
  </si>
  <si>
    <t>ｈ</t>
    <phoneticPr fontId="3"/>
  </si>
  <si>
    <t>㍑</t>
  </si>
  <si>
    <t>㍑</t>
    <phoneticPr fontId="3"/>
  </si>
  <si>
    <t>　　購入した免税軽油の使用実績をまとめる様式です。
　　必ず報告書と併せて提出してください。</t>
    <phoneticPr fontId="3"/>
  </si>
  <si>
    <t>　③　今回の報告対象期間に引き取った免税軽油の数量を記入してください。
　　　もしも，課税済軽油を引き取った場合にあっては，課税済軽油であることが
    　分かるように記入してください。【報告書の（ウ）と一致】　　</t>
    <phoneticPr fontId="3"/>
  </si>
  <si>
    <t xml:space="preserve">
　①　今回の報告対象期間の初日の前日の残数量を記入してください。
　　　【報告書の（イ）と一致】
　</t>
    <phoneticPr fontId="3"/>
  </si>
  <si>
    <t>　②　今回の報告対象期間に交付を受けた免税証の交付数量を記入してください。　</t>
    <phoneticPr fontId="3"/>
  </si>
  <si>
    <t>【様式説明】　</t>
    <phoneticPr fontId="3"/>
  </si>
  <si>
    <t>【記載事項】</t>
    <phoneticPr fontId="3"/>
  </si>
  <si>
    <t>　④　今回の報告対象期間に引き取った免税軽油の使用に係る作業の状況を記入し
　　 てください。
　　　「作業の種類」…作業の内容を記入
　　　「作　業　月」…作業した月を記入
　　　「使 用 機 械」…使用した機械を記入
　　　　　　　　　　　また，「（付属機械）」には，付属して作業した機械を記入。
　　　「作 業 面 積」…実際に作業した面積を記入
　　　　　　　　　　　耕作証明書に記載されている耕作証明面積を超えることはありません。
　　　「稼 働 時 間」…実際の機械の稼働時間を記入
　　　「使 用 数 量」…消費した免税軽油の数量を記入
　　　　　　　　　　　使用数量の合計は，報告書の（エ）と一致　　</t>
    <rPh sb="188" eb="193">
      <t>コウサクショウメイショ</t>
    </rPh>
    <phoneticPr fontId="3"/>
  </si>
  <si>
    <t>　⑤　「免税証残数量」欄については，今回の報告対象期間の末日における免税証の
　　残数量を記入してください。【返納数量と一致】
　　　「軽油残」欄には，今回の報告対象期間の末日における軽油の残数量を記入
　　してください。購入した免税軽油がタンク等に残っている場合には，この欄に記入
　　してください。【報告書の（カ）と一致】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</si>
</sst>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11"/>
      <name val="ＭＳ 明朝"/>
      <family val="1"/>
      <charset val="128"/>
    </font>
    <font>
      <sz val="6"/>
      <name val="游ゴシック"/>
      <family val="2"/>
      <charset val="128"/>
      <scheme val="minor"/>
    </font>
    <font>
      <sz val="11"/>
      <name val="ＭＳ Ｐ明朝"/>
      <family val="1"/>
      <charset val="128"/>
    </font>
    <font>
      <sz val="11.5"/>
      <name val="HG丸ｺﾞｼｯｸM-PRO"/>
      <family val="3"/>
      <charset val="128"/>
    </font>
    <font>
      <b/>
      <sz val="18"/>
      <name val="ＭＳ 明朝"/>
      <family val="1"/>
      <charset val="128"/>
    </font>
    <font>
      <sz val="6"/>
      <name val="ＭＳ Ｐゴシック"/>
      <family val="3"/>
      <charset val="128"/>
    </font>
    <font>
      <sz val="6"/>
      <name val="ＭＳ 明朝"/>
      <family val="1"/>
      <charset val="128"/>
    </font>
    <font>
      <sz val="11"/>
      <name val="HGS創英角ﾎﾟｯﾌﾟ体"/>
      <family val="3"/>
      <charset val="128"/>
    </font>
    <font>
      <sz val="14"/>
      <name val="HGP創英角ﾎﾟｯﾌﾟ体"/>
      <family val="3"/>
      <charset val="128"/>
    </font>
    <font>
      <sz val="10"/>
      <name val="ＭＳ 明朝"/>
      <family val="1"/>
      <charset val="128"/>
    </font>
    <font>
      <sz val="11"/>
      <name val="HGP創英角ﾎﾟｯﾌﾟ体"/>
      <family val="3"/>
      <charset val="128"/>
    </font>
    <font>
      <sz val="6"/>
      <name val="ＭＳ Ｐ明朝"/>
      <family val="1"/>
      <charset val="128"/>
    </font>
    <font>
      <sz val="12"/>
      <name val="ＭＳ 明朝"/>
      <family val="1"/>
      <charset val="128"/>
    </font>
    <font>
      <b/>
      <sz val="16"/>
      <name val="ＭＳ 明朝"/>
      <family val="1"/>
      <charset val="128"/>
    </font>
    <font>
      <b/>
      <sz val="11"/>
      <name val="ＭＳ ゴシック"/>
      <family val="3"/>
      <charset val="128"/>
    </font>
    <font>
      <sz val="18"/>
      <name val="ＭＳ ゴシック"/>
      <family val="3"/>
      <charset val="128"/>
    </font>
    <font>
      <b/>
      <sz val="18"/>
      <name val="ＭＳ ゴシック"/>
      <family val="3"/>
      <charset val="128"/>
    </font>
    <font>
      <sz val="10"/>
      <name val="HGS創英角ﾎﾟｯﾌﾟ体"/>
      <family val="3"/>
      <charset val="128"/>
    </font>
    <font>
      <b/>
      <sz val="14"/>
      <name val="HGP創英角ﾎﾟｯﾌﾟ体"/>
      <family val="3"/>
      <charset val="128"/>
    </font>
    <font>
      <b/>
      <sz val="18"/>
      <name val="HGP創英角ﾎﾟｯﾌﾟ体"/>
      <family val="3"/>
      <charset val="128"/>
    </font>
    <font>
      <b/>
      <sz val="12"/>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4" fillId="0" borderId="0"/>
    <xf numFmtId="38" fontId="1" fillId="0" borderId="0" applyFont="0" applyFill="0" applyBorder="0" applyAlignment="0" applyProtection="0">
      <alignment vertical="center"/>
    </xf>
  </cellStyleXfs>
  <cellXfs count="120">
    <xf numFmtId="0" fontId="0" fillId="0" borderId="0" xfId="0">
      <alignment vertical="center"/>
    </xf>
    <xf numFmtId="0" fontId="2" fillId="0" borderId="0" xfId="1" applyFont="1">
      <alignment vertical="center"/>
    </xf>
    <xf numFmtId="0" fontId="6" fillId="0" borderId="0" xfId="1" applyFont="1" applyAlignment="1">
      <alignment horizontal="center" vertical="center"/>
    </xf>
    <xf numFmtId="0" fontId="9" fillId="0" borderId="0" xfId="1" applyFont="1" applyBorder="1" applyAlignment="1">
      <alignment horizontal="center" vertical="center"/>
    </xf>
    <xf numFmtId="0" fontId="2" fillId="0" borderId="0" xfId="1" applyFont="1" applyBorder="1" applyAlignment="1">
      <alignment horizontal="center" vertical="center"/>
    </xf>
    <xf numFmtId="0" fontId="11" fillId="0" borderId="0" xfId="0" applyFont="1" applyBorder="1" applyAlignment="1">
      <alignment horizontal="right" vertical="center" shrinkToFit="1"/>
    </xf>
    <xf numFmtId="0" fontId="2" fillId="0" borderId="0" xfId="1" applyFont="1" applyBorder="1" applyAlignment="1">
      <alignment horizontal="right" vertical="top"/>
    </xf>
    <xf numFmtId="0" fontId="9" fillId="0" borderId="0" xfId="1" applyFont="1" applyBorder="1" applyAlignment="1">
      <alignment horizontal="right" vertical="center"/>
    </xf>
    <xf numFmtId="0" fontId="8" fillId="0" borderId="0" xfId="1" applyFont="1" applyBorder="1" applyAlignment="1">
      <alignment horizontal="right" vertical="top"/>
    </xf>
    <xf numFmtId="0" fontId="5" fillId="0" borderId="0" xfId="2" applyFont="1" applyFill="1" applyBorder="1" applyAlignment="1">
      <alignment vertical="center" wrapText="1"/>
    </xf>
    <xf numFmtId="0" fontId="11" fillId="0" borderId="25" xfId="0" applyFont="1" applyBorder="1" applyAlignment="1">
      <alignment horizontal="right" vertical="center"/>
    </xf>
    <xf numFmtId="0" fontId="2" fillId="0" borderId="28" xfId="1" applyFont="1" applyBorder="1" applyAlignment="1">
      <alignment horizontal="right" vertical="center"/>
    </xf>
    <xf numFmtId="0" fontId="11" fillId="0" borderId="32" xfId="0" applyFont="1" applyBorder="1" applyAlignment="1">
      <alignment horizontal="right" vertical="center"/>
    </xf>
    <xf numFmtId="0" fontId="14" fillId="0" borderId="0" xfId="1" applyFont="1">
      <alignment vertical="center"/>
    </xf>
    <xf numFmtId="0" fontId="14" fillId="0" borderId="0" xfId="2" applyFont="1" applyFill="1" applyBorder="1" applyAlignment="1">
      <alignment vertical="center" wrapText="1"/>
    </xf>
    <xf numFmtId="0" fontId="22" fillId="0" borderId="20" xfId="1" applyFont="1" applyBorder="1" applyAlignment="1">
      <alignment vertical="center"/>
    </xf>
    <xf numFmtId="0" fontId="11" fillId="0" borderId="32" xfId="0" applyFont="1" applyFill="1" applyBorder="1" applyAlignment="1">
      <alignment horizontal="right" vertical="center" shrinkToFit="1"/>
    </xf>
    <xf numFmtId="0" fontId="11" fillId="0" borderId="25" xfId="0" applyFont="1" applyFill="1" applyBorder="1" applyAlignment="1">
      <alignment horizontal="right" vertical="center" shrinkToFit="1"/>
    </xf>
    <xf numFmtId="0" fontId="16" fillId="2" borderId="14" xfId="1" quotePrefix="1" applyFont="1" applyFill="1" applyBorder="1" applyAlignment="1">
      <alignment horizontal="right" vertical="center" shrinkToFit="1"/>
    </xf>
    <xf numFmtId="0" fontId="4" fillId="2" borderId="15" xfId="1" quotePrefix="1" applyFont="1" applyFill="1" applyBorder="1" applyAlignment="1">
      <alignment horizontal="right" vertical="center" shrinkToFit="1"/>
    </xf>
    <xf numFmtId="0" fontId="16" fillId="2" borderId="15" xfId="1" quotePrefix="1" applyFont="1" applyFill="1" applyBorder="1" applyAlignment="1">
      <alignment horizontal="right" vertical="center" shrinkToFit="1"/>
    </xf>
    <xf numFmtId="0" fontId="4" fillId="2" borderId="16" xfId="1" quotePrefix="1" applyFont="1" applyFill="1" applyBorder="1" applyAlignment="1">
      <alignment horizontal="right" vertical="center" shrinkToFit="1"/>
    </xf>
    <xf numFmtId="0" fontId="12" fillId="2" borderId="2" xfId="0" applyFont="1" applyFill="1" applyBorder="1" applyAlignment="1">
      <alignment horizontal="left" vertical="center" indent="1" shrinkToFit="1"/>
    </xf>
    <xf numFmtId="0" fontId="19" fillId="2" borderId="26" xfId="0" applyFont="1" applyFill="1" applyBorder="1" applyAlignment="1">
      <alignment horizontal="center" vertical="center" shrinkToFit="1"/>
    </xf>
    <xf numFmtId="0" fontId="12" fillId="2" borderId="3" xfId="0" applyFont="1" applyFill="1" applyBorder="1" applyAlignment="1">
      <alignment horizontal="left" vertical="center" indent="1" shrinkToFit="1"/>
    </xf>
    <xf numFmtId="0" fontId="20" fillId="2" borderId="27"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1" fillId="2" borderId="26" xfId="0" applyFont="1" applyFill="1" applyBorder="1" applyAlignment="1">
      <alignment horizontal="right" vertical="center"/>
    </xf>
    <xf numFmtId="0" fontId="10" fillId="2" borderId="21"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38" fontId="22" fillId="2" borderId="27" xfId="3" applyFont="1" applyFill="1" applyBorder="1" applyAlignment="1">
      <alignment vertical="center"/>
    </xf>
    <xf numFmtId="0" fontId="22" fillId="2" borderId="27" xfId="0" applyFont="1" applyFill="1" applyBorder="1" applyAlignment="1">
      <alignment vertical="center"/>
    </xf>
    <xf numFmtId="0" fontId="22" fillId="2" borderId="27" xfId="0" applyFont="1" applyFill="1" applyBorder="1" applyAlignment="1">
      <alignment horizontal="right" vertical="center"/>
    </xf>
    <xf numFmtId="0" fontId="11" fillId="2" borderId="26" xfId="0" applyFont="1" applyFill="1" applyBorder="1" applyAlignment="1">
      <alignment horizontal="right" vertical="center" shrinkToFit="1"/>
    </xf>
    <xf numFmtId="0" fontId="22" fillId="2" borderId="27" xfId="0" applyFont="1" applyFill="1" applyBorder="1" applyAlignment="1">
      <alignment horizontal="right" vertical="center" shrinkToFit="1"/>
    </xf>
    <xf numFmtId="0" fontId="22" fillId="2" borderId="27" xfId="0" applyFont="1" applyFill="1" applyBorder="1" applyAlignment="1">
      <alignment vertical="center" shrinkToFit="1"/>
    </xf>
    <xf numFmtId="0" fontId="6" fillId="0" borderId="0" xfId="1" applyFont="1" applyAlignment="1">
      <alignment horizontal="center" vertical="center"/>
    </xf>
    <xf numFmtId="0" fontId="8" fillId="0" borderId="5" xfId="1" applyFont="1" applyBorder="1" applyAlignment="1">
      <alignment horizontal="right" vertical="top"/>
    </xf>
    <xf numFmtId="0" fontId="2" fillId="0" borderId="1" xfId="1" applyFont="1" applyBorder="1" applyAlignment="1">
      <alignment horizontal="center" vertical="center"/>
    </xf>
    <xf numFmtId="0" fontId="21" fillId="2" borderId="1" xfId="1" applyFont="1" applyFill="1" applyBorder="1" applyAlignment="1">
      <alignment horizontal="center" vertical="center"/>
    </xf>
    <xf numFmtId="38" fontId="18" fillId="2" borderId="9" xfId="3" applyFont="1" applyFill="1" applyBorder="1" applyAlignment="1">
      <alignment horizontal="center" vertical="center"/>
    </xf>
    <xf numFmtId="38" fontId="18" fillId="2" borderId="10" xfId="3" applyFont="1" applyFill="1" applyBorder="1" applyAlignment="1">
      <alignment horizontal="center" vertical="center"/>
    </xf>
    <xf numFmtId="38" fontId="18" fillId="2" borderId="11" xfId="3"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12" fillId="2" borderId="3" xfId="0" applyFont="1" applyFill="1" applyBorder="1" applyAlignment="1">
      <alignment horizontal="left" vertical="center" indent="1" shrinkToFit="1"/>
    </xf>
    <xf numFmtId="0" fontId="20" fillId="2" borderId="27"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38" fontId="22" fillId="2" borderId="27" xfId="3" applyFont="1" applyFill="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38" fontId="17" fillId="0" borderId="12" xfId="3" applyFont="1" applyBorder="1" applyAlignment="1">
      <alignment horizontal="center" vertical="center"/>
    </xf>
    <xf numFmtId="38" fontId="17" fillId="0" borderId="0" xfId="3" applyFont="1" applyBorder="1" applyAlignment="1">
      <alignment horizontal="center" vertical="center"/>
    </xf>
    <xf numFmtId="38" fontId="17" fillId="0" borderId="13" xfId="3" applyFont="1" applyBorder="1" applyAlignment="1">
      <alignment horizontal="center" vertical="center"/>
    </xf>
    <xf numFmtId="38" fontId="17" fillId="0" borderId="9" xfId="3" applyFont="1" applyBorder="1" applyAlignment="1">
      <alignment horizontal="center" vertical="center"/>
    </xf>
    <xf numFmtId="38" fontId="17" fillId="0" borderId="10" xfId="3" applyFont="1" applyBorder="1" applyAlignment="1">
      <alignment horizontal="center" vertical="center"/>
    </xf>
    <xf numFmtId="38" fontId="17" fillId="0" borderId="11" xfId="3" applyFont="1" applyBorder="1" applyAlignment="1">
      <alignment horizontal="center" vertical="center"/>
    </xf>
    <xf numFmtId="0" fontId="13" fillId="2" borderId="17" xfId="1" applyFont="1" applyFill="1" applyBorder="1" applyAlignment="1">
      <alignment horizontal="right" vertical="top"/>
    </xf>
    <xf numFmtId="0" fontId="13" fillId="2" borderId="18" xfId="1" applyFont="1" applyFill="1" applyBorder="1" applyAlignment="1">
      <alignment horizontal="right" vertical="top"/>
    </xf>
    <xf numFmtId="0" fontId="13" fillId="2" borderId="19" xfId="1" applyFont="1" applyFill="1" applyBorder="1" applyAlignment="1">
      <alignment horizontal="right" vertical="top"/>
    </xf>
    <xf numFmtId="0" fontId="22" fillId="2" borderId="12" xfId="1" applyFont="1" applyFill="1" applyBorder="1" applyAlignment="1">
      <alignment horizontal="center" vertical="center"/>
    </xf>
    <xf numFmtId="0" fontId="22" fillId="2" borderId="0"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9" xfId="1" applyFont="1" applyFill="1" applyBorder="1" applyAlignment="1">
      <alignment horizontal="center" vertical="center"/>
    </xf>
    <xf numFmtId="0" fontId="22" fillId="2" borderId="10" xfId="1" applyFont="1" applyFill="1" applyBorder="1" applyAlignment="1">
      <alignment horizontal="center" vertical="center"/>
    </xf>
    <xf numFmtId="0" fontId="22" fillId="2" borderId="11" xfId="1" applyFont="1" applyFill="1" applyBorder="1" applyAlignment="1">
      <alignment horizontal="center" vertical="center"/>
    </xf>
    <xf numFmtId="0" fontId="8" fillId="0" borderId="17" xfId="1" applyFont="1" applyBorder="1" applyAlignment="1">
      <alignment horizontal="right" vertical="top"/>
    </xf>
    <xf numFmtId="0" fontId="8" fillId="0" borderId="18" xfId="1" applyFont="1" applyBorder="1" applyAlignment="1">
      <alignment horizontal="right" vertical="top"/>
    </xf>
    <xf numFmtId="0" fontId="8" fillId="0" borderId="19" xfId="1" applyFont="1" applyBorder="1" applyAlignment="1">
      <alignment horizontal="right" vertical="top"/>
    </xf>
    <xf numFmtId="0" fontId="12" fillId="2" borderId="4" xfId="0" applyFont="1" applyFill="1" applyBorder="1" applyAlignment="1">
      <alignment horizontal="left" vertical="center" indent="1" shrinkToFit="1"/>
    </xf>
    <xf numFmtId="0" fontId="10" fillId="2" borderId="27"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33"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22" fillId="2" borderId="27" xfId="1" applyFont="1" applyFill="1" applyBorder="1" applyAlignment="1">
      <alignment vertical="top"/>
    </xf>
    <xf numFmtId="0" fontId="22" fillId="2" borderId="30" xfId="1" applyFont="1" applyFill="1" applyBorder="1" applyAlignment="1">
      <alignment vertical="top"/>
    </xf>
    <xf numFmtId="0" fontId="11" fillId="0" borderId="25" xfId="0" applyFont="1" applyFill="1" applyBorder="1" applyAlignment="1">
      <alignment horizontal="right" vertical="center" shrinkToFit="1"/>
    </xf>
    <xf numFmtId="0" fontId="11" fillId="0" borderId="31" xfId="0" applyFont="1" applyFill="1" applyBorder="1" applyAlignment="1">
      <alignment horizontal="right" vertical="center" shrinkToFit="1"/>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2" fillId="2" borderId="27" xfId="0" applyFont="1" applyFill="1" applyBorder="1" applyAlignment="1">
      <alignment horizontal="right" vertical="center"/>
    </xf>
    <xf numFmtId="0" fontId="11" fillId="0" borderId="25" xfId="0" applyFont="1" applyBorder="1" applyAlignment="1">
      <alignment horizontal="right" vertical="center"/>
    </xf>
    <xf numFmtId="0" fontId="10" fillId="2" borderId="27" xfId="0" applyFont="1" applyFill="1" applyBorder="1" applyAlignment="1">
      <alignment horizontal="center" vertical="center" shrinkToFit="1"/>
    </xf>
    <xf numFmtId="0" fontId="22" fillId="2" borderId="27" xfId="0" applyFont="1" applyFill="1" applyBorder="1" applyAlignment="1">
      <alignment vertical="center"/>
    </xf>
    <xf numFmtId="38" fontId="17" fillId="0" borderId="9" xfId="1" applyNumberFormat="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22" fillId="2" borderId="27" xfId="0" applyFont="1" applyFill="1" applyBorder="1" applyAlignment="1">
      <alignment vertical="center" shrinkToFit="1"/>
    </xf>
    <xf numFmtId="0" fontId="2" fillId="0" borderId="20" xfId="1" applyFont="1" applyBorder="1" applyAlignment="1">
      <alignment horizontal="center" vertical="center"/>
    </xf>
    <xf numFmtId="0" fontId="2" fillId="0" borderId="28" xfId="1" applyFont="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8" fillId="0" borderId="6" xfId="1" applyFont="1" applyBorder="1" applyAlignment="1">
      <alignment horizontal="right" vertical="top"/>
    </xf>
    <xf numFmtId="0" fontId="8" fillId="0" borderId="7" xfId="1" applyFont="1" applyBorder="1" applyAlignment="1">
      <alignment horizontal="right" vertical="top"/>
    </xf>
    <xf numFmtId="0" fontId="8" fillId="0" borderId="8" xfId="1" applyFont="1" applyBorder="1" applyAlignment="1">
      <alignment horizontal="right" vertical="top"/>
    </xf>
    <xf numFmtId="0" fontId="17" fillId="0" borderId="9" xfId="1" applyFont="1" applyBorder="1" applyAlignment="1">
      <alignment horizontal="center" vertical="center"/>
    </xf>
    <xf numFmtId="0" fontId="22" fillId="2" borderId="30" xfId="0" applyFont="1" applyFill="1" applyBorder="1" applyAlignment="1">
      <alignment vertical="center" shrinkToFit="1"/>
    </xf>
    <xf numFmtId="0" fontId="14" fillId="0" borderId="0"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22" fillId="2" borderId="27" xfId="0" applyFont="1" applyFill="1" applyBorder="1" applyAlignment="1">
      <alignment horizontal="right" vertical="center" shrinkToFit="1"/>
    </xf>
    <xf numFmtId="0" fontId="22" fillId="2" borderId="27" xfId="1" applyFont="1" applyFill="1" applyBorder="1" applyAlignment="1">
      <alignment horizontal="right" vertical="top"/>
    </xf>
    <xf numFmtId="0" fontId="22" fillId="2" borderId="30" xfId="1" applyFont="1" applyFill="1" applyBorder="1" applyAlignment="1">
      <alignment horizontal="right" vertical="top"/>
    </xf>
    <xf numFmtId="0" fontId="2" fillId="0" borderId="25" xfId="1" applyFont="1" applyBorder="1" applyAlignment="1">
      <alignment horizontal="right" vertical="top"/>
    </xf>
    <xf numFmtId="0" fontId="2" fillId="0" borderId="31" xfId="1" applyFont="1" applyBorder="1" applyAlignment="1">
      <alignment horizontal="right" vertical="top"/>
    </xf>
  </cellXfs>
  <cellStyles count="4">
    <cellStyle name="桁区切り" xfId="3" builtinId="6"/>
    <cellStyle name="標準" xfId="0" builtinId="0"/>
    <cellStyle name="標準_起案書裏表-等級決定，軽減税率" xfId="2"/>
    <cellStyle name="標準_免軽農業実績"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msvns25001\05_&#21271;&#37096;&#30476;&#31246;&#20107;&#21209;&#25152;\&#36605;&#27833;&#24341;&#21462;&#31246;\&#35519;&#12288;&#26619;\&#36335;&#19978;&#25244;&#21462;&#35519;&#26619;\H16\10&#26376;\&#35519;&#26619;&#32080;&#26524;&#19968;&#35239;&#65303;&#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入力シート"/>
      <sheetName val="調査書"/>
      <sheetName val="通知用一覧"/>
    </sheetNames>
    <sheetDataSet>
      <sheetData sheetId="0"/>
      <sheetData sheetId="1">
        <row r="2">
          <cell r="A2">
            <v>1</v>
          </cell>
          <cell r="B2">
            <v>0.42291666666666666</v>
          </cell>
          <cell r="C2" t="str">
            <v>白鳥義郎</v>
          </cell>
          <cell r="D2" t="str">
            <v>庄内</v>
          </cell>
          <cell r="E2">
            <v>100</v>
          </cell>
          <cell r="F2" t="str">
            <v>ﾊ</v>
          </cell>
          <cell r="G2">
            <v>32</v>
          </cell>
          <cell r="H2" t="str">
            <v>キャブオーバー</v>
          </cell>
          <cell r="I2" t="str">
            <v>新山形日野自動車(株)</v>
          </cell>
          <cell r="J2" t="str">
            <v>山形県山形市青田4丁目1-1</v>
          </cell>
          <cell r="K2" t="str">
            <v>(株)高千穂</v>
          </cell>
          <cell r="L2" t="str">
            <v>山形県酒田市広栄町1丁目２の６</v>
          </cell>
          <cell r="M2" t="str">
            <v>***</v>
          </cell>
          <cell r="N2" t="str">
            <v>佐藤桂太</v>
          </cell>
          <cell r="O2" t="str">
            <v>岩手県西磐井郡花泉町花泉字津沢村108-3</v>
          </cell>
          <cell r="P2" t="str">
            <v>一関市</v>
          </cell>
          <cell r="Q2" t="str">
            <v>佐藤油店</v>
          </cell>
          <cell r="R2">
            <v>250</v>
          </cell>
          <cell r="S2">
            <v>38185</v>
          </cell>
          <cell r="T2">
            <v>0.60416666666666663</v>
          </cell>
          <cell r="U2">
            <v>400</v>
          </cell>
          <cell r="V2">
            <v>340000</v>
          </cell>
          <cell r="W2" t="str">
            <v>無</v>
          </cell>
          <cell r="X2">
            <v>30.8</v>
          </cell>
          <cell r="Y2">
            <v>0.81200000000000006</v>
          </cell>
          <cell r="Z2">
            <v>0.82289999999999996</v>
          </cell>
          <cell r="AA2" t="str">
            <v>異常なし</v>
          </cell>
        </row>
        <row r="3">
          <cell r="A3">
            <v>2</v>
          </cell>
          <cell r="B3">
            <v>0.42708333333333331</v>
          </cell>
          <cell r="C3" t="str">
            <v>菊田靖裕</v>
          </cell>
          <cell r="D3" t="str">
            <v>岩手</v>
          </cell>
          <cell r="E3">
            <v>11</v>
          </cell>
          <cell r="F3" t="str">
            <v>ｷ</v>
          </cell>
          <cell r="G3">
            <v>7188</v>
          </cell>
          <cell r="H3" t="str">
            <v>トラック</v>
          </cell>
          <cell r="I3" t="str">
            <v>(有)大三企画</v>
          </cell>
          <cell r="J3" t="str">
            <v>岩手県北上市町分2地割309</v>
          </cell>
          <cell r="K3" t="str">
            <v>大通運送(株)</v>
          </cell>
          <cell r="L3" t="str">
            <v>岩手県北上市流通センター6-20</v>
          </cell>
          <cell r="M3" t="str">
            <v>岩手県北上市流通センター608-2</v>
          </cell>
          <cell r="N3" t="str">
            <v>葉末　初</v>
          </cell>
          <cell r="O3" t="str">
            <v>岩手県北上市村崎野14地割224-43</v>
          </cell>
          <cell r="P3" t="str">
            <v>自社タンク</v>
          </cell>
          <cell r="Q3" t="str">
            <v>不明</v>
          </cell>
          <cell r="R3" t="str">
            <v>-</v>
          </cell>
          <cell r="S3" t="str">
            <v>-</v>
          </cell>
          <cell r="T3" t="str">
            <v>-</v>
          </cell>
          <cell r="U3">
            <v>200</v>
          </cell>
          <cell r="V3">
            <v>421846</v>
          </cell>
          <cell r="W3" t="str">
            <v>無</v>
          </cell>
          <cell r="X3">
            <v>31.3</v>
          </cell>
          <cell r="Y3">
            <v>0.81399999999999995</v>
          </cell>
          <cell r="Z3">
            <v>0.82520000000000004</v>
          </cell>
          <cell r="AA3" t="str">
            <v>異常なし</v>
          </cell>
        </row>
        <row r="4">
          <cell r="A4">
            <v>3</v>
          </cell>
          <cell r="B4">
            <v>0.43055555555555558</v>
          </cell>
          <cell r="C4" t="str">
            <v>白鳥義郎</v>
          </cell>
          <cell r="D4" t="str">
            <v>宮城</v>
          </cell>
          <cell r="E4">
            <v>88</v>
          </cell>
          <cell r="F4" t="str">
            <v>ｶ</v>
          </cell>
          <cell r="G4">
            <v>8120</v>
          </cell>
          <cell r="H4" t="str">
            <v>ｱｽﾌｧﾙﾄ運搬車</v>
          </cell>
          <cell r="I4" t="str">
            <v>閖上トラック(株)</v>
          </cell>
          <cell r="J4" t="str">
            <v>名取市下田字布田174の1</v>
          </cell>
          <cell r="K4" t="str">
            <v>閖上トラック(株)</v>
          </cell>
          <cell r="L4" t="str">
            <v>名取市下田字布田174の1</v>
          </cell>
          <cell r="M4" t="str">
            <v>***</v>
          </cell>
          <cell r="N4" t="str">
            <v>大橋　博</v>
          </cell>
          <cell r="O4" t="str">
            <v>名取市閖上字佛文寺44の1</v>
          </cell>
          <cell r="P4" t="str">
            <v>自社タンク</v>
          </cell>
          <cell r="Q4" t="str">
            <v>JA</v>
          </cell>
          <cell r="R4">
            <v>100</v>
          </cell>
          <cell r="S4">
            <v>38188</v>
          </cell>
          <cell r="T4">
            <v>0.6875</v>
          </cell>
          <cell r="U4">
            <v>300</v>
          </cell>
          <cell r="V4">
            <v>577393</v>
          </cell>
          <cell r="W4" t="str">
            <v>無</v>
          </cell>
          <cell r="X4">
            <v>31.2</v>
          </cell>
          <cell r="Y4">
            <v>0.81399999999999995</v>
          </cell>
          <cell r="Z4">
            <v>0.82489999999999997</v>
          </cell>
          <cell r="AA4" t="str">
            <v>異常なし</v>
          </cell>
        </row>
        <row r="5">
          <cell r="A5">
            <v>4</v>
          </cell>
          <cell r="B5">
            <v>0.43263888888888885</v>
          </cell>
          <cell r="C5" t="str">
            <v>菊田靖裕</v>
          </cell>
          <cell r="D5" t="str">
            <v>宮城</v>
          </cell>
          <cell r="E5">
            <v>100</v>
          </cell>
          <cell r="F5" t="str">
            <v>ｶ</v>
          </cell>
          <cell r="G5">
            <v>4320</v>
          </cell>
          <cell r="H5" t="str">
            <v>ダンプ</v>
          </cell>
          <cell r="I5" t="str">
            <v>中道リース(株)</v>
          </cell>
          <cell r="J5" t="str">
            <v>北海道札幌市中央区北1条東3丁目3</v>
          </cell>
          <cell r="K5" t="str">
            <v>ナガオ建設(株)</v>
          </cell>
          <cell r="L5" t="str">
            <v>築館町萩沢東86-3</v>
          </cell>
          <cell r="M5" t="str">
            <v>***</v>
          </cell>
          <cell r="N5" t="str">
            <v>伊藤智弘</v>
          </cell>
          <cell r="O5" t="str">
            <v>古川市小泉字泉48-2</v>
          </cell>
          <cell r="P5" t="str">
            <v>築館町</v>
          </cell>
          <cell r="Q5" t="str">
            <v>太陽</v>
          </cell>
          <cell r="R5" t="str">
            <v>-</v>
          </cell>
          <cell r="S5" t="str">
            <v>-</v>
          </cell>
          <cell r="T5" t="str">
            <v>-</v>
          </cell>
          <cell r="U5">
            <v>270</v>
          </cell>
          <cell r="V5">
            <v>118448</v>
          </cell>
          <cell r="W5" t="str">
            <v>無</v>
          </cell>
          <cell r="X5">
            <v>31</v>
          </cell>
          <cell r="Y5">
            <v>0.80700000000000005</v>
          </cell>
          <cell r="Z5">
            <v>0.81799999999999995</v>
          </cell>
          <cell r="AA5" t="str">
            <v>異常なし</v>
          </cell>
        </row>
        <row r="6">
          <cell r="A6">
            <v>5</v>
          </cell>
          <cell r="B6">
            <v>0.43888888888888888</v>
          </cell>
          <cell r="C6" t="str">
            <v>白鳥義郎</v>
          </cell>
          <cell r="D6" t="str">
            <v>福山</v>
          </cell>
          <cell r="E6">
            <v>100</v>
          </cell>
          <cell r="F6" t="str">
            <v>ｶ</v>
          </cell>
          <cell r="G6">
            <v>591</v>
          </cell>
          <cell r="H6" t="str">
            <v>バン</v>
          </cell>
          <cell r="I6" t="str">
            <v>広島三菱ふそう自販(株)</v>
          </cell>
          <cell r="J6" t="str">
            <v>広島県安芸郡坂町来た新地1丁目4の79</v>
          </cell>
          <cell r="K6" t="str">
            <v>日神運輸(株)</v>
          </cell>
          <cell r="L6" t="str">
            <v>広島県福山市鋼管町１</v>
          </cell>
          <cell r="M6" t="str">
            <v>広島県深安郡神戸町川南568の4</v>
          </cell>
          <cell r="N6" t="str">
            <v>森藤幸人</v>
          </cell>
          <cell r="O6" t="str">
            <v>広島県福山市山手町5-27-17-10</v>
          </cell>
          <cell r="P6" t="str">
            <v>自社タンク</v>
          </cell>
          <cell r="Q6" t="str">
            <v>不明</v>
          </cell>
          <cell r="R6">
            <v>500</v>
          </cell>
          <cell r="S6">
            <v>38188</v>
          </cell>
          <cell r="T6" t="str">
            <v>-</v>
          </cell>
          <cell r="U6">
            <v>500</v>
          </cell>
          <cell r="V6">
            <v>747800</v>
          </cell>
          <cell r="W6" t="str">
            <v>無</v>
          </cell>
          <cell r="X6">
            <v>31.1</v>
          </cell>
          <cell r="Y6">
            <v>0.81</v>
          </cell>
          <cell r="Z6">
            <v>0.82099999999999995</v>
          </cell>
          <cell r="AA6" t="str">
            <v>異常なし</v>
          </cell>
        </row>
        <row r="7">
          <cell r="A7">
            <v>6</v>
          </cell>
          <cell r="B7">
            <v>0.4375</v>
          </cell>
          <cell r="C7" t="str">
            <v>菊田靖裕</v>
          </cell>
          <cell r="D7" t="str">
            <v>福島</v>
          </cell>
          <cell r="E7">
            <v>100</v>
          </cell>
          <cell r="F7" t="str">
            <v>ｶ</v>
          </cell>
          <cell r="G7">
            <v>2160</v>
          </cell>
          <cell r="H7" t="str">
            <v>バン</v>
          </cell>
          <cell r="I7" t="str">
            <v>福島いすゞ自動車(株)</v>
          </cell>
          <cell r="J7" t="str">
            <v>福島県福島市太平寺字沖高55</v>
          </cell>
          <cell r="K7" t="str">
            <v>(有)萱森興業運輸</v>
          </cell>
          <cell r="L7" t="str">
            <v>福島県郡山市安積町牛庭3丁目108</v>
          </cell>
          <cell r="M7" t="str">
            <v>福島県郡山市安積町牛庭3丁目108-9</v>
          </cell>
          <cell r="N7" t="str">
            <v>菅原孝行</v>
          </cell>
          <cell r="O7" t="str">
            <v>福島県郡山市小原田3丁目5-15</v>
          </cell>
          <cell r="P7" t="str">
            <v>キタセキ</v>
          </cell>
          <cell r="Q7" t="str">
            <v>ルート4白河</v>
          </cell>
          <cell r="R7">
            <v>267</v>
          </cell>
          <cell r="S7">
            <v>38187</v>
          </cell>
          <cell r="T7">
            <v>0.90486111111111101</v>
          </cell>
          <cell r="U7">
            <v>500</v>
          </cell>
          <cell r="V7">
            <v>214292</v>
          </cell>
          <cell r="W7" t="str">
            <v>無</v>
          </cell>
          <cell r="X7">
            <v>31</v>
          </cell>
          <cell r="Y7">
            <v>0.81799999999999995</v>
          </cell>
          <cell r="Z7">
            <v>0.82879999999999998</v>
          </cell>
          <cell r="AA7" t="str">
            <v>異常なし</v>
          </cell>
        </row>
        <row r="8">
          <cell r="A8">
            <v>7</v>
          </cell>
          <cell r="B8">
            <v>0.44236111111111115</v>
          </cell>
          <cell r="C8" t="str">
            <v>白鳥義郎</v>
          </cell>
          <cell r="D8" t="str">
            <v>岩手</v>
          </cell>
          <cell r="E8">
            <v>11</v>
          </cell>
          <cell r="F8" t="str">
            <v>ｷ</v>
          </cell>
          <cell r="G8">
            <v>8440</v>
          </cell>
          <cell r="H8" t="str">
            <v>バン</v>
          </cell>
          <cell r="I8" t="str">
            <v>岩手いすゞ自動車(株)</v>
          </cell>
          <cell r="J8" t="str">
            <v>岩手県盛岡市津志田15地割22</v>
          </cell>
          <cell r="K8" t="str">
            <v>共栄運輸(株)</v>
          </cell>
          <cell r="L8" t="str">
            <v>岩手県胆沢郡金ヶ崎町西根西壇原4の1</v>
          </cell>
          <cell r="M8" t="str">
            <v>***</v>
          </cell>
          <cell r="N8" t="str">
            <v>大平通夫</v>
          </cell>
          <cell r="O8" t="str">
            <v>岩手県胆沢郡金ヶ崎町西根上下沢27</v>
          </cell>
          <cell r="P8" t="str">
            <v>自社タンク</v>
          </cell>
          <cell r="Q8" t="str">
            <v>-</v>
          </cell>
          <cell r="R8" t="str">
            <v>-</v>
          </cell>
          <cell r="S8" t="str">
            <v>-</v>
          </cell>
          <cell r="T8" t="str">
            <v>-</v>
          </cell>
          <cell r="U8">
            <v>800</v>
          </cell>
          <cell r="V8">
            <v>1061958</v>
          </cell>
          <cell r="W8" t="str">
            <v>無</v>
          </cell>
          <cell r="X8">
            <v>31</v>
          </cell>
          <cell r="Y8">
            <v>0.80900000000000005</v>
          </cell>
          <cell r="Z8">
            <v>0.82</v>
          </cell>
          <cell r="AA8" t="str">
            <v>異常なし</v>
          </cell>
        </row>
        <row r="9">
          <cell r="A9">
            <v>8</v>
          </cell>
          <cell r="B9">
            <v>0.44166666666666665</v>
          </cell>
          <cell r="C9" t="str">
            <v>菊田靖裕</v>
          </cell>
          <cell r="D9" t="str">
            <v>宮城</v>
          </cell>
          <cell r="E9">
            <v>100</v>
          </cell>
          <cell r="F9" t="str">
            <v>ｶ</v>
          </cell>
          <cell r="G9">
            <v>7133</v>
          </cell>
          <cell r="H9" t="str">
            <v>バン</v>
          </cell>
          <cell r="I9" t="str">
            <v>宮城いすゞ自動車(株)</v>
          </cell>
          <cell r="J9" t="str">
            <v>仙台市宮城野区日出町1丁目4-35</v>
          </cell>
          <cell r="K9" t="str">
            <v>(有)木村商事</v>
          </cell>
          <cell r="L9" t="str">
            <v>矢本町赤井川前13-4</v>
          </cell>
          <cell r="M9" t="str">
            <v>***</v>
          </cell>
          <cell r="N9" t="str">
            <v>小野寺宗一</v>
          </cell>
          <cell r="O9" t="str">
            <v>石巻市後生橋6-14-2</v>
          </cell>
          <cell r="P9" t="str">
            <v>代車の為不明</v>
          </cell>
          <cell r="Q9" t="str">
            <v>-</v>
          </cell>
          <cell r="R9" t="str">
            <v>-</v>
          </cell>
          <cell r="S9" t="str">
            <v>-</v>
          </cell>
          <cell r="T9" t="str">
            <v>-</v>
          </cell>
          <cell r="U9" t="str">
            <v>-</v>
          </cell>
          <cell r="V9">
            <v>1300</v>
          </cell>
          <cell r="W9" t="str">
            <v>無</v>
          </cell>
          <cell r="X9">
            <v>31.2</v>
          </cell>
          <cell r="Y9">
            <v>0.80800000000000005</v>
          </cell>
          <cell r="Z9">
            <v>0.81899999999999995</v>
          </cell>
          <cell r="AA9" t="str">
            <v>異常なし</v>
          </cell>
        </row>
        <row r="10">
          <cell r="A10">
            <v>9</v>
          </cell>
          <cell r="B10">
            <v>0.44791666666666669</v>
          </cell>
          <cell r="C10" t="str">
            <v>白鳥義郎</v>
          </cell>
          <cell r="D10" t="str">
            <v>宮城</v>
          </cell>
          <cell r="E10">
            <v>11</v>
          </cell>
          <cell r="F10" t="str">
            <v>ﾗ</v>
          </cell>
          <cell r="G10">
            <v>6667</v>
          </cell>
          <cell r="H10" t="str">
            <v>キャブオーバ</v>
          </cell>
          <cell r="I10" t="str">
            <v>ユアサ商事(株)</v>
          </cell>
          <cell r="J10" t="str">
            <v>東京都中央区日本橋大伝馬町13の10</v>
          </cell>
          <cell r="K10" t="str">
            <v>蔵王リース(株)</v>
          </cell>
          <cell r="L10" t="str">
            <v>蔵王町宮字小浜川原32－1</v>
          </cell>
          <cell r="M10" t="str">
            <v>中新田町押登目1の1</v>
          </cell>
          <cell r="N10" t="str">
            <v>佐々木礼治</v>
          </cell>
          <cell r="O10" t="str">
            <v>田尻町下嶺字久保14</v>
          </cell>
          <cell r="P10" t="str">
            <v>涌谷町</v>
          </cell>
          <cell r="Q10" t="str">
            <v>日石バイパス</v>
          </cell>
          <cell r="R10">
            <v>120</v>
          </cell>
          <cell r="S10">
            <v>38188</v>
          </cell>
          <cell r="T10">
            <v>0.58333333333333337</v>
          </cell>
          <cell r="U10">
            <v>180</v>
          </cell>
          <cell r="V10">
            <v>237000</v>
          </cell>
          <cell r="W10" t="str">
            <v>無</v>
          </cell>
          <cell r="X10">
            <v>31.4</v>
          </cell>
          <cell r="Y10">
            <v>0.80600000000000005</v>
          </cell>
          <cell r="Z10">
            <v>0.81740000000000002</v>
          </cell>
          <cell r="AA10" t="str">
            <v>異常なし</v>
          </cell>
        </row>
        <row r="11">
          <cell r="A11">
            <v>10</v>
          </cell>
          <cell r="B11">
            <v>0.44513888888888892</v>
          </cell>
          <cell r="C11" t="str">
            <v>菊田靖裕</v>
          </cell>
          <cell r="D11" t="str">
            <v>岩手</v>
          </cell>
          <cell r="E11">
            <v>11</v>
          </cell>
          <cell r="F11" t="str">
            <v>ｷ</v>
          </cell>
          <cell r="G11">
            <v>3490</v>
          </cell>
          <cell r="H11" t="str">
            <v>トラクタ</v>
          </cell>
          <cell r="I11" t="str">
            <v>ヒルタ自動車(株)</v>
          </cell>
          <cell r="J11" t="str">
            <v>石巻市蛇田字新谷地前24-1</v>
          </cell>
          <cell r="K11" t="str">
            <v>丸菊運送(株)</v>
          </cell>
          <cell r="L11" t="str">
            <v>岩手県江刺市岩谷堂字北八日市323-2</v>
          </cell>
          <cell r="M11" t="str">
            <v>***</v>
          </cell>
          <cell r="N11" t="str">
            <v>佐藤晟考</v>
          </cell>
          <cell r="O11" t="str">
            <v>岩手県江刺市弘瀬字46</v>
          </cell>
          <cell r="P11" t="str">
            <v>自社タンク</v>
          </cell>
          <cell r="Q11" t="str">
            <v>JA</v>
          </cell>
          <cell r="R11" t="str">
            <v>-</v>
          </cell>
          <cell r="S11" t="str">
            <v>-</v>
          </cell>
          <cell r="T11" t="str">
            <v>-</v>
          </cell>
          <cell r="U11">
            <v>450</v>
          </cell>
          <cell r="V11">
            <v>726154</v>
          </cell>
          <cell r="W11" t="str">
            <v>無</v>
          </cell>
          <cell r="X11">
            <v>31.1</v>
          </cell>
          <cell r="Y11">
            <v>0.81100000000000005</v>
          </cell>
          <cell r="Z11">
            <v>0.82189999999999996</v>
          </cell>
          <cell r="AA11" t="str">
            <v>異常なし</v>
          </cell>
        </row>
        <row r="12">
          <cell r="A12">
            <v>11</v>
          </cell>
          <cell r="C12" t="str">
            <v>白鳥義郎</v>
          </cell>
          <cell r="D12" t="str">
            <v>宮城</v>
          </cell>
          <cell r="E12">
            <v>12</v>
          </cell>
          <cell r="G12">
            <v>7140</v>
          </cell>
          <cell r="K12" t="str">
            <v>調査拒否</v>
          </cell>
          <cell r="L12">
            <v>0</v>
          </cell>
          <cell r="W12">
            <v>0</v>
          </cell>
          <cell r="Z12">
            <v>0</v>
          </cell>
          <cell r="AA12">
            <v>0</v>
          </cell>
        </row>
        <row r="13">
          <cell r="A13">
            <v>12</v>
          </cell>
          <cell r="B13">
            <v>0.4513888888888889</v>
          </cell>
          <cell r="C13" t="str">
            <v>菊田靖裕</v>
          </cell>
          <cell r="D13" t="str">
            <v>宮城</v>
          </cell>
          <cell r="E13">
            <v>100</v>
          </cell>
          <cell r="F13" t="str">
            <v>ﾊ</v>
          </cell>
          <cell r="G13">
            <v>1272</v>
          </cell>
          <cell r="H13" t="str">
            <v>トラクタ</v>
          </cell>
          <cell r="I13" t="str">
            <v>鈴木守</v>
          </cell>
          <cell r="J13" t="str">
            <v>志波姫町刈敷花輪37</v>
          </cell>
          <cell r="K13" t="str">
            <v>鈴木守</v>
          </cell>
          <cell r="L13" t="str">
            <v>志波姫町刈敷花輪37</v>
          </cell>
          <cell r="M13" t="str">
            <v>***</v>
          </cell>
          <cell r="N13" t="str">
            <v>鈴木守</v>
          </cell>
          <cell r="O13" t="str">
            <v>志波姫町刈敷花輪37</v>
          </cell>
          <cell r="P13" t="str">
            <v>築館町</v>
          </cell>
          <cell r="Q13" t="str">
            <v>野口石油(株)築館ＳＳ</v>
          </cell>
          <cell r="R13">
            <v>115</v>
          </cell>
          <cell r="S13">
            <v>38187</v>
          </cell>
          <cell r="T13">
            <v>0.56736111111111109</v>
          </cell>
          <cell r="U13">
            <v>290</v>
          </cell>
          <cell r="V13">
            <v>638333</v>
          </cell>
          <cell r="W13" t="str">
            <v>無</v>
          </cell>
          <cell r="X13">
            <v>30.7</v>
          </cell>
          <cell r="Y13">
            <v>0.82399999999999995</v>
          </cell>
          <cell r="Z13">
            <v>0.83440000000000003</v>
          </cell>
          <cell r="AA13" t="str">
            <v>異常なし</v>
          </cell>
        </row>
        <row r="14">
          <cell r="A14">
            <v>13</v>
          </cell>
          <cell r="B14">
            <v>0.4548611111111111</v>
          </cell>
          <cell r="C14" t="str">
            <v>白鳥義郎</v>
          </cell>
          <cell r="D14" t="str">
            <v>岩手</v>
          </cell>
          <cell r="E14">
            <v>100</v>
          </cell>
          <cell r="F14" t="str">
            <v>ｶ</v>
          </cell>
          <cell r="G14">
            <v>3374</v>
          </cell>
          <cell r="H14" t="str">
            <v>バン</v>
          </cell>
          <cell r="I14" t="str">
            <v>岩手三菱ふそう自販(株)</v>
          </cell>
          <cell r="J14" t="str">
            <v>岩手県岩手郡滝沢村大釜中道38の2</v>
          </cell>
          <cell r="K14" t="str">
            <v>花泉貨物自動車(有)</v>
          </cell>
          <cell r="L14" t="str">
            <v>岩手県花泉町涌津字道下15</v>
          </cell>
          <cell r="M14" t="str">
            <v>***</v>
          </cell>
          <cell r="N14" t="str">
            <v>三浦幹夫</v>
          </cell>
          <cell r="O14" t="str">
            <v>岩手県東磐井郡花泉町涌津字境51の3</v>
          </cell>
          <cell r="P14" t="str">
            <v>築館町</v>
          </cell>
          <cell r="Q14" t="str">
            <v>紅陽フリート(株)築館ICSS</v>
          </cell>
          <cell r="R14">
            <v>323</v>
          </cell>
          <cell r="S14">
            <v>38187</v>
          </cell>
          <cell r="T14">
            <v>0.53402777777777777</v>
          </cell>
          <cell r="U14">
            <v>500</v>
          </cell>
          <cell r="V14">
            <v>159311</v>
          </cell>
          <cell r="W14" t="str">
            <v>無</v>
          </cell>
          <cell r="X14">
            <v>31.2</v>
          </cell>
          <cell r="Y14">
            <v>0.80600000000000005</v>
          </cell>
          <cell r="Z14">
            <v>0.87170000000000003</v>
          </cell>
          <cell r="AA14" t="str">
            <v>異常なし</v>
          </cell>
        </row>
        <row r="15">
          <cell r="A15">
            <v>14</v>
          </cell>
          <cell r="B15">
            <v>0.4548611111111111</v>
          </cell>
          <cell r="C15" t="str">
            <v>菊田靖裕</v>
          </cell>
          <cell r="D15" t="str">
            <v>宮城</v>
          </cell>
          <cell r="E15">
            <v>100</v>
          </cell>
          <cell r="F15" t="str">
            <v>ｱ</v>
          </cell>
          <cell r="G15">
            <v>466</v>
          </cell>
          <cell r="H15" t="str">
            <v>バン</v>
          </cell>
          <cell r="I15" t="str">
            <v>(株)イフコ</v>
          </cell>
          <cell r="J15" t="str">
            <v>東京都中央区日本橋3丁目12-2</v>
          </cell>
          <cell r="K15" t="str">
            <v>築館貨物運送(株)</v>
          </cell>
          <cell r="L15" t="str">
            <v>築館町薬師4丁目6-12</v>
          </cell>
          <cell r="M15" t="str">
            <v>築館町新八ツ沢30-45</v>
          </cell>
          <cell r="N15" t="str">
            <v>佐藤芳明</v>
          </cell>
          <cell r="O15" t="str">
            <v>若柳町字川南新田東117-1</v>
          </cell>
          <cell r="P15" t="str">
            <v>築館町</v>
          </cell>
          <cell r="Q15" t="str">
            <v>野口石油(株)築館ＳＳ</v>
          </cell>
          <cell r="R15" t="str">
            <v>-</v>
          </cell>
          <cell r="S15" t="str">
            <v>-</v>
          </cell>
          <cell r="T15" t="str">
            <v>-</v>
          </cell>
          <cell r="U15">
            <v>400</v>
          </cell>
          <cell r="V15">
            <v>561140</v>
          </cell>
          <cell r="W15" t="str">
            <v>無</v>
          </cell>
          <cell r="X15">
            <v>31.3</v>
          </cell>
          <cell r="Y15">
            <v>0.81200000000000006</v>
          </cell>
          <cell r="Z15">
            <v>0.82330000000000003</v>
          </cell>
          <cell r="AA15" t="str">
            <v>異常なし</v>
          </cell>
        </row>
        <row r="16">
          <cell r="A16">
            <v>15</v>
          </cell>
          <cell r="B16">
            <v>0.46111111111111108</v>
          </cell>
          <cell r="C16" t="str">
            <v>白鳥義郎</v>
          </cell>
          <cell r="D16" t="str">
            <v>新潟</v>
          </cell>
          <cell r="E16">
            <v>11</v>
          </cell>
          <cell r="F16" t="str">
            <v>ﾔ</v>
          </cell>
          <cell r="G16">
            <v>5701</v>
          </cell>
          <cell r="H16" t="str">
            <v>キャブオーバ</v>
          </cell>
          <cell r="I16" t="str">
            <v>(株)安中製作所</v>
          </cell>
          <cell r="J16" t="str">
            <v>新潟県中蒲原郡村松町石曽根1182</v>
          </cell>
          <cell r="K16" t="str">
            <v>(株)安中製作所</v>
          </cell>
          <cell r="L16" t="str">
            <v>新潟県中蒲原郡村松町石曽根1182</v>
          </cell>
          <cell r="M16" t="str">
            <v>***</v>
          </cell>
          <cell r="N16" t="str">
            <v>高橋光博</v>
          </cell>
          <cell r="O16" t="str">
            <v>新潟県五泉市大字町屋甲195</v>
          </cell>
          <cell r="P16" t="str">
            <v>村松町</v>
          </cell>
          <cell r="Q16" t="str">
            <v>土田商店</v>
          </cell>
          <cell r="R16">
            <v>160</v>
          </cell>
          <cell r="S16">
            <v>38183</v>
          </cell>
          <cell r="T16">
            <v>0.41666666666666669</v>
          </cell>
          <cell r="U16">
            <v>400</v>
          </cell>
          <cell r="V16">
            <v>882498</v>
          </cell>
          <cell r="W16" t="str">
            <v>無</v>
          </cell>
          <cell r="X16">
            <v>31.2</v>
          </cell>
          <cell r="Y16">
            <v>0.81100000000000005</v>
          </cell>
          <cell r="Z16">
            <v>0.82189999999999996</v>
          </cell>
          <cell r="AA16" t="str">
            <v>異常なし</v>
          </cell>
        </row>
        <row r="17">
          <cell r="A17">
            <v>16</v>
          </cell>
          <cell r="B17">
            <v>0.46180555555555558</v>
          </cell>
          <cell r="C17" t="str">
            <v>菊田靖裕</v>
          </cell>
          <cell r="D17" t="str">
            <v>福島</v>
          </cell>
          <cell r="E17">
            <v>100</v>
          </cell>
          <cell r="F17" t="str">
            <v>ｱ</v>
          </cell>
          <cell r="G17">
            <v>2287</v>
          </cell>
          <cell r="H17" t="str">
            <v>バン</v>
          </cell>
          <cell r="I17" t="str">
            <v>福島三菱ふそう自動車(株)</v>
          </cell>
          <cell r="J17" t="str">
            <v>福島市方木田字北谷地1-1</v>
          </cell>
          <cell r="K17" t="str">
            <v>東北テックス(株)</v>
          </cell>
          <cell r="L17" t="str">
            <v>福島県郡山市喜久田町卸2丁目30-5</v>
          </cell>
          <cell r="M17" t="str">
            <v>***</v>
          </cell>
          <cell r="N17" t="str">
            <v>河西勝美</v>
          </cell>
          <cell r="O17" t="str">
            <v>亘理町長瀞字堂前4-56</v>
          </cell>
          <cell r="P17" t="str">
            <v>三本木町</v>
          </cell>
          <cell r="Q17" t="str">
            <v>東北宇佐美　三本木ＳＳ</v>
          </cell>
          <cell r="R17">
            <v>158</v>
          </cell>
          <cell r="S17">
            <v>38177</v>
          </cell>
          <cell r="T17">
            <v>0.41875000000000001</v>
          </cell>
          <cell r="U17">
            <v>200</v>
          </cell>
          <cell r="V17">
            <v>78962</v>
          </cell>
          <cell r="W17" t="str">
            <v>無</v>
          </cell>
          <cell r="X17">
            <v>31.1</v>
          </cell>
          <cell r="Y17">
            <v>0.80600000000000005</v>
          </cell>
          <cell r="Z17">
            <v>0.81699999999999995</v>
          </cell>
          <cell r="AA17" t="str">
            <v>異常なし</v>
          </cell>
        </row>
        <row r="18">
          <cell r="A18">
            <v>17</v>
          </cell>
          <cell r="B18">
            <v>0.46597222222222223</v>
          </cell>
          <cell r="C18" t="str">
            <v>白鳥義郎</v>
          </cell>
          <cell r="D18" t="str">
            <v>八戸</v>
          </cell>
          <cell r="E18">
            <v>11</v>
          </cell>
          <cell r="F18" t="str">
            <v>ｶ</v>
          </cell>
          <cell r="G18">
            <v>4123</v>
          </cell>
          <cell r="H18" t="str">
            <v>バン</v>
          </cell>
          <cell r="I18" t="str">
            <v>青森三菱ふそう自販(株)</v>
          </cell>
          <cell r="J18" t="str">
            <v>青森市石江字江渡83の1</v>
          </cell>
          <cell r="K18" t="str">
            <v>八戸通運(株)</v>
          </cell>
          <cell r="L18" t="str">
            <v>青森県八戸市城下1-1-9</v>
          </cell>
          <cell r="M18" t="str">
            <v>青森県八戸市長苗代字下亀子谷地23-10</v>
          </cell>
          <cell r="N18" t="str">
            <v>馬渡康徳</v>
          </cell>
          <cell r="O18" t="str">
            <v>青森県八戸市大字庄内町字矢沢40</v>
          </cell>
          <cell r="P18" t="str">
            <v>八戸市</v>
          </cell>
          <cell r="Q18" t="str">
            <v>八戸陸運事業協同組合</v>
          </cell>
          <cell r="R18">
            <v>204</v>
          </cell>
          <cell r="S18">
            <v>38175</v>
          </cell>
          <cell r="T18">
            <v>0.66111111111111109</v>
          </cell>
          <cell r="U18">
            <v>400</v>
          </cell>
          <cell r="V18">
            <v>609000</v>
          </cell>
          <cell r="W18" t="str">
            <v>無</v>
          </cell>
          <cell r="X18">
            <v>30.6</v>
          </cell>
          <cell r="Y18">
            <v>0.81499999999999995</v>
          </cell>
          <cell r="Z18">
            <v>0.82550000000000001</v>
          </cell>
          <cell r="AA18" t="str">
            <v>異常なし</v>
          </cell>
        </row>
        <row r="19">
          <cell r="A19">
            <v>18</v>
          </cell>
          <cell r="B19">
            <v>0.46527777777777773</v>
          </cell>
          <cell r="C19" t="str">
            <v>菊田靖裕</v>
          </cell>
          <cell r="D19" t="str">
            <v>岩手</v>
          </cell>
          <cell r="E19">
            <v>800</v>
          </cell>
          <cell r="F19" t="str">
            <v>ｶ</v>
          </cell>
          <cell r="G19">
            <v>611</v>
          </cell>
          <cell r="H19" t="str">
            <v>冷蔵冷凍庫</v>
          </cell>
          <cell r="I19" t="str">
            <v>岩手いすゞ自動車(株)</v>
          </cell>
          <cell r="J19" t="str">
            <v>岩手県盛岡市津志田15地割22</v>
          </cell>
          <cell r="K19" t="str">
            <v>岩手和江運輸(株)</v>
          </cell>
          <cell r="L19" t="str">
            <v>岩手県北上市流通センター5-18</v>
          </cell>
          <cell r="M19" t="str">
            <v>岩手県北上市流通センター402-6</v>
          </cell>
          <cell r="N19" t="str">
            <v>昆野英樹</v>
          </cell>
          <cell r="O19" t="str">
            <v>岩手県北上市北鬼柳19地割85-2</v>
          </cell>
          <cell r="P19" t="str">
            <v>自社タンク</v>
          </cell>
          <cell r="Q19" t="str">
            <v>-</v>
          </cell>
          <cell r="R19" t="str">
            <v>-</v>
          </cell>
          <cell r="S19" t="str">
            <v>-</v>
          </cell>
          <cell r="T19" t="str">
            <v>-</v>
          </cell>
          <cell r="U19">
            <v>550</v>
          </cell>
          <cell r="V19">
            <v>375000</v>
          </cell>
          <cell r="W19" t="str">
            <v>無</v>
          </cell>
          <cell r="X19">
            <v>31.2</v>
          </cell>
          <cell r="Y19">
            <v>0.82499999999999996</v>
          </cell>
          <cell r="Z19">
            <v>0.8357</v>
          </cell>
          <cell r="AA19" t="str">
            <v>異常なし</v>
          </cell>
        </row>
        <row r="20">
          <cell r="A20">
            <v>19</v>
          </cell>
          <cell r="B20">
            <v>0.4694444444444445</v>
          </cell>
          <cell r="C20" t="str">
            <v>白鳥義郎</v>
          </cell>
          <cell r="D20" t="str">
            <v>宮城</v>
          </cell>
          <cell r="E20">
            <v>11</v>
          </cell>
          <cell r="F20" t="str">
            <v>ﾃ</v>
          </cell>
          <cell r="G20">
            <v>5924</v>
          </cell>
          <cell r="H20" t="str">
            <v>ダンプ</v>
          </cell>
          <cell r="I20" t="str">
            <v>新宮城日野自動車(株)</v>
          </cell>
          <cell r="J20" t="str">
            <v>仙台市宮城野区扇町1-7-36</v>
          </cell>
          <cell r="K20" t="str">
            <v>(有)大西興業</v>
          </cell>
          <cell r="L20" t="str">
            <v>築館町照越永平41の2</v>
          </cell>
          <cell r="M20" t="str">
            <v>***</v>
          </cell>
          <cell r="N20" t="str">
            <v>菅原孝治</v>
          </cell>
          <cell r="O20" t="str">
            <v>栗駒町岩ヶ崎神明8の2　1-106</v>
          </cell>
          <cell r="P20" t="str">
            <v>築館町</v>
          </cell>
          <cell r="Q20" t="str">
            <v>野口石油(株)築館ＳＳ</v>
          </cell>
          <cell r="R20">
            <v>63</v>
          </cell>
          <cell r="S20">
            <v>38188</v>
          </cell>
          <cell r="T20">
            <v>0.75</v>
          </cell>
          <cell r="U20">
            <v>70</v>
          </cell>
          <cell r="V20">
            <v>170000</v>
          </cell>
          <cell r="W20" t="str">
            <v>無</v>
          </cell>
          <cell r="X20">
            <v>31.3</v>
          </cell>
          <cell r="Y20">
            <v>0.81699999999999995</v>
          </cell>
          <cell r="Z20">
            <v>0.82820000000000005</v>
          </cell>
          <cell r="AA20" t="str">
            <v>異常なし</v>
          </cell>
        </row>
        <row r="21">
          <cell r="A21">
            <v>20</v>
          </cell>
          <cell r="B21">
            <v>0.47083333333333338</v>
          </cell>
          <cell r="C21" t="str">
            <v>菊田靖裕</v>
          </cell>
          <cell r="D21" t="str">
            <v>福島</v>
          </cell>
          <cell r="E21">
            <v>100</v>
          </cell>
          <cell r="F21" t="str">
            <v>ｶ</v>
          </cell>
          <cell r="G21">
            <v>1374</v>
          </cell>
          <cell r="H21" t="str">
            <v>ダンプ</v>
          </cell>
          <cell r="I21" t="str">
            <v>相馬物流(株)</v>
          </cell>
          <cell r="J21" t="str">
            <v>福島県相馬市尾浜字原123</v>
          </cell>
          <cell r="K21" t="str">
            <v>新地発電産業(株)</v>
          </cell>
          <cell r="L21" t="str">
            <v>福島県相馬郡新地町駒ヶ嶺字今神1-1</v>
          </cell>
          <cell r="M21" t="str">
            <v>***</v>
          </cell>
          <cell r="N21" t="str">
            <v>横山淳一</v>
          </cell>
          <cell r="O21" t="str">
            <v>福島県相馬市小泉字高池9-1</v>
          </cell>
          <cell r="P21" t="str">
            <v>山本町</v>
          </cell>
          <cell r="Q21" t="str">
            <v>太陽石油</v>
          </cell>
          <cell r="R21" t="str">
            <v>-</v>
          </cell>
          <cell r="S21" t="str">
            <v>-</v>
          </cell>
          <cell r="T21" t="str">
            <v>-</v>
          </cell>
          <cell r="U21">
            <v>300</v>
          </cell>
          <cell r="V21">
            <v>648391</v>
          </cell>
          <cell r="W21" t="str">
            <v>無</v>
          </cell>
          <cell r="X21">
            <v>31.3</v>
          </cell>
          <cell r="Y21">
            <v>0.81499999999999995</v>
          </cell>
          <cell r="Z21">
            <v>0.82620000000000005</v>
          </cell>
          <cell r="AA21" t="str">
            <v>異常なし</v>
          </cell>
        </row>
        <row r="22">
          <cell r="A22">
            <v>21</v>
          </cell>
          <cell r="B22">
            <v>0.46736111111111112</v>
          </cell>
          <cell r="C22" t="str">
            <v>白鳥義郎</v>
          </cell>
          <cell r="D22" t="str">
            <v>福島</v>
          </cell>
          <cell r="E22">
            <v>11</v>
          </cell>
          <cell r="F22" t="str">
            <v>ｷ</v>
          </cell>
          <cell r="G22">
            <v>3889</v>
          </cell>
          <cell r="H22" t="str">
            <v>トラック</v>
          </cell>
          <cell r="I22" t="str">
            <v>関東いすゞ自動車(株)</v>
          </cell>
          <cell r="J22" t="str">
            <v>群馬県高崎市倉賀野町403</v>
          </cell>
          <cell r="K22" t="str">
            <v>(株)中野運送</v>
          </cell>
          <cell r="L22" t="str">
            <v>埼玉県三郷市天神1丁目139</v>
          </cell>
          <cell r="M22" t="str">
            <v>福島県相馬郡新地町駒ヶ嶺字中城53</v>
          </cell>
          <cell r="N22" t="str">
            <v>目黒茂好</v>
          </cell>
          <cell r="O22" t="str">
            <v>福島県相馬郡新地町杉目字清水109-17</v>
          </cell>
          <cell r="P22" t="str">
            <v>白岡町</v>
          </cell>
          <cell r="Q22" t="str">
            <v>太陽砿油</v>
          </cell>
          <cell r="R22">
            <v>205</v>
          </cell>
          <cell r="S22">
            <v>38188</v>
          </cell>
          <cell r="T22">
            <v>0.5083333333333333</v>
          </cell>
          <cell r="U22">
            <v>400</v>
          </cell>
          <cell r="V22">
            <v>918000</v>
          </cell>
          <cell r="W22" t="str">
            <v>無</v>
          </cell>
          <cell r="X22">
            <v>31.1</v>
          </cell>
          <cell r="Y22">
            <v>0.82199999999999995</v>
          </cell>
          <cell r="Z22">
            <v>0.83279999999999998</v>
          </cell>
          <cell r="AA22" t="str">
            <v>異常なし</v>
          </cell>
        </row>
        <row r="23">
          <cell r="A23">
            <v>22</v>
          </cell>
        </row>
        <row r="24">
          <cell r="A24">
            <v>23</v>
          </cell>
        </row>
        <row r="25">
          <cell r="A25">
            <v>24</v>
          </cell>
        </row>
        <row r="26">
          <cell r="A26">
            <v>25</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57"/>
  <sheetViews>
    <sheetView tabSelected="1" view="pageBreakPreview" zoomScaleNormal="100" zoomScaleSheetLayoutView="100" workbookViewId="0">
      <selection activeCell="Y45" sqref="Y45"/>
    </sheetView>
  </sheetViews>
  <sheetFormatPr defaultRowHeight="13.5" x14ac:dyDescent="0.15"/>
  <cols>
    <col min="1" max="1" width="2.75" style="1" customWidth="1"/>
    <col min="2" max="2" width="2.625" style="1" customWidth="1"/>
    <col min="3" max="3" width="2.75" style="1" customWidth="1"/>
    <col min="4" max="4" width="2.625" style="1" customWidth="1"/>
    <col min="5" max="5" width="2.75" style="1" customWidth="1"/>
    <col min="6" max="6" width="2.625" style="1" customWidth="1"/>
    <col min="7" max="7" width="14.625" style="1" customWidth="1"/>
    <col min="8" max="8" width="6" style="1" customWidth="1"/>
    <col min="9" max="9" width="2.625" style="1" customWidth="1"/>
    <col min="10" max="11" width="14.625" style="1" customWidth="1"/>
    <col min="12" max="12" width="7.625" style="1" customWidth="1"/>
    <col min="13" max="13" width="2.625" style="1" customWidth="1"/>
    <col min="14" max="14" width="7.625" style="1" customWidth="1"/>
    <col min="15" max="15" width="2.625" style="1" customWidth="1"/>
    <col min="16" max="16" width="6.5" style="1" customWidth="1"/>
    <col min="17" max="17" width="3" style="1" customWidth="1"/>
    <col min="18" max="18" width="1.125" style="1" customWidth="1"/>
    <col min="19" max="52" width="2.625" style="1" customWidth="1"/>
    <col min="53" max="53" width="8.375" style="1" customWidth="1"/>
    <col min="54" max="16384" width="9" style="1"/>
  </cols>
  <sheetData>
    <row r="1" spans="1:53" ht="3.75" customHeight="1" x14ac:dyDescent="0.15">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row>
    <row r="2" spans="1:53" ht="27.75" customHeight="1" x14ac:dyDescent="0.15">
      <c r="A2" s="38" t="s">
        <v>0</v>
      </c>
      <c r="B2" s="38"/>
      <c r="C2" s="38"/>
      <c r="D2" s="38"/>
      <c r="E2" s="38"/>
      <c r="F2" s="38"/>
      <c r="G2" s="38"/>
      <c r="H2" s="38"/>
      <c r="I2" s="38"/>
      <c r="J2" s="38"/>
      <c r="K2" s="38"/>
      <c r="L2" s="38"/>
      <c r="M2" s="38"/>
      <c r="N2" s="38"/>
      <c r="O2" s="38"/>
      <c r="P2" s="38"/>
      <c r="Q2" s="38"/>
      <c r="R2" s="2"/>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row>
    <row r="3" spans="1:53" ht="23.25" customHeight="1" thickBot="1" x14ac:dyDescent="0.2">
      <c r="S3" s="9"/>
      <c r="T3" s="114" t="s">
        <v>32</v>
      </c>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row>
    <row r="4" spans="1:53" ht="9.9499999999999993" customHeight="1" thickBot="1" x14ac:dyDescent="0.2">
      <c r="A4" s="45" t="s">
        <v>1</v>
      </c>
      <c r="B4" s="46"/>
      <c r="C4" s="46"/>
      <c r="D4" s="46"/>
      <c r="E4" s="46"/>
      <c r="F4" s="46"/>
      <c r="G4" s="47"/>
      <c r="H4" s="39" t="s">
        <v>2</v>
      </c>
      <c r="I4" s="39"/>
      <c r="J4" s="39"/>
      <c r="K4" s="40" t="s">
        <v>3</v>
      </c>
      <c r="L4" s="41"/>
      <c r="M4" s="41"/>
      <c r="N4" s="41"/>
      <c r="O4" s="41"/>
      <c r="P4" s="41"/>
      <c r="Q4" s="41"/>
      <c r="R4" s="3"/>
      <c r="S4" s="9"/>
      <c r="T4" s="113" t="s">
        <v>28</v>
      </c>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1:53" ht="24.95" customHeight="1" thickBot="1" x14ac:dyDescent="0.2">
      <c r="A5" s="48"/>
      <c r="B5" s="49"/>
      <c r="C5" s="49"/>
      <c r="D5" s="49"/>
      <c r="E5" s="49"/>
      <c r="F5" s="49"/>
      <c r="G5" s="50"/>
      <c r="H5" s="42"/>
      <c r="I5" s="43"/>
      <c r="J5" s="44"/>
      <c r="K5" s="40"/>
      <c r="L5" s="41"/>
      <c r="M5" s="41"/>
      <c r="N5" s="41"/>
      <c r="O5" s="41"/>
      <c r="P5" s="41"/>
      <c r="Q5" s="41"/>
      <c r="R5" s="3"/>
      <c r="S5" s="9"/>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row>
    <row r="6" spans="1:53" ht="9.9499999999999993" customHeight="1" thickBot="1" x14ac:dyDescent="0.2">
      <c r="A6" s="45" t="s">
        <v>4</v>
      </c>
      <c r="B6" s="46"/>
      <c r="C6" s="46"/>
      <c r="D6" s="46"/>
      <c r="E6" s="46"/>
      <c r="F6" s="46"/>
      <c r="G6" s="47"/>
      <c r="H6" s="39" t="s">
        <v>2</v>
      </c>
      <c r="I6" s="39"/>
      <c r="J6" s="39"/>
      <c r="K6" s="40"/>
      <c r="L6" s="41"/>
      <c r="M6" s="41"/>
      <c r="N6" s="41"/>
      <c r="O6" s="41"/>
      <c r="P6" s="41"/>
      <c r="Q6" s="41"/>
      <c r="R6" s="3"/>
      <c r="S6" s="9"/>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row>
    <row r="7" spans="1:53" ht="24.95" customHeight="1" thickBot="1" x14ac:dyDescent="0.2">
      <c r="A7" s="48"/>
      <c r="B7" s="49"/>
      <c r="C7" s="49"/>
      <c r="D7" s="49"/>
      <c r="E7" s="49"/>
      <c r="F7" s="49"/>
      <c r="G7" s="50"/>
      <c r="H7" s="42"/>
      <c r="I7" s="43"/>
      <c r="J7" s="44"/>
      <c r="K7" s="40"/>
      <c r="L7" s="41"/>
      <c r="M7" s="41"/>
      <c r="N7" s="41"/>
      <c r="O7" s="41"/>
      <c r="P7" s="41"/>
      <c r="Q7" s="41"/>
      <c r="R7" s="3"/>
      <c r="S7" s="9"/>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row>
    <row r="8" spans="1:53" ht="21.95" customHeight="1" thickBot="1" x14ac:dyDescent="0.2">
      <c r="A8" s="56" t="s">
        <v>5</v>
      </c>
      <c r="B8" s="57"/>
      <c r="C8" s="57"/>
      <c r="D8" s="57"/>
      <c r="E8" s="57"/>
      <c r="F8" s="58"/>
      <c r="G8" s="40" t="s">
        <v>6</v>
      </c>
      <c r="H8" s="45" t="s">
        <v>7</v>
      </c>
      <c r="I8" s="47"/>
      <c r="J8" s="90" t="s">
        <v>8</v>
      </c>
      <c r="K8" s="91" t="s">
        <v>9</v>
      </c>
      <c r="L8" s="45" t="s">
        <v>10</v>
      </c>
      <c r="M8" s="47"/>
      <c r="N8" s="45" t="s">
        <v>18</v>
      </c>
      <c r="O8" s="47"/>
      <c r="P8" s="45" t="s">
        <v>11</v>
      </c>
      <c r="Q8" s="47"/>
      <c r="R8" s="4"/>
      <c r="S8" s="9"/>
      <c r="T8" s="114" t="s">
        <v>33</v>
      </c>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row>
    <row r="9" spans="1:53" ht="21.95" customHeight="1" thickBot="1" x14ac:dyDescent="0.2">
      <c r="A9" s="59" t="s">
        <v>12</v>
      </c>
      <c r="B9" s="60"/>
      <c r="C9" s="60"/>
      <c r="D9" s="60"/>
      <c r="E9" s="60"/>
      <c r="F9" s="61"/>
      <c r="G9" s="40"/>
      <c r="H9" s="48"/>
      <c r="I9" s="50"/>
      <c r="J9" s="90"/>
      <c r="K9" s="91"/>
      <c r="L9" s="48"/>
      <c r="M9" s="50"/>
      <c r="N9" s="48"/>
      <c r="O9" s="50"/>
      <c r="P9" s="48"/>
      <c r="Q9" s="50"/>
      <c r="R9" s="4"/>
      <c r="S9" s="9"/>
      <c r="T9" s="113" t="s">
        <v>30</v>
      </c>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row>
    <row r="10" spans="1:53" ht="21.95" customHeight="1" x14ac:dyDescent="0.15">
      <c r="A10" s="18"/>
      <c r="B10" s="19" t="s">
        <v>19</v>
      </c>
      <c r="C10" s="20"/>
      <c r="D10" s="19" t="s">
        <v>20</v>
      </c>
      <c r="E10" s="20"/>
      <c r="F10" s="21" t="s">
        <v>21</v>
      </c>
      <c r="G10" s="22"/>
      <c r="H10" s="23"/>
      <c r="I10" s="16" t="s">
        <v>23</v>
      </c>
      <c r="J10" s="27"/>
      <c r="K10" s="28"/>
      <c r="L10" s="29"/>
      <c r="M10" s="16" t="s">
        <v>24</v>
      </c>
      <c r="N10" s="29"/>
      <c r="O10" s="16" t="s">
        <v>25</v>
      </c>
      <c r="P10" s="35"/>
      <c r="Q10" s="12" t="s">
        <v>13</v>
      </c>
      <c r="R10" s="5"/>
      <c r="S10" s="9"/>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row>
    <row r="11" spans="1:53" ht="9.9499999999999993" customHeight="1" x14ac:dyDescent="0.15">
      <c r="A11" s="68" t="s">
        <v>22</v>
      </c>
      <c r="B11" s="69"/>
      <c r="C11" s="69"/>
      <c r="D11" s="69"/>
      <c r="E11" s="69"/>
      <c r="F11" s="70"/>
      <c r="G11" s="51"/>
      <c r="H11" s="52"/>
      <c r="I11" s="88" t="s">
        <v>23</v>
      </c>
      <c r="J11" s="53"/>
      <c r="K11" s="54"/>
      <c r="L11" s="55"/>
      <c r="M11" s="88" t="s">
        <v>24</v>
      </c>
      <c r="N11" s="92"/>
      <c r="O11" s="88" t="s">
        <v>25</v>
      </c>
      <c r="P11" s="115"/>
      <c r="Q11" s="93" t="s">
        <v>27</v>
      </c>
      <c r="R11" s="5"/>
      <c r="S11" s="9"/>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row>
    <row r="12" spans="1:53" ht="12" customHeight="1" x14ac:dyDescent="0.15">
      <c r="A12" s="71"/>
      <c r="B12" s="72"/>
      <c r="C12" s="72"/>
      <c r="D12" s="72"/>
      <c r="E12" s="72"/>
      <c r="F12" s="73"/>
      <c r="G12" s="51"/>
      <c r="H12" s="52"/>
      <c r="I12" s="88"/>
      <c r="J12" s="53"/>
      <c r="K12" s="54"/>
      <c r="L12" s="55"/>
      <c r="M12" s="88"/>
      <c r="N12" s="92"/>
      <c r="O12" s="88"/>
      <c r="P12" s="115"/>
      <c r="Q12" s="93"/>
      <c r="R12" s="5"/>
      <c r="S12" s="9"/>
      <c r="T12" s="113" t="s">
        <v>31</v>
      </c>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row>
    <row r="13" spans="1:53" ht="21.95" customHeight="1" thickBot="1" x14ac:dyDescent="0.2">
      <c r="A13" s="74"/>
      <c r="B13" s="75"/>
      <c r="C13" s="75"/>
      <c r="D13" s="75"/>
      <c r="E13" s="75"/>
      <c r="F13" s="76"/>
      <c r="G13" s="24"/>
      <c r="H13" s="25"/>
      <c r="I13" s="17" t="s">
        <v>23</v>
      </c>
      <c r="J13" s="30"/>
      <c r="K13" s="31"/>
      <c r="L13" s="32"/>
      <c r="M13" s="17" t="s">
        <v>24</v>
      </c>
      <c r="N13" s="34"/>
      <c r="O13" s="17" t="s">
        <v>25</v>
      </c>
      <c r="P13" s="36"/>
      <c r="Q13" s="10" t="s">
        <v>13</v>
      </c>
      <c r="R13" s="5"/>
      <c r="S13" s="9"/>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row>
    <row r="14" spans="1:53" ht="21.95" customHeight="1" x14ac:dyDescent="0.15">
      <c r="A14" s="18"/>
      <c r="B14" s="19" t="s">
        <v>19</v>
      </c>
      <c r="C14" s="20"/>
      <c r="D14" s="19" t="s">
        <v>20</v>
      </c>
      <c r="E14" s="20"/>
      <c r="F14" s="21" t="s">
        <v>21</v>
      </c>
      <c r="G14" s="24"/>
      <c r="H14" s="25"/>
      <c r="I14" s="17" t="s">
        <v>23</v>
      </c>
      <c r="J14" s="30"/>
      <c r="K14" s="31"/>
      <c r="L14" s="32"/>
      <c r="M14" s="17" t="s">
        <v>24</v>
      </c>
      <c r="N14" s="34"/>
      <c r="O14" s="17" t="s">
        <v>25</v>
      </c>
      <c r="P14" s="36"/>
      <c r="Q14" s="10" t="s">
        <v>26</v>
      </c>
      <c r="R14" s="5"/>
      <c r="S14" s="9"/>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row>
    <row r="15" spans="1:53" ht="9.9499999999999993" customHeight="1" x14ac:dyDescent="0.15">
      <c r="A15" s="68" t="s">
        <v>22</v>
      </c>
      <c r="B15" s="69"/>
      <c r="C15" s="69"/>
      <c r="D15" s="69"/>
      <c r="E15" s="69"/>
      <c r="F15" s="70"/>
      <c r="G15" s="51"/>
      <c r="H15" s="52"/>
      <c r="I15" s="88" t="s">
        <v>23</v>
      </c>
      <c r="J15" s="53"/>
      <c r="K15" s="54"/>
      <c r="L15" s="55"/>
      <c r="M15" s="88" t="s">
        <v>24</v>
      </c>
      <c r="N15" s="92"/>
      <c r="O15" s="88" t="s">
        <v>25</v>
      </c>
      <c r="P15" s="115"/>
      <c r="Q15" s="93" t="s">
        <v>27</v>
      </c>
      <c r="R15" s="5"/>
      <c r="S15" s="9"/>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row>
    <row r="16" spans="1:53" ht="12" customHeight="1" x14ac:dyDescent="0.15">
      <c r="A16" s="71"/>
      <c r="B16" s="72"/>
      <c r="C16" s="72"/>
      <c r="D16" s="72"/>
      <c r="E16" s="72"/>
      <c r="F16" s="73"/>
      <c r="G16" s="51"/>
      <c r="H16" s="52"/>
      <c r="I16" s="88"/>
      <c r="J16" s="53"/>
      <c r="K16" s="54"/>
      <c r="L16" s="55"/>
      <c r="M16" s="88"/>
      <c r="N16" s="92"/>
      <c r="O16" s="88"/>
      <c r="P16" s="115"/>
      <c r="Q16" s="93"/>
      <c r="R16" s="5"/>
      <c r="S16" s="9"/>
      <c r="T16" s="113" t="s">
        <v>29</v>
      </c>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row>
    <row r="17" spans="1:53" ht="21.95" customHeight="1" thickBot="1" x14ac:dyDescent="0.2">
      <c r="A17" s="74"/>
      <c r="B17" s="75"/>
      <c r="C17" s="75"/>
      <c r="D17" s="75"/>
      <c r="E17" s="75"/>
      <c r="F17" s="76"/>
      <c r="G17" s="24"/>
      <c r="H17" s="25"/>
      <c r="I17" s="17" t="s">
        <v>23</v>
      </c>
      <c r="J17" s="30"/>
      <c r="K17" s="31"/>
      <c r="L17" s="32"/>
      <c r="M17" s="17" t="s">
        <v>24</v>
      </c>
      <c r="N17" s="34"/>
      <c r="O17" s="17" t="s">
        <v>25</v>
      </c>
      <c r="P17" s="36"/>
      <c r="Q17" s="10" t="s">
        <v>26</v>
      </c>
      <c r="R17" s="5"/>
      <c r="S17" s="9"/>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row>
    <row r="18" spans="1:53" ht="21.95" customHeight="1" x14ac:dyDescent="0.15">
      <c r="A18" s="18"/>
      <c r="B18" s="19" t="s">
        <v>19</v>
      </c>
      <c r="C18" s="20"/>
      <c r="D18" s="19" t="s">
        <v>20</v>
      </c>
      <c r="E18" s="20"/>
      <c r="F18" s="21" t="s">
        <v>21</v>
      </c>
      <c r="G18" s="24"/>
      <c r="H18" s="25"/>
      <c r="I18" s="17" t="s">
        <v>23</v>
      </c>
      <c r="J18" s="30"/>
      <c r="K18" s="31"/>
      <c r="L18" s="32"/>
      <c r="M18" s="17" t="s">
        <v>24</v>
      </c>
      <c r="N18" s="33"/>
      <c r="O18" s="17" t="s">
        <v>25</v>
      </c>
      <c r="P18" s="36"/>
      <c r="Q18" s="10" t="s">
        <v>26</v>
      </c>
      <c r="R18" s="5"/>
      <c r="S18" s="9"/>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row>
    <row r="19" spans="1:53" ht="9.9499999999999993" customHeight="1" x14ac:dyDescent="0.15">
      <c r="A19" s="68" t="s">
        <v>22</v>
      </c>
      <c r="B19" s="69"/>
      <c r="C19" s="69"/>
      <c r="D19" s="69"/>
      <c r="E19" s="69"/>
      <c r="F19" s="70"/>
      <c r="G19" s="51"/>
      <c r="H19" s="52"/>
      <c r="I19" s="88" t="s">
        <v>23</v>
      </c>
      <c r="J19" s="53"/>
      <c r="K19" s="54"/>
      <c r="L19" s="55"/>
      <c r="M19" s="88" t="s">
        <v>24</v>
      </c>
      <c r="N19" s="92"/>
      <c r="O19" s="88" t="s">
        <v>25</v>
      </c>
      <c r="P19" s="115"/>
      <c r="Q19" s="93" t="s">
        <v>27</v>
      </c>
      <c r="R19" s="5"/>
      <c r="S19" s="9"/>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row>
    <row r="20" spans="1:53" ht="12" customHeight="1" x14ac:dyDescent="0.15">
      <c r="A20" s="71"/>
      <c r="B20" s="72"/>
      <c r="C20" s="72"/>
      <c r="D20" s="72"/>
      <c r="E20" s="72"/>
      <c r="F20" s="73"/>
      <c r="G20" s="51"/>
      <c r="H20" s="52"/>
      <c r="I20" s="88"/>
      <c r="J20" s="53"/>
      <c r="K20" s="54"/>
      <c r="L20" s="55"/>
      <c r="M20" s="88"/>
      <c r="N20" s="92"/>
      <c r="O20" s="88"/>
      <c r="P20" s="115"/>
      <c r="Q20" s="93"/>
      <c r="R20" s="5"/>
      <c r="S20" s="9"/>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row>
    <row r="21" spans="1:53" ht="21.95" customHeight="1" thickBot="1" x14ac:dyDescent="0.2">
      <c r="A21" s="74"/>
      <c r="B21" s="75"/>
      <c r="C21" s="75"/>
      <c r="D21" s="75"/>
      <c r="E21" s="75"/>
      <c r="F21" s="76"/>
      <c r="G21" s="24"/>
      <c r="H21" s="26"/>
      <c r="I21" s="17" t="s">
        <v>23</v>
      </c>
      <c r="J21" s="30"/>
      <c r="K21" s="31"/>
      <c r="L21" s="33"/>
      <c r="M21" s="17" t="s">
        <v>24</v>
      </c>
      <c r="N21" s="34"/>
      <c r="O21" s="17" t="s">
        <v>25</v>
      </c>
      <c r="P21" s="37"/>
      <c r="Q21" s="10" t="s">
        <v>26</v>
      </c>
      <c r="R21" s="5"/>
      <c r="S21" s="9"/>
      <c r="T21" s="113" t="s">
        <v>34</v>
      </c>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row>
    <row r="22" spans="1:53" ht="21.95" customHeight="1" x14ac:dyDescent="0.15">
      <c r="A22" s="18"/>
      <c r="B22" s="19" t="s">
        <v>19</v>
      </c>
      <c r="C22" s="20"/>
      <c r="D22" s="19" t="s">
        <v>20</v>
      </c>
      <c r="E22" s="20"/>
      <c r="F22" s="21" t="s">
        <v>21</v>
      </c>
      <c r="G22" s="24"/>
      <c r="H22" s="26"/>
      <c r="I22" s="17" t="s">
        <v>23</v>
      </c>
      <c r="J22" s="30"/>
      <c r="K22" s="31"/>
      <c r="L22" s="33"/>
      <c r="M22" s="17" t="s">
        <v>24</v>
      </c>
      <c r="N22" s="34"/>
      <c r="O22" s="17" t="s">
        <v>25</v>
      </c>
      <c r="P22" s="37"/>
      <c r="Q22" s="10" t="s">
        <v>26</v>
      </c>
      <c r="R22" s="5"/>
      <c r="S22" s="9"/>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row>
    <row r="23" spans="1:53" ht="9.9499999999999993" customHeight="1" x14ac:dyDescent="0.15">
      <c r="A23" s="68" t="s">
        <v>22</v>
      </c>
      <c r="B23" s="69"/>
      <c r="C23" s="69"/>
      <c r="D23" s="69"/>
      <c r="E23" s="69"/>
      <c r="F23" s="70"/>
      <c r="G23" s="51"/>
      <c r="H23" s="94"/>
      <c r="I23" s="88" t="s">
        <v>23</v>
      </c>
      <c r="J23" s="53"/>
      <c r="K23" s="54"/>
      <c r="L23" s="95"/>
      <c r="M23" s="88" t="s">
        <v>24</v>
      </c>
      <c r="N23" s="92"/>
      <c r="O23" s="88" t="s">
        <v>25</v>
      </c>
      <c r="P23" s="99"/>
      <c r="Q23" s="93" t="s">
        <v>27</v>
      </c>
      <c r="R23" s="5"/>
      <c r="S23" s="9"/>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row>
    <row r="24" spans="1:53" ht="12" customHeight="1" x14ac:dyDescent="0.15">
      <c r="A24" s="71"/>
      <c r="B24" s="72"/>
      <c r="C24" s="72"/>
      <c r="D24" s="72"/>
      <c r="E24" s="72"/>
      <c r="F24" s="73"/>
      <c r="G24" s="51"/>
      <c r="H24" s="94"/>
      <c r="I24" s="88"/>
      <c r="J24" s="53"/>
      <c r="K24" s="54"/>
      <c r="L24" s="95"/>
      <c r="M24" s="88"/>
      <c r="N24" s="92"/>
      <c r="O24" s="88"/>
      <c r="P24" s="99"/>
      <c r="Q24" s="93"/>
      <c r="R24" s="5"/>
      <c r="S24" s="9"/>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row>
    <row r="25" spans="1:53" ht="21.95" customHeight="1" thickBot="1" x14ac:dyDescent="0.2">
      <c r="A25" s="74"/>
      <c r="B25" s="75"/>
      <c r="C25" s="75"/>
      <c r="D25" s="75"/>
      <c r="E25" s="75"/>
      <c r="F25" s="76"/>
      <c r="G25" s="24"/>
      <c r="H25" s="26"/>
      <c r="I25" s="17" t="s">
        <v>23</v>
      </c>
      <c r="J25" s="30"/>
      <c r="K25" s="31"/>
      <c r="L25" s="33"/>
      <c r="M25" s="17" t="s">
        <v>24</v>
      </c>
      <c r="N25" s="34"/>
      <c r="O25" s="17" t="s">
        <v>25</v>
      </c>
      <c r="P25" s="37"/>
      <c r="Q25" s="10" t="s">
        <v>26</v>
      </c>
      <c r="R25" s="5"/>
      <c r="S25" s="9"/>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row>
    <row r="26" spans="1:53" ht="21.95" customHeight="1" x14ac:dyDescent="0.15">
      <c r="A26" s="18"/>
      <c r="B26" s="19" t="s">
        <v>19</v>
      </c>
      <c r="C26" s="20"/>
      <c r="D26" s="19" t="s">
        <v>20</v>
      </c>
      <c r="E26" s="20"/>
      <c r="F26" s="21" t="s">
        <v>21</v>
      </c>
      <c r="G26" s="24"/>
      <c r="H26" s="26"/>
      <c r="I26" s="17" t="s">
        <v>23</v>
      </c>
      <c r="J26" s="30"/>
      <c r="K26" s="31"/>
      <c r="L26" s="33"/>
      <c r="M26" s="17" t="s">
        <v>24</v>
      </c>
      <c r="N26" s="34"/>
      <c r="O26" s="17" t="s">
        <v>25</v>
      </c>
      <c r="P26" s="37"/>
      <c r="Q26" s="10" t="s">
        <v>26</v>
      </c>
      <c r="R26" s="5"/>
      <c r="S26" s="9"/>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row>
    <row r="27" spans="1:53" ht="9.9499999999999993" customHeight="1" x14ac:dyDescent="0.15">
      <c r="A27" s="68" t="s">
        <v>22</v>
      </c>
      <c r="B27" s="69"/>
      <c r="C27" s="69"/>
      <c r="D27" s="69"/>
      <c r="E27" s="69"/>
      <c r="F27" s="70"/>
      <c r="G27" s="51"/>
      <c r="H27" s="94"/>
      <c r="I27" s="88" t="s">
        <v>23</v>
      </c>
      <c r="J27" s="53"/>
      <c r="K27" s="54"/>
      <c r="L27" s="95"/>
      <c r="M27" s="88" t="s">
        <v>24</v>
      </c>
      <c r="N27" s="92"/>
      <c r="O27" s="88" t="s">
        <v>25</v>
      </c>
      <c r="P27" s="99"/>
      <c r="Q27" s="93" t="s">
        <v>27</v>
      </c>
      <c r="R27" s="5"/>
      <c r="S27" s="9"/>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row>
    <row r="28" spans="1:53" ht="12" customHeight="1" x14ac:dyDescent="0.15">
      <c r="A28" s="71"/>
      <c r="B28" s="72"/>
      <c r="C28" s="72"/>
      <c r="D28" s="72"/>
      <c r="E28" s="72"/>
      <c r="F28" s="73"/>
      <c r="G28" s="51"/>
      <c r="H28" s="94"/>
      <c r="I28" s="88"/>
      <c r="J28" s="53"/>
      <c r="K28" s="54"/>
      <c r="L28" s="95"/>
      <c r="M28" s="88"/>
      <c r="N28" s="92"/>
      <c r="O28" s="88"/>
      <c r="P28" s="99"/>
      <c r="Q28" s="93"/>
      <c r="R28" s="5"/>
      <c r="S28" s="9"/>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row>
    <row r="29" spans="1:53" ht="21.95" customHeight="1" thickBot="1" x14ac:dyDescent="0.2">
      <c r="A29" s="74"/>
      <c r="B29" s="75"/>
      <c r="C29" s="75"/>
      <c r="D29" s="75"/>
      <c r="E29" s="75"/>
      <c r="F29" s="76"/>
      <c r="G29" s="24"/>
      <c r="H29" s="26"/>
      <c r="I29" s="17" t="s">
        <v>23</v>
      </c>
      <c r="J29" s="30"/>
      <c r="K29" s="31"/>
      <c r="L29" s="33"/>
      <c r="M29" s="17" t="s">
        <v>24</v>
      </c>
      <c r="N29" s="34"/>
      <c r="O29" s="17" t="s">
        <v>25</v>
      </c>
      <c r="P29" s="37"/>
      <c r="Q29" s="10" t="s">
        <v>26</v>
      </c>
      <c r="R29" s="5"/>
      <c r="S29" s="9"/>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row>
    <row r="30" spans="1:53" ht="21.95" customHeight="1" x14ac:dyDescent="0.15">
      <c r="A30" s="18"/>
      <c r="B30" s="19" t="s">
        <v>19</v>
      </c>
      <c r="C30" s="20"/>
      <c r="D30" s="19" t="s">
        <v>20</v>
      </c>
      <c r="E30" s="20"/>
      <c r="F30" s="21" t="s">
        <v>21</v>
      </c>
      <c r="G30" s="24"/>
      <c r="H30" s="26"/>
      <c r="I30" s="17" t="s">
        <v>23</v>
      </c>
      <c r="J30" s="30"/>
      <c r="K30" s="31"/>
      <c r="L30" s="33"/>
      <c r="M30" s="17" t="s">
        <v>24</v>
      </c>
      <c r="N30" s="34"/>
      <c r="O30" s="17" t="s">
        <v>25</v>
      </c>
      <c r="P30" s="37"/>
      <c r="Q30" s="10" t="s">
        <v>26</v>
      </c>
      <c r="R30" s="5"/>
      <c r="S30" s="9"/>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row>
    <row r="31" spans="1:53" ht="9.9499999999999993" customHeight="1" x14ac:dyDescent="0.15">
      <c r="A31" s="68" t="s">
        <v>22</v>
      </c>
      <c r="B31" s="69"/>
      <c r="C31" s="69"/>
      <c r="D31" s="69"/>
      <c r="E31" s="69"/>
      <c r="F31" s="70"/>
      <c r="G31" s="51"/>
      <c r="H31" s="94"/>
      <c r="I31" s="88" t="s">
        <v>23</v>
      </c>
      <c r="J31" s="53"/>
      <c r="K31" s="54"/>
      <c r="L31" s="95"/>
      <c r="M31" s="88" t="s">
        <v>24</v>
      </c>
      <c r="N31" s="92"/>
      <c r="O31" s="88" t="s">
        <v>25</v>
      </c>
      <c r="P31" s="99"/>
      <c r="Q31" s="93" t="s">
        <v>27</v>
      </c>
      <c r="R31" s="5"/>
      <c r="S31" s="9"/>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row>
    <row r="32" spans="1:53" ht="12" customHeight="1" x14ac:dyDescent="0.15">
      <c r="A32" s="71"/>
      <c r="B32" s="72"/>
      <c r="C32" s="72"/>
      <c r="D32" s="72"/>
      <c r="E32" s="72"/>
      <c r="F32" s="73"/>
      <c r="G32" s="51"/>
      <c r="H32" s="94"/>
      <c r="I32" s="88"/>
      <c r="J32" s="53"/>
      <c r="K32" s="54"/>
      <c r="L32" s="95"/>
      <c r="M32" s="88"/>
      <c r="N32" s="92"/>
      <c r="O32" s="88"/>
      <c r="P32" s="99"/>
      <c r="Q32" s="93"/>
      <c r="R32" s="5"/>
      <c r="S32" s="9"/>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row>
    <row r="33" spans="1:53" ht="21.95" customHeight="1" thickBot="1" x14ac:dyDescent="0.2">
      <c r="A33" s="74"/>
      <c r="B33" s="75"/>
      <c r="C33" s="75"/>
      <c r="D33" s="75"/>
      <c r="E33" s="75"/>
      <c r="F33" s="76"/>
      <c r="G33" s="24"/>
      <c r="H33" s="26"/>
      <c r="I33" s="17" t="s">
        <v>23</v>
      </c>
      <c r="J33" s="30"/>
      <c r="K33" s="31"/>
      <c r="L33" s="33"/>
      <c r="M33" s="17" t="s">
        <v>24</v>
      </c>
      <c r="N33" s="34"/>
      <c r="O33" s="17" t="s">
        <v>25</v>
      </c>
      <c r="P33" s="37"/>
      <c r="Q33" s="10" t="s">
        <v>26</v>
      </c>
      <c r="R33" s="5"/>
      <c r="S33" s="9"/>
      <c r="T33" s="113" t="s">
        <v>35</v>
      </c>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row>
    <row r="34" spans="1:53" ht="21.95" customHeight="1" x14ac:dyDescent="0.15">
      <c r="A34" s="18"/>
      <c r="B34" s="19" t="s">
        <v>19</v>
      </c>
      <c r="C34" s="20"/>
      <c r="D34" s="19" t="s">
        <v>20</v>
      </c>
      <c r="E34" s="20"/>
      <c r="F34" s="21" t="s">
        <v>21</v>
      </c>
      <c r="G34" s="24"/>
      <c r="H34" s="26"/>
      <c r="I34" s="17" t="s">
        <v>23</v>
      </c>
      <c r="J34" s="30"/>
      <c r="K34" s="31"/>
      <c r="L34" s="33"/>
      <c r="M34" s="17" t="s">
        <v>24</v>
      </c>
      <c r="N34" s="34"/>
      <c r="O34" s="17" t="s">
        <v>25</v>
      </c>
      <c r="P34" s="37"/>
      <c r="Q34" s="10" t="s">
        <v>26</v>
      </c>
      <c r="R34" s="5"/>
      <c r="S34" s="9"/>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row>
    <row r="35" spans="1:53" ht="9.9499999999999993" customHeight="1" x14ac:dyDescent="0.15">
      <c r="A35" s="68" t="s">
        <v>22</v>
      </c>
      <c r="B35" s="69"/>
      <c r="C35" s="69"/>
      <c r="D35" s="69"/>
      <c r="E35" s="69"/>
      <c r="F35" s="70"/>
      <c r="G35" s="51"/>
      <c r="H35" s="94"/>
      <c r="I35" s="88" t="s">
        <v>23</v>
      </c>
      <c r="J35" s="53"/>
      <c r="K35" s="54"/>
      <c r="L35" s="95"/>
      <c r="M35" s="88" t="s">
        <v>24</v>
      </c>
      <c r="N35" s="92"/>
      <c r="O35" s="88" t="s">
        <v>25</v>
      </c>
      <c r="P35" s="99"/>
      <c r="Q35" s="93" t="s">
        <v>27</v>
      </c>
      <c r="R35" s="5"/>
      <c r="S35" s="9"/>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row>
    <row r="36" spans="1:53" ht="12" customHeight="1" x14ac:dyDescent="0.15">
      <c r="A36" s="71"/>
      <c r="B36" s="72"/>
      <c r="C36" s="72"/>
      <c r="D36" s="72"/>
      <c r="E36" s="72"/>
      <c r="F36" s="73"/>
      <c r="G36" s="51"/>
      <c r="H36" s="94"/>
      <c r="I36" s="88"/>
      <c r="J36" s="53"/>
      <c r="K36" s="54"/>
      <c r="L36" s="95"/>
      <c r="M36" s="88"/>
      <c r="N36" s="92"/>
      <c r="O36" s="88"/>
      <c r="P36" s="99"/>
      <c r="Q36" s="93"/>
      <c r="R36" s="5"/>
      <c r="S36" s="9"/>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row>
    <row r="37" spans="1:53" ht="21.95" customHeight="1" thickBot="1" x14ac:dyDescent="0.2">
      <c r="A37" s="74"/>
      <c r="B37" s="75"/>
      <c r="C37" s="75"/>
      <c r="D37" s="75"/>
      <c r="E37" s="75"/>
      <c r="F37" s="76"/>
      <c r="G37" s="24"/>
      <c r="H37" s="26"/>
      <c r="I37" s="17" t="s">
        <v>23</v>
      </c>
      <c r="J37" s="30"/>
      <c r="K37" s="31"/>
      <c r="L37" s="33"/>
      <c r="M37" s="17" t="s">
        <v>24</v>
      </c>
      <c r="N37" s="34"/>
      <c r="O37" s="17" t="s">
        <v>25</v>
      </c>
      <c r="P37" s="37"/>
      <c r="Q37" s="10" t="s">
        <v>26</v>
      </c>
      <c r="R37" s="5"/>
      <c r="S37" s="9"/>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row>
    <row r="38" spans="1:53" ht="21.95" customHeight="1" x14ac:dyDescent="0.15">
      <c r="A38" s="18"/>
      <c r="B38" s="19" t="s">
        <v>19</v>
      </c>
      <c r="C38" s="20"/>
      <c r="D38" s="19" t="s">
        <v>20</v>
      </c>
      <c r="E38" s="20"/>
      <c r="F38" s="21" t="s">
        <v>21</v>
      </c>
      <c r="G38" s="24"/>
      <c r="H38" s="26"/>
      <c r="I38" s="17" t="s">
        <v>23</v>
      </c>
      <c r="J38" s="30"/>
      <c r="K38" s="31"/>
      <c r="L38" s="33"/>
      <c r="M38" s="17" t="s">
        <v>24</v>
      </c>
      <c r="N38" s="34"/>
      <c r="O38" s="17" t="s">
        <v>25</v>
      </c>
      <c r="P38" s="37"/>
      <c r="Q38" s="10" t="s">
        <v>26</v>
      </c>
      <c r="R38" s="5"/>
      <c r="S38" s="9"/>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row>
    <row r="39" spans="1:53" ht="9.9499999999999993" customHeight="1" x14ac:dyDescent="0.15">
      <c r="A39" s="68" t="s">
        <v>22</v>
      </c>
      <c r="B39" s="69"/>
      <c r="C39" s="69"/>
      <c r="D39" s="69"/>
      <c r="E39" s="69"/>
      <c r="F39" s="70"/>
      <c r="G39" s="51"/>
      <c r="H39" s="94"/>
      <c r="I39" s="88" t="s">
        <v>23</v>
      </c>
      <c r="J39" s="53"/>
      <c r="K39" s="54"/>
      <c r="L39" s="95"/>
      <c r="M39" s="88" t="s">
        <v>24</v>
      </c>
      <c r="N39" s="92"/>
      <c r="O39" s="88" t="s">
        <v>25</v>
      </c>
      <c r="P39" s="99"/>
      <c r="Q39" s="93" t="s">
        <v>27</v>
      </c>
      <c r="R39" s="5"/>
      <c r="S39" s="9"/>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3"/>
    </row>
    <row r="40" spans="1:53" ht="12" customHeight="1" x14ac:dyDescent="0.15">
      <c r="A40" s="71"/>
      <c r="B40" s="72"/>
      <c r="C40" s="72"/>
      <c r="D40" s="72"/>
      <c r="E40" s="72"/>
      <c r="F40" s="73"/>
      <c r="G40" s="51"/>
      <c r="H40" s="94"/>
      <c r="I40" s="88"/>
      <c r="J40" s="53"/>
      <c r="K40" s="54"/>
      <c r="L40" s="95"/>
      <c r="M40" s="88"/>
      <c r="N40" s="92"/>
      <c r="O40" s="88"/>
      <c r="P40" s="99"/>
      <c r="Q40" s="93"/>
      <c r="R40" s="5"/>
      <c r="S40" s="9"/>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3"/>
    </row>
    <row r="41" spans="1:53" ht="21.95" customHeight="1" thickBot="1" x14ac:dyDescent="0.2">
      <c r="A41" s="74"/>
      <c r="B41" s="75"/>
      <c r="C41" s="75"/>
      <c r="D41" s="75"/>
      <c r="E41" s="75"/>
      <c r="F41" s="76"/>
      <c r="G41" s="24"/>
      <c r="H41" s="26"/>
      <c r="I41" s="17" t="s">
        <v>23</v>
      </c>
      <c r="J41" s="30"/>
      <c r="K41" s="31"/>
      <c r="L41" s="33"/>
      <c r="M41" s="17" t="s">
        <v>24</v>
      </c>
      <c r="N41" s="34"/>
      <c r="O41" s="17" t="s">
        <v>25</v>
      </c>
      <c r="P41" s="37"/>
      <c r="Q41" s="10" t="s">
        <v>26</v>
      </c>
      <c r="R41" s="5"/>
      <c r="S41" s="9"/>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3"/>
    </row>
    <row r="42" spans="1:53" ht="21.95" customHeight="1" x14ac:dyDescent="0.15">
      <c r="A42" s="18"/>
      <c r="B42" s="19" t="s">
        <v>19</v>
      </c>
      <c r="C42" s="20"/>
      <c r="D42" s="19" t="s">
        <v>20</v>
      </c>
      <c r="E42" s="20"/>
      <c r="F42" s="21" t="s">
        <v>21</v>
      </c>
      <c r="G42" s="24"/>
      <c r="H42" s="26"/>
      <c r="I42" s="17" t="s">
        <v>23</v>
      </c>
      <c r="J42" s="30"/>
      <c r="K42" s="31"/>
      <c r="L42" s="33"/>
      <c r="M42" s="17" t="s">
        <v>24</v>
      </c>
      <c r="N42" s="34"/>
      <c r="O42" s="17" t="s">
        <v>25</v>
      </c>
      <c r="P42" s="37"/>
      <c r="Q42" s="10" t="s">
        <v>26</v>
      </c>
      <c r="R42" s="5"/>
      <c r="S42" s="9"/>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3"/>
    </row>
    <row r="43" spans="1:53" ht="9.9499999999999993" customHeight="1" x14ac:dyDescent="0.15">
      <c r="A43" s="68" t="s">
        <v>22</v>
      </c>
      <c r="B43" s="69"/>
      <c r="C43" s="69"/>
      <c r="D43" s="69"/>
      <c r="E43" s="69"/>
      <c r="F43" s="70"/>
      <c r="G43" s="51"/>
      <c r="H43" s="94"/>
      <c r="I43" s="88" t="s">
        <v>23</v>
      </c>
      <c r="J43" s="53"/>
      <c r="K43" s="54"/>
      <c r="L43" s="95"/>
      <c r="M43" s="88" t="s">
        <v>24</v>
      </c>
      <c r="N43" s="92"/>
      <c r="O43" s="88" t="s">
        <v>25</v>
      </c>
      <c r="P43" s="99"/>
      <c r="Q43" s="93" t="s">
        <v>27</v>
      </c>
      <c r="R43" s="5"/>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row>
    <row r="44" spans="1:53" ht="12" customHeight="1" x14ac:dyDescent="0.15">
      <c r="A44" s="71"/>
      <c r="B44" s="72"/>
      <c r="C44" s="72"/>
      <c r="D44" s="72"/>
      <c r="E44" s="72"/>
      <c r="F44" s="73"/>
      <c r="G44" s="51"/>
      <c r="H44" s="94"/>
      <c r="I44" s="88"/>
      <c r="J44" s="53"/>
      <c r="K44" s="54"/>
      <c r="L44" s="95"/>
      <c r="M44" s="88"/>
      <c r="N44" s="92"/>
      <c r="O44" s="88"/>
      <c r="P44" s="99"/>
      <c r="Q44" s="93"/>
      <c r="R44" s="5"/>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row>
    <row r="45" spans="1:53" ht="21.95" customHeight="1" thickBot="1" x14ac:dyDescent="0.2">
      <c r="A45" s="74"/>
      <c r="B45" s="75"/>
      <c r="C45" s="75"/>
      <c r="D45" s="75"/>
      <c r="E45" s="75"/>
      <c r="F45" s="76"/>
      <c r="G45" s="24"/>
      <c r="H45" s="26"/>
      <c r="I45" s="17" t="s">
        <v>23</v>
      </c>
      <c r="J45" s="30"/>
      <c r="K45" s="31"/>
      <c r="L45" s="33"/>
      <c r="M45" s="17" t="s">
        <v>24</v>
      </c>
      <c r="N45" s="34"/>
      <c r="O45" s="17" t="s">
        <v>25</v>
      </c>
      <c r="P45" s="37"/>
      <c r="Q45" s="10" t="s">
        <v>26</v>
      </c>
      <c r="R45" s="5"/>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row>
    <row r="46" spans="1:53" ht="21.95" customHeight="1" x14ac:dyDescent="0.15">
      <c r="A46" s="56" t="s">
        <v>14</v>
      </c>
      <c r="B46" s="57"/>
      <c r="C46" s="57"/>
      <c r="D46" s="57"/>
      <c r="E46" s="57"/>
      <c r="F46" s="58"/>
      <c r="G46" s="24"/>
      <c r="H46" s="26"/>
      <c r="I46" s="17" t="s">
        <v>23</v>
      </c>
      <c r="J46" s="30"/>
      <c r="K46" s="31"/>
      <c r="L46" s="33"/>
      <c r="M46" s="17" t="s">
        <v>24</v>
      </c>
      <c r="N46" s="34"/>
      <c r="O46" s="17" t="s">
        <v>25</v>
      </c>
      <c r="P46" s="37"/>
      <c r="Q46" s="10" t="s">
        <v>26</v>
      </c>
      <c r="R46" s="6"/>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row>
    <row r="47" spans="1:53" ht="9.9499999999999993" customHeight="1" x14ac:dyDescent="0.15">
      <c r="A47" s="77" t="s">
        <v>22</v>
      </c>
      <c r="B47" s="78"/>
      <c r="C47" s="78"/>
      <c r="D47" s="78"/>
      <c r="E47" s="78"/>
      <c r="F47" s="79"/>
      <c r="G47" s="51"/>
      <c r="H47" s="81"/>
      <c r="I47" s="88" t="s">
        <v>23</v>
      </c>
      <c r="J47" s="53"/>
      <c r="K47" s="84"/>
      <c r="L47" s="86"/>
      <c r="M47" s="88" t="s">
        <v>24</v>
      </c>
      <c r="N47" s="116"/>
      <c r="O47" s="88" t="s">
        <v>25</v>
      </c>
      <c r="P47" s="99"/>
      <c r="Q47" s="118" t="s">
        <v>27</v>
      </c>
      <c r="R47" s="6"/>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row>
    <row r="48" spans="1:53" ht="12" customHeight="1" thickBot="1" x14ac:dyDescent="0.2">
      <c r="A48" s="62" t="str">
        <f>IF(A12+A16+A20+A24+A28+A32+A36+A40+A44=0,"",A12+A16+A20+A24+A28+A32+A36+A40+A44)</f>
        <v/>
      </c>
      <c r="B48" s="63"/>
      <c r="C48" s="63"/>
      <c r="D48" s="63"/>
      <c r="E48" s="63"/>
      <c r="F48" s="64"/>
      <c r="G48" s="80"/>
      <c r="H48" s="82"/>
      <c r="I48" s="89"/>
      <c r="J48" s="83"/>
      <c r="K48" s="85"/>
      <c r="L48" s="87"/>
      <c r="M48" s="89"/>
      <c r="N48" s="117"/>
      <c r="O48" s="89"/>
      <c r="P48" s="112"/>
      <c r="Q48" s="119"/>
      <c r="R48" s="6"/>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1:52" ht="21.95" customHeight="1" thickBot="1" x14ac:dyDescent="0.2">
      <c r="A49" s="65"/>
      <c r="B49" s="66"/>
      <c r="C49" s="66"/>
      <c r="D49" s="66"/>
      <c r="E49" s="66"/>
      <c r="F49" s="67"/>
      <c r="G49" s="100"/>
      <c r="H49" s="90"/>
      <c r="I49" s="90"/>
      <c r="J49" s="90"/>
      <c r="K49" s="90"/>
      <c r="L49" s="90"/>
      <c r="M49" s="101"/>
      <c r="N49" s="100" t="s">
        <v>15</v>
      </c>
      <c r="O49" s="101"/>
      <c r="P49" s="15" t="str">
        <f>IF(SUM(P11:P48)=0,"",SUM(P11:P48))</f>
        <v/>
      </c>
      <c r="Q49" s="11" t="s">
        <v>27</v>
      </c>
      <c r="R49" s="7"/>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1:52" ht="9.9499999999999993" customHeight="1" thickBot="1" x14ac:dyDescent="0.2">
      <c r="A50" s="40" t="s">
        <v>16</v>
      </c>
      <c r="B50" s="40"/>
      <c r="C50" s="40"/>
      <c r="D50" s="40"/>
      <c r="E50" s="40"/>
      <c r="F50" s="40"/>
      <c r="G50" s="40"/>
      <c r="H50" s="108" t="s">
        <v>2</v>
      </c>
      <c r="I50" s="109"/>
      <c r="J50" s="110"/>
      <c r="K50" s="102" t="s">
        <v>17</v>
      </c>
      <c r="L50" s="103"/>
      <c r="M50" s="104"/>
      <c r="N50" s="108" t="s">
        <v>2</v>
      </c>
      <c r="O50" s="109"/>
      <c r="P50" s="109"/>
      <c r="Q50" s="110"/>
      <c r="R50" s="8"/>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row>
    <row r="51" spans="1:52" ht="34.5" customHeight="1" thickBot="1" x14ac:dyDescent="0.2">
      <c r="A51" s="40"/>
      <c r="B51" s="40"/>
      <c r="C51" s="40"/>
      <c r="D51" s="40"/>
      <c r="E51" s="40"/>
      <c r="F51" s="40"/>
      <c r="G51" s="40"/>
      <c r="H51" s="111" t="str">
        <f>IF(H7-(A12+A16+A20+A24+A28+A32+A36+A40+A44)=0,"",H7-A48)</f>
        <v/>
      </c>
      <c r="I51" s="97"/>
      <c r="J51" s="98"/>
      <c r="K51" s="105"/>
      <c r="L51" s="106"/>
      <c r="M51" s="107"/>
      <c r="N51" s="96" t="str">
        <f>IF(H5+(A12+A16+A20+A24+A28+A32+A36+A40+A44)-SUM(P10:P48)=0,"",H5+(A12+A16+A20+A24+A28+A32+A36+A40+A44)-SUM(P10:P48))</f>
        <v/>
      </c>
      <c r="O51" s="97"/>
      <c r="P51" s="97"/>
      <c r="Q51" s="98"/>
      <c r="R51" s="8"/>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1:52" x14ac:dyDescent="0.15">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row>
    <row r="53" spans="1:52" x14ac:dyDescent="0.15">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row>
    <row r="54" spans="1:52" x14ac:dyDescent="0.15">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row>
    <row r="55" spans="1:52" x14ac:dyDescent="0.15">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row>
    <row r="56" spans="1:52" x14ac:dyDescent="0.15">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row>
    <row r="57" spans="1:52" x14ac:dyDescent="0.15">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row>
  </sheetData>
  <mergeCells count="165">
    <mergeCell ref="T9:BA11"/>
    <mergeCell ref="T12:BA15"/>
    <mergeCell ref="T16:BA20"/>
    <mergeCell ref="T21:BA32"/>
    <mergeCell ref="T33:BA38"/>
    <mergeCell ref="T3:BA3"/>
    <mergeCell ref="T4:BA7"/>
    <mergeCell ref="T8:BA8"/>
    <mergeCell ref="N50:Q50"/>
    <mergeCell ref="P8:Q9"/>
    <mergeCell ref="P11:P12"/>
    <mergeCell ref="P15:P16"/>
    <mergeCell ref="P19:P20"/>
    <mergeCell ref="P23:P24"/>
    <mergeCell ref="P27:P28"/>
    <mergeCell ref="P31:P32"/>
    <mergeCell ref="P35:P36"/>
    <mergeCell ref="Q27:Q28"/>
    <mergeCell ref="Q19:Q20"/>
    <mergeCell ref="Q11:Q12"/>
    <mergeCell ref="N47:N48"/>
    <mergeCell ref="Q47:Q48"/>
    <mergeCell ref="N51:Q51"/>
    <mergeCell ref="A39:F39"/>
    <mergeCell ref="G39:G40"/>
    <mergeCell ref="H39:H40"/>
    <mergeCell ref="I39:I40"/>
    <mergeCell ref="J39:J40"/>
    <mergeCell ref="K39:K40"/>
    <mergeCell ref="L39:L40"/>
    <mergeCell ref="M39:M40"/>
    <mergeCell ref="N39:N40"/>
    <mergeCell ref="O39:O40"/>
    <mergeCell ref="P39:P40"/>
    <mergeCell ref="Q39:Q40"/>
    <mergeCell ref="A40:F41"/>
    <mergeCell ref="G49:M49"/>
    <mergeCell ref="K50:M51"/>
    <mergeCell ref="H50:J50"/>
    <mergeCell ref="H51:J51"/>
    <mergeCell ref="N49:O49"/>
    <mergeCell ref="P43:P44"/>
    <mergeCell ref="P47:P48"/>
    <mergeCell ref="M47:M48"/>
    <mergeCell ref="O47:O48"/>
    <mergeCell ref="A50:G51"/>
    <mergeCell ref="L8:M9"/>
    <mergeCell ref="O11:O12"/>
    <mergeCell ref="O15:O16"/>
    <mergeCell ref="O19:O20"/>
    <mergeCell ref="O23:O24"/>
    <mergeCell ref="O27:O28"/>
    <mergeCell ref="O31:O32"/>
    <mergeCell ref="O35:O36"/>
    <mergeCell ref="O43:O44"/>
    <mergeCell ref="N8:O9"/>
    <mergeCell ref="L35:L36"/>
    <mergeCell ref="N27:N28"/>
    <mergeCell ref="N19:N20"/>
    <mergeCell ref="N11:N12"/>
    <mergeCell ref="M11:M12"/>
    <mergeCell ref="H8:I9"/>
    <mergeCell ref="I11:I12"/>
    <mergeCell ref="I15:I16"/>
    <mergeCell ref="I19:I20"/>
    <mergeCell ref="N35:N36"/>
    <mergeCell ref="Q35:Q36"/>
    <mergeCell ref="A36:F37"/>
    <mergeCell ref="A43:F43"/>
    <mergeCell ref="G43:G44"/>
    <mergeCell ref="H43:H44"/>
    <mergeCell ref="J43:J44"/>
    <mergeCell ref="K43:K44"/>
    <mergeCell ref="L43:L44"/>
    <mergeCell ref="N43:N44"/>
    <mergeCell ref="Q43:Q44"/>
    <mergeCell ref="A44:F45"/>
    <mergeCell ref="I35:I36"/>
    <mergeCell ref="I43:I44"/>
    <mergeCell ref="M35:M36"/>
    <mergeCell ref="M43:M44"/>
    <mergeCell ref="G35:G36"/>
    <mergeCell ref="H35:H36"/>
    <mergeCell ref="J35:J36"/>
    <mergeCell ref="K35:K36"/>
    <mergeCell ref="A28:F29"/>
    <mergeCell ref="A31:F31"/>
    <mergeCell ref="G31:G32"/>
    <mergeCell ref="H31:H32"/>
    <mergeCell ref="J31:J32"/>
    <mergeCell ref="K31:K32"/>
    <mergeCell ref="L31:L32"/>
    <mergeCell ref="N31:N32"/>
    <mergeCell ref="Q31:Q32"/>
    <mergeCell ref="A32:F33"/>
    <mergeCell ref="I27:I28"/>
    <mergeCell ref="I31:I32"/>
    <mergeCell ref="M27:M28"/>
    <mergeCell ref="M31:M32"/>
    <mergeCell ref="G27:G28"/>
    <mergeCell ref="H27:H28"/>
    <mergeCell ref="J27:J28"/>
    <mergeCell ref="K27:K28"/>
    <mergeCell ref="L27:L28"/>
    <mergeCell ref="A20:F21"/>
    <mergeCell ref="A23:F23"/>
    <mergeCell ref="G23:G24"/>
    <mergeCell ref="H23:H24"/>
    <mergeCell ref="J23:J24"/>
    <mergeCell ref="K23:K24"/>
    <mergeCell ref="L23:L24"/>
    <mergeCell ref="N23:N24"/>
    <mergeCell ref="Q23:Q24"/>
    <mergeCell ref="A24:F25"/>
    <mergeCell ref="I23:I24"/>
    <mergeCell ref="M19:M20"/>
    <mergeCell ref="M23:M24"/>
    <mergeCell ref="G19:G20"/>
    <mergeCell ref="H19:H20"/>
    <mergeCell ref="J19:J20"/>
    <mergeCell ref="K19:K20"/>
    <mergeCell ref="L19:L20"/>
    <mergeCell ref="A15:F15"/>
    <mergeCell ref="G15:G16"/>
    <mergeCell ref="H15:H16"/>
    <mergeCell ref="J15:J16"/>
    <mergeCell ref="K15:K16"/>
    <mergeCell ref="L15:L16"/>
    <mergeCell ref="N15:N16"/>
    <mergeCell ref="Q15:Q16"/>
    <mergeCell ref="A16:F17"/>
    <mergeCell ref="M15:M16"/>
    <mergeCell ref="G11:G12"/>
    <mergeCell ref="H11:H12"/>
    <mergeCell ref="J11:J12"/>
    <mergeCell ref="K11:K12"/>
    <mergeCell ref="L11:L12"/>
    <mergeCell ref="A8:F8"/>
    <mergeCell ref="A9:F9"/>
    <mergeCell ref="A46:F46"/>
    <mergeCell ref="A48:F49"/>
    <mergeCell ref="A11:F11"/>
    <mergeCell ref="A12:F13"/>
    <mergeCell ref="A19:F19"/>
    <mergeCell ref="A27:F27"/>
    <mergeCell ref="A35:F35"/>
    <mergeCell ref="A47:F47"/>
    <mergeCell ref="G47:G48"/>
    <mergeCell ref="H47:H48"/>
    <mergeCell ref="J47:J48"/>
    <mergeCell ref="K47:K48"/>
    <mergeCell ref="L47:L48"/>
    <mergeCell ref="I47:I48"/>
    <mergeCell ref="G8:G9"/>
    <mergeCell ref="J8:J9"/>
    <mergeCell ref="K8:K9"/>
    <mergeCell ref="A2:Q2"/>
    <mergeCell ref="H4:J4"/>
    <mergeCell ref="K4:K7"/>
    <mergeCell ref="L4:Q7"/>
    <mergeCell ref="H7:J7"/>
    <mergeCell ref="A4:G5"/>
    <mergeCell ref="H5:J5"/>
    <mergeCell ref="H6:J6"/>
    <mergeCell ref="A6:G7"/>
  </mergeCells>
  <phoneticPr fontId="3"/>
  <pageMargins left="0.78740157480314965" right="0.39370078740157483" top="0.76" bottom="0.78740157480314965" header="0.51181102362204722" footer="0.51181102362204722"/>
  <pageSetup paperSize="9" scale="92" orientation="portrait"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vt:lpstr>
      <vt:lpstr>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2023-01-18T05:08:59Z</dcterms:created>
  <dcterms:modified xsi:type="dcterms:W3CDTF">2023-01-18T05:09:04Z</dcterms:modified>
</cp:coreProperties>
</file>