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420" windowHeight="4080" tabRatio="871" activeTab="9"/>
  </bookViews>
  <sheets>
    <sheet name="㈱塩釜" sheetId="1" r:id="rId1"/>
    <sheet name="機船" sheetId="2" r:id="rId2"/>
    <sheet name="気仙沼" sheetId="3" r:id="rId3"/>
    <sheet name="石巻第１" sheetId="4" r:id="rId4"/>
    <sheet name="石巻第２" sheetId="5" r:id="rId5"/>
    <sheet name="女川" sheetId="6" r:id="rId6"/>
    <sheet name="南三陸" sheetId="7" r:id="rId7"/>
    <sheet name="閖上" sheetId="8" r:id="rId8"/>
    <sheet name="亘理" sheetId="9" r:id="rId9"/>
    <sheet name="七ヶ浜" sheetId="10" r:id="rId10"/>
    <sheet name="牡鹿" sheetId="11" r:id="rId11"/>
    <sheet name="合計" sheetId="12" r:id="rId12"/>
    <sheet name="塩釜合計" sheetId="13" r:id="rId13"/>
    <sheet name="石巻合計" sheetId="14" r:id="rId14"/>
  </sheets>
  <definedNames>
    <definedName name="_xlnm.Print_Area" localSheetId="12">'塩釜合計'!$A$1:$AS$72</definedName>
    <definedName name="_xlnm.Print_Area" localSheetId="10">'牡鹿'!$A$1:$AS$72</definedName>
    <definedName name="_xlnm.Print_Area" localSheetId="0">'㈱塩釜'!$A$1:$AS$72</definedName>
    <definedName name="_xlnm.Print_Area" localSheetId="1">'機船'!$A$1:$AS$72</definedName>
    <definedName name="_xlnm.Print_Area" localSheetId="2">'気仙沼'!$A$1:$AS$72</definedName>
    <definedName name="_xlnm.Print_Area" localSheetId="11">'合計'!$A$1:$AS$72</definedName>
    <definedName name="_xlnm.Print_Area" localSheetId="9">'七ヶ浜'!$A$1:$AS$72</definedName>
    <definedName name="_xlnm.Print_Area" localSheetId="5">'女川'!$A$1:$AS$72</definedName>
    <definedName name="_xlnm.Print_Area" localSheetId="13">'石巻合計'!$A$1:$AS$72</definedName>
    <definedName name="_xlnm.Print_Area" localSheetId="3">'石巻第１'!$A$1:$AS$72</definedName>
    <definedName name="_xlnm.Print_Area" localSheetId="4">'石巻第２'!$A$1:$AS$72</definedName>
    <definedName name="_xlnm.Print_Area" localSheetId="6">'南三陸'!$A$1:$AS$72</definedName>
    <definedName name="_xlnm.Print_Area" localSheetId="8">'亘理'!$A$1:$AS$72</definedName>
    <definedName name="_xlnm.Print_Area" localSheetId="7">'閖上'!$A$1:$AS$72</definedName>
  </definedNames>
  <calcPr fullCalcOnLoad="1"/>
</workbook>
</file>

<file path=xl/sharedStrings.xml><?xml version="1.0" encoding="utf-8"?>
<sst xmlns="http://schemas.openxmlformats.org/spreadsheetml/2006/main" count="4984" uniqueCount="116">
  <si>
    <t/>
  </si>
  <si>
    <t>㈱塩釜魚市場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</si>
  <si>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</si>
  <si>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</si>
  <si>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</si>
  <si>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</si>
  <si>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</si>
  <si>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</si>
  <si>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</si>
  <si>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</si>
  <si>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</si>
  <si>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</si>
  <si>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</si>
  <si>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</si>
  <si>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    合              計</t>
  </si>
  <si>
    <t>操  業</t>
  </si>
  <si>
    <t>漁  獲</t>
  </si>
  <si>
    <t>漁　   獲</t>
  </si>
  <si>
    <t>隻  数</t>
  </si>
  <si>
    <t>数  量</t>
  </si>
  <si>
    <t>金　   額</t>
  </si>
  <si>
    <t>旋</t>
  </si>
  <si>
    <t>鰹鮪旋網</t>
  </si>
  <si>
    <t>県 内</t>
  </si>
  <si>
    <t>県 外</t>
  </si>
  <si>
    <t>網</t>
  </si>
  <si>
    <t>鰯鯖旋網</t>
  </si>
  <si>
    <t>類</t>
  </si>
  <si>
    <t>その他の旋網</t>
  </si>
  <si>
    <t>遠洋底曳網</t>
  </si>
  <si>
    <t>曳</t>
  </si>
  <si>
    <t>沖合底曳網</t>
  </si>
  <si>
    <t>小型機船底曳網</t>
  </si>
  <si>
    <t>その他の底曳網</t>
  </si>
  <si>
    <t>敷</t>
  </si>
  <si>
    <t>さんま棒受網</t>
  </si>
  <si>
    <t>その他の敷網</t>
  </si>
  <si>
    <t>大目流刺網</t>
  </si>
  <si>
    <t>刺</t>
  </si>
  <si>
    <t>いか流網</t>
  </si>
  <si>
    <t>にしん刺網</t>
  </si>
  <si>
    <t>その他の刺網</t>
  </si>
  <si>
    <t>定</t>
  </si>
  <si>
    <t>大型定置網</t>
  </si>
  <si>
    <t>置</t>
  </si>
  <si>
    <t>小型定置網</t>
  </si>
  <si>
    <t>他</t>
  </si>
  <si>
    <t>ｲﾜｼ･ｲｶﾅｺﾞ抄網</t>
  </si>
  <si>
    <t>その他の網</t>
  </si>
  <si>
    <t>　</t>
  </si>
  <si>
    <t>遠洋鮪延縄</t>
  </si>
  <si>
    <t>延</t>
  </si>
  <si>
    <t>近海鮪延縄</t>
  </si>
  <si>
    <t>縄</t>
  </si>
  <si>
    <t>たら延縄</t>
  </si>
  <si>
    <t>その他の延縄</t>
  </si>
  <si>
    <t>いか釣</t>
  </si>
  <si>
    <t>釣</t>
  </si>
  <si>
    <t>遠洋鰹鮪一本釣</t>
  </si>
  <si>
    <t>近海鰹鮪一本釣</t>
  </si>
  <si>
    <t>その他の釣</t>
  </si>
  <si>
    <t>突　ん　棒</t>
  </si>
  <si>
    <t>その他の海面漁業</t>
  </si>
  <si>
    <t>の り</t>
  </si>
  <si>
    <t>漁 船 水 揚 計</t>
  </si>
  <si>
    <t>搬</t>
  </si>
  <si>
    <t>　陸　　送</t>
  </si>
  <si>
    <t>入</t>
  </si>
  <si>
    <t>　海　　送</t>
  </si>
  <si>
    <t>輸  入  魚</t>
  </si>
  <si>
    <t>総   合   計</t>
  </si>
  <si>
    <t>塩釜地区機船漁業協同組合</t>
  </si>
  <si>
    <t>気仙沼漁業協同組合</t>
  </si>
  <si>
    <t>石巻魚市場㈱（石巻第１）</t>
  </si>
  <si>
    <t>石巻第２（渡波）</t>
  </si>
  <si>
    <t>㈱塩釜魚市場</t>
  </si>
  <si>
    <t>牡鹿漁業協同組合</t>
  </si>
  <si>
    <t>漁船・搬入計</t>
  </si>
  <si>
    <t>総括表</t>
  </si>
  <si>
    <t>の  り</t>
  </si>
  <si>
    <t>陸　　送</t>
  </si>
  <si>
    <t>海　　送</t>
  </si>
  <si>
    <t>塩釜合計（㈱塩釜魚市場＋塩釜地区機船漁業協同組合）</t>
  </si>
  <si>
    <t>７月</t>
  </si>
  <si>
    <t>7月</t>
  </si>
  <si>
    <t>6月</t>
  </si>
  <si>
    <t>６月</t>
  </si>
  <si>
    <t>株式会社女川魚市場</t>
  </si>
  <si>
    <t xml:space="preserve"> （単位：トン，千円　但し干のり＝千枚） </t>
  </si>
  <si>
    <t>１２．漁業種別・魚市場別・月別水揚高</t>
  </si>
  <si>
    <t>石巻合計（石巻第一＋石巻第二）</t>
  </si>
  <si>
    <t>突   ん   棒</t>
  </si>
  <si>
    <t>漁 船 水 揚 計</t>
  </si>
  <si>
    <t>陸　　送</t>
  </si>
  <si>
    <t>陸　　送</t>
  </si>
  <si>
    <t>海　　送</t>
  </si>
  <si>
    <t>海　　送</t>
  </si>
  <si>
    <t>漁船・搬入計</t>
  </si>
  <si>
    <t>漁船・搬入計</t>
  </si>
  <si>
    <t>輸  入  魚</t>
  </si>
  <si>
    <t>輸   入  魚</t>
  </si>
  <si>
    <t>総  合  計</t>
  </si>
  <si>
    <t>突   ん   棒</t>
  </si>
  <si>
    <t>漁 船 水 揚 計</t>
  </si>
  <si>
    <t>突　ん　棒</t>
  </si>
  <si>
    <t>突　ん　棒</t>
  </si>
  <si>
    <t>　漁船・搬入計</t>
  </si>
  <si>
    <t>１１．漁業種別・月別水揚高  （統括表）</t>
  </si>
  <si>
    <t>総括表</t>
  </si>
  <si>
    <t>塩釜合計（㈱塩釜魚市場＋塩釜地区機船漁業協同組合）</t>
  </si>
  <si>
    <t>石巻合計（石巻第一＋石巻第二）</t>
  </si>
  <si>
    <t>宮城県漁業協同組合　志津川支所</t>
  </si>
  <si>
    <t>宮城県漁業協同組合　閖上支所</t>
  </si>
  <si>
    <t>宮城県漁業協同組合　亘理支所</t>
  </si>
  <si>
    <t>宮城県漁業協同組合　七ヶ浜支所</t>
  </si>
  <si>
    <t>県 内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</si>
</sst>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000;[Red]\-#,##0.0000"/>
    <numFmt numFmtId="178" formatCode="0.000"/>
    <numFmt numFmtId="179" formatCode="#,##0.00000;[Red]\-#,##0.00000"/>
    <numFmt numFmtId="180" formatCode="#,##0.0000;\-#,##0.0000"/>
    <numFmt numFmtId="181" formatCode="#,##0.000;\-#,##0.000"/>
    <numFmt numFmtId="182" formatCode="#,##0.000000;[Red]\-#,##0.000000"/>
    <numFmt numFmtId="183" formatCode="#,##0.0000000;[Red]\-#,##0.0000000"/>
    <numFmt numFmtId="184" formatCode="#,##0.0;[Red]\-#,##0.0"/>
    <numFmt numFmtId="185" formatCode="#,##0.000"/>
    <numFmt numFmtId="186" formatCode="0.0000"/>
    <numFmt numFmtId="187" formatCode="#,##0.0000_);[Red]\(#,##0.0000\)"/>
    <numFmt numFmtId="188" formatCode="#,##0.00000_ ;[Red]\-#,##0.00000\ "/>
    <numFmt numFmtId="189" formatCode="#,##0.0000_ ;[Red]\-#,##0.0000\ "/>
    <numFmt numFmtId="190" formatCode="#,##0.000_ ;[Red]\-#,##0.000\ "/>
    <numFmt numFmtId="191" formatCode="#,##0.00000_);[Red]\(#,##0.00000\)"/>
    <numFmt numFmtId="192" formatCode="#,##0_);[Red]\(#,##0\)"/>
    <numFmt numFmtId="193" formatCode="#,##0_ ;[Red]\-#,##0\ "/>
    <numFmt numFmtId="194" formatCode="#,##0_);\(#,##0\)"/>
    <numFmt numFmtId="195" formatCode="_ * #,##0_ ;_ * \-#,##0_ ;_ * &quot;-&quot;??_ ;_ @_ "/>
    <numFmt numFmtId="196" formatCode="_ * #,##0.00000_ ;_ * \-#,##0.00000_ ;_ * &quot;-&quot;?????_ ;_ @_ "/>
    <numFmt numFmtId="197" formatCode="#,##0.00000_ "/>
    <numFmt numFmtId="198" formatCode="#,##0.0000_ "/>
    <numFmt numFmtId="199" formatCode="_ * #,##0.0000_ ;_ * \-#,##0.0000_ ;_ * &quot;-&quot;????_ ;_ @_ "/>
    <numFmt numFmtId="200" formatCode="0_);[Red]\(0\)"/>
    <numFmt numFmtId="201" formatCode="_ * #,##0.0000_ ;_ * \-#,##0.0000_ ;_ * &quot;-&quot;?????_ ;_ @_ "/>
    <numFmt numFmtId="202" formatCode="_ * #,##0.000_ ;_ * \-#,##0.000_ ;_ * &quot;-&quot;?????_ ;_ @_ "/>
    <numFmt numFmtId="203" formatCode="_ * #,##0.00_ ;_ * \-#,##0.00_ ;_ * &quot;-&quot;?????_ ;_ @_ "/>
    <numFmt numFmtId="204" formatCode="_ * #,##0.0_ ;_ * \-#,##0.0_ ;_ * &quot;-&quot;?????_ ;_ @_ "/>
    <numFmt numFmtId="205" formatCode="_ * #,##0_ ;_ * \-#,##0_ ;_ * &quot;-&quot;?????_ ;_ @_ "/>
    <numFmt numFmtId="206" formatCode="#,##0_ "/>
    <numFmt numFmtId="207" formatCode="#,##0;[Red]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28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22"/>
      <color indexed="8"/>
      <name val="明朝"/>
      <family val="1"/>
    </font>
    <font>
      <sz val="20"/>
      <color indexed="8"/>
      <name val="明朝"/>
      <family val="1"/>
    </font>
    <font>
      <sz val="16"/>
      <color indexed="8"/>
      <name val="明朝"/>
      <family val="1"/>
    </font>
    <font>
      <sz val="16"/>
      <name val="明朝"/>
      <family val="1"/>
    </font>
    <font>
      <sz val="2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hair">
        <color indexed="8"/>
      </bottom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/>
      <top style="hair">
        <color indexed="8"/>
      </top>
      <bottom>
        <color indexed="63"/>
      </bottom>
    </border>
    <border>
      <left style="thin"/>
      <right style="thin">
        <color indexed="8"/>
      </right>
      <top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>
        <color indexed="63"/>
      </left>
      <right/>
      <top style="thin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/>
      <bottom style="hair"/>
    </border>
    <border>
      <left style="thin"/>
      <right style="thin"/>
      <top>
        <color indexed="63"/>
      </top>
      <bottom style="hair"/>
    </border>
    <border>
      <left style="thin"/>
      <right style="thin">
        <color indexed="8"/>
      </right>
      <top style="hair"/>
      <bottom style="thin"/>
    </border>
    <border>
      <left style="thin"/>
      <right style="thin">
        <color indexed="8"/>
      </right>
      <top style="hair"/>
      <bottom style="thin">
        <color indexed="8"/>
      </bottom>
    </border>
    <border>
      <left style="thin"/>
      <right style="thin">
        <color indexed="8"/>
      </right>
      <top style="thin"/>
      <bottom style="hair"/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/>
      <top style="thin"/>
      <bottom style="hair"/>
    </border>
    <border>
      <left style="thin"/>
      <right style="thin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hair"/>
      <bottom style="thin">
        <color indexed="8"/>
      </bottom>
    </border>
    <border>
      <left style="thin">
        <color indexed="8"/>
      </left>
      <right style="thin"/>
      <top style="hair"/>
      <bottom style="hair">
        <color indexed="8"/>
      </bottom>
    </border>
    <border>
      <left style="thin"/>
      <right style="thin">
        <color indexed="8"/>
      </right>
      <top style="hair"/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 style="hair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hair"/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/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18" borderId="1" applyNumberFormat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36" fillId="0" borderId="3" applyNumberFormat="0" applyFill="0" applyAlignment="0" applyProtection="0"/>
    <xf numFmtId="0" fontId="37" fillId="21" borderId="0" applyNumberFormat="0" applyBorder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40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2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8" borderId="4" applyNumberFormat="0" applyAlignment="0" applyProtection="0"/>
    <xf numFmtId="0" fontId="3" fillId="0" borderId="0" applyNumberFormat="0" applyFill="0" applyBorder="0" applyAlignment="0" applyProtection="0"/>
    <xf numFmtId="0" fontId="45" fillId="23" borderId="0" applyNumberFormat="0" applyBorder="0" applyAlignment="0" applyProtection="0"/>
  </cellStyleXfs>
  <cellXfs count="672">
    <xf numFmtId="0" fontId="0" fillId="0" borderId="0" xfId="0" applyAlignment="1">
      <alignment/>
    </xf>
    <xf numFmtId="41" fontId="5" fillId="0" borderId="10" xfId="49" applyNumberFormat="1" applyFont="1" applyBorder="1" applyAlignment="1" applyProtection="1">
      <alignment/>
      <protection/>
    </xf>
    <xf numFmtId="41" fontId="5" fillId="0" borderId="11" xfId="49" applyNumberFormat="1" applyFont="1" applyBorder="1" applyAlignment="1" applyProtection="1">
      <alignment/>
      <protection/>
    </xf>
    <xf numFmtId="41" fontId="5" fillId="0" borderId="12" xfId="49" applyNumberFormat="1" applyFont="1" applyBorder="1" applyAlignment="1" applyProtection="1">
      <alignment/>
      <protection/>
    </xf>
    <xf numFmtId="41" fontId="5" fillId="0" borderId="0" xfId="49" applyNumberFormat="1" applyFont="1" applyBorder="1" applyAlignment="1" applyProtection="1">
      <alignment/>
      <protection/>
    </xf>
    <xf numFmtId="41" fontId="5" fillId="0" borderId="13" xfId="49" applyNumberFormat="1" applyFont="1" applyBorder="1" applyAlignment="1" applyProtection="1">
      <alignment/>
      <protection/>
    </xf>
    <xf numFmtId="41" fontId="5" fillId="0" borderId="14" xfId="49" applyNumberFormat="1" applyFont="1" applyBorder="1" applyAlignment="1" applyProtection="1">
      <alignment/>
      <protection/>
    </xf>
    <xf numFmtId="41" fontId="5" fillId="0" borderId="11" xfId="49" applyNumberFormat="1" applyFont="1" applyFill="1" applyBorder="1" applyAlignment="1" applyProtection="1">
      <alignment/>
      <protection/>
    </xf>
    <xf numFmtId="41" fontId="5" fillId="0" borderId="10" xfId="49" applyNumberFormat="1" applyFont="1" applyFill="1" applyBorder="1" applyAlignment="1" applyProtection="1">
      <alignment/>
      <protection/>
    </xf>
    <xf numFmtId="41" fontId="5" fillId="0" borderId="15" xfId="49" applyNumberFormat="1" applyFont="1" applyBorder="1" applyAlignment="1" applyProtection="1">
      <alignment/>
      <protection/>
    </xf>
    <xf numFmtId="41" fontId="5" fillId="0" borderId="15" xfId="49" applyNumberFormat="1" applyFont="1" applyFill="1" applyBorder="1" applyAlignment="1" applyProtection="1">
      <alignment/>
      <protection/>
    </xf>
    <xf numFmtId="41" fontId="5" fillId="0" borderId="16" xfId="49" applyNumberFormat="1" applyFont="1" applyFill="1" applyBorder="1" applyAlignment="1" applyProtection="1">
      <alignment/>
      <protection/>
    </xf>
    <xf numFmtId="194" fontId="5" fillId="0" borderId="10" xfId="49" applyNumberFormat="1" applyFont="1" applyBorder="1" applyAlignment="1" applyProtection="1">
      <alignment/>
      <protection/>
    </xf>
    <xf numFmtId="41" fontId="5" fillId="0" borderId="12" xfId="49" applyNumberFormat="1" applyFont="1" applyFill="1" applyBorder="1" applyAlignment="1" applyProtection="1">
      <alignment/>
      <protection/>
    </xf>
    <xf numFmtId="41" fontId="5" fillId="0" borderId="0" xfId="49" applyNumberFormat="1" applyFont="1" applyAlignment="1" applyProtection="1">
      <alignment/>
      <protection/>
    </xf>
    <xf numFmtId="176" fontId="5" fillId="0" borderId="0" xfId="49" applyNumberFormat="1" applyFont="1" applyAlignment="1" applyProtection="1">
      <alignment/>
      <protection/>
    </xf>
    <xf numFmtId="38" fontId="5" fillId="0" borderId="0" xfId="49" applyFont="1" applyAlignment="1" applyProtection="1">
      <alignment/>
      <protection/>
    </xf>
    <xf numFmtId="176" fontId="5" fillId="0" borderId="17" xfId="49" applyNumberFormat="1" applyFont="1" applyBorder="1" applyAlignment="1" applyProtection="1">
      <alignment/>
      <protection/>
    </xf>
    <xf numFmtId="41" fontId="5" fillId="0" borderId="17" xfId="49" applyNumberFormat="1" applyFont="1" applyBorder="1" applyAlignment="1" applyProtection="1">
      <alignment/>
      <protection/>
    </xf>
    <xf numFmtId="38" fontId="5" fillId="0" borderId="17" xfId="49" applyFont="1" applyBorder="1" applyAlignment="1" applyProtection="1">
      <alignment horizontal="right" vertical="center"/>
      <protection/>
    </xf>
    <xf numFmtId="176" fontId="7" fillId="0" borderId="0" xfId="49" applyNumberFormat="1" applyFont="1" applyBorder="1" applyAlignment="1" applyProtection="1">
      <alignment/>
      <protection/>
    </xf>
    <xf numFmtId="176" fontId="5" fillId="0" borderId="0" xfId="49" applyNumberFormat="1" applyFont="1" applyBorder="1" applyAlignment="1" applyProtection="1">
      <alignment/>
      <protection/>
    </xf>
    <xf numFmtId="176" fontId="5" fillId="0" borderId="18" xfId="49" applyNumberFormat="1" applyFont="1" applyBorder="1" applyAlignment="1" applyProtection="1">
      <alignment/>
      <protection/>
    </xf>
    <xf numFmtId="41" fontId="5" fillId="0" borderId="11" xfId="49" applyNumberFormat="1" applyFont="1" applyBorder="1" applyAlignment="1" applyProtection="1">
      <alignment horizontal="centerContinuous"/>
      <protection/>
    </xf>
    <xf numFmtId="41" fontId="5" fillId="0" borderId="19" xfId="49" applyNumberFormat="1" applyFont="1" applyBorder="1" applyAlignment="1" applyProtection="1">
      <alignment horizontal="centerContinuous"/>
      <protection/>
    </xf>
    <xf numFmtId="41" fontId="5" fillId="0" borderId="20" xfId="49" applyNumberFormat="1" applyFont="1" applyBorder="1" applyAlignment="1" applyProtection="1">
      <alignment horizontal="centerContinuous"/>
      <protection/>
    </xf>
    <xf numFmtId="176" fontId="5" fillId="0" borderId="21" xfId="49" applyNumberFormat="1" applyFont="1" applyBorder="1" applyAlignment="1" applyProtection="1">
      <alignment/>
      <protection/>
    </xf>
    <xf numFmtId="176" fontId="5" fillId="0" borderId="22" xfId="49" applyNumberFormat="1" applyFont="1" applyBorder="1" applyAlignment="1" applyProtection="1">
      <alignment/>
      <protection/>
    </xf>
    <xf numFmtId="176" fontId="5" fillId="0" borderId="23" xfId="49" applyNumberFormat="1" applyFont="1" applyBorder="1" applyAlignment="1" applyProtection="1">
      <alignment/>
      <protection/>
    </xf>
    <xf numFmtId="38" fontId="5" fillId="0" borderId="0" xfId="49" applyFont="1" applyBorder="1" applyAlignment="1" applyProtection="1">
      <alignment/>
      <protection/>
    </xf>
    <xf numFmtId="41" fontId="5" fillId="0" borderId="12" xfId="49" applyNumberFormat="1" applyFont="1" applyBorder="1" applyAlignment="1" applyProtection="1">
      <alignment horizontal="center"/>
      <protection/>
    </xf>
    <xf numFmtId="41" fontId="5" fillId="0" borderId="24" xfId="49" applyNumberFormat="1" applyFont="1" applyBorder="1" applyAlignment="1" applyProtection="1">
      <alignment horizontal="center" vertical="center"/>
      <protection/>
    </xf>
    <xf numFmtId="41" fontId="5" fillId="0" borderId="12" xfId="49" applyNumberFormat="1" applyFont="1" applyBorder="1" applyAlignment="1" applyProtection="1">
      <alignment horizontal="center" vertical="center"/>
      <protection/>
    </xf>
    <xf numFmtId="41" fontId="5" fillId="0" borderId="25" xfId="49" applyNumberFormat="1" applyFont="1" applyBorder="1" applyAlignment="1" applyProtection="1">
      <alignment horizontal="center" vertical="center"/>
      <protection/>
    </xf>
    <xf numFmtId="176" fontId="5" fillId="0" borderId="26" xfId="49" applyNumberFormat="1" applyFont="1" applyBorder="1" applyAlignment="1" applyProtection="1">
      <alignment/>
      <protection/>
    </xf>
    <xf numFmtId="176" fontId="5" fillId="0" borderId="27" xfId="49" applyNumberFormat="1" applyFont="1" applyBorder="1" applyAlignment="1" applyProtection="1">
      <alignment/>
      <protection/>
    </xf>
    <xf numFmtId="176" fontId="5" fillId="0" borderId="28" xfId="49" applyNumberFormat="1" applyFont="1" applyBorder="1" applyAlignment="1" applyProtection="1">
      <alignment/>
      <protection/>
    </xf>
    <xf numFmtId="176" fontId="5" fillId="0" borderId="19" xfId="49" applyNumberFormat="1" applyFont="1" applyBorder="1" applyAlignment="1" applyProtection="1">
      <alignment/>
      <protection/>
    </xf>
    <xf numFmtId="41" fontId="5" fillId="0" borderId="11" xfId="49" applyNumberFormat="1" applyFont="1" applyBorder="1" applyAlignment="1" applyProtection="1">
      <alignment horizontal="center"/>
      <protection/>
    </xf>
    <xf numFmtId="41" fontId="5" fillId="0" borderId="11" xfId="49" applyNumberFormat="1" applyFont="1" applyBorder="1" applyAlignment="1" applyProtection="1">
      <alignment horizontal="center" vertical="center"/>
      <protection/>
    </xf>
    <xf numFmtId="41" fontId="5" fillId="0" borderId="14" xfId="49" applyNumberFormat="1" applyFont="1" applyBorder="1" applyAlignment="1" applyProtection="1">
      <alignment horizontal="center" vertical="center"/>
      <protection/>
    </xf>
    <xf numFmtId="176" fontId="5" fillId="0" borderId="29" xfId="49" applyNumberFormat="1" applyFont="1" applyBorder="1" applyAlignment="1" applyProtection="1">
      <alignment/>
      <protection/>
    </xf>
    <xf numFmtId="176" fontId="5" fillId="0" borderId="30" xfId="49" applyNumberFormat="1" applyFont="1" applyBorder="1" applyAlignment="1" applyProtection="1">
      <alignment/>
      <protection/>
    </xf>
    <xf numFmtId="176" fontId="5" fillId="0" borderId="26" xfId="49" applyNumberFormat="1" applyFont="1" applyBorder="1" applyAlignment="1" applyProtection="1">
      <alignment horizontal="center"/>
      <protection/>
    </xf>
    <xf numFmtId="176" fontId="5" fillId="0" borderId="27" xfId="49" applyNumberFormat="1" applyFont="1" applyBorder="1" applyAlignment="1" applyProtection="1">
      <alignment horizontal="center"/>
      <protection/>
    </xf>
    <xf numFmtId="176" fontId="5" fillId="0" borderId="18" xfId="49" applyNumberFormat="1" applyFont="1" applyBorder="1" applyAlignment="1" applyProtection="1">
      <alignment horizontal="center"/>
      <protection/>
    </xf>
    <xf numFmtId="176" fontId="5" fillId="0" borderId="31" xfId="49" applyNumberFormat="1" applyFont="1" applyBorder="1" applyAlignment="1" applyProtection="1">
      <alignment horizontal="center"/>
      <protection/>
    </xf>
    <xf numFmtId="176" fontId="5" fillId="0" borderId="32" xfId="49" applyNumberFormat="1" applyFont="1" applyBorder="1" applyAlignment="1" applyProtection="1">
      <alignment horizontal="center"/>
      <protection/>
    </xf>
    <xf numFmtId="176" fontId="5" fillId="0" borderId="33" xfId="49" applyNumberFormat="1" applyFont="1" applyBorder="1" applyAlignment="1" applyProtection="1">
      <alignment horizontal="center"/>
      <protection/>
    </xf>
    <xf numFmtId="176" fontId="5" fillId="0" borderId="28" xfId="49" applyNumberFormat="1" applyFont="1" applyBorder="1" applyAlignment="1" applyProtection="1">
      <alignment horizontal="center"/>
      <protection/>
    </xf>
    <xf numFmtId="176" fontId="5" fillId="0" borderId="29" xfId="49" applyNumberFormat="1" applyFont="1" applyBorder="1" applyAlignment="1" applyProtection="1">
      <alignment horizontal="center"/>
      <protection/>
    </xf>
    <xf numFmtId="176" fontId="5" fillId="0" borderId="30" xfId="49" applyNumberFormat="1" applyFont="1" applyBorder="1" applyAlignment="1" applyProtection="1">
      <alignment horizontal="center"/>
      <protection/>
    </xf>
    <xf numFmtId="176" fontId="5" fillId="0" borderId="34" xfId="49" applyNumberFormat="1" applyFont="1" applyBorder="1" applyAlignment="1" applyProtection="1">
      <alignment horizontal="center"/>
      <protection/>
    </xf>
    <xf numFmtId="176" fontId="5" fillId="0" borderId="35" xfId="49" applyNumberFormat="1" applyFont="1" applyBorder="1" applyAlignment="1" applyProtection="1">
      <alignment horizontal="center"/>
      <protection/>
    </xf>
    <xf numFmtId="176" fontId="5" fillId="0" borderId="36" xfId="49" applyNumberFormat="1" applyFont="1" applyBorder="1" applyAlignment="1" applyProtection="1">
      <alignment horizontal="center"/>
      <protection/>
    </xf>
    <xf numFmtId="176" fontId="5" fillId="0" borderId="37" xfId="49" applyNumberFormat="1" applyFont="1" applyBorder="1" applyAlignment="1" applyProtection="1">
      <alignment horizontal="center"/>
      <protection/>
    </xf>
    <xf numFmtId="176" fontId="5" fillId="0" borderId="38" xfId="49" applyNumberFormat="1" applyFont="1" applyBorder="1" applyAlignment="1" applyProtection="1">
      <alignment horizontal="center"/>
      <protection/>
    </xf>
    <xf numFmtId="176" fontId="5" fillId="0" borderId="39" xfId="49" applyNumberFormat="1" applyFont="1" applyBorder="1" applyAlignment="1" applyProtection="1">
      <alignment horizontal="center"/>
      <protection/>
    </xf>
    <xf numFmtId="176" fontId="5" fillId="0" borderId="40" xfId="49" applyNumberFormat="1" applyFont="1" applyBorder="1" applyAlignment="1" applyProtection="1">
      <alignment horizontal="center"/>
      <protection/>
    </xf>
    <xf numFmtId="176" fontId="5" fillId="0" borderId="41" xfId="49" applyNumberFormat="1" applyFont="1" applyBorder="1" applyAlignment="1" applyProtection="1">
      <alignment/>
      <protection/>
    </xf>
    <xf numFmtId="176" fontId="5" fillId="0" borderId="42" xfId="49" applyNumberFormat="1" applyFont="1" applyBorder="1" applyAlignment="1" applyProtection="1">
      <alignment horizontal="center"/>
      <protection/>
    </xf>
    <xf numFmtId="41" fontId="5" fillId="0" borderId="0" xfId="49" applyNumberFormat="1" applyFont="1" applyAlignment="1" applyProtection="1">
      <alignment horizontal="right"/>
      <protection/>
    </xf>
    <xf numFmtId="41" fontId="5" fillId="0" borderId="43" xfId="49" applyNumberFormat="1" applyFont="1" applyBorder="1" applyAlignment="1" applyProtection="1">
      <alignment horizontal="centerContinuous"/>
      <protection/>
    </xf>
    <xf numFmtId="41" fontId="5" fillId="0" borderId="44" xfId="49" applyNumberFormat="1" applyFont="1" applyBorder="1" applyAlignment="1" applyProtection="1">
      <alignment horizontal="centerContinuous"/>
      <protection/>
    </xf>
    <xf numFmtId="41" fontId="5" fillId="0" borderId="25" xfId="49" applyNumberFormat="1" applyFont="1" applyBorder="1" applyAlignment="1" applyProtection="1">
      <alignment horizontal="center"/>
      <protection/>
    </xf>
    <xf numFmtId="41" fontId="5" fillId="0" borderId="14" xfId="49" applyNumberFormat="1" applyFont="1" applyBorder="1" applyAlignment="1" applyProtection="1">
      <alignment horizontal="center"/>
      <protection/>
    </xf>
    <xf numFmtId="176" fontId="5" fillId="0" borderId="10" xfId="49" applyNumberFormat="1" applyFont="1" applyBorder="1" applyAlignment="1" applyProtection="1">
      <alignment horizontal="center"/>
      <protection/>
    </xf>
    <xf numFmtId="176" fontId="5" fillId="0" borderId="11" xfId="49" applyNumberFormat="1" applyFont="1" applyBorder="1" applyAlignment="1" applyProtection="1">
      <alignment horizontal="center"/>
      <protection/>
    </xf>
    <xf numFmtId="176" fontId="5" fillId="0" borderId="0" xfId="49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41" fontId="7" fillId="0" borderId="0" xfId="49" applyNumberFormat="1" applyFont="1" applyBorder="1" applyAlignment="1" applyProtection="1">
      <alignment/>
      <protection/>
    </xf>
    <xf numFmtId="41" fontId="5" fillId="0" borderId="45" xfId="49" applyNumberFormat="1" applyFont="1" applyBorder="1" applyAlignment="1" applyProtection="1">
      <alignment/>
      <protection/>
    </xf>
    <xf numFmtId="41" fontId="5" fillId="0" borderId="46" xfId="49" applyNumberFormat="1" applyFont="1" applyBorder="1" applyAlignment="1" applyProtection="1">
      <alignment/>
      <protection/>
    </xf>
    <xf numFmtId="41" fontId="5" fillId="0" borderId="19" xfId="49" applyNumberFormat="1" applyFont="1" applyBorder="1" applyAlignment="1" applyProtection="1">
      <alignment/>
      <protection/>
    </xf>
    <xf numFmtId="41" fontId="5" fillId="0" borderId="33" xfId="49" applyNumberFormat="1" applyFont="1" applyBorder="1" applyAlignment="1" applyProtection="1">
      <alignment/>
      <protection/>
    </xf>
    <xf numFmtId="41" fontId="5" fillId="0" borderId="31" xfId="49" applyNumberFormat="1" applyFont="1" applyBorder="1" applyAlignment="1" applyProtection="1">
      <alignment/>
      <protection/>
    </xf>
    <xf numFmtId="41" fontId="5" fillId="0" borderId="0" xfId="49" applyNumberFormat="1" applyFont="1" applyFill="1" applyBorder="1" applyAlignment="1" applyProtection="1">
      <alignment/>
      <protection/>
    </xf>
    <xf numFmtId="41" fontId="5" fillId="0" borderId="47" xfId="49" applyNumberFormat="1" applyFont="1" applyBorder="1" applyAlignment="1" applyProtection="1">
      <alignment/>
      <protection/>
    </xf>
    <xf numFmtId="176" fontId="5" fillId="0" borderId="10" xfId="49" applyNumberFormat="1" applyFont="1" applyFill="1" applyBorder="1" applyAlignment="1" applyProtection="1">
      <alignment horizontal="center"/>
      <protection/>
    </xf>
    <xf numFmtId="41" fontId="5" fillId="0" borderId="13" xfId="49" applyNumberFormat="1" applyFont="1" applyFill="1" applyBorder="1" applyAlignment="1" applyProtection="1">
      <alignment/>
      <protection/>
    </xf>
    <xf numFmtId="176" fontId="5" fillId="0" borderId="0" xfId="49" applyNumberFormat="1" applyFont="1" applyFill="1" applyBorder="1" applyAlignment="1" applyProtection="1">
      <alignment/>
      <protection/>
    </xf>
    <xf numFmtId="176" fontId="5" fillId="0" borderId="0" xfId="49" applyNumberFormat="1" applyFont="1" applyFill="1" applyAlignment="1" applyProtection="1">
      <alignment/>
      <protection/>
    </xf>
    <xf numFmtId="41" fontId="13" fillId="0" borderId="13" xfId="0" applyNumberFormat="1" applyFont="1" applyBorder="1" applyAlignment="1" applyProtection="1">
      <alignment/>
      <protection/>
    </xf>
    <xf numFmtId="41" fontId="13" fillId="0" borderId="48" xfId="0" applyNumberFormat="1" applyFont="1" applyBorder="1" applyAlignment="1" applyProtection="1">
      <alignment/>
      <protection/>
    </xf>
    <xf numFmtId="41" fontId="13" fillId="0" borderId="25" xfId="0" applyNumberFormat="1" applyFont="1" applyBorder="1" applyAlignment="1" applyProtection="1">
      <alignment/>
      <protection/>
    </xf>
    <xf numFmtId="41" fontId="14" fillId="0" borderId="13" xfId="0" applyNumberFormat="1" applyFont="1" applyBorder="1" applyAlignment="1" applyProtection="1">
      <alignment/>
      <protection/>
    </xf>
    <xf numFmtId="41" fontId="14" fillId="0" borderId="48" xfId="0" applyNumberFormat="1" applyFont="1" applyBorder="1" applyAlignment="1" applyProtection="1">
      <alignment/>
      <protection/>
    </xf>
    <xf numFmtId="41" fontId="14" fillId="0" borderId="25" xfId="0" applyNumberFormat="1" applyFont="1" applyBorder="1" applyAlignment="1" applyProtection="1">
      <alignment/>
      <protection/>
    </xf>
    <xf numFmtId="41" fontId="15" fillId="0" borderId="13" xfId="0" applyNumberFormat="1" applyFont="1" applyBorder="1" applyAlignment="1" applyProtection="1">
      <alignment shrinkToFit="1"/>
      <protection/>
    </xf>
    <xf numFmtId="41" fontId="15" fillId="0" borderId="48" xfId="0" applyNumberFormat="1" applyFont="1" applyBorder="1" applyAlignment="1" applyProtection="1">
      <alignment shrinkToFit="1"/>
      <protection/>
    </xf>
    <xf numFmtId="41" fontId="15" fillId="0" borderId="25" xfId="0" applyNumberFormat="1" applyFont="1" applyBorder="1" applyAlignment="1" applyProtection="1">
      <alignment shrinkToFit="1"/>
      <protection/>
    </xf>
    <xf numFmtId="41" fontId="15" fillId="0" borderId="13" xfId="0" applyNumberFormat="1" applyFont="1" applyBorder="1" applyAlignment="1" applyProtection="1">
      <alignment/>
      <protection/>
    </xf>
    <xf numFmtId="41" fontId="15" fillId="0" borderId="48" xfId="0" applyNumberFormat="1" applyFont="1" applyBorder="1" applyAlignment="1" applyProtection="1">
      <alignment/>
      <protection/>
    </xf>
    <xf numFmtId="41" fontId="15" fillId="0" borderId="25" xfId="0" applyNumberFormat="1" applyFont="1" applyBorder="1" applyAlignment="1" applyProtection="1">
      <alignment/>
      <protection/>
    </xf>
    <xf numFmtId="41" fontId="16" fillId="0" borderId="48" xfId="0" applyNumberFormat="1" applyFont="1" applyBorder="1" applyAlignment="1" applyProtection="1">
      <alignment/>
      <protection/>
    </xf>
    <xf numFmtId="41" fontId="15" fillId="0" borderId="13" xfId="0" applyNumberFormat="1" applyFont="1" applyFill="1" applyBorder="1" applyAlignment="1" applyProtection="1">
      <alignment/>
      <protection/>
    </xf>
    <xf numFmtId="41" fontId="15" fillId="0" borderId="48" xfId="0" applyNumberFormat="1" applyFont="1" applyFill="1" applyBorder="1" applyAlignment="1" applyProtection="1">
      <alignment/>
      <protection/>
    </xf>
    <xf numFmtId="41" fontId="15" fillId="0" borderId="25" xfId="0" applyNumberFormat="1" applyFont="1" applyFill="1" applyBorder="1" applyAlignment="1" applyProtection="1">
      <alignment/>
      <protection/>
    </xf>
    <xf numFmtId="41" fontId="16" fillId="0" borderId="13" xfId="0" applyNumberFormat="1" applyFont="1" applyBorder="1" applyAlignment="1" applyProtection="1">
      <alignment/>
      <protection/>
    </xf>
    <xf numFmtId="41" fontId="15" fillId="0" borderId="49" xfId="0" applyNumberFormat="1" applyFont="1" applyBorder="1" applyAlignment="1" applyProtection="1">
      <alignment shrinkToFit="1"/>
      <protection/>
    </xf>
    <xf numFmtId="41" fontId="15" fillId="0" borderId="50" xfId="0" applyNumberFormat="1" applyFont="1" applyBorder="1" applyAlignment="1" applyProtection="1">
      <alignment shrinkToFit="1"/>
      <protection/>
    </xf>
    <xf numFmtId="41" fontId="15" fillId="0" borderId="0" xfId="0" applyNumberFormat="1" applyFont="1" applyBorder="1" applyAlignment="1" applyProtection="1">
      <alignment shrinkToFit="1"/>
      <protection/>
    </xf>
    <xf numFmtId="41" fontId="15" fillId="0" borderId="51" xfId="0" applyNumberFormat="1" applyFont="1" applyBorder="1" applyAlignment="1" applyProtection="1">
      <alignment/>
      <protection/>
    </xf>
    <xf numFmtId="41" fontId="15" fillId="0" borderId="0" xfId="0" applyNumberFormat="1" applyFont="1" applyBorder="1" applyAlignment="1" applyProtection="1">
      <alignment/>
      <protection/>
    </xf>
    <xf numFmtId="41" fontId="15" fillId="0" borderId="52" xfId="0" applyNumberFormat="1" applyFont="1" applyBorder="1" applyAlignment="1" applyProtection="1">
      <alignment/>
      <protection/>
    </xf>
    <xf numFmtId="41" fontId="15" fillId="0" borderId="22" xfId="0" applyNumberFormat="1" applyFont="1" applyBorder="1" applyAlignment="1" applyProtection="1">
      <alignment/>
      <protection/>
    </xf>
    <xf numFmtId="41" fontId="15" fillId="0" borderId="22" xfId="0" applyNumberFormat="1" applyFont="1" applyBorder="1" applyAlignment="1" applyProtection="1">
      <alignment shrinkToFit="1"/>
      <protection/>
    </xf>
    <xf numFmtId="41" fontId="5" fillId="0" borderId="53" xfId="49" applyNumberFormat="1" applyFont="1" applyBorder="1" applyAlignment="1" applyProtection="1">
      <alignment/>
      <protection/>
    </xf>
    <xf numFmtId="41" fontId="15" fillId="0" borderId="50" xfId="0" applyNumberFormat="1" applyFont="1" applyBorder="1" applyAlignment="1" applyProtection="1">
      <alignment/>
      <protection/>
    </xf>
    <xf numFmtId="41" fontId="15" fillId="0" borderId="49" xfId="0" applyNumberFormat="1" applyFont="1" applyBorder="1" applyAlignment="1" applyProtection="1">
      <alignment/>
      <protection/>
    </xf>
    <xf numFmtId="41" fontId="15" fillId="0" borderId="33" xfId="0" applyNumberFormat="1" applyFont="1" applyBorder="1" applyAlignment="1" applyProtection="1">
      <alignment shrinkToFit="1"/>
      <protection/>
    </xf>
    <xf numFmtId="41" fontId="15" fillId="0" borderId="47" xfId="0" applyNumberFormat="1" applyFont="1" applyBorder="1" applyAlignment="1" applyProtection="1">
      <alignment shrinkToFit="1"/>
      <protection/>
    </xf>
    <xf numFmtId="41" fontId="15" fillId="0" borderId="54" xfId="0" applyNumberFormat="1" applyFont="1" applyBorder="1" applyAlignment="1" applyProtection="1">
      <alignment shrinkToFit="1"/>
      <protection/>
    </xf>
    <xf numFmtId="41" fontId="15" fillId="0" borderId="47" xfId="0" applyNumberFormat="1" applyFont="1" applyBorder="1" applyAlignment="1" applyProtection="1">
      <alignment/>
      <protection/>
    </xf>
    <xf numFmtId="41" fontId="15" fillId="0" borderId="33" xfId="0" applyNumberFormat="1" applyFont="1" applyBorder="1" applyAlignment="1" applyProtection="1">
      <alignment/>
      <protection/>
    </xf>
    <xf numFmtId="41" fontId="15" fillId="0" borderId="54" xfId="0" applyNumberFormat="1" applyFont="1" applyBorder="1" applyAlignment="1" applyProtection="1">
      <alignment/>
      <protection/>
    </xf>
    <xf numFmtId="41" fontId="15" fillId="0" borderId="10" xfId="0" applyNumberFormat="1" applyFont="1" applyBorder="1" applyAlignment="1" applyProtection="1">
      <alignment/>
      <protection/>
    </xf>
    <xf numFmtId="41" fontId="15" fillId="0" borderId="55" xfId="0" applyNumberFormat="1" applyFont="1" applyBorder="1" applyAlignment="1" applyProtection="1">
      <alignment/>
      <protection/>
    </xf>
    <xf numFmtId="41" fontId="5" fillId="0" borderId="19" xfId="49" applyNumberFormat="1" applyFont="1" applyFill="1" applyBorder="1" applyAlignment="1" applyProtection="1">
      <alignment/>
      <protection/>
    </xf>
    <xf numFmtId="41" fontId="5" fillId="0" borderId="45" xfId="49" applyNumberFormat="1" applyFont="1" applyFill="1" applyBorder="1" applyAlignment="1" applyProtection="1">
      <alignment/>
      <protection/>
    </xf>
    <xf numFmtId="41" fontId="14" fillId="0" borderId="47" xfId="0" applyNumberFormat="1" applyFont="1" applyBorder="1" applyAlignment="1" applyProtection="1">
      <alignment/>
      <protection/>
    </xf>
    <xf numFmtId="41" fontId="14" fillId="0" borderId="33" xfId="0" applyNumberFormat="1" applyFont="1" applyBorder="1" applyAlignment="1" applyProtection="1">
      <alignment/>
      <protection/>
    </xf>
    <xf numFmtId="41" fontId="16" fillId="0" borderId="49" xfId="0" applyNumberFormat="1" applyFont="1" applyBorder="1" applyAlignment="1" applyProtection="1">
      <alignment/>
      <protection/>
    </xf>
    <xf numFmtId="41" fontId="16" fillId="0" borderId="50" xfId="0" applyNumberFormat="1" applyFont="1" applyBorder="1" applyAlignment="1" applyProtection="1">
      <alignment/>
      <protection/>
    </xf>
    <xf numFmtId="41" fontId="14" fillId="0" borderId="54" xfId="0" applyNumberFormat="1" applyFont="1" applyBorder="1" applyAlignment="1" applyProtection="1">
      <alignment/>
      <protection/>
    </xf>
    <xf numFmtId="41" fontId="13" fillId="0" borderId="55" xfId="0" applyNumberFormat="1" applyFont="1" applyBorder="1" applyAlignment="1" applyProtection="1">
      <alignment/>
      <protection/>
    </xf>
    <xf numFmtId="41" fontId="13" fillId="0" borderId="10" xfId="0" applyNumberFormat="1" applyFont="1" applyBorder="1" applyAlignment="1" applyProtection="1">
      <alignment/>
      <protection/>
    </xf>
    <xf numFmtId="41" fontId="5" fillId="0" borderId="0" xfId="49" applyNumberFormat="1" applyFont="1" applyBorder="1" applyAlignment="1" applyProtection="1">
      <alignment horizontal="center"/>
      <protection/>
    </xf>
    <xf numFmtId="41" fontId="5" fillId="0" borderId="51" xfId="49" applyNumberFormat="1" applyFont="1" applyBorder="1" applyAlignment="1" applyProtection="1">
      <alignment horizontal="center" vertical="center"/>
      <protection/>
    </xf>
    <xf numFmtId="41" fontId="5" fillId="0" borderId="31" xfId="49" applyNumberFormat="1" applyFont="1" applyBorder="1" applyAlignment="1" applyProtection="1">
      <alignment horizontal="center"/>
      <protection/>
    </xf>
    <xf numFmtId="41" fontId="5" fillId="0" borderId="31" xfId="49" applyNumberFormat="1" applyFont="1" applyBorder="1" applyAlignment="1" applyProtection="1">
      <alignment horizontal="center" vertical="center"/>
      <protection/>
    </xf>
    <xf numFmtId="41" fontId="15" fillId="0" borderId="12" xfId="0" applyNumberFormat="1" applyFont="1" applyBorder="1" applyAlignment="1" applyProtection="1">
      <alignment/>
      <protection/>
    </xf>
    <xf numFmtId="176" fontId="5" fillId="0" borderId="56" xfId="49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38" fontId="5" fillId="0" borderId="56" xfId="49" applyFont="1" applyBorder="1" applyAlignment="1" applyProtection="1">
      <alignment/>
      <protection/>
    </xf>
    <xf numFmtId="41" fontId="15" fillId="0" borderId="49" xfId="0" applyNumberFormat="1" applyFont="1" applyFill="1" applyBorder="1" applyAlignment="1" applyProtection="1">
      <alignment/>
      <protection/>
    </xf>
    <xf numFmtId="41" fontId="15" fillId="0" borderId="50" xfId="0" applyNumberFormat="1" applyFont="1" applyFill="1" applyBorder="1" applyAlignment="1" applyProtection="1">
      <alignment/>
      <protection/>
    </xf>
    <xf numFmtId="41" fontId="15" fillId="0" borderId="0" xfId="0" applyNumberFormat="1" applyFont="1" applyFill="1" applyBorder="1" applyAlignment="1" applyProtection="1">
      <alignment/>
      <protection/>
    </xf>
    <xf numFmtId="41" fontId="15" fillId="0" borderId="0" xfId="49" applyNumberFormat="1" applyFont="1" applyFill="1" applyBorder="1" applyAlignment="1" applyProtection="1">
      <alignment/>
      <protection/>
    </xf>
    <xf numFmtId="41" fontId="15" fillId="0" borderId="51" xfId="0" applyNumberFormat="1" applyFont="1" applyFill="1" applyBorder="1" applyAlignment="1" applyProtection="1">
      <alignment/>
      <protection/>
    </xf>
    <xf numFmtId="176" fontId="5" fillId="0" borderId="57" xfId="49" applyNumberFormat="1" applyFont="1" applyBorder="1" applyAlignment="1" applyProtection="1">
      <alignment horizontal="center"/>
      <protection/>
    </xf>
    <xf numFmtId="41" fontId="5" fillId="0" borderId="19" xfId="49" applyNumberFormat="1" applyFont="1" applyBorder="1" applyAlignment="1" applyProtection="1">
      <alignment horizontal="center"/>
      <protection/>
    </xf>
    <xf numFmtId="41" fontId="15" fillId="0" borderId="47" xfId="0" applyNumberFormat="1" applyFont="1" applyFill="1" applyBorder="1" applyAlignment="1" applyProtection="1">
      <alignment/>
      <protection/>
    </xf>
    <xf numFmtId="41" fontId="15" fillId="0" borderId="33" xfId="0" applyNumberFormat="1" applyFont="1" applyFill="1" applyBorder="1" applyAlignment="1" applyProtection="1">
      <alignment/>
      <protection/>
    </xf>
    <xf numFmtId="41" fontId="15" fillId="0" borderId="58" xfId="0" applyNumberFormat="1" applyFont="1" applyBorder="1" applyAlignment="1" applyProtection="1">
      <alignment shrinkToFit="1"/>
      <protection/>
    </xf>
    <xf numFmtId="41" fontId="5" fillId="0" borderId="59" xfId="49" applyNumberFormat="1" applyFont="1" applyBorder="1" applyAlignment="1" applyProtection="1">
      <alignment horizontal="center" vertical="center"/>
      <protection/>
    </xf>
    <xf numFmtId="41" fontId="5" fillId="0" borderId="46" xfId="49" applyNumberFormat="1" applyFont="1" applyFill="1" applyBorder="1" applyAlignment="1" applyProtection="1">
      <alignment/>
      <protection/>
    </xf>
    <xf numFmtId="41" fontId="5" fillId="0" borderId="33" xfId="49" applyNumberFormat="1" applyFont="1" applyFill="1" applyBorder="1" applyAlignment="1" applyProtection="1">
      <alignment/>
      <protection/>
    </xf>
    <xf numFmtId="176" fontId="5" fillId="0" borderId="38" xfId="49" applyNumberFormat="1" applyFont="1" applyFill="1" applyBorder="1" applyAlignment="1" applyProtection="1">
      <alignment horizontal="center"/>
      <protection/>
    </xf>
    <xf numFmtId="41" fontId="5" fillId="0" borderId="31" xfId="49" applyNumberFormat="1" applyFont="1" applyFill="1" applyBorder="1" applyAlignment="1" applyProtection="1">
      <alignment/>
      <protection/>
    </xf>
    <xf numFmtId="41" fontId="5" fillId="0" borderId="14" xfId="49" applyNumberFormat="1" applyFont="1" applyFill="1" applyBorder="1" applyAlignment="1" applyProtection="1">
      <alignment/>
      <protection/>
    </xf>
    <xf numFmtId="176" fontId="5" fillId="0" borderId="39" xfId="49" applyNumberFormat="1" applyFont="1" applyFill="1" applyBorder="1" applyAlignment="1" applyProtection="1">
      <alignment horizontal="center"/>
      <protection/>
    </xf>
    <xf numFmtId="41" fontId="5" fillId="0" borderId="60" xfId="49" applyNumberFormat="1" applyFont="1" applyFill="1" applyBorder="1" applyAlignment="1" applyProtection="1">
      <alignment/>
      <protection/>
    </xf>
    <xf numFmtId="41" fontId="5" fillId="0" borderId="17" xfId="49" applyNumberFormat="1" applyFont="1" applyFill="1" applyBorder="1" applyAlignment="1" applyProtection="1">
      <alignment/>
      <protection/>
    </xf>
    <xf numFmtId="200" fontId="15" fillId="0" borderId="13" xfId="0" applyNumberFormat="1" applyFont="1" applyBorder="1" applyAlignment="1" applyProtection="1">
      <alignment/>
      <protection/>
    </xf>
    <xf numFmtId="41" fontId="16" fillId="0" borderId="10" xfId="0" applyNumberFormat="1" applyFont="1" applyBorder="1" applyAlignment="1" applyProtection="1">
      <alignment/>
      <protection/>
    </xf>
    <xf numFmtId="41" fontId="16" fillId="0" borderId="55" xfId="0" applyNumberFormat="1" applyFont="1" applyBorder="1" applyAlignment="1" applyProtection="1">
      <alignment/>
      <protection/>
    </xf>
    <xf numFmtId="41" fontId="15" fillId="0" borderId="10" xfId="0" applyNumberFormat="1" applyFont="1" applyBorder="1" applyAlignment="1" applyProtection="1">
      <alignment shrinkToFit="1"/>
      <protection/>
    </xf>
    <xf numFmtId="41" fontId="15" fillId="0" borderId="55" xfId="0" applyNumberFormat="1" applyFont="1" applyBorder="1" applyAlignment="1" applyProtection="1">
      <alignment shrinkToFit="1"/>
      <protection/>
    </xf>
    <xf numFmtId="41" fontId="15" fillId="0" borderId="12" xfId="0" applyNumberFormat="1" applyFont="1" applyBorder="1" applyAlignment="1" applyProtection="1">
      <alignment shrinkToFit="1"/>
      <protection/>
    </xf>
    <xf numFmtId="41" fontId="15" fillId="0" borderId="55" xfId="49" applyNumberFormat="1" applyFont="1" applyBorder="1" applyAlignment="1" applyProtection="1">
      <alignment shrinkToFit="1"/>
      <protection/>
    </xf>
    <xf numFmtId="41" fontId="15" fillId="0" borderId="10" xfId="49" applyNumberFormat="1" applyFont="1" applyBorder="1" applyAlignment="1" applyProtection="1">
      <alignment shrinkToFit="1"/>
      <protection/>
    </xf>
    <xf numFmtId="41" fontId="15" fillId="0" borderId="61" xfId="49" applyNumberFormat="1" applyFont="1" applyBorder="1" applyAlignment="1" applyProtection="1">
      <alignment shrinkToFit="1"/>
      <protection/>
    </xf>
    <xf numFmtId="41" fontId="15" fillId="0" borderId="61" xfId="0" applyNumberFormat="1" applyFont="1" applyBorder="1" applyAlignment="1" applyProtection="1">
      <alignment shrinkToFit="1"/>
      <protection/>
    </xf>
    <xf numFmtId="41" fontId="15" fillId="0" borderId="55" xfId="49" applyNumberFormat="1" applyFont="1" applyBorder="1" applyAlignment="1" applyProtection="1">
      <alignment/>
      <protection/>
    </xf>
    <xf numFmtId="41" fontId="15" fillId="0" borderId="10" xfId="49" applyNumberFormat="1" applyFont="1" applyBorder="1" applyAlignment="1" applyProtection="1">
      <alignment/>
      <protection/>
    </xf>
    <xf numFmtId="41" fontId="15" fillId="0" borderId="10" xfId="49" applyNumberFormat="1" applyFont="1" applyFill="1" applyBorder="1" applyAlignment="1" applyProtection="1">
      <alignment/>
      <protection/>
    </xf>
    <xf numFmtId="41" fontId="15" fillId="0" borderId="55" xfId="49" applyNumberFormat="1" applyFont="1" applyFill="1" applyBorder="1" applyAlignment="1" applyProtection="1">
      <alignment/>
      <protection/>
    </xf>
    <xf numFmtId="41" fontId="15" fillId="0" borderId="33" xfId="49" applyNumberFormat="1" applyFont="1" applyFill="1" applyBorder="1" applyAlignment="1" applyProtection="1">
      <alignment/>
      <protection/>
    </xf>
    <xf numFmtId="41" fontId="15" fillId="0" borderId="47" xfId="49" applyNumberFormat="1" applyFont="1" applyFill="1" applyBorder="1" applyAlignment="1" applyProtection="1">
      <alignment/>
      <protection/>
    </xf>
    <xf numFmtId="41" fontId="15" fillId="0" borderId="33" xfId="49" applyNumberFormat="1" applyFont="1" applyBorder="1" applyAlignment="1" applyProtection="1">
      <alignment/>
      <protection/>
    </xf>
    <xf numFmtId="41" fontId="15" fillId="0" borderId="47" xfId="49" applyNumberFormat="1" applyFont="1" applyBorder="1" applyAlignment="1" applyProtection="1">
      <alignment/>
      <protection/>
    </xf>
    <xf numFmtId="41" fontId="15" fillId="0" borderId="46" xfId="49" applyNumberFormat="1" applyFont="1" applyBorder="1" applyAlignment="1" applyProtection="1">
      <alignment/>
      <protection/>
    </xf>
    <xf numFmtId="41" fontId="5" fillId="0" borderId="62" xfId="49" applyNumberFormat="1" applyFont="1" applyBorder="1" applyAlignment="1" applyProtection="1">
      <alignment/>
      <protection/>
    </xf>
    <xf numFmtId="41" fontId="5" fillId="0" borderId="63" xfId="49" applyNumberFormat="1" applyFont="1" applyBorder="1" applyAlignment="1" applyProtection="1">
      <alignment/>
      <protection/>
    </xf>
    <xf numFmtId="41" fontId="15" fillId="0" borderId="33" xfId="49" applyNumberFormat="1" applyFont="1" applyBorder="1" applyAlignment="1" applyProtection="1">
      <alignment shrinkToFit="1"/>
      <protection/>
    </xf>
    <xf numFmtId="41" fontId="15" fillId="0" borderId="47" xfId="49" applyNumberFormat="1" applyFont="1" applyBorder="1" applyAlignment="1" applyProtection="1">
      <alignment shrinkToFit="1"/>
      <protection/>
    </xf>
    <xf numFmtId="41" fontId="15" fillId="0" borderId="54" xfId="49" applyNumberFormat="1" applyFont="1" applyBorder="1" applyAlignment="1" applyProtection="1">
      <alignment shrinkToFit="1"/>
      <protection/>
    </xf>
    <xf numFmtId="41" fontId="15" fillId="0" borderId="64" xfId="0" applyNumberFormat="1" applyFont="1" applyBorder="1" applyAlignment="1" applyProtection="1">
      <alignment shrinkToFit="1"/>
      <protection/>
    </xf>
    <xf numFmtId="41" fontId="15" fillId="0" borderId="65" xfId="49" applyNumberFormat="1" applyFont="1" applyBorder="1" applyAlignment="1" applyProtection="1">
      <alignment shrinkToFit="1"/>
      <protection/>
    </xf>
    <xf numFmtId="41" fontId="15" fillId="0" borderId="66" xfId="0" applyNumberFormat="1" applyFont="1" applyBorder="1" applyAlignment="1" applyProtection="1">
      <alignment shrinkToFit="1"/>
      <protection/>
    </xf>
    <xf numFmtId="41" fontId="15" fillId="0" borderId="67" xfId="0" applyNumberFormat="1" applyFont="1" applyBorder="1" applyAlignment="1" applyProtection="1">
      <alignment shrinkToFit="1"/>
      <protection/>
    </xf>
    <xf numFmtId="41" fontId="15" fillId="0" borderId="68" xfId="0" applyNumberFormat="1" applyFont="1" applyBorder="1" applyAlignment="1" applyProtection="1">
      <alignment shrinkToFit="1"/>
      <protection/>
    </xf>
    <xf numFmtId="41" fontId="15" fillId="0" borderId="69" xfId="0" applyNumberFormat="1" applyFont="1" applyBorder="1" applyAlignment="1" applyProtection="1">
      <alignment shrinkToFit="1"/>
      <protection/>
    </xf>
    <xf numFmtId="41" fontId="15" fillId="0" borderId="70" xfId="0" applyNumberFormat="1" applyFont="1" applyBorder="1" applyAlignment="1" applyProtection="1">
      <alignment shrinkToFit="1"/>
      <protection/>
    </xf>
    <xf numFmtId="41" fontId="15" fillId="0" borderId="46" xfId="49" applyNumberFormat="1" applyFont="1" applyBorder="1" applyAlignment="1" applyProtection="1">
      <alignment shrinkToFit="1"/>
      <protection/>
    </xf>
    <xf numFmtId="41" fontId="5" fillId="0" borderId="71" xfId="49" applyNumberFormat="1" applyFont="1" applyBorder="1" applyAlignment="1" applyProtection="1">
      <alignment/>
      <protection/>
    </xf>
    <xf numFmtId="41" fontId="15" fillId="0" borderId="72" xfId="0" applyNumberFormat="1" applyFont="1" applyBorder="1" applyAlignment="1" applyProtection="1">
      <alignment/>
      <protection/>
    </xf>
    <xf numFmtId="41" fontId="15" fillId="0" borderId="73" xfId="0" applyNumberFormat="1" applyFont="1" applyBorder="1" applyAlignment="1" applyProtection="1">
      <alignment/>
      <protection/>
    </xf>
    <xf numFmtId="41" fontId="15" fillId="0" borderId="74" xfId="0" applyNumberFormat="1" applyFont="1" applyBorder="1" applyAlignment="1" applyProtection="1">
      <alignment/>
      <protection/>
    </xf>
    <xf numFmtId="41" fontId="15" fillId="0" borderId="67" xfId="0" applyNumberFormat="1" applyFont="1" applyBorder="1" applyAlignment="1" applyProtection="1">
      <alignment/>
      <protection/>
    </xf>
    <xf numFmtId="41" fontId="15" fillId="0" borderId="66" xfId="0" applyNumberFormat="1" applyFont="1" applyBorder="1" applyAlignment="1" applyProtection="1">
      <alignment/>
      <protection/>
    </xf>
    <xf numFmtId="41" fontId="15" fillId="0" borderId="68" xfId="0" applyNumberFormat="1" applyFont="1" applyBorder="1" applyAlignment="1" applyProtection="1">
      <alignment/>
      <protection/>
    </xf>
    <xf numFmtId="41" fontId="15" fillId="0" borderId="69" xfId="0" applyNumberFormat="1" applyFont="1" applyBorder="1" applyAlignment="1" applyProtection="1">
      <alignment/>
      <protection/>
    </xf>
    <xf numFmtId="41" fontId="15" fillId="0" borderId="70" xfId="0" applyNumberFormat="1" applyFont="1" applyBorder="1" applyAlignment="1" applyProtection="1">
      <alignment/>
      <protection/>
    </xf>
    <xf numFmtId="41" fontId="15" fillId="0" borderId="75" xfId="0" applyNumberFormat="1" applyFont="1" applyBorder="1" applyAlignment="1" applyProtection="1">
      <alignment/>
      <protection/>
    </xf>
    <xf numFmtId="41" fontId="15" fillId="0" borderId="72" xfId="0" applyNumberFormat="1" applyFont="1" applyBorder="1" applyAlignment="1" applyProtection="1">
      <alignment shrinkToFit="1"/>
      <protection/>
    </xf>
    <xf numFmtId="41" fontId="15" fillId="0" borderId="73" xfId="0" applyNumberFormat="1" applyFont="1" applyBorder="1" applyAlignment="1" applyProtection="1">
      <alignment shrinkToFit="1"/>
      <protection/>
    </xf>
    <xf numFmtId="41" fontId="15" fillId="0" borderId="74" xfId="0" applyNumberFormat="1" applyFont="1" applyBorder="1" applyAlignment="1" applyProtection="1">
      <alignment shrinkToFit="1"/>
      <protection/>
    </xf>
    <xf numFmtId="41" fontId="15" fillId="0" borderId="75" xfId="0" applyNumberFormat="1" applyFont="1" applyBorder="1" applyAlignment="1" applyProtection="1">
      <alignment shrinkToFit="1"/>
      <protection/>
    </xf>
    <xf numFmtId="41" fontId="13" fillId="0" borderId="12" xfId="0" applyNumberFormat="1" applyFont="1" applyBorder="1" applyAlignment="1" applyProtection="1">
      <alignment/>
      <protection/>
    </xf>
    <xf numFmtId="41" fontId="5" fillId="0" borderId="76" xfId="49" applyNumberFormat="1" applyFont="1" applyBorder="1" applyAlignment="1" applyProtection="1">
      <alignment/>
      <protection/>
    </xf>
    <xf numFmtId="41" fontId="14" fillId="0" borderId="72" xfId="0" applyNumberFormat="1" applyFont="1" applyBorder="1" applyAlignment="1" applyProtection="1">
      <alignment/>
      <protection/>
    </xf>
    <xf numFmtId="41" fontId="14" fillId="0" borderId="73" xfId="0" applyNumberFormat="1" applyFont="1" applyBorder="1" applyAlignment="1" applyProtection="1">
      <alignment/>
      <protection/>
    </xf>
    <xf numFmtId="41" fontId="14" fillId="0" borderId="74" xfId="0" applyNumberFormat="1" applyFont="1" applyBorder="1" applyAlignment="1" applyProtection="1">
      <alignment/>
      <protection/>
    </xf>
    <xf numFmtId="41" fontId="14" fillId="0" borderId="67" xfId="0" applyNumberFormat="1" applyFont="1" applyBorder="1" applyAlignment="1" applyProtection="1">
      <alignment/>
      <protection/>
    </xf>
    <xf numFmtId="41" fontId="14" fillId="0" borderId="66" xfId="0" applyNumberFormat="1" applyFont="1" applyBorder="1" applyAlignment="1" applyProtection="1">
      <alignment/>
      <protection/>
    </xf>
    <xf numFmtId="41" fontId="17" fillId="0" borderId="26" xfId="49" applyNumberFormat="1" applyFont="1" applyBorder="1" applyAlignment="1" applyProtection="1">
      <alignment horizontal="right" vertical="center"/>
      <protection/>
    </xf>
    <xf numFmtId="41" fontId="14" fillId="0" borderId="68" xfId="0" applyNumberFormat="1" applyFont="1" applyBorder="1" applyAlignment="1" applyProtection="1">
      <alignment/>
      <protection/>
    </xf>
    <xf numFmtId="41" fontId="14" fillId="0" borderId="69" xfId="0" applyNumberFormat="1" applyFont="1" applyBorder="1" applyAlignment="1" applyProtection="1">
      <alignment/>
      <protection/>
    </xf>
    <xf numFmtId="41" fontId="14" fillId="0" borderId="70" xfId="0" applyNumberFormat="1" applyFont="1" applyBorder="1" applyAlignment="1" applyProtection="1">
      <alignment/>
      <protection/>
    </xf>
    <xf numFmtId="41" fontId="14" fillId="0" borderId="75" xfId="0" applyNumberFormat="1" applyFont="1" applyBorder="1" applyAlignment="1" applyProtection="1">
      <alignment/>
      <protection/>
    </xf>
    <xf numFmtId="41" fontId="5" fillId="0" borderId="61" xfId="49" applyNumberFormat="1" applyFont="1" applyBorder="1" applyAlignment="1" applyProtection="1">
      <alignment/>
      <protection/>
    </xf>
    <xf numFmtId="41" fontId="15" fillId="0" borderId="62" xfId="0" applyNumberFormat="1" applyFont="1" applyBorder="1" applyAlignment="1" applyProtection="1">
      <alignment shrinkToFit="1"/>
      <protection/>
    </xf>
    <xf numFmtId="176" fontId="5" fillId="0" borderId="37" xfId="49" applyNumberFormat="1" applyFont="1" applyFill="1" applyBorder="1" applyAlignment="1" applyProtection="1">
      <alignment horizontal="center"/>
      <protection/>
    </xf>
    <xf numFmtId="176" fontId="5" fillId="0" borderId="77" xfId="49" applyNumberFormat="1" applyFont="1" applyFill="1" applyBorder="1" applyAlignment="1" applyProtection="1">
      <alignment/>
      <protection/>
    </xf>
    <xf numFmtId="176" fontId="5" fillId="0" borderId="11" xfId="49" applyNumberFormat="1" applyFont="1" applyFill="1" applyBorder="1" applyAlignment="1" applyProtection="1">
      <alignment horizontal="center"/>
      <protection/>
    </xf>
    <xf numFmtId="176" fontId="5" fillId="0" borderId="17" xfId="49" applyNumberFormat="1" applyFont="1" applyFill="1" applyBorder="1" applyAlignment="1" applyProtection="1">
      <alignment/>
      <protection/>
    </xf>
    <xf numFmtId="41" fontId="5" fillId="0" borderId="11" xfId="49" applyNumberFormat="1" applyFont="1" applyFill="1" applyBorder="1" applyAlignment="1" applyProtection="1">
      <alignment horizontal="centerContinuous"/>
      <protection/>
    </xf>
    <xf numFmtId="41" fontId="5" fillId="0" borderId="19" xfId="49" applyNumberFormat="1" applyFont="1" applyFill="1" applyBorder="1" applyAlignment="1" applyProtection="1">
      <alignment horizontal="centerContinuous"/>
      <protection/>
    </xf>
    <xf numFmtId="41" fontId="5" fillId="0" borderId="12" xfId="49" applyNumberFormat="1" applyFont="1" applyFill="1" applyBorder="1" applyAlignment="1" applyProtection="1">
      <alignment horizontal="center"/>
      <protection/>
    </xf>
    <xf numFmtId="41" fontId="5" fillId="0" borderId="11" xfId="49" applyNumberFormat="1" applyFont="1" applyFill="1" applyBorder="1" applyAlignment="1" applyProtection="1">
      <alignment horizontal="center"/>
      <protection/>
    </xf>
    <xf numFmtId="194" fontId="5" fillId="0" borderId="10" xfId="49" applyNumberFormat="1" applyFont="1" applyFill="1" applyBorder="1" applyAlignment="1" applyProtection="1">
      <alignment/>
      <protection/>
    </xf>
    <xf numFmtId="41" fontId="5" fillId="0" borderId="0" xfId="49" applyNumberFormat="1" applyFont="1" applyFill="1" applyAlignment="1" applyProtection="1">
      <alignment/>
      <protection/>
    </xf>
    <xf numFmtId="41" fontId="5" fillId="0" borderId="20" xfId="49" applyNumberFormat="1" applyFont="1" applyFill="1" applyBorder="1" applyAlignment="1" applyProtection="1">
      <alignment horizontal="centerContinuous"/>
      <protection/>
    </xf>
    <xf numFmtId="41" fontId="5" fillId="0" borderId="43" xfId="49" applyNumberFormat="1" applyFont="1" applyFill="1" applyBorder="1" applyAlignment="1" applyProtection="1">
      <alignment horizontal="centerContinuous"/>
      <protection/>
    </xf>
    <xf numFmtId="41" fontId="5" fillId="0" borderId="44" xfId="49" applyNumberFormat="1" applyFont="1" applyFill="1" applyBorder="1" applyAlignment="1" applyProtection="1">
      <alignment horizontal="centerContinuous"/>
      <protection/>
    </xf>
    <xf numFmtId="41" fontId="5" fillId="0" borderId="25" xfId="49" applyNumberFormat="1" applyFont="1" applyFill="1" applyBorder="1" applyAlignment="1" applyProtection="1">
      <alignment horizontal="center"/>
      <protection/>
    </xf>
    <xf numFmtId="41" fontId="5" fillId="0" borderId="14" xfId="49" applyNumberFormat="1" applyFont="1" applyFill="1" applyBorder="1" applyAlignment="1" applyProtection="1">
      <alignment horizontal="center"/>
      <protection/>
    </xf>
    <xf numFmtId="41" fontId="5" fillId="0" borderId="0" xfId="49" applyNumberFormat="1" applyFont="1" applyFill="1" applyAlignment="1" applyProtection="1">
      <alignment horizontal="right"/>
      <protection/>
    </xf>
    <xf numFmtId="41" fontId="5" fillId="0" borderId="47" xfId="49" applyNumberFormat="1" applyFont="1" applyFill="1" applyBorder="1" applyAlignment="1" applyProtection="1">
      <alignment/>
      <protection/>
    </xf>
    <xf numFmtId="176" fontId="5" fillId="0" borderId="18" xfId="49" applyNumberFormat="1" applyFont="1" applyFill="1" applyBorder="1" applyAlignment="1" applyProtection="1">
      <alignment horizontal="center"/>
      <protection/>
    </xf>
    <xf numFmtId="176" fontId="5" fillId="0" borderId="34" xfId="49" applyNumberFormat="1" applyFont="1" applyFill="1" applyBorder="1" applyAlignment="1" applyProtection="1">
      <alignment horizontal="center"/>
      <protection/>
    </xf>
    <xf numFmtId="176" fontId="5" fillId="0" borderId="27" xfId="49" applyNumberFormat="1" applyFont="1" applyFill="1" applyBorder="1" applyAlignment="1" applyProtection="1">
      <alignment horizontal="center"/>
      <protection/>
    </xf>
    <xf numFmtId="176" fontId="5" fillId="0" borderId="28" xfId="49" applyNumberFormat="1" applyFont="1" applyFill="1" applyBorder="1" applyAlignment="1" applyProtection="1">
      <alignment horizontal="center"/>
      <protection/>
    </xf>
    <xf numFmtId="176" fontId="5" fillId="0" borderId="29" xfId="49" applyNumberFormat="1" applyFont="1" applyFill="1" applyBorder="1" applyAlignment="1" applyProtection="1">
      <alignment horizontal="center"/>
      <protection/>
    </xf>
    <xf numFmtId="176" fontId="5" fillId="0" borderId="30" xfId="49" applyNumberFormat="1" applyFont="1" applyFill="1" applyBorder="1" applyAlignment="1" applyProtection="1">
      <alignment horizontal="center"/>
      <protection/>
    </xf>
    <xf numFmtId="176" fontId="5" fillId="0" borderId="18" xfId="49" applyNumberFormat="1" applyFont="1" applyFill="1" applyBorder="1" applyAlignment="1" applyProtection="1">
      <alignment/>
      <protection/>
    </xf>
    <xf numFmtId="176" fontId="5" fillId="0" borderId="41" xfId="49" applyNumberFormat="1" applyFont="1" applyFill="1" applyBorder="1" applyAlignment="1" applyProtection="1">
      <alignment/>
      <protection/>
    </xf>
    <xf numFmtId="41" fontId="5" fillId="0" borderId="31" xfId="49" applyNumberFormat="1" applyFont="1" applyFill="1" applyBorder="1" applyAlignment="1" applyProtection="1">
      <alignment horizontal="center"/>
      <protection/>
    </xf>
    <xf numFmtId="41" fontId="5" fillId="0" borderId="19" xfId="49" applyNumberFormat="1" applyFont="1" applyFill="1" applyBorder="1" applyAlignment="1" applyProtection="1">
      <alignment horizontal="center"/>
      <protection/>
    </xf>
    <xf numFmtId="41" fontId="15" fillId="0" borderId="22" xfId="0" applyNumberFormat="1" applyFont="1" applyFill="1" applyBorder="1" applyAlignment="1" applyProtection="1">
      <alignment/>
      <protection/>
    </xf>
    <xf numFmtId="41" fontId="15" fillId="0" borderId="52" xfId="0" applyNumberFormat="1" applyFont="1" applyFill="1" applyBorder="1" applyAlignment="1" applyProtection="1">
      <alignment/>
      <protection/>
    </xf>
    <xf numFmtId="38" fontId="5" fillId="0" borderId="0" xfId="49" applyFont="1" applyFill="1" applyBorder="1" applyAlignment="1" applyProtection="1">
      <alignment/>
      <protection/>
    </xf>
    <xf numFmtId="38" fontId="5" fillId="0" borderId="0" xfId="49" applyFont="1" applyFill="1" applyAlignment="1" applyProtection="1">
      <alignment/>
      <protection/>
    </xf>
    <xf numFmtId="176" fontId="5" fillId="0" borderId="78" xfId="49" applyNumberFormat="1" applyFont="1" applyBorder="1" applyAlignment="1" applyProtection="1">
      <alignment horizontal="center"/>
      <protection/>
    </xf>
    <xf numFmtId="41" fontId="5" fillId="0" borderId="79" xfId="49" applyNumberFormat="1" applyFont="1" applyBorder="1" applyAlignment="1" applyProtection="1">
      <alignment horizontal="centerContinuous"/>
      <protection/>
    </xf>
    <xf numFmtId="41" fontId="5" fillId="0" borderId="24" xfId="49" applyNumberFormat="1" applyFont="1" applyBorder="1" applyAlignment="1" applyProtection="1">
      <alignment horizontal="center"/>
      <protection/>
    </xf>
    <xf numFmtId="41" fontId="5" fillId="0" borderId="80" xfId="49" applyNumberFormat="1" applyFont="1" applyBorder="1" applyAlignment="1" applyProtection="1">
      <alignment horizontal="center"/>
      <protection/>
    </xf>
    <xf numFmtId="176" fontId="5" fillId="0" borderId="81" xfId="49" applyNumberFormat="1" applyFont="1" applyBorder="1" applyAlignment="1" applyProtection="1">
      <alignment/>
      <protection/>
    </xf>
    <xf numFmtId="176" fontId="5" fillId="0" borderId="82" xfId="49" applyNumberFormat="1" applyFont="1" applyBorder="1" applyAlignment="1" applyProtection="1">
      <alignment/>
      <protection/>
    </xf>
    <xf numFmtId="176" fontId="5" fillId="0" borderId="56" xfId="49" applyNumberFormat="1" applyFont="1" applyBorder="1" applyAlignment="1" applyProtection="1">
      <alignment horizontal="center"/>
      <protection/>
    </xf>
    <xf numFmtId="176" fontId="5" fillId="0" borderId="82" xfId="49" applyNumberFormat="1" applyFont="1" applyBorder="1" applyAlignment="1" applyProtection="1">
      <alignment horizontal="center"/>
      <protection/>
    </xf>
    <xf numFmtId="176" fontId="5" fillId="0" borderId="83" xfId="49" applyNumberFormat="1" applyFont="1" applyBorder="1" applyAlignment="1" applyProtection="1">
      <alignment horizontal="center"/>
      <protection/>
    </xf>
    <xf numFmtId="41" fontId="15" fillId="0" borderId="84" xfId="0" applyNumberFormat="1" applyFont="1" applyFill="1" applyBorder="1" applyAlignment="1" applyProtection="1">
      <alignment/>
      <protection/>
    </xf>
    <xf numFmtId="41" fontId="15" fillId="0" borderId="85" xfId="0" applyNumberFormat="1" applyFont="1" applyFill="1" applyBorder="1" applyAlignment="1" applyProtection="1">
      <alignment/>
      <protection/>
    </xf>
    <xf numFmtId="41" fontId="15" fillId="0" borderId="86" xfId="0" applyNumberFormat="1" applyFont="1" applyFill="1" applyBorder="1" applyAlignment="1" applyProtection="1">
      <alignment/>
      <protection/>
    </xf>
    <xf numFmtId="176" fontId="5" fillId="0" borderId="84" xfId="49" applyNumberFormat="1" applyFont="1" applyBorder="1" applyAlignment="1" applyProtection="1">
      <alignment horizontal="center"/>
      <protection/>
    </xf>
    <xf numFmtId="41" fontId="5" fillId="0" borderId="85" xfId="49" applyNumberFormat="1" applyFont="1" applyBorder="1" applyAlignment="1" applyProtection="1">
      <alignment/>
      <protection/>
    </xf>
    <xf numFmtId="41" fontId="5" fillId="0" borderId="87" xfId="49" applyNumberFormat="1" applyFont="1" applyBorder="1" applyAlignment="1" applyProtection="1">
      <alignment/>
      <protection/>
    </xf>
    <xf numFmtId="41" fontId="5" fillId="0" borderId="88" xfId="49" applyNumberFormat="1" applyFont="1" applyBorder="1" applyAlignment="1" applyProtection="1">
      <alignment/>
      <protection/>
    </xf>
    <xf numFmtId="41" fontId="5" fillId="0" borderId="89" xfId="49" applyNumberFormat="1" applyFont="1" applyBorder="1" applyAlignment="1" applyProtection="1">
      <alignment/>
      <protection/>
    </xf>
    <xf numFmtId="41" fontId="15" fillId="0" borderId="90" xfId="0" applyNumberFormat="1" applyFont="1" applyBorder="1" applyAlignment="1" applyProtection="1">
      <alignment shrinkToFit="1"/>
      <protection/>
    </xf>
    <xf numFmtId="41" fontId="15" fillId="0" borderId="90" xfId="0" applyNumberFormat="1" applyFont="1" applyBorder="1" applyAlignment="1" applyProtection="1">
      <alignment/>
      <protection/>
    </xf>
    <xf numFmtId="41" fontId="15" fillId="0" borderId="91" xfId="0" applyNumberFormat="1" applyFont="1" applyBorder="1" applyAlignment="1" applyProtection="1">
      <alignment shrinkToFit="1"/>
      <protection/>
    </xf>
    <xf numFmtId="41" fontId="15" fillId="0" borderId="91" xfId="0" applyNumberFormat="1" applyFont="1" applyFill="1" applyBorder="1" applyAlignment="1" applyProtection="1">
      <alignment/>
      <protection/>
    </xf>
    <xf numFmtId="41" fontId="15" fillId="0" borderId="90" xfId="0" applyNumberFormat="1" applyFont="1" applyFill="1" applyBorder="1" applyAlignment="1" applyProtection="1">
      <alignment/>
      <protection/>
    </xf>
    <xf numFmtId="41" fontId="15" fillId="0" borderId="91" xfId="0" applyNumberFormat="1" applyFont="1" applyBorder="1" applyAlignment="1" applyProtection="1">
      <alignment/>
      <protection/>
    </xf>
    <xf numFmtId="176" fontId="5" fillId="0" borderId="92" xfId="49" applyNumberFormat="1" applyFont="1" applyBorder="1" applyAlignment="1" applyProtection="1">
      <alignment horizontal="center"/>
      <protection/>
    </xf>
    <xf numFmtId="176" fontId="5" fillId="0" borderId="93" xfId="49" applyNumberFormat="1" applyFont="1" applyBorder="1" applyAlignment="1" applyProtection="1">
      <alignment horizontal="center"/>
      <protection/>
    </xf>
    <xf numFmtId="176" fontId="5" fillId="0" borderId="94" xfId="49" applyNumberFormat="1" applyFont="1" applyBorder="1" applyAlignment="1" applyProtection="1">
      <alignment horizontal="center"/>
      <protection/>
    </xf>
    <xf numFmtId="176" fontId="5" fillId="0" borderId="95" xfId="49" applyNumberFormat="1" applyFont="1" applyBorder="1" applyAlignment="1" applyProtection="1">
      <alignment horizontal="center"/>
      <protection/>
    </xf>
    <xf numFmtId="176" fontId="5" fillId="0" borderId="96" xfId="49" applyNumberFormat="1" applyFont="1" applyBorder="1" applyAlignment="1" applyProtection="1">
      <alignment horizontal="center"/>
      <protection/>
    </xf>
    <xf numFmtId="176" fontId="5" fillId="0" borderId="97" xfId="49" applyNumberFormat="1" applyFont="1" applyBorder="1" applyAlignment="1" applyProtection="1">
      <alignment horizontal="center"/>
      <protection/>
    </xf>
    <xf numFmtId="41" fontId="15" fillId="0" borderId="84" xfId="49" applyNumberFormat="1" applyFont="1" applyBorder="1" applyAlignment="1" applyProtection="1">
      <alignment shrinkToFit="1"/>
      <protection/>
    </xf>
    <xf numFmtId="41" fontId="15" fillId="0" borderId="84" xfId="49" applyNumberFormat="1" applyFont="1" applyBorder="1" applyAlignment="1" applyProtection="1">
      <alignment/>
      <protection/>
    </xf>
    <xf numFmtId="41" fontId="15" fillId="0" borderId="84" xfId="49" applyNumberFormat="1" applyFont="1" applyFill="1" applyBorder="1" applyAlignment="1" applyProtection="1">
      <alignment/>
      <protection/>
    </xf>
    <xf numFmtId="41" fontId="15" fillId="0" borderId="88" xfId="49" applyNumberFormat="1" applyFont="1" applyFill="1" applyBorder="1" applyAlignment="1" applyProtection="1">
      <alignment/>
      <protection/>
    </xf>
    <xf numFmtId="41" fontId="15" fillId="0" borderId="95" xfId="0" applyNumberFormat="1" applyFont="1" applyBorder="1" applyAlignment="1" applyProtection="1">
      <alignment shrinkToFit="1"/>
      <protection/>
    </xf>
    <xf numFmtId="41" fontId="15" fillId="0" borderId="98" xfId="0" applyNumberFormat="1" applyFont="1" applyBorder="1" applyAlignment="1" applyProtection="1">
      <alignment shrinkToFit="1"/>
      <protection/>
    </xf>
    <xf numFmtId="41" fontId="15" fillId="0" borderId="99" xfId="49" applyNumberFormat="1" applyFont="1" applyBorder="1" applyAlignment="1" applyProtection="1">
      <alignment shrinkToFit="1"/>
      <protection/>
    </xf>
    <xf numFmtId="41" fontId="15" fillId="0" borderId="88" xfId="49" applyNumberFormat="1" applyFont="1" applyBorder="1" applyAlignment="1" applyProtection="1">
      <alignment/>
      <protection/>
    </xf>
    <xf numFmtId="41" fontId="15" fillId="0" borderId="89" xfId="49" applyNumberFormat="1" applyFont="1" applyBorder="1" applyAlignment="1" applyProtection="1">
      <alignment/>
      <protection/>
    </xf>
    <xf numFmtId="176" fontId="5" fillId="0" borderId="83" xfId="49" applyNumberFormat="1" applyFont="1" applyFill="1" applyBorder="1" applyAlignment="1" applyProtection="1">
      <alignment horizontal="center"/>
      <protection/>
    </xf>
    <xf numFmtId="41" fontId="5" fillId="0" borderId="87" xfId="49" applyNumberFormat="1" applyFont="1" applyFill="1" applyBorder="1" applyAlignment="1" applyProtection="1">
      <alignment/>
      <protection/>
    </xf>
    <xf numFmtId="41" fontId="5" fillId="0" borderId="85" xfId="49" applyNumberFormat="1" applyFont="1" applyFill="1" applyBorder="1" applyAlignment="1" applyProtection="1">
      <alignment/>
      <protection/>
    </xf>
    <xf numFmtId="176" fontId="5" fillId="0" borderId="100" xfId="49" applyNumberFormat="1" applyFont="1" applyBorder="1" applyAlignment="1" applyProtection="1">
      <alignment horizontal="center"/>
      <protection/>
    </xf>
    <xf numFmtId="176" fontId="5" fillId="0" borderId="88" xfId="49" applyNumberFormat="1" applyFont="1" applyBorder="1" applyAlignment="1" applyProtection="1">
      <alignment horizontal="center"/>
      <protection/>
    </xf>
    <xf numFmtId="41" fontId="5" fillId="0" borderId="88" xfId="49" applyNumberFormat="1" applyFont="1" applyFill="1" applyBorder="1" applyAlignment="1" applyProtection="1">
      <alignment/>
      <protection/>
    </xf>
    <xf numFmtId="176" fontId="5" fillId="0" borderId="87" xfId="49" applyNumberFormat="1" applyFont="1" applyBorder="1" applyAlignment="1" applyProtection="1">
      <alignment horizontal="center"/>
      <protection/>
    </xf>
    <xf numFmtId="41" fontId="5" fillId="0" borderId="84" xfId="49" applyNumberFormat="1" applyFont="1" applyFill="1" applyBorder="1" applyAlignment="1" applyProtection="1">
      <alignment/>
      <protection/>
    </xf>
    <xf numFmtId="41" fontId="5" fillId="0" borderId="101" xfId="49" applyNumberFormat="1" applyFont="1" applyFill="1" applyBorder="1" applyAlignment="1" applyProtection="1">
      <alignment/>
      <protection/>
    </xf>
    <xf numFmtId="41" fontId="5" fillId="0" borderId="55" xfId="49" applyNumberFormat="1" applyFont="1" applyFill="1" applyBorder="1" applyAlignment="1" applyProtection="1">
      <alignment/>
      <protection/>
    </xf>
    <xf numFmtId="41" fontId="5" fillId="0" borderId="90" xfId="49" applyNumberFormat="1" applyFont="1" applyFill="1" applyBorder="1" applyAlignment="1" applyProtection="1">
      <alignment/>
      <protection/>
    </xf>
    <xf numFmtId="41" fontId="5" fillId="0" borderId="89" xfId="49" applyNumberFormat="1" applyFont="1" applyFill="1" applyBorder="1" applyAlignment="1" applyProtection="1">
      <alignment/>
      <protection/>
    </xf>
    <xf numFmtId="41" fontId="5" fillId="0" borderId="102" xfId="49" applyNumberFormat="1" applyFont="1" applyFill="1" applyBorder="1" applyAlignment="1" applyProtection="1">
      <alignment/>
      <protection/>
    </xf>
    <xf numFmtId="176" fontId="5" fillId="0" borderId="68" xfId="49" applyNumberFormat="1" applyFont="1" applyBorder="1" applyAlignment="1" applyProtection="1">
      <alignment horizontal="center"/>
      <protection/>
    </xf>
    <xf numFmtId="176" fontId="5" fillId="0" borderId="87" xfId="49" applyNumberFormat="1" applyFont="1" applyFill="1" applyBorder="1" applyAlignment="1" applyProtection="1">
      <alignment horizontal="center"/>
      <protection/>
    </xf>
    <xf numFmtId="176" fontId="5" fillId="0" borderId="95" xfId="49" applyNumberFormat="1" applyFont="1" applyFill="1" applyBorder="1" applyAlignment="1" applyProtection="1">
      <alignment horizontal="center"/>
      <protection/>
    </xf>
    <xf numFmtId="176" fontId="5" fillId="0" borderId="97" xfId="49" applyNumberFormat="1" applyFont="1" applyFill="1" applyBorder="1" applyAlignment="1" applyProtection="1">
      <alignment horizontal="center"/>
      <protection/>
    </xf>
    <xf numFmtId="41" fontId="5" fillId="0" borderId="90" xfId="49" applyNumberFormat="1" applyFont="1" applyBorder="1" applyAlignment="1" applyProtection="1">
      <alignment/>
      <protection/>
    </xf>
    <xf numFmtId="176" fontId="5" fillId="0" borderId="80" xfId="49" applyNumberFormat="1" applyFont="1" applyBorder="1" applyAlignment="1" applyProtection="1">
      <alignment horizontal="center"/>
      <protection/>
    </xf>
    <xf numFmtId="41" fontId="5" fillId="0" borderId="48" xfId="49" applyNumberFormat="1" applyFont="1" applyFill="1" applyBorder="1" applyAlignment="1" applyProtection="1">
      <alignment/>
      <protection/>
    </xf>
    <xf numFmtId="176" fontId="5" fillId="0" borderId="103" xfId="49" applyNumberFormat="1" applyFont="1" applyBorder="1" applyAlignment="1" applyProtection="1">
      <alignment horizontal="center"/>
      <protection/>
    </xf>
    <xf numFmtId="41" fontId="13" fillId="0" borderId="104" xfId="0" applyNumberFormat="1" applyFont="1" applyBorder="1" applyAlignment="1" applyProtection="1">
      <alignment/>
      <protection/>
    </xf>
    <xf numFmtId="41" fontId="13" fillId="0" borderId="105" xfId="0" applyNumberFormat="1" applyFont="1" applyBorder="1" applyAlignment="1" applyProtection="1">
      <alignment/>
      <protection/>
    </xf>
    <xf numFmtId="41" fontId="14" fillId="0" borderId="106" xfId="0" applyNumberFormat="1" applyFont="1" applyBorder="1" applyAlignment="1" applyProtection="1">
      <alignment/>
      <protection/>
    </xf>
    <xf numFmtId="41" fontId="14" fillId="0" borderId="104" xfId="0" applyNumberFormat="1" applyFont="1" applyBorder="1" applyAlignment="1" applyProtection="1">
      <alignment/>
      <protection/>
    </xf>
    <xf numFmtId="41" fontId="14" fillId="0" borderId="103" xfId="0" applyNumberFormat="1" applyFont="1" applyBorder="1" applyAlignment="1" applyProtection="1">
      <alignment/>
      <protection/>
    </xf>
    <xf numFmtId="41" fontId="5" fillId="0" borderId="107" xfId="49" applyNumberFormat="1" applyFont="1" applyBorder="1" applyAlignment="1" applyProtection="1">
      <alignment/>
      <protection/>
    </xf>
    <xf numFmtId="194" fontId="5" fillId="0" borderId="105" xfId="49" applyNumberFormat="1" applyFont="1" applyBorder="1" applyAlignment="1" applyProtection="1">
      <alignment/>
      <protection/>
    </xf>
    <xf numFmtId="41" fontId="5" fillId="0" borderId="105" xfId="49" applyNumberFormat="1" applyFont="1" applyBorder="1" applyAlignment="1" applyProtection="1">
      <alignment/>
      <protection/>
    </xf>
    <xf numFmtId="41" fontId="15" fillId="0" borderId="104" xfId="0" applyNumberFormat="1" applyFont="1" applyBorder="1" applyAlignment="1" applyProtection="1">
      <alignment shrinkToFit="1"/>
      <protection/>
    </xf>
    <xf numFmtId="41" fontId="15" fillId="0" borderId="105" xfId="0" applyNumberFormat="1" applyFont="1" applyBorder="1" applyAlignment="1" applyProtection="1">
      <alignment shrinkToFit="1"/>
      <protection/>
    </xf>
    <xf numFmtId="41" fontId="15" fillId="0" borderId="104" xfId="0" applyNumberFormat="1" applyFont="1" applyBorder="1" applyAlignment="1" applyProtection="1">
      <alignment/>
      <protection/>
    </xf>
    <xf numFmtId="41" fontId="15" fillId="0" borderId="105" xfId="0" applyNumberFormat="1" applyFont="1" applyBorder="1" applyAlignment="1" applyProtection="1">
      <alignment/>
      <protection/>
    </xf>
    <xf numFmtId="41" fontId="15" fillId="0" borderId="106" xfId="0" applyNumberFormat="1" applyFont="1" applyBorder="1" applyAlignment="1" applyProtection="1">
      <alignment shrinkToFit="1"/>
      <protection/>
    </xf>
    <xf numFmtId="41" fontId="15" fillId="0" borderId="103" xfId="0" applyNumberFormat="1" applyFont="1" applyBorder="1" applyAlignment="1" applyProtection="1">
      <alignment shrinkToFit="1"/>
      <protection/>
    </xf>
    <xf numFmtId="41" fontId="15" fillId="0" borderId="108" xfId="0" applyNumberFormat="1" applyFont="1" applyBorder="1" applyAlignment="1" applyProtection="1">
      <alignment/>
      <protection/>
    </xf>
    <xf numFmtId="41" fontId="15" fillId="0" borderId="106" xfId="0" applyNumberFormat="1" applyFont="1" applyBorder="1" applyAlignment="1" applyProtection="1">
      <alignment/>
      <protection/>
    </xf>
    <xf numFmtId="41" fontId="15" fillId="0" borderId="103" xfId="0" applyNumberFormat="1" applyFont="1" applyBorder="1" applyAlignment="1" applyProtection="1">
      <alignment/>
      <protection/>
    </xf>
    <xf numFmtId="176" fontId="5" fillId="0" borderId="109" xfId="49" applyNumberFormat="1" applyFont="1" applyBorder="1" applyAlignment="1" applyProtection="1">
      <alignment horizontal="center"/>
      <protection/>
    </xf>
    <xf numFmtId="176" fontId="5" fillId="0" borderId="110" xfId="49" applyNumberFormat="1" applyFont="1" applyFill="1" applyBorder="1" applyAlignment="1" applyProtection="1">
      <alignment horizontal="center"/>
      <protection/>
    </xf>
    <xf numFmtId="176" fontId="5" fillId="0" borderId="26" xfId="49" applyNumberFormat="1" applyFont="1" applyFill="1" applyBorder="1" applyAlignment="1" applyProtection="1">
      <alignment horizontal="center"/>
      <protection/>
    </xf>
    <xf numFmtId="176" fontId="5" fillId="0" borderId="46" xfId="49" applyNumberFormat="1" applyFont="1" applyFill="1" applyBorder="1" applyAlignment="1" applyProtection="1">
      <alignment horizontal="center"/>
      <protection/>
    </xf>
    <xf numFmtId="41" fontId="15" fillId="0" borderId="50" xfId="0" applyNumberFormat="1" applyFont="1" applyFill="1" applyBorder="1" applyAlignment="1" applyProtection="1">
      <alignment shrinkToFit="1"/>
      <protection/>
    </xf>
    <xf numFmtId="41" fontId="15" fillId="0" borderId="13" xfId="0" applyNumberFormat="1" applyFont="1" applyFill="1" applyBorder="1" applyAlignment="1" applyProtection="1">
      <alignment shrinkToFit="1"/>
      <protection/>
    </xf>
    <xf numFmtId="176" fontId="5" fillId="0" borderId="31" xfId="49" applyNumberFormat="1" applyFont="1" applyFill="1" applyBorder="1" applyAlignment="1" applyProtection="1">
      <alignment horizontal="center"/>
      <protection/>
    </xf>
    <xf numFmtId="41" fontId="15" fillId="0" borderId="67" xfId="0" applyNumberFormat="1" applyFont="1" applyFill="1" applyBorder="1" applyAlignment="1" applyProtection="1">
      <alignment shrinkToFit="1"/>
      <protection/>
    </xf>
    <xf numFmtId="41" fontId="15" fillId="0" borderId="48" xfId="0" applyNumberFormat="1" applyFont="1" applyFill="1" applyBorder="1" applyAlignment="1" applyProtection="1">
      <alignment shrinkToFit="1"/>
      <protection/>
    </xf>
    <xf numFmtId="195" fontId="5" fillId="0" borderId="48" xfId="0" applyNumberFormat="1" applyFont="1" applyFill="1" applyBorder="1" applyAlignment="1">
      <alignment shrinkToFit="1"/>
    </xf>
    <xf numFmtId="195" fontId="5" fillId="0" borderId="48" xfId="0" applyNumberFormat="1" applyFont="1" applyFill="1" applyBorder="1" applyAlignment="1">
      <alignment/>
    </xf>
    <xf numFmtId="41" fontId="5" fillId="0" borderId="48" xfId="0" applyNumberFormat="1" applyFont="1" applyFill="1" applyBorder="1" applyAlignment="1">
      <alignment/>
    </xf>
    <xf numFmtId="176" fontId="5" fillId="0" borderId="93" xfId="49" applyNumberFormat="1" applyFont="1" applyFill="1" applyBorder="1" applyAlignment="1" applyProtection="1">
      <alignment horizontal="center"/>
      <protection/>
    </xf>
    <xf numFmtId="176" fontId="5" fillId="0" borderId="33" xfId="49" applyNumberFormat="1" applyFont="1" applyFill="1" applyBorder="1" applyAlignment="1" applyProtection="1">
      <alignment horizontal="center"/>
      <protection/>
    </xf>
    <xf numFmtId="41" fontId="15" fillId="0" borderId="49" xfId="0" applyNumberFormat="1" applyFont="1" applyFill="1" applyBorder="1" applyAlignment="1" applyProtection="1">
      <alignment shrinkToFit="1"/>
      <protection/>
    </xf>
    <xf numFmtId="176" fontId="5" fillId="0" borderId="94" xfId="49" applyNumberFormat="1" applyFont="1" applyFill="1" applyBorder="1" applyAlignment="1" applyProtection="1">
      <alignment horizontal="center"/>
      <protection/>
    </xf>
    <xf numFmtId="192" fontId="15" fillId="0" borderId="13" xfId="0" applyNumberFormat="1" applyFont="1" applyFill="1" applyBorder="1" applyAlignment="1" applyProtection="1">
      <alignment/>
      <protection/>
    </xf>
    <xf numFmtId="176" fontId="5" fillId="0" borderId="32" xfId="49" applyNumberFormat="1" applyFont="1" applyFill="1" applyBorder="1" applyAlignment="1" applyProtection="1">
      <alignment horizontal="center"/>
      <protection/>
    </xf>
    <xf numFmtId="176" fontId="5" fillId="0" borderId="96" xfId="49" applyNumberFormat="1" applyFont="1" applyFill="1" applyBorder="1" applyAlignment="1" applyProtection="1">
      <alignment horizontal="center"/>
      <protection/>
    </xf>
    <xf numFmtId="41" fontId="15" fillId="0" borderId="47" xfId="0" applyNumberFormat="1" applyFont="1" applyFill="1" applyBorder="1" applyAlignment="1" applyProtection="1">
      <alignment shrinkToFit="1"/>
      <protection/>
    </xf>
    <xf numFmtId="195" fontId="5" fillId="0" borderId="54" xfId="0" applyNumberFormat="1" applyFont="1" applyFill="1" applyBorder="1" applyAlignment="1">
      <alignment/>
    </xf>
    <xf numFmtId="195" fontId="5" fillId="0" borderId="54" xfId="0" applyNumberFormat="1" applyFont="1" applyFill="1" applyBorder="1" applyAlignment="1">
      <alignment shrinkToFit="1"/>
    </xf>
    <xf numFmtId="41" fontId="15" fillId="0" borderId="33" xfId="0" applyNumberFormat="1" applyFont="1" applyFill="1" applyBorder="1" applyAlignment="1" applyProtection="1">
      <alignment shrinkToFit="1"/>
      <protection/>
    </xf>
    <xf numFmtId="192" fontId="15" fillId="0" borderId="48" xfId="0" applyNumberFormat="1" applyFont="1" applyFill="1" applyBorder="1" applyAlignment="1" applyProtection="1">
      <alignment/>
      <protection/>
    </xf>
    <xf numFmtId="176" fontId="5" fillId="0" borderId="35" xfId="49" applyNumberFormat="1" applyFont="1" applyFill="1" applyBorder="1" applyAlignment="1" applyProtection="1">
      <alignment horizontal="center"/>
      <protection/>
    </xf>
    <xf numFmtId="176" fontId="5" fillId="0" borderId="36" xfId="49" applyNumberFormat="1" applyFont="1" applyFill="1" applyBorder="1" applyAlignment="1" applyProtection="1">
      <alignment horizontal="center"/>
      <protection/>
    </xf>
    <xf numFmtId="176" fontId="5" fillId="0" borderId="111" xfId="49" applyNumberFormat="1" applyFont="1" applyFill="1" applyBorder="1" applyAlignment="1" applyProtection="1">
      <alignment horizontal="center"/>
      <protection/>
    </xf>
    <xf numFmtId="176" fontId="5" fillId="0" borderId="57" xfId="49" applyNumberFormat="1" applyFont="1" applyFill="1" applyBorder="1" applyAlignment="1" applyProtection="1">
      <alignment horizontal="center"/>
      <protection/>
    </xf>
    <xf numFmtId="41" fontId="15" fillId="0" borderId="51" xfId="0" applyNumberFormat="1" applyFont="1" applyFill="1" applyBorder="1" applyAlignment="1" applyProtection="1">
      <alignment shrinkToFit="1"/>
      <protection/>
    </xf>
    <xf numFmtId="41" fontId="15" fillId="0" borderId="25" xfId="0" applyNumberFormat="1" applyFont="1" applyFill="1" applyBorder="1" applyAlignment="1" applyProtection="1">
      <alignment shrinkToFit="1"/>
      <protection/>
    </xf>
    <xf numFmtId="41" fontId="15" fillId="0" borderId="85" xfId="0" applyNumberFormat="1" applyFont="1" applyFill="1" applyBorder="1" applyAlignment="1" applyProtection="1">
      <alignment shrinkToFit="1"/>
      <protection/>
    </xf>
    <xf numFmtId="176" fontId="5" fillId="0" borderId="40" xfId="49" applyNumberFormat="1" applyFont="1" applyFill="1" applyBorder="1" applyAlignment="1" applyProtection="1">
      <alignment horizontal="center"/>
      <protection/>
    </xf>
    <xf numFmtId="176" fontId="5" fillId="0" borderId="112" xfId="49" applyNumberFormat="1" applyFont="1" applyFill="1" applyBorder="1" applyAlignment="1" applyProtection="1">
      <alignment horizontal="center"/>
      <protection/>
    </xf>
    <xf numFmtId="41" fontId="15" fillId="0" borderId="113" xfId="0" applyNumberFormat="1" applyFont="1" applyFill="1" applyBorder="1" applyAlignment="1" applyProtection="1">
      <alignment shrinkToFit="1"/>
      <protection/>
    </xf>
    <xf numFmtId="41" fontId="15" fillId="0" borderId="86" xfId="0" applyNumberFormat="1" applyFont="1" applyFill="1" applyBorder="1" applyAlignment="1" applyProtection="1">
      <alignment shrinkToFit="1"/>
      <protection/>
    </xf>
    <xf numFmtId="176" fontId="5" fillId="0" borderId="114" xfId="49" applyNumberFormat="1" applyFont="1" applyFill="1" applyBorder="1" applyAlignment="1" applyProtection="1">
      <alignment horizontal="center"/>
      <protection/>
    </xf>
    <xf numFmtId="176" fontId="5" fillId="0" borderId="28" xfId="49" applyNumberFormat="1" applyFont="1" applyFill="1" applyBorder="1" applyAlignment="1" applyProtection="1">
      <alignment/>
      <protection/>
    </xf>
    <xf numFmtId="176" fontId="5" fillId="0" borderId="19" xfId="49" applyNumberFormat="1" applyFont="1" applyFill="1" applyBorder="1" applyAlignment="1" applyProtection="1">
      <alignment/>
      <protection/>
    </xf>
    <xf numFmtId="176" fontId="5" fillId="0" borderId="42" xfId="49" applyNumberFormat="1" applyFont="1" applyFill="1" applyBorder="1" applyAlignment="1" applyProtection="1">
      <alignment horizontal="center"/>
      <protection/>
    </xf>
    <xf numFmtId="41" fontId="5" fillId="0" borderId="53" xfId="49" applyNumberFormat="1" applyFont="1" applyFill="1" applyBorder="1" applyAlignment="1" applyProtection="1">
      <alignment/>
      <protection/>
    </xf>
    <xf numFmtId="41" fontId="15" fillId="0" borderId="22" xfId="0" applyNumberFormat="1" applyFont="1" applyFill="1" applyBorder="1" applyAlignment="1" applyProtection="1">
      <alignment shrinkToFit="1"/>
      <protection/>
    </xf>
    <xf numFmtId="41" fontId="15" fillId="0" borderId="0" xfId="0" applyNumberFormat="1" applyFont="1" applyFill="1" applyBorder="1" applyAlignment="1" applyProtection="1">
      <alignment shrinkToFit="1"/>
      <protection/>
    </xf>
    <xf numFmtId="41" fontId="15" fillId="0" borderId="55" xfId="0" applyNumberFormat="1" applyFont="1" applyFill="1" applyBorder="1" applyAlignment="1" applyProtection="1">
      <alignment shrinkToFit="1"/>
      <protection/>
    </xf>
    <xf numFmtId="200" fontId="15" fillId="0" borderId="48" xfId="0" applyNumberFormat="1" applyFont="1" applyFill="1" applyBorder="1" applyAlignment="1" applyProtection="1">
      <alignment/>
      <protection/>
    </xf>
    <xf numFmtId="41" fontId="15" fillId="0" borderId="10" xfId="0" applyNumberFormat="1" applyFont="1" applyFill="1" applyBorder="1" applyAlignment="1" applyProtection="1">
      <alignment shrinkToFit="1"/>
      <protection/>
    </xf>
    <xf numFmtId="200" fontId="15" fillId="0" borderId="13" xfId="0" applyNumberFormat="1" applyFont="1" applyFill="1" applyBorder="1" applyAlignment="1" applyProtection="1">
      <alignment/>
      <protection/>
    </xf>
    <xf numFmtId="41" fontId="5" fillId="0" borderId="96" xfId="49" applyNumberFormat="1" applyFont="1" applyFill="1" applyBorder="1" applyAlignment="1" applyProtection="1">
      <alignment/>
      <protection/>
    </xf>
    <xf numFmtId="41" fontId="15" fillId="0" borderId="90" xfId="0" applyNumberFormat="1" applyFont="1" applyFill="1" applyBorder="1" applyAlignment="1" applyProtection="1">
      <alignment shrinkToFit="1"/>
      <protection/>
    </xf>
    <xf numFmtId="41" fontId="15" fillId="0" borderId="88" xfId="0" applyNumberFormat="1" applyFont="1" applyFill="1" applyBorder="1" applyAlignment="1" applyProtection="1">
      <alignment shrinkToFit="1"/>
      <protection/>
    </xf>
    <xf numFmtId="41" fontId="15" fillId="0" borderId="91" xfId="0" applyNumberFormat="1" applyFont="1" applyFill="1" applyBorder="1" applyAlignment="1" applyProtection="1">
      <alignment shrinkToFit="1"/>
      <protection/>
    </xf>
    <xf numFmtId="41" fontId="15" fillId="0" borderId="84" xfId="0" applyNumberFormat="1" applyFont="1" applyFill="1" applyBorder="1" applyAlignment="1" applyProtection="1">
      <alignment shrinkToFit="1"/>
      <protection/>
    </xf>
    <xf numFmtId="200" fontId="15" fillId="0" borderId="85" xfId="0" applyNumberFormat="1" applyFont="1" applyFill="1" applyBorder="1" applyAlignment="1" applyProtection="1">
      <alignment/>
      <protection/>
    </xf>
    <xf numFmtId="194" fontId="5" fillId="0" borderId="86" xfId="49" applyNumberFormat="1" applyFont="1" applyFill="1" applyBorder="1" applyAlignment="1" applyProtection="1">
      <alignment/>
      <protection/>
    </xf>
    <xf numFmtId="176" fontId="5" fillId="0" borderId="92" xfId="49" applyNumberFormat="1" applyFont="1" applyFill="1" applyBorder="1" applyAlignment="1" applyProtection="1">
      <alignment horizontal="center"/>
      <protection/>
    </xf>
    <xf numFmtId="41" fontId="16" fillId="0" borderId="13" xfId="0" applyNumberFormat="1" applyFont="1" applyFill="1" applyBorder="1" applyAlignment="1" applyProtection="1">
      <alignment/>
      <protection/>
    </xf>
    <xf numFmtId="41" fontId="16" fillId="0" borderId="33" xfId="0" applyNumberFormat="1" applyFont="1" applyFill="1" applyBorder="1" applyAlignment="1" applyProtection="1">
      <alignment/>
      <protection/>
    </xf>
    <xf numFmtId="41" fontId="16" fillId="0" borderId="50" xfId="0" applyNumberFormat="1" applyFont="1" applyFill="1" applyBorder="1" applyAlignment="1" applyProtection="1">
      <alignment/>
      <protection/>
    </xf>
    <xf numFmtId="41" fontId="16" fillId="0" borderId="10" xfId="0" applyNumberFormat="1" applyFont="1" applyFill="1" applyBorder="1" applyAlignment="1" applyProtection="1">
      <alignment/>
      <protection/>
    </xf>
    <xf numFmtId="41" fontId="16" fillId="0" borderId="48" xfId="0" applyNumberFormat="1" applyFont="1" applyFill="1" applyBorder="1" applyAlignment="1" applyProtection="1">
      <alignment/>
      <protection/>
    </xf>
    <xf numFmtId="41" fontId="16" fillId="0" borderId="47" xfId="0" applyNumberFormat="1" applyFont="1" applyFill="1" applyBorder="1" applyAlignment="1" applyProtection="1">
      <alignment/>
      <protection/>
    </xf>
    <xf numFmtId="41" fontId="16" fillId="0" borderId="49" xfId="0" applyNumberFormat="1" applyFont="1" applyFill="1" applyBorder="1" applyAlignment="1" applyProtection="1">
      <alignment/>
      <protection/>
    </xf>
    <xf numFmtId="41" fontId="16" fillId="0" borderId="55" xfId="0" applyNumberFormat="1" applyFont="1" applyFill="1" applyBorder="1" applyAlignment="1" applyProtection="1">
      <alignment/>
      <protection/>
    </xf>
    <xf numFmtId="176" fontId="5" fillId="0" borderId="0" xfId="49" applyNumberFormat="1" applyFont="1" applyFill="1" applyAlignment="1" applyProtection="1">
      <alignment horizontal="right"/>
      <protection/>
    </xf>
    <xf numFmtId="206" fontId="5" fillId="0" borderId="10" xfId="49" applyNumberFormat="1" applyFont="1" applyFill="1" applyBorder="1" applyAlignment="1" applyProtection="1">
      <alignment/>
      <protection/>
    </xf>
    <xf numFmtId="176" fontId="5" fillId="24" borderId="0" xfId="49" applyNumberFormat="1" applyFont="1" applyFill="1" applyBorder="1" applyAlignment="1" applyProtection="1">
      <alignment/>
      <protection/>
    </xf>
    <xf numFmtId="41" fontId="5" fillId="24" borderId="87" xfId="49" applyNumberFormat="1" applyFont="1" applyFill="1" applyBorder="1" applyAlignment="1" applyProtection="1">
      <alignment/>
      <protection/>
    </xf>
    <xf numFmtId="176" fontId="5" fillId="24" borderId="83" xfId="49" applyNumberFormat="1" applyFont="1" applyFill="1" applyBorder="1" applyAlignment="1" applyProtection="1">
      <alignment horizontal="center"/>
      <protection/>
    </xf>
    <xf numFmtId="176" fontId="5" fillId="24" borderId="115" xfId="49" applyNumberFormat="1" applyFont="1" applyFill="1" applyBorder="1" applyAlignment="1" applyProtection="1">
      <alignment/>
      <protection/>
    </xf>
    <xf numFmtId="176" fontId="5" fillId="24" borderId="27" xfId="49" applyNumberFormat="1" applyFont="1" applyFill="1" applyBorder="1" applyAlignment="1" applyProtection="1">
      <alignment horizontal="center"/>
      <protection/>
    </xf>
    <xf numFmtId="41" fontId="5" fillId="24" borderId="45" xfId="49" applyNumberFormat="1" applyFont="1" applyFill="1" applyBorder="1" applyAlignment="1" applyProtection="1">
      <alignment/>
      <protection/>
    </xf>
    <xf numFmtId="41" fontId="5" fillId="24" borderId="10" xfId="49" applyNumberFormat="1" applyFont="1" applyFill="1" applyBorder="1" applyAlignment="1" applyProtection="1">
      <alignment/>
      <protection/>
    </xf>
    <xf numFmtId="176" fontId="5" fillId="24" borderId="97" xfId="49" applyNumberFormat="1" applyFont="1" applyFill="1" applyBorder="1" applyAlignment="1" applyProtection="1">
      <alignment horizontal="center"/>
      <protection/>
    </xf>
    <xf numFmtId="176" fontId="5" fillId="24" borderId="19" xfId="49" applyNumberFormat="1" applyFont="1" applyFill="1" applyBorder="1" applyAlignment="1" applyProtection="1">
      <alignment/>
      <protection/>
    </xf>
    <xf numFmtId="41" fontId="5" fillId="24" borderId="19" xfId="49" applyNumberFormat="1" applyFont="1" applyFill="1" applyBorder="1" applyAlignment="1" applyProtection="1">
      <alignment/>
      <protection/>
    </xf>
    <xf numFmtId="41" fontId="5" fillId="24" borderId="11" xfId="49" applyNumberFormat="1" applyFont="1" applyFill="1" applyBorder="1" applyAlignment="1" applyProtection="1">
      <alignment/>
      <protection/>
    </xf>
    <xf numFmtId="176" fontId="5" fillId="24" borderId="39" xfId="49" applyNumberFormat="1" applyFont="1" applyFill="1" applyBorder="1" applyAlignment="1" applyProtection="1">
      <alignment horizontal="center"/>
      <protection/>
    </xf>
    <xf numFmtId="176" fontId="5" fillId="24" borderId="29" xfId="49" applyNumberFormat="1" applyFont="1" applyFill="1" applyBorder="1" applyAlignment="1" applyProtection="1">
      <alignment/>
      <protection/>
    </xf>
    <xf numFmtId="176" fontId="5" fillId="24" borderId="30" xfId="49" applyNumberFormat="1" applyFont="1" applyFill="1" applyBorder="1" applyAlignment="1" applyProtection="1">
      <alignment horizontal="center"/>
      <protection/>
    </xf>
    <xf numFmtId="176" fontId="5" fillId="24" borderId="0" xfId="49" applyNumberFormat="1" applyFont="1" applyFill="1" applyAlignment="1" applyProtection="1">
      <alignment/>
      <protection/>
    </xf>
    <xf numFmtId="41" fontId="5" fillId="24" borderId="17" xfId="49" applyNumberFormat="1" applyFont="1" applyFill="1" applyBorder="1" applyAlignment="1" applyProtection="1">
      <alignment/>
      <protection/>
    </xf>
    <xf numFmtId="41" fontId="5" fillId="24" borderId="15" xfId="49" applyNumberFormat="1" applyFont="1" applyFill="1" applyBorder="1" applyAlignment="1" applyProtection="1">
      <alignment/>
      <protection/>
    </xf>
    <xf numFmtId="41" fontId="5" fillId="24" borderId="0" xfId="49" applyNumberFormat="1" applyFont="1" applyFill="1" applyAlignment="1" applyProtection="1">
      <alignment/>
      <protection/>
    </xf>
    <xf numFmtId="41" fontId="5" fillId="24" borderId="19" xfId="49" applyNumberFormat="1" applyFont="1" applyFill="1" applyBorder="1" applyAlignment="1" applyProtection="1">
      <alignment horizontal="centerContinuous"/>
      <protection/>
    </xf>
    <xf numFmtId="41" fontId="5" fillId="24" borderId="12" xfId="49" applyNumberFormat="1" applyFont="1" applyFill="1" applyBorder="1" applyAlignment="1" applyProtection="1">
      <alignment horizontal="center"/>
      <protection/>
    </xf>
    <xf numFmtId="41" fontId="5" fillId="24" borderId="11" xfId="49" applyNumberFormat="1" applyFont="1" applyFill="1" applyBorder="1" applyAlignment="1" applyProtection="1">
      <alignment horizontal="center"/>
      <protection/>
    </xf>
    <xf numFmtId="0" fontId="7" fillId="24" borderId="0" xfId="0" applyFont="1" applyFill="1" applyAlignment="1">
      <alignment/>
    </xf>
    <xf numFmtId="176" fontId="5" fillId="24" borderId="18" xfId="49" applyNumberFormat="1" applyFont="1" applyFill="1" applyBorder="1" applyAlignment="1" applyProtection="1">
      <alignment/>
      <protection/>
    </xf>
    <xf numFmtId="41" fontId="15" fillId="24" borderId="13" xfId="0" applyNumberFormat="1" applyFont="1" applyFill="1" applyBorder="1" applyAlignment="1" applyProtection="1">
      <alignment shrinkToFit="1"/>
      <protection/>
    </xf>
    <xf numFmtId="41" fontId="15" fillId="24" borderId="50" xfId="0" applyNumberFormat="1" applyFont="1" applyFill="1" applyBorder="1" applyAlignment="1" applyProtection="1">
      <alignment/>
      <protection/>
    </xf>
    <xf numFmtId="41" fontId="15" fillId="24" borderId="13" xfId="0" applyNumberFormat="1" applyFont="1" applyFill="1" applyBorder="1" applyAlignment="1" applyProtection="1">
      <alignment/>
      <protection/>
    </xf>
    <xf numFmtId="41" fontId="15" fillId="24" borderId="33" xfId="0" applyNumberFormat="1" applyFont="1" applyFill="1" applyBorder="1" applyAlignment="1" applyProtection="1">
      <alignment/>
      <protection/>
    </xf>
    <xf numFmtId="176" fontId="5" fillId="24" borderId="40" xfId="49" applyNumberFormat="1" applyFont="1" applyFill="1" applyBorder="1" applyAlignment="1" applyProtection="1">
      <alignment horizontal="center"/>
      <protection/>
    </xf>
    <xf numFmtId="176" fontId="5" fillId="24" borderId="28" xfId="49" applyNumberFormat="1" applyFont="1" applyFill="1" applyBorder="1" applyAlignment="1" applyProtection="1">
      <alignment/>
      <protection/>
    </xf>
    <xf numFmtId="176" fontId="5" fillId="24" borderId="31" xfId="49" applyNumberFormat="1" applyFont="1" applyFill="1" applyBorder="1" applyAlignment="1" applyProtection="1">
      <alignment horizontal="center"/>
      <protection/>
    </xf>
    <xf numFmtId="41" fontId="15" fillId="24" borderId="48" xfId="0" applyNumberFormat="1" applyFont="1" applyFill="1" applyBorder="1" applyAlignment="1" applyProtection="1">
      <alignment shrinkToFit="1"/>
      <protection/>
    </xf>
    <xf numFmtId="41" fontId="15" fillId="24" borderId="49" xfId="0" applyNumberFormat="1" applyFont="1" applyFill="1" applyBorder="1" applyAlignment="1" applyProtection="1">
      <alignment/>
      <protection/>
    </xf>
    <xf numFmtId="41" fontId="15" fillId="24" borderId="48" xfId="0" applyNumberFormat="1" applyFont="1" applyFill="1" applyBorder="1" applyAlignment="1" applyProtection="1">
      <alignment/>
      <protection/>
    </xf>
    <xf numFmtId="41" fontId="15" fillId="24" borderId="47" xfId="0" applyNumberFormat="1" applyFont="1" applyFill="1" applyBorder="1" applyAlignment="1" applyProtection="1">
      <alignment/>
      <protection/>
    </xf>
    <xf numFmtId="176" fontId="5" fillId="24" borderId="87" xfId="49" applyNumberFormat="1" applyFont="1" applyFill="1" applyBorder="1" applyAlignment="1" applyProtection="1">
      <alignment horizontal="center"/>
      <protection/>
    </xf>
    <xf numFmtId="41" fontId="5" fillId="24" borderId="85" xfId="49" applyNumberFormat="1" applyFont="1" applyFill="1" applyBorder="1" applyAlignment="1" applyProtection="1">
      <alignment/>
      <protection/>
    </xf>
    <xf numFmtId="176" fontId="5" fillId="24" borderId="10" xfId="49" applyNumberFormat="1" applyFont="1" applyFill="1" applyBorder="1" applyAlignment="1" applyProtection="1">
      <alignment horizontal="center"/>
      <protection/>
    </xf>
    <xf numFmtId="41" fontId="5" fillId="24" borderId="13" xfId="49" applyNumberFormat="1" applyFont="1" applyFill="1" applyBorder="1" applyAlignment="1" applyProtection="1">
      <alignment/>
      <protection/>
    </xf>
    <xf numFmtId="176" fontId="5" fillId="24" borderId="11" xfId="49" applyNumberFormat="1" applyFont="1" applyFill="1" applyBorder="1" applyAlignment="1" applyProtection="1">
      <alignment horizontal="center"/>
      <protection/>
    </xf>
    <xf numFmtId="41" fontId="5" fillId="24" borderId="14" xfId="49" applyNumberFormat="1" applyFont="1" applyFill="1" applyBorder="1" applyAlignment="1" applyProtection="1">
      <alignment/>
      <protection/>
    </xf>
    <xf numFmtId="41" fontId="5" fillId="24" borderId="88" xfId="49" applyNumberFormat="1" applyFont="1" applyFill="1" applyBorder="1" applyAlignment="1" applyProtection="1">
      <alignment/>
      <protection/>
    </xf>
    <xf numFmtId="41" fontId="5" fillId="24" borderId="33" xfId="49" applyNumberFormat="1" applyFont="1" applyFill="1" applyBorder="1" applyAlignment="1" applyProtection="1">
      <alignment/>
      <protection/>
    </xf>
    <xf numFmtId="41" fontId="5" fillId="24" borderId="31" xfId="49" applyNumberFormat="1" applyFont="1" applyFill="1" applyBorder="1" applyAlignment="1" applyProtection="1">
      <alignment/>
      <protection/>
    </xf>
    <xf numFmtId="176" fontId="5" fillId="24" borderId="33" xfId="49" applyNumberFormat="1" applyFont="1" applyFill="1" applyBorder="1" applyAlignment="1" applyProtection="1">
      <alignment horizontal="center"/>
      <protection/>
    </xf>
    <xf numFmtId="41" fontId="13" fillId="24" borderId="13" xfId="0" applyNumberFormat="1" applyFont="1" applyFill="1" applyBorder="1" applyAlignment="1" applyProtection="1">
      <alignment/>
      <protection/>
    </xf>
    <xf numFmtId="41" fontId="13" fillId="24" borderId="10" xfId="0" applyNumberFormat="1" applyFont="1" applyFill="1" applyBorder="1" applyAlignment="1" applyProtection="1">
      <alignment/>
      <protection/>
    </xf>
    <xf numFmtId="41" fontId="14" fillId="24" borderId="66" xfId="0" applyNumberFormat="1" applyFont="1" applyFill="1" applyBorder="1" applyAlignment="1" applyProtection="1">
      <alignment/>
      <protection/>
    </xf>
    <xf numFmtId="41" fontId="14" fillId="24" borderId="13" xfId="0" applyNumberFormat="1" applyFont="1" applyFill="1" applyBorder="1" applyAlignment="1" applyProtection="1">
      <alignment/>
      <protection/>
    </xf>
    <xf numFmtId="41" fontId="14" fillId="24" borderId="33" xfId="0" applyNumberFormat="1" applyFont="1" applyFill="1" applyBorder="1" applyAlignment="1" applyProtection="1">
      <alignment/>
      <protection/>
    </xf>
    <xf numFmtId="41" fontId="15" fillId="24" borderId="10" xfId="0" applyNumberFormat="1" applyFont="1" applyFill="1" applyBorder="1" applyAlignment="1" applyProtection="1">
      <alignment shrinkToFit="1"/>
      <protection/>
    </xf>
    <xf numFmtId="41" fontId="15" fillId="24" borderId="10" xfId="0" applyNumberFormat="1" applyFont="1" applyFill="1" applyBorder="1" applyAlignment="1" applyProtection="1">
      <alignment/>
      <protection/>
    </xf>
    <xf numFmtId="41" fontId="15" fillId="24" borderId="66" xfId="0" applyNumberFormat="1" applyFont="1" applyFill="1" applyBorder="1" applyAlignment="1" applyProtection="1">
      <alignment shrinkToFit="1"/>
      <protection/>
    </xf>
    <xf numFmtId="41" fontId="15" fillId="24" borderId="33" xfId="0" applyNumberFormat="1" applyFont="1" applyFill="1" applyBorder="1" applyAlignment="1" applyProtection="1">
      <alignment shrinkToFit="1"/>
      <protection/>
    </xf>
    <xf numFmtId="41" fontId="15" fillId="24" borderId="66" xfId="0" applyNumberFormat="1" applyFont="1" applyFill="1" applyBorder="1" applyAlignment="1" applyProtection="1">
      <alignment/>
      <protection/>
    </xf>
    <xf numFmtId="41" fontId="5" fillId="24" borderId="116" xfId="49" applyNumberFormat="1" applyFont="1" applyFill="1" applyBorder="1" applyAlignment="1" applyProtection="1">
      <alignment/>
      <protection/>
    </xf>
    <xf numFmtId="176" fontId="5" fillId="24" borderId="116" xfId="49" applyNumberFormat="1" applyFont="1" applyFill="1" applyBorder="1" applyAlignment="1" applyProtection="1">
      <alignment horizontal="center"/>
      <protection/>
    </xf>
    <xf numFmtId="176" fontId="5" fillId="24" borderId="117" xfId="49" applyNumberFormat="1" applyFont="1" applyFill="1" applyBorder="1" applyAlignment="1" applyProtection="1">
      <alignment/>
      <protection/>
    </xf>
    <xf numFmtId="176" fontId="5" fillId="24" borderId="118" xfId="49" applyNumberFormat="1" applyFont="1" applyFill="1" applyBorder="1" applyAlignment="1" applyProtection="1">
      <alignment horizontal="center"/>
      <protection/>
    </xf>
    <xf numFmtId="41" fontId="13" fillId="24" borderId="48" xfId="0" applyNumberFormat="1" applyFont="1" applyFill="1" applyBorder="1" applyAlignment="1" applyProtection="1">
      <alignment/>
      <protection/>
    </xf>
    <xf numFmtId="41" fontId="13" fillId="24" borderId="55" xfId="0" applyNumberFormat="1" applyFont="1" applyFill="1" applyBorder="1" applyAlignment="1" applyProtection="1">
      <alignment/>
      <protection/>
    </xf>
    <xf numFmtId="41" fontId="14" fillId="24" borderId="67" xfId="0" applyNumberFormat="1" applyFont="1" applyFill="1" applyBorder="1" applyAlignment="1" applyProtection="1">
      <alignment/>
      <protection/>
    </xf>
    <xf numFmtId="41" fontId="14" fillId="24" borderId="48" xfId="0" applyNumberFormat="1" applyFont="1" applyFill="1" applyBorder="1" applyAlignment="1" applyProtection="1">
      <alignment/>
      <protection/>
    </xf>
    <xf numFmtId="41" fontId="14" fillId="24" borderId="47" xfId="0" applyNumberFormat="1" applyFont="1" applyFill="1" applyBorder="1" applyAlignment="1" applyProtection="1">
      <alignment/>
      <protection/>
    </xf>
    <xf numFmtId="41" fontId="15" fillId="24" borderId="55" xfId="0" applyNumberFormat="1" applyFont="1" applyFill="1" applyBorder="1" applyAlignment="1" applyProtection="1">
      <alignment shrinkToFit="1"/>
      <protection/>
    </xf>
    <xf numFmtId="41" fontId="15" fillId="24" borderId="55" xfId="0" applyNumberFormat="1" applyFont="1" applyFill="1" applyBorder="1" applyAlignment="1" applyProtection="1">
      <alignment/>
      <protection/>
    </xf>
    <xf numFmtId="41" fontId="15" fillId="24" borderId="67" xfId="0" applyNumberFormat="1" applyFont="1" applyFill="1" applyBorder="1" applyAlignment="1" applyProtection="1">
      <alignment shrinkToFit="1"/>
      <protection/>
    </xf>
    <xf numFmtId="41" fontId="15" fillId="24" borderId="47" xfId="0" applyNumberFormat="1" applyFont="1" applyFill="1" applyBorder="1" applyAlignment="1" applyProtection="1">
      <alignment shrinkToFit="1"/>
      <protection/>
    </xf>
    <xf numFmtId="41" fontId="15" fillId="24" borderId="67" xfId="0" applyNumberFormat="1" applyFont="1" applyFill="1" applyBorder="1" applyAlignment="1" applyProtection="1">
      <alignment/>
      <protection/>
    </xf>
    <xf numFmtId="41" fontId="5" fillId="24" borderId="39" xfId="49" applyNumberFormat="1" applyFont="1" applyFill="1" applyBorder="1" applyAlignment="1" applyProtection="1">
      <alignment/>
      <protection/>
    </xf>
    <xf numFmtId="176" fontId="5" fillId="24" borderId="38" xfId="49" applyNumberFormat="1" applyFont="1" applyFill="1" applyBorder="1" applyAlignment="1" applyProtection="1">
      <alignment horizontal="center"/>
      <protection/>
    </xf>
    <xf numFmtId="41" fontId="5" fillId="24" borderId="63" xfId="49" applyNumberFormat="1" applyFont="1" applyFill="1" applyBorder="1" applyAlignment="1" applyProtection="1">
      <alignment/>
      <protection/>
    </xf>
    <xf numFmtId="41" fontId="5" fillId="24" borderId="119" xfId="49" applyNumberFormat="1" applyFont="1" applyFill="1" applyBorder="1" applyAlignment="1" applyProtection="1">
      <alignment/>
      <protection/>
    </xf>
    <xf numFmtId="41" fontId="5" fillId="24" borderId="50" xfId="0" applyNumberFormat="1" applyFont="1" applyFill="1" applyBorder="1" applyAlignment="1" applyProtection="1">
      <alignment shrinkToFit="1"/>
      <protection/>
    </xf>
    <xf numFmtId="41" fontId="5" fillId="24" borderId="13" xfId="0" applyNumberFormat="1" applyFont="1" applyFill="1" applyBorder="1" applyAlignment="1" applyProtection="1">
      <alignment shrinkToFit="1"/>
      <protection/>
    </xf>
    <xf numFmtId="41" fontId="5" fillId="24" borderId="33" xfId="0" applyNumberFormat="1" applyFont="1" applyFill="1" applyBorder="1" applyAlignment="1" applyProtection="1">
      <alignment shrinkToFit="1"/>
      <protection/>
    </xf>
    <xf numFmtId="41" fontId="5" fillId="24" borderId="49" xfId="0" applyNumberFormat="1" applyFont="1" applyFill="1" applyBorder="1" applyAlignment="1" applyProtection="1">
      <alignment shrinkToFit="1"/>
      <protection/>
    </xf>
    <xf numFmtId="41" fontId="5" fillId="24" borderId="48" xfId="0" applyNumberFormat="1" applyFont="1" applyFill="1" applyBorder="1" applyAlignment="1" applyProtection="1">
      <alignment shrinkToFit="1"/>
      <protection/>
    </xf>
    <xf numFmtId="176" fontId="5" fillId="24" borderId="17" xfId="49" applyNumberFormat="1" applyFont="1" applyFill="1" applyBorder="1" applyAlignment="1" applyProtection="1">
      <alignment/>
      <protection/>
    </xf>
    <xf numFmtId="41" fontId="5" fillId="24" borderId="60" xfId="49" applyNumberFormat="1" applyFont="1" applyFill="1" applyBorder="1" applyAlignment="1" applyProtection="1">
      <alignment/>
      <protection/>
    </xf>
    <xf numFmtId="41" fontId="5" fillId="24" borderId="12" xfId="49" applyNumberFormat="1" applyFont="1" applyFill="1" applyBorder="1" applyAlignment="1" applyProtection="1">
      <alignment/>
      <protection/>
    </xf>
    <xf numFmtId="41" fontId="5" fillId="24" borderId="120" xfId="49" applyNumberFormat="1" applyFont="1" applyFill="1" applyBorder="1" applyAlignment="1" applyProtection="1">
      <alignment/>
      <protection/>
    </xf>
    <xf numFmtId="41" fontId="5" fillId="24" borderId="16" xfId="49" applyNumberFormat="1" applyFont="1" applyFill="1" applyBorder="1" applyAlignment="1" applyProtection="1">
      <alignment/>
      <protection/>
    </xf>
    <xf numFmtId="41" fontId="5" fillId="24" borderId="11" xfId="49" applyNumberFormat="1" applyFont="1" applyFill="1" applyBorder="1" applyAlignment="1" applyProtection="1">
      <alignment horizontal="centerContinuous"/>
      <protection/>
    </xf>
    <xf numFmtId="41" fontId="5" fillId="24" borderId="0" xfId="49" applyNumberFormat="1" applyFont="1" applyFill="1" applyBorder="1" applyAlignment="1" applyProtection="1">
      <alignment horizontal="center"/>
      <protection/>
    </xf>
    <xf numFmtId="41" fontId="5" fillId="24" borderId="121" xfId="49" applyNumberFormat="1" applyFont="1" applyFill="1" applyBorder="1" applyAlignment="1" applyProtection="1">
      <alignment/>
      <protection/>
    </xf>
    <xf numFmtId="41" fontId="5" fillId="24" borderId="122" xfId="49" applyNumberFormat="1" applyFont="1" applyFill="1" applyBorder="1" applyAlignment="1" applyProtection="1">
      <alignment/>
      <protection/>
    </xf>
    <xf numFmtId="41" fontId="5" fillId="24" borderId="74" xfId="49" applyNumberFormat="1" applyFont="1" applyFill="1" applyBorder="1" applyAlignment="1" applyProtection="1">
      <alignment/>
      <protection/>
    </xf>
    <xf numFmtId="41" fontId="5" fillId="24" borderId="29" xfId="49" applyNumberFormat="1" applyFont="1" applyFill="1" applyBorder="1" applyAlignment="1" applyProtection="1">
      <alignment/>
      <protection/>
    </xf>
    <xf numFmtId="41" fontId="5" fillId="24" borderId="123" xfId="49" applyNumberFormat="1" applyFont="1" applyFill="1" applyBorder="1" applyAlignment="1" applyProtection="1">
      <alignment/>
      <protection/>
    </xf>
    <xf numFmtId="41" fontId="5" fillId="24" borderId="124" xfId="49" applyNumberFormat="1" applyFont="1" applyFill="1" applyBorder="1" applyAlignment="1" applyProtection="1">
      <alignment/>
      <protection/>
    </xf>
    <xf numFmtId="41" fontId="5" fillId="24" borderId="26" xfId="49" applyNumberFormat="1" applyFont="1" applyFill="1" applyBorder="1" applyAlignment="1" applyProtection="1">
      <alignment/>
      <protection/>
    </xf>
    <xf numFmtId="41" fontId="5" fillId="24" borderId="125" xfId="49" applyNumberFormat="1" applyFont="1" applyFill="1" applyBorder="1" applyAlignment="1" applyProtection="1">
      <alignment/>
      <protection/>
    </xf>
    <xf numFmtId="41" fontId="5" fillId="24" borderId="0" xfId="49" applyNumberFormat="1" applyFont="1" applyFill="1" applyBorder="1" applyAlignment="1" applyProtection="1">
      <alignment/>
      <protection/>
    </xf>
    <xf numFmtId="41" fontId="5" fillId="24" borderId="54" xfId="49" applyNumberFormat="1" applyFont="1" applyFill="1" applyBorder="1" applyAlignment="1" applyProtection="1">
      <alignment/>
      <protection/>
    </xf>
    <xf numFmtId="41" fontId="5" fillId="24" borderId="126" xfId="49" applyNumberFormat="1" applyFont="1" applyFill="1" applyBorder="1" applyAlignment="1" applyProtection="1">
      <alignment/>
      <protection/>
    </xf>
    <xf numFmtId="41" fontId="5" fillId="24" borderId="107" xfId="49" applyNumberFormat="1" applyFont="1" applyFill="1" applyBorder="1" applyAlignment="1" applyProtection="1">
      <alignment/>
      <protection/>
    </xf>
    <xf numFmtId="41" fontId="5" fillId="24" borderId="103" xfId="49" applyNumberFormat="1" applyFont="1" applyFill="1" applyBorder="1" applyAlignment="1" applyProtection="1">
      <alignment/>
      <protection/>
    </xf>
    <xf numFmtId="41" fontId="5" fillId="24" borderId="127" xfId="49" applyNumberFormat="1" applyFont="1" applyFill="1" applyBorder="1" applyAlignment="1" applyProtection="1">
      <alignment/>
      <protection/>
    </xf>
    <xf numFmtId="41" fontId="5" fillId="24" borderId="128" xfId="49" applyNumberFormat="1" applyFont="1" applyFill="1" applyBorder="1" applyAlignment="1" applyProtection="1">
      <alignment/>
      <protection/>
    </xf>
    <xf numFmtId="176" fontId="7" fillId="0" borderId="0" xfId="49" applyNumberFormat="1" applyFont="1" applyFill="1" applyBorder="1" applyAlignment="1" applyProtection="1">
      <alignment/>
      <protection/>
    </xf>
    <xf numFmtId="41" fontId="5" fillId="0" borderId="79" xfId="49" applyNumberFormat="1" applyFont="1" applyFill="1" applyBorder="1" applyAlignment="1" applyProtection="1">
      <alignment horizontal="centerContinuous"/>
      <protection/>
    </xf>
    <xf numFmtId="176" fontId="5" fillId="0" borderId="21" xfId="49" applyNumberFormat="1" applyFont="1" applyFill="1" applyBorder="1" applyAlignment="1" applyProtection="1">
      <alignment/>
      <protection/>
    </xf>
    <xf numFmtId="41" fontId="5" fillId="0" borderId="24" xfId="49" applyNumberFormat="1" applyFont="1" applyFill="1" applyBorder="1" applyAlignment="1" applyProtection="1">
      <alignment horizontal="center"/>
      <protection/>
    </xf>
    <xf numFmtId="176" fontId="5" fillId="0" borderId="26" xfId="49" applyNumberFormat="1" applyFont="1" applyFill="1" applyBorder="1" applyAlignment="1" applyProtection="1">
      <alignment/>
      <protection/>
    </xf>
    <xf numFmtId="41" fontId="5" fillId="0" borderId="80" xfId="49" applyNumberFormat="1" applyFont="1" applyFill="1" applyBorder="1" applyAlignment="1" applyProtection="1">
      <alignment horizontal="center"/>
      <protection/>
    </xf>
    <xf numFmtId="176" fontId="5" fillId="0" borderId="29" xfId="49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176" fontId="5" fillId="0" borderId="56" xfId="49" applyNumberFormat="1" applyFont="1" applyFill="1" applyBorder="1" applyAlignment="1" applyProtection="1">
      <alignment/>
      <protection/>
    </xf>
    <xf numFmtId="176" fontId="5" fillId="0" borderId="129" xfId="49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176" fontId="5" fillId="0" borderId="56" xfId="49" applyNumberFormat="1" applyFont="1" applyFill="1" applyBorder="1" applyAlignment="1" applyProtection="1">
      <alignment horizontal="center"/>
      <protection/>
    </xf>
    <xf numFmtId="176" fontId="5" fillId="0" borderId="78" xfId="49" applyNumberFormat="1" applyFont="1" applyFill="1" applyBorder="1" applyAlignment="1" applyProtection="1">
      <alignment horizontal="center"/>
      <protection/>
    </xf>
    <xf numFmtId="176" fontId="5" fillId="0" borderId="82" xfId="49" applyNumberFormat="1" applyFont="1" applyFill="1" applyBorder="1" applyAlignment="1" applyProtection="1">
      <alignment/>
      <protection/>
    </xf>
    <xf numFmtId="176" fontId="5" fillId="0" borderId="115" xfId="49" applyNumberFormat="1" applyFont="1" applyFill="1" applyBorder="1" applyAlignment="1" applyProtection="1">
      <alignment/>
      <protection/>
    </xf>
    <xf numFmtId="176" fontId="5" fillId="0" borderId="82" xfId="49" applyNumberFormat="1" applyFont="1" applyFill="1" applyBorder="1" applyAlignment="1" applyProtection="1">
      <alignment horizontal="center"/>
      <protection/>
    </xf>
    <xf numFmtId="176" fontId="5" fillId="0" borderId="130" xfId="49" applyNumberFormat="1" applyFont="1" applyFill="1" applyBorder="1" applyAlignment="1" applyProtection="1">
      <alignment horizontal="center"/>
      <protection/>
    </xf>
    <xf numFmtId="176" fontId="5" fillId="0" borderId="131" xfId="49" applyNumberFormat="1" applyFont="1" applyFill="1" applyBorder="1" applyAlignment="1" applyProtection="1">
      <alignment/>
      <protection/>
    </xf>
    <xf numFmtId="176" fontId="5" fillId="0" borderId="22" xfId="49" applyNumberFormat="1" applyFont="1" applyFill="1" applyBorder="1" applyAlignment="1" applyProtection="1">
      <alignment/>
      <protection/>
    </xf>
    <xf numFmtId="176" fontId="5" fillId="0" borderId="23" xfId="49" applyNumberFormat="1" applyFont="1" applyFill="1" applyBorder="1" applyAlignment="1" applyProtection="1">
      <alignment/>
      <protection/>
    </xf>
    <xf numFmtId="176" fontId="5" fillId="0" borderId="27" xfId="49" applyNumberFormat="1" applyFont="1" applyFill="1" applyBorder="1" applyAlignment="1" applyProtection="1">
      <alignment/>
      <protection/>
    </xf>
    <xf numFmtId="176" fontId="5" fillId="0" borderId="30" xfId="49" applyNumberFormat="1" applyFont="1" applyFill="1" applyBorder="1" applyAlignment="1" applyProtection="1">
      <alignment/>
      <protection/>
    </xf>
    <xf numFmtId="176" fontId="5" fillId="0" borderId="100" xfId="49" applyNumberFormat="1" applyFont="1" applyFill="1" applyBorder="1" applyAlignment="1" applyProtection="1">
      <alignment horizontal="center"/>
      <protection/>
    </xf>
    <xf numFmtId="176" fontId="5" fillId="0" borderId="85" xfId="49" applyNumberFormat="1" applyFont="1" applyFill="1" applyBorder="1" applyAlignment="1" applyProtection="1">
      <alignment horizontal="center"/>
      <protection/>
    </xf>
    <xf numFmtId="176" fontId="5" fillId="0" borderId="88" xfId="49" applyNumberFormat="1" applyFont="1" applyFill="1" applyBorder="1" applyAlignment="1" applyProtection="1">
      <alignment horizontal="center"/>
      <protection/>
    </xf>
    <xf numFmtId="176" fontId="5" fillId="0" borderId="84" xfId="49" applyNumberFormat="1" applyFont="1" applyFill="1" applyBorder="1" applyAlignment="1" applyProtection="1">
      <alignment horizontal="center"/>
      <protection/>
    </xf>
    <xf numFmtId="176" fontId="5" fillId="0" borderId="132" xfId="49" applyNumberFormat="1" applyFont="1" applyFill="1" applyBorder="1" applyAlignment="1" applyProtection="1">
      <alignment/>
      <protection/>
    </xf>
    <xf numFmtId="41" fontId="5" fillId="0" borderId="99" xfId="49" applyNumberFormat="1" applyFont="1" applyFill="1" applyBorder="1" applyAlignment="1" applyProtection="1">
      <alignment/>
      <protection/>
    </xf>
    <xf numFmtId="41" fontId="5" fillId="0" borderId="116" xfId="49" applyNumberFormat="1" applyFont="1" applyFill="1" applyBorder="1" applyAlignment="1" applyProtection="1">
      <alignment/>
      <protection/>
    </xf>
    <xf numFmtId="41" fontId="5" fillId="0" borderId="39" xfId="49" applyNumberFormat="1" applyFont="1" applyFill="1" applyBorder="1" applyAlignment="1" applyProtection="1">
      <alignment/>
      <protection/>
    </xf>
    <xf numFmtId="41" fontId="5" fillId="0" borderId="83" xfId="49" applyNumberFormat="1" applyFont="1" applyFill="1" applyBorder="1" applyAlignment="1" applyProtection="1">
      <alignment/>
      <protection/>
    </xf>
    <xf numFmtId="41" fontId="5" fillId="0" borderId="63" xfId="49" applyNumberFormat="1" applyFont="1" applyFill="1" applyBorder="1" applyAlignment="1" applyProtection="1">
      <alignment/>
      <protection/>
    </xf>
    <xf numFmtId="41" fontId="15" fillId="0" borderId="87" xfId="0" applyNumberFormat="1" applyFont="1" applyFill="1" applyBorder="1" applyAlignment="1" applyProtection="1">
      <alignment shrinkToFit="1"/>
      <protection/>
    </xf>
    <xf numFmtId="41" fontId="15" fillId="0" borderId="133" xfId="0" applyNumberFormat="1" applyFont="1" applyFill="1" applyBorder="1" applyAlignment="1" applyProtection="1">
      <alignment shrinkToFit="1"/>
      <protection/>
    </xf>
    <xf numFmtId="41" fontId="15" fillId="0" borderId="133" xfId="0" applyNumberFormat="1" applyFont="1" applyFill="1" applyBorder="1" applyAlignment="1" applyProtection="1">
      <alignment/>
      <protection/>
    </xf>
    <xf numFmtId="41" fontId="5" fillId="0" borderId="66" xfId="49" applyNumberFormat="1" applyFont="1" applyFill="1" applyBorder="1" applyAlignment="1" applyProtection="1">
      <alignment/>
      <protection/>
    </xf>
    <xf numFmtId="41" fontId="5" fillId="0" borderId="50" xfId="0" applyNumberFormat="1" applyFont="1" applyFill="1" applyBorder="1" applyAlignment="1" applyProtection="1">
      <alignment shrinkToFit="1"/>
      <protection/>
    </xf>
    <xf numFmtId="41" fontId="5" fillId="0" borderId="13" xfId="0" applyNumberFormat="1" applyFont="1" applyFill="1" applyBorder="1" applyAlignment="1" applyProtection="1">
      <alignment shrinkToFit="1"/>
      <protection/>
    </xf>
    <xf numFmtId="41" fontId="5" fillId="0" borderId="33" xfId="0" applyNumberFormat="1" applyFont="1" applyFill="1" applyBorder="1" applyAlignment="1" applyProtection="1">
      <alignment shrinkToFit="1"/>
      <protection/>
    </xf>
    <xf numFmtId="41" fontId="5" fillId="0" borderId="49" xfId="0" applyNumberFormat="1" applyFont="1" applyFill="1" applyBorder="1" applyAlignment="1" applyProtection="1">
      <alignment shrinkToFit="1"/>
      <protection/>
    </xf>
    <xf numFmtId="41" fontId="5" fillId="0" borderId="48" xfId="0" applyNumberFormat="1" applyFont="1" applyFill="1" applyBorder="1" applyAlignment="1" applyProtection="1">
      <alignment shrinkToFit="1"/>
      <protection/>
    </xf>
    <xf numFmtId="41" fontId="5" fillId="0" borderId="47" xfId="0" applyNumberFormat="1" applyFont="1" applyFill="1" applyBorder="1" applyAlignment="1" applyProtection="1">
      <alignment shrinkToFit="1"/>
      <protection/>
    </xf>
    <xf numFmtId="41" fontId="5" fillId="0" borderId="120" xfId="49" applyNumberFormat="1" applyFont="1" applyFill="1" applyBorder="1" applyAlignment="1" applyProtection="1">
      <alignment/>
      <protection/>
    </xf>
    <xf numFmtId="41" fontId="5" fillId="0" borderId="45" xfId="49" applyNumberFormat="1" applyFont="1" applyFill="1" applyBorder="1" applyAlignment="1" applyProtection="1">
      <alignment shrinkToFit="1"/>
      <protection/>
    </xf>
    <xf numFmtId="41" fontId="5" fillId="0" borderId="10" xfId="49" applyNumberFormat="1" applyFont="1" applyFill="1" applyBorder="1" applyAlignment="1" applyProtection="1">
      <alignment shrinkToFit="1"/>
      <protection/>
    </xf>
    <xf numFmtId="41" fontId="5" fillId="0" borderId="19" xfId="49" applyNumberFormat="1" applyFont="1" applyFill="1" applyBorder="1" applyAlignment="1" applyProtection="1">
      <alignment shrinkToFit="1"/>
      <protection/>
    </xf>
    <xf numFmtId="41" fontId="5" fillId="0" borderId="11" xfId="49" applyNumberFormat="1" applyFont="1" applyFill="1" applyBorder="1" applyAlignment="1" applyProtection="1">
      <alignment shrinkToFit="1"/>
      <protection/>
    </xf>
    <xf numFmtId="41" fontId="5" fillId="0" borderId="0" xfId="49" applyNumberFormat="1" applyFont="1" applyFill="1" applyBorder="1" applyAlignment="1" applyProtection="1">
      <alignment shrinkToFit="1"/>
      <protection/>
    </xf>
    <xf numFmtId="41" fontId="5" fillId="0" borderId="125" xfId="49" applyNumberFormat="1" applyFont="1" applyFill="1" applyBorder="1" applyAlignment="1" applyProtection="1">
      <alignment shrinkToFit="1"/>
      <protection/>
    </xf>
    <xf numFmtId="41" fontId="5" fillId="0" borderId="12" xfId="49" applyNumberFormat="1" applyFont="1" applyFill="1" applyBorder="1" applyAlignment="1" applyProtection="1">
      <alignment shrinkToFit="1"/>
      <protection/>
    </xf>
    <xf numFmtId="41" fontId="5" fillId="0" borderId="112" xfId="49" applyNumberFormat="1" applyFont="1" applyFill="1" applyBorder="1" applyAlignment="1" applyProtection="1">
      <alignment shrinkToFit="1"/>
      <protection/>
    </xf>
    <xf numFmtId="41" fontId="5" fillId="0" borderId="113" xfId="49" applyNumberFormat="1" applyFont="1" applyFill="1" applyBorder="1" applyAlignment="1" applyProtection="1">
      <alignment shrinkToFit="1"/>
      <protection/>
    </xf>
    <xf numFmtId="41" fontId="5" fillId="0" borderId="39" xfId="49" applyNumberFormat="1" applyFont="1" applyFill="1" applyBorder="1" applyAlignment="1" applyProtection="1">
      <alignment shrinkToFit="1"/>
      <protection/>
    </xf>
    <xf numFmtId="41" fontId="5" fillId="0" borderId="40" xfId="49" applyNumberFormat="1" applyFont="1" applyFill="1" applyBorder="1" applyAlignment="1" applyProtection="1">
      <alignment shrinkToFit="1"/>
      <protection/>
    </xf>
    <xf numFmtId="41" fontId="5" fillId="0" borderId="84" xfId="49" applyNumberFormat="1" applyFont="1" applyFill="1" applyBorder="1" applyAlignment="1" applyProtection="1">
      <alignment shrinkToFit="1"/>
      <protection/>
    </xf>
    <xf numFmtId="41" fontId="5" fillId="0" borderId="116" xfId="49" applyNumberFormat="1" applyFont="1" applyFill="1" applyBorder="1" applyAlignment="1" applyProtection="1">
      <alignment shrinkToFit="1"/>
      <protection/>
    </xf>
    <xf numFmtId="176" fontId="5" fillId="0" borderId="54" xfId="49" applyNumberFormat="1" applyFont="1" applyFill="1" applyBorder="1" applyAlignment="1" applyProtection="1">
      <alignment horizontal="center"/>
      <protection/>
    </xf>
    <xf numFmtId="192" fontId="15" fillId="0" borderId="134" xfId="0" applyNumberFormat="1" applyFont="1" applyFill="1" applyBorder="1" applyAlignment="1" applyProtection="1">
      <alignment/>
      <protection/>
    </xf>
    <xf numFmtId="41" fontId="15" fillId="0" borderId="113" xfId="0" applyNumberFormat="1" applyFont="1" applyFill="1" applyBorder="1" applyAlignment="1" applyProtection="1">
      <alignment/>
      <protection/>
    </xf>
    <xf numFmtId="41" fontId="5" fillId="0" borderId="62" xfId="49" applyNumberFormat="1" applyFont="1" applyFill="1" applyBorder="1" applyAlignment="1" applyProtection="1">
      <alignment/>
      <protection/>
    </xf>
    <xf numFmtId="41" fontId="5" fillId="0" borderId="135" xfId="49" applyNumberFormat="1" applyFont="1" applyFill="1" applyBorder="1" applyAlignment="1" applyProtection="1">
      <alignment/>
      <protection/>
    </xf>
    <xf numFmtId="41" fontId="5" fillId="0" borderId="136" xfId="49" applyNumberFormat="1" applyFont="1" applyFill="1" applyBorder="1" applyAlignment="1" applyProtection="1">
      <alignment/>
      <protection/>
    </xf>
    <xf numFmtId="41" fontId="5" fillId="0" borderId="137" xfId="49" applyNumberFormat="1" applyFont="1" applyFill="1" applyBorder="1" applyAlignment="1" applyProtection="1">
      <alignment/>
      <protection/>
    </xf>
    <xf numFmtId="41" fontId="5" fillId="0" borderId="138" xfId="49" applyNumberFormat="1" applyFont="1" applyFill="1" applyBorder="1" applyAlignment="1" applyProtection="1">
      <alignment/>
      <protection/>
    </xf>
    <xf numFmtId="41" fontId="15" fillId="0" borderId="84" xfId="49" applyNumberFormat="1" applyFont="1" applyFill="1" applyBorder="1" applyAlignment="1" applyProtection="1">
      <alignment shrinkToFit="1"/>
      <protection/>
    </xf>
    <xf numFmtId="41" fontId="15" fillId="0" borderId="87" xfId="0" applyNumberFormat="1" applyFont="1" applyFill="1" applyBorder="1" applyAlignment="1" applyProtection="1">
      <alignment/>
      <protection/>
    </xf>
    <xf numFmtId="41" fontId="15" fillId="0" borderId="96" xfId="0" applyNumberFormat="1" applyFont="1" applyFill="1" applyBorder="1" applyAlignment="1" applyProtection="1">
      <alignment shrinkToFit="1"/>
      <protection/>
    </xf>
    <xf numFmtId="41" fontId="15" fillId="0" borderId="33" xfId="49" applyNumberFormat="1" applyFont="1" applyFill="1" applyBorder="1" applyAlignment="1" applyProtection="1">
      <alignment shrinkToFit="1"/>
      <protection/>
    </xf>
    <xf numFmtId="41" fontId="15" fillId="0" borderId="10" xfId="0" applyNumberFormat="1" applyFont="1" applyFill="1" applyBorder="1" applyAlignment="1" applyProtection="1">
      <alignment/>
      <protection/>
    </xf>
    <xf numFmtId="41" fontId="15" fillId="0" borderId="66" xfId="0" applyNumberFormat="1" applyFont="1" applyFill="1" applyBorder="1" applyAlignment="1" applyProtection="1">
      <alignment shrinkToFit="1"/>
      <protection/>
    </xf>
    <xf numFmtId="41" fontId="15" fillId="0" borderId="47" xfId="49" applyNumberFormat="1" applyFont="1" applyFill="1" applyBorder="1" applyAlignment="1" applyProtection="1">
      <alignment shrinkToFit="1"/>
      <protection/>
    </xf>
    <xf numFmtId="41" fontId="15" fillId="0" borderId="55" xfId="0" applyNumberFormat="1" applyFont="1" applyFill="1" applyBorder="1" applyAlignment="1" applyProtection="1">
      <alignment/>
      <protection/>
    </xf>
    <xf numFmtId="41" fontId="15" fillId="0" borderId="69" xfId="0" applyNumberFormat="1" applyFont="1" applyFill="1" applyBorder="1" applyAlignment="1" applyProtection="1">
      <alignment shrinkToFit="1"/>
      <protection/>
    </xf>
    <xf numFmtId="41" fontId="15" fillId="0" borderId="70" xfId="0" applyNumberFormat="1" applyFont="1" applyFill="1" applyBorder="1" applyAlignment="1" applyProtection="1">
      <alignment shrinkToFit="1"/>
      <protection/>
    </xf>
    <xf numFmtId="41" fontId="15" fillId="0" borderId="75" xfId="49" applyNumberFormat="1" applyFont="1" applyFill="1" applyBorder="1" applyAlignment="1" applyProtection="1">
      <alignment shrinkToFit="1"/>
      <protection/>
    </xf>
    <xf numFmtId="41" fontId="15" fillId="0" borderId="10" xfId="49" applyNumberFormat="1" applyFont="1" applyFill="1" applyBorder="1" applyAlignment="1" applyProtection="1">
      <alignment shrinkToFit="1"/>
      <protection/>
    </xf>
    <xf numFmtId="41" fontId="15" fillId="0" borderId="55" xfId="49" applyNumberFormat="1" applyFont="1" applyFill="1" applyBorder="1" applyAlignment="1" applyProtection="1">
      <alignment shrinkToFit="1"/>
      <protection/>
    </xf>
    <xf numFmtId="41" fontId="5" fillId="0" borderId="71" xfId="49" applyNumberFormat="1" applyFont="1" applyFill="1" applyBorder="1" applyAlignment="1" applyProtection="1">
      <alignment/>
      <protection/>
    </xf>
    <xf numFmtId="41" fontId="6" fillId="0" borderId="0" xfId="49" applyNumberFormat="1" applyFont="1" applyAlignment="1" applyProtection="1">
      <alignment horizontal="center"/>
      <protection/>
    </xf>
    <xf numFmtId="176" fontId="5" fillId="0" borderId="134" xfId="49" applyNumberFormat="1" applyFont="1" applyFill="1" applyBorder="1" applyAlignment="1" applyProtection="1">
      <alignment horizontal="center" vertical="center"/>
      <protection/>
    </xf>
    <xf numFmtId="176" fontId="5" fillId="0" borderId="14" xfId="49" applyNumberFormat="1" applyFont="1" applyFill="1" applyBorder="1" applyAlignment="1" applyProtection="1">
      <alignment horizontal="center" vertical="center"/>
      <protection/>
    </xf>
    <xf numFmtId="41" fontId="5" fillId="0" borderId="20" xfId="49" applyNumberFormat="1" applyFont="1" applyBorder="1" applyAlignment="1" applyProtection="1">
      <alignment horizontal="center" vertical="center"/>
      <protection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76" fontId="5" fillId="0" borderId="26" xfId="49" applyNumberFormat="1" applyFont="1" applyFill="1" applyBorder="1" applyAlignment="1" applyProtection="1">
      <alignment horizontal="center"/>
      <protection/>
    </xf>
    <xf numFmtId="176" fontId="5" fillId="0" borderId="27" xfId="49" applyNumberFormat="1" applyFont="1" applyFill="1" applyBorder="1" applyAlignment="1" applyProtection="1">
      <alignment horizontal="center"/>
      <protection/>
    </xf>
    <xf numFmtId="176" fontId="5" fillId="0" borderId="18" xfId="49" applyNumberFormat="1" applyFont="1" applyFill="1" applyBorder="1" applyAlignment="1" applyProtection="1">
      <alignment horizontal="center"/>
      <protection/>
    </xf>
    <xf numFmtId="176" fontId="5" fillId="0" borderId="51" xfId="49" applyNumberFormat="1" applyFont="1" applyFill="1" applyBorder="1" applyAlignment="1" applyProtection="1">
      <alignment horizontal="center"/>
      <protection/>
    </xf>
    <xf numFmtId="176" fontId="5" fillId="0" borderId="110" xfId="49" applyNumberFormat="1" applyFont="1" applyFill="1" applyBorder="1" applyAlignment="1" applyProtection="1">
      <alignment horizontal="center" vertical="center"/>
      <protection/>
    </xf>
    <xf numFmtId="176" fontId="5" fillId="0" borderId="139" xfId="49" applyNumberFormat="1" applyFont="1" applyFill="1" applyBorder="1" applyAlignment="1" applyProtection="1">
      <alignment horizontal="center" vertical="center"/>
      <protection/>
    </xf>
    <xf numFmtId="176" fontId="5" fillId="0" borderId="28" xfId="49" applyNumberFormat="1" applyFont="1" applyFill="1" applyBorder="1" applyAlignment="1" applyProtection="1">
      <alignment horizontal="center" vertical="center"/>
      <protection/>
    </xf>
    <xf numFmtId="176" fontId="5" fillId="0" borderId="59" xfId="49" applyNumberFormat="1" applyFont="1" applyFill="1" applyBorder="1" applyAlignment="1" applyProtection="1">
      <alignment horizontal="center" vertical="center"/>
      <protection/>
    </xf>
    <xf numFmtId="176" fontId="5" fillId="0" borderId="115" xfId="49" applyNumberFormat="1" applyFont="1" applyFill="1" applyBorder="1" applyAlignment="1" applyProtection="1">
      <alignment horizontal="center" vertical="center"/>
      <protection/>
    </xf>
    <xf numFmtId="176" fontId="5" fillId="0" borderId="140" xfId="49" applyNumberFormat="1" applyFont="1" applyFill="1" applyBorder="1" applyAlignment="1" applyProtection="1">
      <alignment horizontal="center" vertical="center"/>
      <protection/>
    </xf>
    <xf numFmtId="176" fontId="5" fillId="0" borderId="29" xfId="49" applyNumberFormat="1" applyFont="1" applyFill="1" applyBorder="1" applyAlignment="1" applyProtection="1">
      <alignment horizontal="center" vertical="center"/>
      <protection/>
    </xf>
    <xf numFmtId="176" fontId="5" fillId="0" borderId="30" xfId="49" applyNumberFormat="1" applyFont="1" applyFill="1" applyBorder="1" applyAlignment="1" applyProtection="1">
      <alignment horizontal="center" vertical="center"/>
      <protection/>
    </xf>
    <xf numFmtId="176" fontId="8" fillId="0" borderId="18" xfId="49" applyNumberFormat="1" applyFont="1" applyFill="1" applyBorder="1" applyAlignment="1" applyProtection="1">
      <alignment horizontal="center"/>
      <protection/>
    </xf>
    <xf numFmtId="176" fontId="8" fillId="0" borderId="51" xfId="49" applyNumberFormat="1" applyFont="1" applyFill="1" applyBorder="1" applyAlignment="1" applyProtection="1">
      <alignment horizontal="center"/>
      <protection/>
    </xf>
    <xf numFmtId="176" fontId="8" fillId="0" borderId="110" xfId="49" applyNumberFormat="1" applyFont="1" applyFill="1" applyBorder="1" applyAlignment="1" applyProtection="1">
      <alignment horizontal="center" vertical="center"/>
      <protection/>
    </xf>
    <xf numFmtId="176" fontId="8" fillId="0" borderId="139" xfId="49" applyNumberFormat="1" applyFont="1" applyFill="1" applyBorder="1" applyAlignment="1" applyProtection="1">
      <alignment horizontal="center" vertical="center"/>
      <protection/>
    </xf>
    <xf numFmtId="176" fontId="8" fillId="0" borderId="28" xfId="49" applyNumberFormat="1" applyFont="1" applyFill="1" applyBorder="1" applyAlignment="1" applyProtection="1">
      <alignment horizontal="center" vertical="center"/>
      <protection/>
    </xf>
    <xf numFmtId="176" fontId="8" fillId="0" borderId="59" xfId="49" applyNumberFormat="1" applyFont="1" applyFill="1" applyBorder="1" applyAlignment="1" applyProtection="1">
      <alignment horizontal="center" vertical="center"/>
      <protection/>
    </xf>
    <xf numFmtId="176" fontId="8" fillId="0" borderId="141" xfId="49" applyNumberFormat="1" applyFont="1" applyFill="1" applyBorder="1" applyAlignment="1" applyProtection="1">
      <alignment horizontal="center"/>
      <protection/>
    </xf>
    <xf numFmtId="176" fontId="8" fillId="0" borderId="142" xfId="49" applyNumberFormat="1" applyFont="1" applyFill="1" applyBorder="1" applyAlignment="1" applyProtection="1">
      <alignment horizontal="center"/>
      <protection/>
    </xf>
    <xf numFmtId="176" fontId="8" fillId="0" borderId="143" xfId="49" applyNumberFormat="1" applyFont="1" applyFill="1" applyBorder="1" applyAlignment="1" applyProtection="1">
      <alignment horizontal="center"/>
      <protection/>
    </xf>
    <xf numFmtId="176" fontId="8" fillId="0" borderId="41" xfId="49" applyNumberFormat="1" applyFont="1" applyFill="1" applyBorder="1" applyAlignment="1" applyProtection="1">
      <alignment horizontal="center" vertical="center"/>
      <protection/>
    </xf>
    <xf numFmtId="176" fontId="8" fillId="0" borderId="140" xfId="49" applyNumberFormat="1" applyFont="1" applyFill="1" applyBorder="1" applyAlignment="1" applyProtection="1">
      <alignment horizontal="center" vertical="center"/>
      <protection/>
    </xf>
    <xf numFmtId="176" fontId="8" fillId="0" borderId="19" xfId="49" applyNumberFormat="1" applyFont="1" applyFill="1" applyBorder="1" applyAlignment="1" applyProtection="1">
      <alignment horizontal="center" vertical="center"/>
      <protection/>
    </xf>
    <xf numFmtId="176" fontId="8" fillId="0" borderId="30" xfId="49" applyNumberFormat="1" applyFont="1" applyFill="1" applyBorder="1" applyAlignment="1" applyProtection="1">
      <alignment horizontal="center" vertical="center"/>
      <protection/>
    </xf>
    <xf numFmtId="176" fontId="5" fillId="0" borderId="144" xfId="49" applyNumberFormat="1" applyFont="1" applyFill="1" applyBorder="1" applyAlignment="1" applyProtection="1">
      <alignment horizontal="center"/>
      <protection/>
    </xf>
    <xf numFmtId="176" fontId="5" fillId="0" borderId="145" xfId="49" applyNumberFormat="1" applyFont="1" applyFill="1" applyBorder="1" applyAlignment="1" applyProtection="1">
      <alignment horizontal="center"/>
      <protection/>
    </xf>
    <xf numFmtId="176" fontId="5" fillId="0" borderId="146" xfId="49" applyNumberFormat="1" applyFont="1" applyFill="1" applyBorder="1" applyAlignment="1" applyProtection="1">
      <alignment horizontal="center"/>
      <protection/>
    </xf>
    <xf numFmtId="176" fontId="5" fillId="0" borderId="147" xfId="49" applyNumberFormat="1" applyFont="1" applyFill="1" applyBorder="1" applyAlignment="1" applyProtection="1">
      <alignment horizontal="center"/>
      <protection/>
    </xf>
    <xf numFmtId="176" fontId="5" fillId="0" borderId="148" xfId="49" applyNumberFormat="1" applyFont="1" applyFill="1" applyBorder="1" applyAlignment="1" applyProtection="1">
      <alignment horizontal="center"/>
      <protection/>
    </xf>
    <xf numFmtId="176" fontId="8" fillId="0" borderId="149" xfId="49" applyNumberFormat="1" applyFont="1" applyFill="1" applyBorder="1" applyAlignment="1" applyProtection="1">
      <alignment horizontal="center"/>
      <protection/>
    </xf>
    <xf numFmtId="176" fontId="8" fillId="0" borderId="150" xfId="49" applyNumberFormat="1" applyFont="1" applyFill="1" applyBorder="1" applyAlignment="1" applyProtection="1">
      <alignment horizontal="center"/>
      <protection/>
    </xf>
    <xf numFmtId="176" fontId="5" fillId="0" borderId="134" xfId="49" applyNumberFormat="1" applyFont="1" applyBorder="1" applyAlignment="1" applyProtection="1">
      <alignment horizontal="center" vertical="center"/>
      <protection/>
    </xf>
    <xf numFmtId="176" fontId="5" fillId="0" borderId="14" xfId="49" applyNumberFormat="1" applyFont="1" applyBorder="1" applyAlignment="1" applyProtection="1">
      <alignment horizontal="center" vertical="center"/>
      <protection/>
    </xf>
    <xf numFmtId="176" fontId="8" fillId="0" borderId="26" xfId="49" applyNumberFormat="1" applyFont="1" applyFill="1" applyBorder="1" applyAlignment="1" applyProtection="1">
      <alignment horizontal="center"/>
      <protection/>
    </xf>
    <xf numFmtId="176" fontId="8" fillId="0" borderId="27" xfId="49" applyNumberFormat="1" applyFont="1" applyFill="1" applyBorder="1" applyAlignment="1" applyProtection="1">
      <alignment horizontal="center"/>
      <protection/>
    </xf>
    <xf numFmtId="176" fontId="5" fillId="0" borderId="115" xfId="49" applyNumberFormat="1" applyFont="1" applyBorder="1" applyAlignment="1" applyProtection="1">
      <alignment horizontal="center" vertical="center"/>
      <protection/>
    </xf>
    <xf numFmtId="176" fontId="5" fillId="0" borderId="140" xfId="49" applyNumberFormat="1" applyFont="1" applyBorder="1" applyAlignment="1" applyProtection="1">
      <alignment horizontal="center" vertical="center"/>
      <protection/>
    </xf>
    <xf numFmtId="176" fontId="5" fillId="0" borderId="29" xfId="49" applyNumberFormat="1" applyFont="1" applyBorder="1" applyAlignment="1" applyProtection="1">
      <alignment horizontal="center" vertical="center"/>
      <protection/>
    </xf>
    <xf numFmtId="176" fontId="5" fillId="0" borderId="30" xfId="49" applyNumberFormat="1" applyFont="1" applyBorder="1" applyAlignment="1" applyProtection="1">
      <alignment horizontal="center" vertical="center"/>
      <protection/>
    </xf>
    <xf numFmtId="176" fontId="5" fillId="0" borderId="26" xfId="49" applyNumberFormat="1" applyFont="1" applyBorder="1" applyAlignment="1" applyProtection="1">
      <alignment horizontal="center"/>
      <protection/>
    </xf>
    <xf numFmtId="176" fontId="5" fillId="0" borderId="27" xfId="49" applyNumberFormat="1" applyFont="1" applyBorder="1" applyAlignment="1" applyProtection="1">
      <alignment horizontal="center"/>
      <protection/>
    </xf>
    <xf numFmtId="176" fontId="5" fillId="0" borderId="110" xfId="49" applyNumberFormat="1" applyFont="1" applyBorder="1" applyAlignment="1" applyProtection="1">
      <alignment horizontal="center" vertical="center"/>
      <protection/>
    </xf>
    <xf numFmtId="176" fontId="5" fillId="0" borderId="139" xfId="49" applyNumberFormat="1" applyFont="1" applyBorder="1" applyAlignment="1" applyProtection="1">
      <alignment horizontal="center" vertical="center"/>
      <protection/>
    </xf>
    <xf numFmtId="176" fontId="5" fillId="0" borderId="28" xfId="49" applyNumberFormat="1" applyFont="1" applyBorder="1" applyAlignment="1" applyProtection="1">
      <alignment horizontal="center" vertical="center"/>
      <protection/>
    </xf>
    <xf numFmtId="176" fontId="5" fillId="0" borderId="59" xfId="49" applyNumberFormat="1" applyFont="1" applyBorder="1" applyAlignment="1" applyProtection="1">
      <alignment horizontal="center" vertical="center"/>
      <protection/>
    </xf>
    <xf numFmtId="176" fontId="5" fillId="0" borderId="18" xfId="49" applyNumberFormat="1" applyFont="1" applyBorder="1" applyAlignment="1" applyProtection="1">
      <alignment horizontal="center"/>
      <protection/>
    </xf>
    <xf numFmtId="176" fontId="5" fillId="0" borderId="51" xfId="49" applyNumberFormat="1" applyFont="1" applyBorder="1" applyAlignment="1" applyProtection="1">
      <alignment horizontal="center"/>
      <protection/>
    </xf>
    <xf numFmtId="176" fontId="8" fillId="0" borderId="151" xfId="49" applyNumberFormat="1" applyFont="1" applyFill="1" applyBorder="1" applyAlignment="1" applyProtection="1">
      <alignment horizontal="center"/>
      <protection/>
    </xf>
    <xf numFmtId="176" fontId="8" fillId="0" borderId="132" xfId="49" applyNumberFormat="1" applyFont="1" applyFill="1" applyBorder="1" applyAlignment="1" applyProtection="1">
      <alignment horizontal="center"/>
      <protection/>
    </xf>
    <xf numFmtId="176" fontId="8" fillId="0" borderId="152" xfId="49" applyNumberFormat="1" applyFont="1" applyFill="1" applyBorder="1" applyAlignment="1" applyProtection="1">
      <alignment horizontal="center"/>
      <protection/>
    </xf>
    <xf numFmtId="176" fontId="5" fillId="0" borderId="115" xfId="49" applyNumberFormat="1" applyFont="1" applyFill="1" applyBorder="1" applyAlignment="1" applyProtection="1">
      <alignment horizontal="center"/>
      <protection/>
    </xf>
    <xf numFmtId="176" fontId="5" fillId="0" borderId="41" xfId="49" applyNumberFormat="1" applyFont="1" applyFill="1" applyBorder="1" applyAlignment="1" applyProtection="1">
      <alignment horizontal="center"/>
      <protection/>
    </xf>
    <xf numFmtId="176" fontId="5" fillId="0" borderId="140" xfId="49" applyNumberFormat="1" applyFont="1" applyFill="1" applyBorder="1" applyAlignment="1" applyProtection="1">
      <alignment horizontal="center"/>
      <protection/>
    </xf>
    <xf numFmtId="176" fontId="8" fillId="0" borderId="153" xfId="49" applyNumberFormat="1" applyFont="1" applyFill="1" applyBorder="1" applyAlignment="1" applyProtection="1">
      <alignment horizontal="center"/>
      <protection/>
    </xf>
    <xf numFmtId="176" fontId="8" fillId="0" borderId="154" xfId="49" applyNumberFormat="1" applyFont="1" applyFill="1" applyBorder="1" applyAlignment="1" applyProtection="1">
      <alignment horizontal="center"/>
      <protection/>
    </xf>
    <xf numFmtId="176" fontId="5" fillId="0" borderId="110" xfId="49" applyNumberFormat="1" applyFont="1" applyFill="1" applyBorder="1" applyAlignment="1" applyProtection="1">
      <alignment horizontal="center"/>
      <protection/>
    </xf>
    <xf numFmtId="176" fontId="5" fillId="0" borderId="155" xfId="49" applyNumberFormat="1" applyFont="1" applyFill="1" applyBorder="1" applyAlignment="1" applyProtection="1">
      <alignment horizontal="center"/>
      <protection/>
    </xf>
    <xf numFmtId="176" fontId="8" fillId="24" borderId="18" xfId="49" applyNumberFormat="1" applyFont="1" applyFill="1" applyBorder="1" applyAlignment="1" applyProtection="1">
      <alignment horizontal="center"/>
      <protection/>
    </xf>
    <xf numFmtId="176" fontId="8" fillId="24" borderId="51" xfId="49" applyNumberFormat="1" applyFont="1" applyFill="1" applyBorder="1" applyAlignment="1" applyProtection="1">
      <alignment horizontal="center"/>
      <protection/>
    </xf>
    <xf numFmtId="176" fontId="8" fillId="24" borderId="149" xfId="49" applyNumberFormat="1" applyFont="1" applyFill="1" applyBorder="1" applyAlignment="1" applyProtection="1">
      <alignment horizontal="center"/>
      <protection/>
    </xf>
    <xf numFmtId="176" fontId="8" fillId="24" borderId="150" xfId="49" applyNumberFormat="1" applyFont="1" applyFill="1" applyBorder="1" applyAlignment="1" applyProtection="1">
      <alignment horizontal="center"/>
      <protection/>
    </xf>
    <xf numFmtId="176" fontId="8" fillId="24" borderId="141" xfId="49" applyNumberFormat="1" applyFont="1" applyFill="1" applyBorder="1" applyAlignment="1" applyProtection="1">
      <alignment horizontal="center"/>
      <protection/>
    </xf>
    <xf numFmtId="176" fontId="8" fillId="24" borderId="142" xfId="49" applyNumberFormat="1" applyFont="1" applyFill="1" applyBorder="1" applyAlignment="1" applyProtection="1">
      <alignment horizontal="center"/>
      <protection/>
    </xf>
    <xf numFmtId="176" fontId="8" fillId="24" borderId="143" xfId="49" applyNumberFormat="1" applyFont="1" applyFill="1" applyBorder="1" applyAlignment="1" applyProtection="1">
      <alignment horizontal="center"/>
      <protection/>
    </xf>
    <xf numFmtId="176" fontId="8" fillId="24" borderId="26" xfId="49" applyNumberFormat="1" applyFont="1" applyFill="1" applyBorder="1" applyAlignment="1" applyProtection="1">
      <alignment horizontal="center"/>
      <protection/>
    </xf>
    <xf numFmtId="176" fontId="8" fillId="24" borderId="27" xfId="49" applyNumberFormat="1" applyFont="1" applyFill="1" applyBorder="1" applyAlignment="1" applyProtection="1">
      <alignment horizontal="center"/>
      <protection/>
    </xf>
    <xf numFmtId="176" fontId="8" fillId="24" borderId="41" xfId="49" applyNumberFormat="1" applyFont="1" applyFill="1" applyBorder="1" applyAlignment="1" applyProtection="1">
      <alignment horizontal="center" vertical="center"/>
      <protection/>
    </xf>
    <xf numFmtId="176" fontId="8" fillId="24" borderId="140" xfId="49" applyNumberFormat="1" applyFont="1" applyFill="1" applyBorder="1" applyAlignment="1" applyProtection="1">
      <alignment horizontal="center" vertical="center"/>
      <protection/>
    </xf>
    <xf numFmtId="176" fontId="8" fillId="24" borderId="19" xfId="49" applyNumberFormat="1" applyFont="1" applyFill="1" applyBorder="1" applyAlignment="1" applyProtection="1">
      <alignment horizontal="center" vertical="center"/>
      <protection/>
    </xf>
    <xf numFmtId="176" fontId="8" fillId="24" borderId="30" xfId="49" applyNumberFormat="1" applyFont="1" applyFill="1" applyBorder="1" applyAlignment="1" applyProtection="1">
      <alignment horizontal="center" vertical="center"/>
      <protection/>
    </xf>
    <xf numFmtId="176" fontId="8" fillId="24" borderId="110" xfId="49" applyNumberFormat="1" applyFont="1" applyFill="1" applyBorder="1" applyAlignment="1" applyProtection="1">
      <alignment horizontal="center" vertical="center"/>
      <protection/>
    </xf>
    <xf numFmtId="176" fontId="8" fillId="24" borderId="139" xfId="49" applyNumberFormat="1" applyFont="1" applyFill="1" applyBorder="1" applyAlignment="1" applyProtection="1">
      <alignment horizontal="center" vertical="center"/>
      <protection/>
    </xf>
    <xf numFmtId="176" fontId="8" fillId="24" borderId="28" xfId="49" applyNumberFormat="1" applyFont="1" applyFill="1" applyBorder="1" applyAlignment="1" applyProtection="1">
      <alignment horizontal="center" vertical="center"/>
      <protection/>
    </xf>
    <xf numFmtId="176" fontId="8" fillId="24" borderId="59" xfId="49" applyNumberFormat="1" applyFont="1" applyFill="1" applyBorder="1" applyAlignment="1" applyProtection="1">
      <alignment horizontal="center" vertical="center"/>
      <protection/>
    </xf>
    <xf numFmtId="176" fontId="5" fillId="0" borderId="156" xfId="49" applyNumberFormat="1" applyFont="1" applyBorder="1" applyAlignment="1" applyProtection="1">
      <alignment horizontal="center"/>
      <protection/>
    </xf>
    <xf numFmtId="176" fontId="5" fillId="0" borderId="157" xfId="49" applyNumberFormat="1" applyFont="1" applyBorder="1" applyAlignment="1" applyProtection="1">
      <alignment horizontal="center"/>
      <protection/>
    </xf>
    <xf numFmtId="176" fontId="5" fillId="0" borderId="56" xfId="49" applyNumberFormat="1" applyFont="1" applyFill="1" applyBorder="1" applyAlignment="1" applyProtection="1">
      <alignment horizontal="center"/>
      <protection/>
    </xf>
    <xf numFmtId="176" fontId="8" fillId="0" borderId="56" xfId="49" applyNumberFormat="1" applyFont="1" applyFill="1" applyBorder="1" applyAlignment="1" applyProtection="1">
      <alignment horizontal="center"/>
      <protection/>
    </xf>
    <xf numFmtId="176" fontId="5" fillId="0" borderId="158" xfId="49" applyNumberFormat="1" applyFont="1" applyBorder="1" applyAlignment="1" applyProtection="1">
      <alignment horizontal="center" vertical="center"/>
      <protection/>
    </xf>
    <xf numFmtId="176" fontId="5" fillId="0" borderId="82" xfId="49" applyNumberFormat="1" applyFont="1" applyBorder="1" applyAlignment="1" applyProtection="1">
      <alignment horizontal="center" vertical="center"/>
      <protection/>
    </xf>
    <xf numFmtId="176" fontId="8" fillId="0" borderId="159" xfId="49" applyNumberFormat="1" applyFont="1" applyFill="1" applyBorder="1" applyAlignment="1" applyProtection="1">
      <alignment horizontal="center"/>
      <protection/>
    </xf>
    <xf numFmtId="176" fontId="8" fillId="0" borderId="160" xfId="49" applyNumberFormat="1" applyFont="1" applyFill="1" applyBorder="1" applyAlignment="1" applyProtection="1">
      <alignment horizontal="center"/>
      <protection/>
    </xf>
    <xf numFmtId="176" fontId="8" fillId="0" borderId="158" xfId="49" applyNumberFormat="1" applyFont="1" applyFill="1" applyBorder="1" applyAlignment="1" applyProtection="1">
      <alignment horizontal="center" vertical="center"/>
      <protection/>
    </xf>
    <xf numFmtId="176" fontId="8" fillId="0" borderId="82" xfId="49" applyNumberFormat="1" applyFont="1" applyFill="1" applyBorder="1" applyAlignment="1" applyProtection="1">
      <alignment horizontal="center" vertical="center"/>
      <protection/>
    </xf>
    <xf numFmtId="176" fontId="5" fillId="0" borderId="161" xfId="49" applyNumberFormat="1" applyFont="1" applyFill="1" applyBorder="1" applyAlignment="1" applyProtection="1">
      <alignment horizontal="center"/>
      <protection/>
    </xf>
    <xf numFmtId="176" fontId="5" fillId="0" borderId="147" xfId="49" applyNumberFormat="1" applyFont="1" applyBorder="1" applyAlignment="1" applyProtection="1">
      <alignment horizontal="center"/>
      <protection/>
    </xf>
    <xf numFmtId="176" fontId="5" fillId="0" borderId="148" xfId="49" applyNumberFormat="1" applyFont="1" applyBorder="1" applyAlignment="1" applyProtection="1">
      <alignment horizontal="center"/>
      <protection/>
    </xf>
    <xf numFmtId="176" fontId="5" fillId="0" borderId="144" xfId="49" applyNumberFormat="1" applyFont="1" applyBorder="1" applyAlignment="1" applyProtection="1">
      <alignment horizontal="center"/>
      <protection/>
    </xf>
    <xf numFmtId="176" fontId="5" fillId="0" borderId="145" xfId="49" applyNumberFormat="1" applyFont="1" applyBorder="1" applyAlignment="1" applyProtection="1">
      <alignment horizontal="center"/>
      <protection/>
    </xf>
    <xf numFmtId="176" fontId="5" fillId="0" borderId="146" xfId="49" applyNumberFormat="1" applyFont="1" applyBorder="1" applyAlignment="1" applyProtection="1">
      <alignment horizontal="center"/>
      <protection/>
    </xf>
    <xf numFmtId="41" fontId="5" fillId="0" borderId="20" xfId="49" applyNumberFormat="1" applyFont="1" applyBorder="1" applyAlignment="1" applyProtection="1">
      <alignment horizontal="center"/>
      <protection/>
    </xf>
    <xf numFmtId="41" fontId="5" fillId="0" borderId="43" xfId="49" applyNumberFormat="1" applyFont="1" applyBorder="1" applyAlignment="1" applyProtection="1">
      <alignment horizontal="center"/>
      <protection/>
    </xf>
    <xf numFmtId="41" fontId="5" fillId="0" borderId="44" xfId="49" applyNumberFormat="1" applyFont="1" applyBorder="1" applyAlignment="1" applyProtection="1">
      <alignment horizontal="center"/>
      <protection/>
    </xf>
    <xf numFmtId="41" fontId="5" fillId="0" borderId="20" xfId="49" applyNumberFormat="1" applyFont="1" applyFill="1" applyBorder="1" applyAlignment="1" applyProtection="1">
      <alignment horizontal="center"/>
      <protection/>
    </xf>
    <xf numFmtId="41" fontId="5" fillId="0" borderId="43" xfId="49" applyNumberFormat="1" applyFont="1" applyFill="1" applyBorder="1" applyAlignment="1" applyProtection="1">
      <alignment horizontal="center"/>
      <protection/>
    </xf>
    <xf numFmtId="41" fontId="5" fillId="0" borderId="44" xfId="49" applyNumberFormat="1" applyFont="1" applyFill="1" applyBorder="1" applyAlignment="1" applyProtection="1">
      <alignment horizontal="center"/>
      <protection/>
    </xf>
    <xf numFmtId="41" fontId="5" fillId="0" borderId="162" xfId="49" applyNumberFormat="1" applyFont="1" applyFill="1" applyBorder="1" applyAlignment="1" applyProtection="1">
      <alignment horizontal="center"/>
      <protection/>
    </xf>
    <xf numFmtId="176" fontId="5" fillId="0" borderId="163" xfId="49" applyNumberFormat="1" applyFont="1" applyBorder="1" applyAlignment="1" applyProtection="1">
      <alignment horizontal="center" vertical="center"/>
      <protection/>
    </xf>
    <xf numFmtId="176" fontId="5" fillId="0" borderId="11" xfId="49" applyNumberFormat="1" applyFont="1" applyBorder="1" applyAlignment="1" applyProtection="1">
      <alignment horizontal="center" vertical="center"/>
      <protection/>
    </xf>
    <xf numFmtId="176" fontId="5" fillId="0" borderId="163" xfId="49" applyNumberFormat="1" applyFont="1" applyFill="1" applyBorder="1" applyAlignment="1" applyProtection="1">
      <alignment horizontal="center" vertical="center"/>
      <protection/>
    </xf>
    <xf numFmtId="176" fontId="5" fillId="0" borderId="11" xfId="49" applyNumberFormat="1" applyFont="1" applyFill="1" applyBorder="1" applyAlignment="1" applyProtection="1">
      <alignment horizontal="center" vertical="center"/>
      <protection/>
    </xf>
    <xf numFmtId="176" fontId="8" fillId="0" borderId="115" xfId="49" applyNumberFormat="1" applyFont="1" applyFill="1" applyBorder="1" applyAlignment="1" applyProtection="1">
      <alignment horizontal="center" vertical="center"/>
      <protection/>
    </xf>
    <xf numFmtId="176" fontId="8" fillId="0" borderId="29" xfId="49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1"/>
  <sheetViews>
    <sheetView zoomScale="50" zoomScaleNormal="50" workbookViewId="0" topLeftCell="A1">
      <pane xSplit="3" ySplit="5" topLeftCell="D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5" customWidth="1"/>
    <col min="2" max="2" width="20.625" style="15" customWidth="1"/>
    <col min="3" max="3" width="9.625" style="15" customWidth="1"/>
    <col min="4" max="4" width="13.50390625" style="14" bestFit="1" customWidth="1"/>
    <col min="5" max="5" width="15.25390625" style="14" customWidth="1"/>
    <col min="6" max="6" width="20.125" style="14" bestFit="1" customWidth="1"/>
    <col min="7" max="8" width="15.375" style="14" bestFit="1" customWidth="1"/>
    <col min="9" max="9" width="18.25390625" style="14" bestFit="1" customWidth="1"/>
    <col min="10" max="10" width="15.375" style="14" bestFit="1" customWidth="1"/>
    <col min="11" max="11" width="16.625" style="14" customWidth="1"/>
    <col min="12" max="12" width="18.25390625" style="14" bestFit="1" customWidth="1"/>
    <col min="13" max="13" width="15.375" style="14" bestFit="1" customWidth="1"/>
    <col min="14" max="14" width="16.625" style="14" customWidth="1"/>
    <col min="15" max="15" width="18.25390625" style="14" bestFit="1" customWidth="1"/>
    <col min="16" max="16" width="15.50390625" style="14" customWidth="1"/>
    <col min="17" max="17" width="16.625" style="14" customWidth="1"/>
    <col min="18" max="18" width="17.375" style="14" customWidth="1"/>
    <col min="19" max="19" width="13.375" style="16" bestFit="1" customWidth="1"/>
    <col min="20" max="20" width="16.625" style="16" customWidth="1"/>
    <col min="21" max="21" width="18.125" style="16" bestFit="1" customWidth="1"/>
    <col min="22" max="22" width="15.25390625" style="16" bestFit="1" customWidth="1"/>
    <col min="23" max="23" width="16.625" style="16" customWidth="1"/>
    <col min="24" max="24" width="18.125" style="16" bestFit="1" customWidth="1"/>
    <col min="25" max="25" width="13.375" style="14" bestFit="1" customWidth="1"/>
    <col min="26" max="26" width="16.625" style="14" customWidth="1"/>
    <col min="27" max="27" width="18.125" style="14" bestFit="1" customWidth="1"/>
    <col min="28" max="28" width="17.375" style="14" bestFit="1" customWidth="1"/>
    <col min="29" max="29" width="16.625" style="14" customWidth="1"/>
    <col min="30" max="30" width="18.625" style="14" bestFit="1" customWidth="1"/>
    <col min="31" max="31" width="13.50390625" style="14" bestFit="1" customWidth="1"/>
    <col min="32" max="32" width="16.625" style="14" customWidth="1"/>
    <col min="33" max="33" width="18.125" style="14" bestFit="1" customWidth="1"/>
    <col min="34" max="34" width="13.375" style="14" bestFit="1" customWidth="1"/>
    <col min="35" max="35" width="16.625" style="14" customWidth="1"/>
    <col min="36" max="36" width="17.375" style="14" customWidth="1"/>
    <col min="37" max="37" width="16.25390625" style="14" customWidth="1"/>
    <col min="38" max="38" width="16.625" style="14" customWidth="1"/>
    <col min="39" max="39" width="18.125" style="14" bestFit="1" customWidth="1"/>
    <col min="40" max="40" width="15.50390625" style="223" customWidth="1"/>
    <col min="41" max="41" width="18.625" style="223" customWidth="1"/>
    <col min="42" max="42" width="19.25390625" style="223" customWidth="1"/>
    <col min="43" max="43" width="9.50390625" style="15" customWidth="1"/>
    <col min="44" max="44" width="22.625" style="15" customWidth="1"/>
    <col min="45" max="45" width="5.875" style="15" customWidth="1"/>
    <col min="46" max="16384" width="10.625" style="16" customWidth="1"/>
  </cols>
  <sheetData>
    <row r="1" spans="1:25" ht="32.25">
      <c r="A1" s="562" t="s">
        <v>89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4"/>
    </row>
    <row r="2" spans="1:45" ht="19.5" thickBot="1">
      <c r="A2" s="17" t="s">
        <v>75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  <c r="T2" s="19"/>
      <c r="U2" s="19"/>
      <c r="V2" s="19"/>
      <c r="W2" s="19"/>
      <c r="X2" s="19"/>
      <c r="Y2" s="18" t="s">
        <v>1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53"/>
      <c r="AO2" s="153"/>
      <c r="AP2" s="153"/>
      <c r="AQ2" s="20"/>
      <c r="AR2" s="21"/>
      <c r="AS2" s="21"/>
    </row>
    <row r="3" spans="1:46" ht="18.75">
      <c r="A3" s="22"/>
      <c r="B3" s="21"/>
      <c r="C3" s="21"/>
      <c r="D3" s="23" t="s">
        <v>2</v>
      </c>
      <c r="E3" s="24"/>
      <c r="F3" s="24"/>
      <c r="G3" s="23" t="s">
        <v>3</v>
      </c>
      <c r="H3" s="24"/>
      <c r="I3" s="24"/>
      <c r="J3" s="23" t="s">
        <v>4</v>
      </c>
      <c r="K3" s="24"/>
      <c r="L3" s="24"/>
      <c r="M3" s="23" t="s">
        <v>5</v>
      </c>
      <c r="N3" s="24"/>
      <c r="O3" s="24"/>
      <c r="P3" s="23" t="s">
        <v>6</v>
      </c>
      <c r="Q3" s="24"/>
      <c r="R3" s="24"/>
      <c r="S3" s="23" t="s">
        <v>7</v>
      </c>
      <c r="T3" s="24"/>
      <c r="U3" s="24"/>
      <c r="V3" s="565" t="s">
        <v>83</v>
      </c>
      <c r="W3" s="566"/>
      <c r="X3" s="567"/>
      <c r="Y3" s="25" t="s">
        <v>9</v>
      </c>
      <c r="Z3" s="24"/>
      <c r="AA3" s="24"/>
      <c r="AB3" s="23" t="s">
        <v>10</v>
      </c>
      <c r="AC3" s="24"/>
      <c r="AD3" s="24"/>
      <c r="AE3" s="23" t="s">
        <v>11</v>
      </c>
      <c r="AF3" s="24"/>
      <c r="AG3" s="24"/>
      <c r="AH3" s="23" t="s">
        <v>12</v>
      </c>
      <c r="AI3" s="24"/>
      <c r="AJ3" s="24"/>
      <c r="AK3" s="23" t="s">
        <v>13</v>
      </c>
      <c r="AL3" s="24"/>
      <c r="AM3" s="24"/>
      <c r="AN3" s="218" t="s">
        <v>14</v>
      </c>
      <c r="AO3" s="219"/>
      <c r="AP3" s="219"/>
      <c r="AQ3" s="26"/>
      <c r="AR3" s="27"/>
      <c r="AS3" s="28"/>
      <c r="AT3" s="29"/>
    </row>
    <row r="4" spans="1:46" ht="18.75">
      <c r="A4" s="22"/>
      <c r="B4" s="21"/>
      <c r="C4" s="21"/>
      <c r="D4" s="30" t="s">
        <v>15</v>
      </c>
      <c r="E4" s="30" t="s">
        <v>16</v>
      </c>
      <c r="F4" s="30" t="s">
        <v>17</v>
      </c>
      <c r="G4" s="30" t="s">
        <v>15</v>
      </c>
      <c r="H4" s="30" t="s">
        <v>16</v>
      </c>
      <c r="I4" s="30" t="s">
        <v>17</v>
      </c>
      <c r="J4" s="30" t="s">
        <v>15</v>
      </c>
      <c r="K4" s="30" t="s">
        <v>16</v>
      </c>
      <c r="L4" s="30" t="s">
        <v>17</v>
      </c>
      <c r="M4" s="30" t="s">
        <v>15</v>
      </c>
      <c r="N4" s="30" t="s">
        <v>16</v>
      </c>
      <c r="O4" s="30" t="s">
        <v>17</v>
      </c>
      <c r="P4" s="30" t="s">
        <v>15</v>
      </c>
      <c r="Q4" s="30" t="s">
        <v>16</v>
      </c>
      <c r="R4" s="30" t="s">
        <v>17</v>
      </c>
      <c r="S4" s="31" t="s">
        <v>15</v>
      </c>
      <c r="T4" s="32" t="s">
        <v>16</v>
      </c>
      <c r="U4" s="32" t="s">
        <v>17</v>
      </c>
      <c r="V4" s="31" t="s">
        <v>15</v>
      </c>
      <c r="W4" s="32" t="s">
        <v>16</v>
      </c>
      <c r="X4" s="33" t="s">
        <v>17</v>
      </c>
      <c r="Y4" s="30" t="s">
        <v>15</v>
      </c>
      <c r="Z4" s="30" t="s">
        <v>16</v>
      </c>
      <c r="AA4" s="30" t="s">
        <v>17</v>
      </c>
      <c r="AB4" s="30" t="s">
        <v>15</v>
      </c>
      <c r="AC4" s="30" t="s">
        <v>16</v>
      </c>
      <c r="AD4" s="30" t="s">
        <v>17</v>
      </c>
      <c r="AE4" s="30" t="s">
        <v>15</v>
      </c>
      <c r="AF4" s="30" t="s">
        <v>16</v>
      </c>
      <c r="AG4" s="30" t="s">
        <v>17</v>
      </c>
      <c r="AH4" s="30" t="s">
        <v>15</v>
      </c>
      <c r="AI4" s="30" t="s">
        <v>16</v>
      </c>
      <c r="AJ4" s="30" t="s">
        <v>17</v>
      </c>
      <c r="AK4" s="30" t="s">
        <v>15</v>
      </c>
      <c r="AL4" s="30" t="s">
        <v>16</v>
      </c>
      <c r="AM4" s="30" t="s">
        <v>17</v>
      </c>
      <c r="AN4" s="220" t="s">
        <v>15</v>
      </c>
      <c r="AO4" s="220" t="s">
        <v>16</v>
      </c>
      <c r="AP4" s="220" t="s">
        <v>17</v>
      </c>
      <c r="AQ4" s="34"/>
      <c r="AR4" s="21"/>
      <c r="AS4" s="35"/>
      <c r="AT4" s="29"/>
    </row>
    <row r="5" spans="1:48" ht="18.75">
      <c r="A5" s="36"/>
      <c r="B5" s="37"/>
      <c r="C5" s="37"/>
      <c r="D5" s="38" t="s">
        <v>18</v>
      </c>
      <c r="E5" s="38" t="s">
        <v>19</v>
      </c>
      <c r="F5" s="38" t="s">
        <v>20</v>
      </c>
      <c r="G5" s="38" t="s">
        <v>18</v>
      </c>
      <c r="H5" s="38" t="s">
        <v>19</v>
      </c>
      <c r="I5" s="38" t="s">
        <v>20</v>
      </c>
      <c r="J5" s="38" t="s">
        <v>18</v>
      </c>
      <c r="K5" s="38" t="s">
        <v>19</v>
      </c>
      <c r="L5" s="129" t="s">
        <v>20</v>
      </c>
      <c r="M5" s="141" t="s">
        <v>18</v>
      </c>
      <c r="N5" s="38" t="s">
        <v>19</v>
      </c>
      <c r="O5" s="129" t="s">
        <v>20</v>
      </c>
      <c r="P5" s="141" t="s">
        <v>18</v>
      </c>
      <c r="Q5" s="38" t="s">
        <v>19</v>
      </c>
      <c r="R5" s="129" t="s">
        <v>20</v>
      </c>
      <c r="S5" s="145" t="s">
        <v>18</v>
      </c>
      <c r="T5" s="39" t="s">
        <v>19</v>
      </c>
      <c r="U5" s="130" t="s">
        <v>20</v>
      </c>
      <c r="V5" s="128" t="s">
        <v>18</v>
      </c>
      <c r="W5" s="39" t="s">
        <v>19</v>
      </c>
      <c r="X5" s="40" t="s">
        <v>20</v>
      </c>
      <c r="Y5" s="38" t="s">
        <v>18</v>
      </c>
      <c r="Z5" s="38" t="s">
        <v>19</v>
      </c>
      <c r="AA5" s="129" t="s">
        <v>20</v>
      </c>
      <c r="AB5" s="141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8" t="s">
        <v>18</v>
      </c>
      <c r="AL5" s="38" t="s">
        <v>19</v>
      </c>
      <c r="AM5" s="129" t="s">
        <v>20</v>
      </c>
      <c r="AN5" s="240" t="s">
        <v>18</v>
      </c>
      <c r="AO5" s="221" t="s">
        <v>19</v>
      </c>
      <c r="AP5" s="221" t="s">
        <v>20</v>
      </c>
      <c r="AQ5" s="41"/>
      <c r="AR5" s="37"/>
      <c r="AS5" s="42"/>
      <c r="AT5" s="134"/>
      <c r="AU5" s="29"/>
      <c r="AV5" s="29"/>
    </row>
    <row r="6" spans="1:48" s="244" customFormat="1" ht="18.75">
      <c r="A6" s="322" t="s">
        <v>21</v>
      </c>
      <c r="B6" s="563" t="s">
        <v>22</v>
      </c>
      <c r="C6" s="324" t="s">
        <v>23</v>
      </c>
      <c r="D6" s="325"/>
      <c r="E6" s="326"/>
      <c r="F6" s="326"/>
      <c r="G6" s="325"/>
      <c r="H6" s="326"/>
      <c r="I6" s="326"/>
      <c r="J6" s="325"/>
      <c r="K6" s="326"/>
      <c r="L6" s="326"/>
      <c r="M6" s="325"/>
      <c r="N6" s="326"/>
      <c r="O6" s="326"/>
      <c r="P6" s="325"/>
      <c r="Q6" s="326"/>
      <c r="R6" s="326"/>
      <c r="S6" s="325"/>
      <c r="T6" s="326"/>
      <c r="U6" s="326"/>
      <c r="V6" s="325"/>
      <c r="W6" s="326"/>
      <c r="X6" s="326"/>
      <c r="Y6" s="136"/>
      <c r="Z6" s="95"/>
      <c r="AA6" s="95"/>
      <c r="AB6" s="136"/>
      <c r="AC6" s="95"/>
      <c r="AD6" s="95"/>
      <c r="AE6" s="136"/>
      <c r="AF6" s="95"/>
      <c r="AG6" s="95"/>
      <c r="AH6" s="136"/>
      <c r="AI6" s="95"/>
      <c r="AJ6" s="95"/>
      <c r="AK6" s="136"/>
      <c r="AL6" s="95"/>
      <c r="AM6" s="95"/>
      <c r="AN6" s="527"/>
      <c r="AO6" s="528"/>
      <c r="AP6" s="528"/>
      <c r="AQ6" s="323" t="s">
        <v>23</v>
      </c>
      <c r="AR6" s="563" t="s">
        <v>22</v>
      </c>
      <c r="AS6" s="233" t="s">
        <v>21</v>
      </c>
      <c r="AT6" s="243"/>
      <c r="AV6" s="243"/>
    </row>
    <row r="7" spans="1:46" s="244" customFormat="1" ht="18.75">
      <c r="A7" s="231"/>
      <c r="B7" s="564"/>
      <c r="C7" s="327" t="s">
        <v>24</v>
      </c>
      <c r="D7" s="328"/>
      <c r="E7" s="329"/>
      <c r="F7" s="330"/>
      <c r="G7" s="328"/>
      <c r="H7" s="329"/>
      <c r="I7" s="330"/>
      <c r="J7" s="328"/>
      <c r="K7" s="329"/>
      <c r="L7" s="330"/>
      <c r="M7" s="328"/>
      <c r="N7" s="329"/>
      <c r="O7" s="330"/>
      <c r="P7" s="328"/>
      <c r="Q7" s="329"/>
      <c r="R7" s="330"/>
      <c r="S7" s="328">
        <v>7</v>
      </c>
      <c r="T7" s="329">
        <v>439.072</v>
      </c>
      <c r="U7" s="330">
        <v>321416.9560379762</v>
      </c>
      <c r="V7" s="328">
        <v>10</v>
      </c>
      <c r="W7" s="329">
        <v>315.488</v>
      </c>
      <c r="X7" s="330">
        <v>270768.19703583134</v>
      </c>
      <c r="Y7" s="135">
        <v>5</v>
      </c>
      <c r="Z7" s="96">
        <v>90.637</v>
      </c>
      <c r="AA7" s="331">
        <v>90351.1028891856</v>
      </c>
      <c r="AB7" s="135"/>
      <c r="AC7" s="96"/>
      <c r="AD7" s="332"/>
      <c r="AE7" s="135"/>
      <c r="AF7" s="96"/>
      <c r="AG7" s="96"/>
      <c r="AH7" s="135"/>
      <c r="AI7" s="96"/>
      <c r="AJ7" s="96"/>
      <c r="AK7" s="135"/>
      <c r="AL7" s="96"/>
      <c r="AM7" s="96"/>
      <c r="AN7" s="529">
        <f>+D7+G7+J7+M7+P7+S7+V7+Y7+AB7+AE7+AH7+AK7</f>
        <v>22</v>
      </c>
      <c r="AO7" s="530">
        <f>+E7+H7+K7+N7+Q7+T7+W7+Z7+AC7+AF7+AI7+AL7</f>
        <v>845.1969999999999</v>
      </c>
      <c r="AP7" s="530">
        <f>+F7+I7+L7+O7+R7+U7+X7+AA7+AD7+AG7+AJ7+AM7</f>
        <v>682536.255962993</v>
      </c>
      <c r="AQ7" s="333" t="s">
        <v>24</v>
      </c>
      <c r="AR7" s="564"/>
      <c r="AS7" s="233"/>
      <c r="AT7" s="243"/>
    </row>
    <row r="8" spans="1:46" s="244" customFormat="1" ht="18.75">
      <c r="A8" s="231" t="s">
        <v>25</v>
      </c>
      <c r="B8" s="563" t="s">
        <v>26</v>
      </c>
      <c r="C8" s="334" t="s">
        <v>23</v>
      </c>
      <c r="D8" s="325"/>
      <c r="E8" s="326"/>
      <c r="F8" s="326"/>
      <c r="G8" s="325"/>
      <c r="H8" s="326"/>
      <c r="I8" s="326"/>
      <c r="J8" s="325"/>
      <c r="K8" s="326"/>
      <c r="L8" s="326"/>
      <c r="M8" s="325"/>
      <c r="N8" s="326"/>
      <c r="O8" s="326"/>
      <c r="P8" s="325"/>
      <c r="Q8" s="326"/>
      <c r="R8" s="326"/>
      <c r="S8" s="325"/>
      <c r="T8" s="326"/>
      <c r="U8" s="326"/>
      <c r="V8" s="325"/>
      <c r="W8" s="326"/>
      <c r="X8" s="326"/>
      <c r="Y8" s="136"/>
      <c r="Z8" s="95"/>
      <c r="AA8" s="95"/>
      <c r="AB8" s="136"/>
      <c r="AC8" s="95"/>
      <c r="AD8" s="95"/>
      <c r="AE8" s="136"/>
      <c r="AF8" s="95"/>
      <c r="AG8" s="95"/>
      <c r="AH8" s="136"/>
      <c r="AI8" s="95"/>
      <c r="AJ8" s="95"/>
      <c r="AK8" s="136"/>
      <c r="AL8" s="95"/>
      <c r="AM8" s="95"/>
      <c r="AN8" s="527"/>
      <c r="AO8" s="528"/>
      <c r="AP8" s="528"/>
      <c r="AQ8" s="323" t="s">
        <v>23</v>
      </c>
      <c r="AR8" s="563" t="s">
        <v>26</v>
      </c>
      <c r="AS8" s="233" t="s">
        <v>25</v>
      </c>
      <c r="AT8" s="243"/>
    </row>
    <row r="9" spans="1:46" s="244" customFormat="1" ht="18.75">
      <c r="A9" s="231"/>
      <c r="B9" s="564"/>
      <c r="C9" s="327" t="s">
        <v>24</v>
      </c>
      <c r="D9" s="335">
        <v>1</v>
      </c>
      <c r="E9" s="329">
        <v>90.053</v>
      </c>
      <c r="F9" s="329">
        <v>5835.434354077048</v>
      </c>
      <c r="G9" s="335"/>
      <c r="H9" s="329"/>
      <c r="I9" s="329"/>
      <c r="J9" s="335">
        <v>1</v>
      </c>
      <c r="K9" s="329">
        <v>177.583</v>
      </c>
      <c r="L9" s="329">
        <v>10578.108442067798</v>
      </c>
      <c r="M9" s="335"/>
      <c r="N9" s="329"/>
      <c r="O9" s="329"/>
      <c r="P9" s="335">
        <v>1</v>
      </c>
      <c r="Q9" s="329">
        <v>179.383</v>
      </c>
      <c r="R9" s="329">
        <v>7997.703291197125</v>
      </c>
      <c r="S9" s="335"/>
      <c r="T9" s="329"/>
      <c r="U9" s="329"/>
      <c r="V9" s="335">
        <v>3</v>
      </c>
      <c r="W9" s="329">
        <v>122.485</v>
      </c>
      <c r="X9" s="329">
        <v>5279.853146320958</v>
      </c>
      <c r="Y9" s="135"/>
      <c r="Z9" s="96"/>
      <c r="AA9" s="96"/>
      <c r="AB9" s="135"/>
      <c r="AC9" s="96"/>
      <c r="AD9" s="96"/>
      <c r="AE9" s="135"/>
      <c r="AF9" s="96"/>
      <c r="AG9" s="96"/>
      <c r="AH9" s="135">
        <v>7</v>
      </c>
      <c r="AI9" s="96">
        <v>821.756</v>
      </c>
      <c r="AJ9" s="96">
        <v>69868.04522724975</v>
      </c>
      <c r="AK9" s="135">
        <v>7</v>
      </c>
      <c r="AL9" s="96">
        <v>574.852</v>
      </c>
      <c r="AM9" s="96">
        <v>39705.0714</v>
      </c>
      <c r="AN9" s="529">
        <f>+D9+G9+J9+M9+P9+S9+V9+Y9+AB9+AE9+AH9+AK9</f>
        <v>20</v>
      </c>
      <c r="AO9" s="530">
        <f>+E9+H9+K9+N9+Q9+T9+W9+Z9+AC9+AF9+AI9+AL9</f>
        <v>1966.112</v>
      </c>
      <c r="AP9" s="530">
        <f>+F9+I9+L9+O9+R9+U9+X9+AA9+AD9+AG9+AJ9+AM9</f>
        <v>139264.2158609127</v>
      </c>
      <c r="AQ9" s="333" t="s">
        <v>24</v>
      </c>
      <c r="AR9" s="564"/>
      <c r="AS9" s="233"/>
      <c r="AT9" s="243"/>
    </row>
    <row r="10" spans="1:46" s="244" customFormat="1" ht="18.75">
      <c r="A10" s="231" t="s">
        <v>27</v>
      </c>
      <c r="B10" s="563" t="s">
        <v>28</v>
      </c>
      <c r="C10" s="334" t="s">
        <v>23</v>
      </c>
      <c r="D10" s="325"/>
      <c r="E10" s="326"/>
      <c r="F10" s="326"/>
      <c r="G10" s="325"/>
      <c r="H10" s="326"/>
      <c r="I10" s="326"/>
      <c r="J10" s="325"/>
      <c r="K10" s="326"/>
      <c r="L10" s="326"/>
      <c r="M10" s="325"/>
      <c r="N10" s="326"/>
      <c r="O10" s="326"/>
      <c r="P10" s="325"/>
      <c r="Q10" s="326"/>
      <c r="R10" s="326"/>
      <c r="S10" s="325"/>
      <c r="T10" s="326"/>
      <c r="U10" s="326"/>
      <c r="V10" s="325"/>
      <c r="W10" s="326"/>
      <c r="X10" s="326"/>
      <c r="Y10" s="136"/>
      <c r="Z10" s="95"/>
      <c r="AA10" s="95"/>
      <c r="AB10" s="136"/>
      <c r="AC10" s="95"/>
      <c r="AD10" s="95"/>
      <c r="AE10" s="136"/>
      <c r="AF10" s="95"/>
      <c r="AG10" s="95"/>
      <c r="AH10" s="136"/>
      <c r="AI10" s="95"/>
      <c r="AJ10" s="95"/>
      <c r="AK10" s="136"/>
      <c r="AL10" s="95"/>
      <c r="AM10" s="95"/>
      <c r="AN10" s="527"/>
      <c r="AO10" s="528"/>
      <c r="AP10" s="528"/>
      <c r="AQ10" s="323" t="s">
        <v>23</v>
      </c>
      <c r="AR10" s="563" t="s">
        <v>28</v>
      </c>
      <c r="AS10" s="233" t="s">
        <v>27</v>
      </c>
      <c r="AT10" s="243"/>
    </row>
    <row r="11" spans="1:46" s="244" customFormat="1" ht="18.75">
      <c r="A11" s="234"/>
      <c r="B11" s="564"/>
      <c r="C11" s="327" t="s">
        <v>24</v>
      </c>
      <c r="D11" s="335"/>
      <c r="E11" s="329"/>
      <c r="F11" s="329"/>
      <c r="G11" s="335"/>
      <c r="H11" s="329"/>
      <c r="I11" s="329"/>
      <c r="J11" s="335"/>
      <c r="K11" s="329"/>
      <c r="L11" s="329"/>
      <c r="M11" s="335"/>
      <c r="N11" s="329"/>
      <c r="O11" s="329"/>
      <c r="P11" s="335"/>
      <c r="Q11" s="329"/>
      <c r="R11" s="329"/>
      <c r="S11" s="335"/>
      <c r="T11" s="329"/>
      <c r="U11" s="329"/>
      <c r="V11" s="335"/>
      <c r="W11" s="329"/>
      <c r="X11" s="329"/>
      <c r="Y11" s="135"/>
      <c r="Z11" s="96"/>
      <c r="AA11" s="96"/>
      <c r="AB11" s="135"/>
      <c r="AC11" s="96"/>
      <c r="AD11" s="96"/>
      <c r="AE11" s="135"/>
      <c r="AF11" s="96"/>
      <c r="AG11" s="96"/>
      <c r="AH11" s="135"/>
      <c r="AI11" s="96"/>
      <c r="AJ11" s="96"/>
      <c r="AK11" s="135"/>
      <c r="AL11" s="96"/>
      <c r="AM11" s="96"/>
      <c r="AN11" s="529"/>
      <c r="AO11" s="530"/>
      <c r="AP11" s="530"/>
      <c r="AQ11" s="336" t="s">
        <v>24</v>
      </c>
      <c r="AR11" s="564"/>
      <c r="AS11" s="236"/>
      <c r="AT11" s="243"/>
    </row>
    <row r="12" spans="1:46" s="244" customFormat="1" ht="18.75">
      <c r="A12" s="231"/>
      <c r="B12" s="563" t="s">
        <v>29</v>
      </c>
      <c r="C12" s="334" t="s">
        <v>23</v>
      </c>
      <c r="D12" s="325"/>
      <c r="E12" s="326"/>
      <c r="F12" s="326"/>
      <c r="G12" s="325"/>
      <c r="H12" s="326"/>
      <c r="I12" s="326"/>
      <c r="J12" s="325"/>
      <c r="K12" s="326"/>
      <c r="L12" s="326"/>
      <c r="M12" s="325"/>
      <c r="N12" s="326"/>
      <c r="O12" s="326"/>
      <c r="P12" s="325"/>
      <c r="Q12" s="326"/>
      <c r="R12" s="326"/>
      <c r="S12" s="325"/>
      <c r="T12" s="326"/>
      <c r="U12" s="326"/>
      <c r="V12" s="325"/>
      <c r="W12" s="326"/>
      <c r="X12" s="326"/>
      <c r="Y12" s="136"/>
      <c r="Z12" s="95"/>
      <c r="AA12" s="95"/>
      <c r="AB12" s="136"/>
      <c r="AC12" s="95"/>
      <c r="AD12" s="95"/>
      <c r="AE12" s="136"/>
      <c r="AF12" s="95"/>
      <c r="AG12" s="95"/>
      <c r="AH12" s="136"/>
      <c r="AI12" s="95"/>
      <c r="AJ12" s="95"/>
      <c r="AK12" s="136"/>
      <c r="AL12" s="95"/>
      <c r="AM12" s="95"/>
      <c r="AN12" s="527"/>
      <c r="AO12" s="528"/>
      <c r="AP12" s="528"/>
      <c r="AQ12" s="323" t="s">
        <v>23</v>
      </c>
      <c r="AR12" s="563" t="s">
        <v>29</v>
      </c>
      <c r="AS12" s="233"/>
      <c r="AT12" s="243"/>
    </row>
    <row r="13" spans="1:46" s="244" customFormat="1" ht="18.75">
      <c r="A13" s="231" t="s">
        <v>30</v>
      </c>
      <c r="B13" s="564"/>
      <c r="C13" s="327" t="s">
        <v>24</v>
      </c>
      <c r="D13" s="335"/>
      <c r="E13" s="329"/>
      <c r="F13" s="329"/>
      <c r="G13" s="335"/>
      <c r="H13" s="329"/>
      <c r="I13" s="329"/>
      <c r="J13" s="335"/>
      <c r="K13" s="329"/>
      <c r="L13" s="329"/>
      <c r="M13" s="335"/>
      <c r="N13" s="329"/>
      <c r="O13" s="329"/>
      <c r="P13" s="335"/>
      <c r="Q13" s="329"/>
      <c r="R13" s="329"/>
      <c r="S13" s="335"/>
      <c r="T13" s="329"/>
      <c r="U13" s="329"/>
      <c r="V13" s="335"/>
      <c r="W13" s="329"/>
      <c r="X13" s="329"/>
      <c r="Y13" s="135"/>
      <c r="Z13" s="96"/>
      <c r="AA13" s="96"/>
      <c r="AB13" s="135"/>
      <c r="AC13" s="96"/>
      <c r="AD13" s="96"/>
      <c r="AE13" s="135"/>
      <c r="AF13" s="96"/>
      <c r="AG13" s="96"/>
      <c r="AH13" s="135"/>
      <c r="AI13" s="96"/>
      <c r="AJ13" s="96"/>
      <c r="AK13" s="135"/>
      <c r="AL13" s="96"/>
      <c r="AM13" s="96"/>
      <c r="AN13" s="529"/>
      <c r="AO13" s="530"/>
      <c r="AP13" s="530"/>
      <c r="AQ13" s="333" t="s">
        <v>24</v>
      </c>
      <c r="AR13" s="564"/>
      <c r="AS13" s="233" t="s">
        <v>30</v>
      </c>
      <c r="AT13" s="243"/>
    </row>
    <row r="14" spans="1:46" s="244" customFormat="1" ht="18.75">
      <c r="A14" s="231"/>
      <c r="B14" s="563" t="s">
        <v>31</v>
      </c>
      <c r="C14" s="334" t="s">
        <v>23</v>
      </c>
      <c r="D14" s="325"/>
      <c r="E14" s="326"/>
      <c r="F14" s="326"/>
      <c r="G14" s="325"/>
      <c r="H14" s="326"/>
      <c r="I14" s="326"/>
      <c r="J14" s="325"/>
      <c r="K14" s="326"/>
      <c r="L14" s="326"/>
      <c r="M14" s="325"/>
      <c r="N14" s="326"/>
      <c r="O14" s="326"/>
      <c r="P14" s="325"/>
      <c r="Q14" s="326"/>
      <c r="R14" s="326"/>
      <c r="S14" s="325"/>
      <c r="T14" s="326"/>
      <c r="U14" s="326"/>
      <c r="V14" s="325"/>
      <c r="W14" s="326"/>
      <c r="X14" s="326"/>
      <c r="Y14" s="136"/>
      <c r="Z14" s="95"/>
      <c r="AA14" s="95"/>
      <c r="AB14" s="136"/>
      <c r="AC14" s="95"/>
      <c r="AD14" s="95"/>
      <c r="AE14" s="136"/>
      <c r="AF14" s="95"/>
      <c r="AG14" s="95"/>
      <c r="AH14" s="136"/>
      <c r="AI14" s="95"/>
      <c r="AJ14" s="95"/>
      <c r="AK14" s="136"/>
      <c r="AL14" s="95"/>
      <c r="AM14" s="95"/>
      <c r="AN14" s="527"/>
      <c r="AO14" s="528"/>
      <c r="AP14" s="528"/>
      <c r="AQ14" s="323" t="s">
        <v>23</v>
      </c>
      <c r="AR14" s="563" t="s">
        <v>31</v>
      </c>
      <c r="AS14" s="233"/>
      <c r="AT14" s="243"/>
    </row>
    <row r="15" spans="1:46" s="244" customFormat="1" ht="18.75">
      <c r="A15" s="231" t="s">
        <v>25</v>
      </c>
      <c r="B15" s="564"/>
      <c r="C15" s="327" t="s">
        <v>24</v>
      </c>
      <c r="D15" s="335"/>
      <c r="E15" s="329"/>
      <c r="F15" s="329"/>
      <c r="G15" s="335"/>
      <c r="H15" s="329"/>
      <c r="I15" s="329"/>
      <c r="J15" s="335"/>
      <c r="K15" s="329"/>
      <c r="L15" s="329"/>
      <c r="M15" s="335"/>
      <c r="N15" s="329"/>
      <c r="O15" s="329"/>
      <c r="P15" s="335"/>
      <c r="Q15" s="329"/>
      <c r="R15" s="329"/>
      <c r="S15" s="335"/>
      <c r="T15" s="329"/>
      <c r="U15" s="329"/>
      <c r="V15" s="335"/>
      <c r="W15" s="329"/>
      <c r="X15" s="329"/>
      <c r="Y15" s="135"/>
      <c r="Z15" s="96"/>
      <c r="AA15" s="96"/>
      <c r="AB15" s="135"/>
      <c r="AC15" s="96"/>
      <c r="AD15" s="96"/>
      <c r="AE15" s="135"/>
      <c r="AF15" s="96"/>
      <c r="AG15" s="96"/>
      <c r="AH15" s="135"/>
      <c r="AI15" s="96"/>
      <c r="AJ15" s="96"/>
      <c r="AK15" s="135"/>
      <c r="AL15" s="96"/>
      <c r="AM15" s="96"/>
      <c r="AN15" s="529"/>
      <c r="AO15" s="530"/>
      <c r="AP15" s="530"/>
      <c r="AQ15" s="333" t="s">
        <v>24</v>
      </c>
      <c r="AR15" s="564"/>
      <c r="AS15" s="233" t="s">
        <v>25</v>
      </c>
      <c r="AT15" s="243"/>
    </row>
    <row r="16" spans="1:46" s="244" customFormat="1" ht="18.75">
      <c r="A16" s="231"/>
      <c r="B16" s="563" t="s">
        <v>32</v>
      </c>
      <c r="C16" s="334" t="s">
        <v>23</v>
      </c>
      <c r="D16" s="325">
        <v>8</v>
      </c>
      <c r="E16" s="326">
        <v>3.4543</v>
      </c>
      <c r="F16" s="326">
        <v>2425.4963809121396</v>
      </c>
      <c r="G16" s="325">
        <v>6</v>
      </c>
      <c r="H16" s="326">
        <v>2.8611</v>
      </c>
      <c r="I16" s="326">
        <v>2281.2007196404306</v>
      </c>
      <c r="J16" s="325">
        <v>12</v>
      </c>
      <c r="K16" s="326">
        <v>4.8469</v>
      </c>
      <c r="L16" s="326">
        <v>3261.286751308667</v>
      </c>
      <c r="M16" s="325">
        <v>13</v>
      </c>
      <c r="N16" s="326">
        <v>3.7306</v>
      </c>
      <c r="O16" s="326">
        <v>2158.452382963636</v>
      </c>
      <c r="P16" s="325">
        <v>9</v>
      </c>
      <c r="Q16" s="326">
        <v>1.9823</v>
      </c>
      <c r="R16" s="326">
        <v>1040.1069354460533</v>
      </c>
      <c r="S16" s="325">
        <v>14</v>
      </c>
      <c r="T16" s="326">
        <v>4.3585</v>
      </c>
      <c r="U16" s="326">
        <v>2417.5821488527527</v>
      </c>
      <c r="V16" s="325"/>
      <c r="W16" s="326"/>
      <c r="X16" s="326"/>
      <c r="Y16" s="136"/>
      <c r="Z16" s="95"/>
      <c r="AA16" s="95"/>
      <c r="AB16" s="136">
        <v>9</v>
      </c>
      <c r="AC16" s="95">
        <v>3.1641</v>
      </c>
      <c r="AD16" s="95">
        <v>1568.3435822195313</v>
      </c>
      <c r="AE16" s="136">
        <v>12</v>
      </c>
      <c r="AF16" s="95">
        <v>6.7448</v>
      </c>
      <c r="AG16" s="95">
        <v>4453.452342449696</v>
      </c>
      <c r="AH16" s="136">
        <v>11</v>
      </c>
      <c r="AI16" s="95">
        <v>7.1518</v>
      </c>
      <c r="AJ16" s="95">
        <v>5509.319714836803</v>
      </c>
      <c r="AK16" s="136">
        <v>12</v>
      </c>
      <c r="AL16" s="95">
        <v>6.8136</v>
      </c>
      <c r="AM16" s="337">
        <v>4882.7750399999995</v>
      </c>
      <c r="AN16" s="527">
        <f>+D16+G16+J16+M16+P16+S16+V16+Y16+AB16+AE16+AH16+AK16</f>
        <v>106</v>
      </c>
      <c r="AO16" s="528">
        <f>+E16+H16+K16+N16+Q16+T16+W16+Z16+AC16+AF16+AI16+AL16</f>
        <v>45.108000000000004</v>
      </c>
      <c r="AP16" s="528">
        <f>+F16+I16+L16+O16+R16+U16+X16+AA16+AD16+AG16+AJ16+AM16</f>
        <v>29998.01599862971</v>
      </c>
      <c r="AQ16" s="298" t="s">
        <v>23</v>
      </c>
      <c r="AR16" s="563" t="s">
        <v>32</v>
      </c>
      <c r="AS16" s="233"/>
      <c r="AT16" s="243"/>
    </row>
    <row r="17" spans="1:46" s="244" customFormat="1" ht="18.75">
      <c r="A17" s="231" t="s">
        <v>27</v>
      </c>
      <c r="B17" s="564"/>
      <c r="C17" s="327" t="s">
        <v>24</v>
      </c>
      <c r="D17" s="335"/>
      <c r="E17" s="329"/>
      <c r="F17" s="329"/>
      <c r="G17" s="335"/>
      <c r="H17" s="329"/>
      <c r="I17" s="329"/>
      <c r="J17" s="335"/>
      <c r="K17" s="329"/>
      <c r="L17" s="329"/>
      <c r="M17" s="335"/>
      <c r="N17" s="329"/>
      <c r="O17" s="329"/>
      <c r="P17" s="335"/>
      <c r="Q17" s="329"/>
      <c r="R17" s="329"/>
      <c r="S17" s="335"/>
      <c r="T17" s="329"/>
      <c r="U17" s="329"/>
      <c r="V17" s="335"/>
      <c r="W17" s="329"/>
      <c r="X17" s="329"/>
      <c r="Y17" s="135"/>
      <c r="Z17" s="96"/>
      <c r="AA17" s="96"/>
      <c r="AB17" s="135"/>
      <c r="AC17" s="96"/>
      <c r="AD17" s="96"/>
      <c r="AE17" s="135"/>
      <c r="AF17" s="96"/>
      <c r="AG17" s="96"/>
      <c r="AH17" s="135"/>
      <c r="AI17" s="96"/>
      <c r="AJ17" s="96"/>
      <c r="AK17" s="135"/>
      <c r="AL17" s="96"/>
      <c r="AM17" s="96"/>
      <c r="AN17" s="529"/>
      <c r="AO17" s="530"/>
      <c r="AP17" s="530"/>
      <c r="AQ17" s="338" t="s">
        <v>24</v>
      </c>
      <c r="AR17" s="564"/>
      <c r="AS17" s="233" t="s">
        <v>27</v>
      </c>
      <c r="AT17" s="243"/>
    </row>
    <row r="18" spans="1:46" s="244" customFormat="1" ht="18.75">
      <c r="A18" s="231"/>
      <c r="B18" s="563" t="s">
        <v>33</v>
      </c>
      <c r="C18" s="334" t="s">
        <v>23</v>
      </c>
      <c r="D18" s="325"/>
      <c r="E18" s="326"/>
      <c r="F18" s="326"/>
      <c r="G18" s="325"/>
      <c r="H18" s="326"/>
      <c r="I18" s="326"/>
      <c r="J18" s="325"/>
      <c r="K18" s="326"/>
      <c r="L18" s="326"/>
      <c r="M18" s="325"/>
      <c r="N18" s="326"/>
      <c r="O18" s="326"/>
      <c r="P18" s="325"/>
      <c r="Q18" s="326"/>
      <c r="R18" s="326"/>
      <c r="S18" s="325"/>
      <c r="T18" s="326"/>
      <c r="U18" s="326"/>
      <c r="V18" s="325"/>
      <c r="W18" s="326"/>
      <c r="X18" s="326"/>
      <c r="Y18" s="136"/>
      <c r="Z18" s="95"/>
      <c r="AA18" s="95"/>
      <c r="AB18" s="136"/>
      <c r="AC18" s="95"/>
      <c r="AD18" s="95"/>
      <c r="AE18" s="136"/>
      <c r="AF18" s="95"/>
      <c r="AG18" s="95"/>
      <c r="AH18" s="136"/>
      <c r="AI18" s="95"/>
      <c r="AJ18" s="95"/>
      <c r="AK18" s="136"/>
      <c r="AL18" s="95"/>
      <c r="AM18" s="95"/>
      <c r="AN18" s="527"/>
      <c r="AO18" s="528"/>
      <c r="AP18" s="528"/>
      <c r="AQ18" s="323" t="s">
        <v>23</v>
      </c>
      <c r="AR18" s="563" t="s">
        <v>33</v>
      </c>
      <c r="AS18" s="233"/>
      <c r="AT18" s="243"/>
    </row>
    <row r="19" spans="1:46" s="244" customFormat="1" ht="18.75">
      <c r="A19" s="234"/>
      <c r="B19" s="564"/>
      <c r="C19" s="327" t="s">
        <v>24</v>
      </c>
      <c r="D19" s="335"/>
      <c r="E19" s="329"/>
      <c r="F19" s="329"/>
      <c r="G19" s="335"/>
      <c r="H19" s="329"/>
      <c r="I19" s="329"/>
      <c r="J19" s="335"/>
      <c r="K19" s="329"/>
      <c r="L19" s="329"/>
      <c r="M19" s="335"/>
      <c r="N19" s="329"/>
      <c r="O19" s="329"/>
      <c r="P19" s="335"/>
      <c r="Q19" s="329"/>
      <c r="R19" s="329"/>
      <c r="S19" s="335"/>
      <c r="T19" s="329"/>
      <c r="U19" s="329"/>
      <c r="V19" s="335"/>
      <c r="W19" s="329"/>
      <c r="X19" s="329"/>
      <c r="Y19" s="135"/>
      <c r="Z19" s="96"/>
      <c r="AA19" s="96"/>
      <c r="AB19" s="135"/>
      <c r="AC19" s="96"/>
      <c r="AD19" s="96"/>
      <c r="AE19" s="135"/>
      <c r="AF19" s="96"/>
      <c r="AG19" s="96"/>
      <c r="AH19" s="135"/>
      <c r="AI19" s="96"/>
      <c r="AJ19" s="96"/>
      <c r="AK19" s="135"/>
      <c r="AL19" s="96"/>
      <c r="AM19" s="96"/>
      <c r="AN19" s="529"/>
      <c r="AO19" s="530"/>
      <c r="AP19" s="530"/>
      <c r="AQ19" s="336" t="s">
        <v>24</v>
      </c>
      <c r="AR19" s="564"/>
      <c r="AS19" s="236"/>
      <c r="AT19" s="243"/>
    </row>
    <row r="20" spans="1:46" s="244" customFormat="1" ht="18.75">
      <c r="A20" s="231" t="s">
        <v>34</v>
      </c>
      <c r="B20" s="563" t="s">
        <v>35</v>
      </c>
      <c r="C20" s="334" t="s">
        <v>23</v>
      </c>
      <c r="D20" s="325"/>
      <c r="E20" s="326"/>
      <c r="F20" s="326"/>
      <c r="G20" s="325"/>
      <c r="H20" s="326"/>
      <c r="I20" s="326"/>
      <c r="J20" s="325"/>
      <c r="K20" s="326"/>
      <c r="L20" s="326"/>
      <c r="M20" s="325"/>
      <c r="N20" s="326"/>
      <c r="O20" s="326"/>
      <c r="P20" s="325"/>
      <c r="Q20" s="326"/>
      <c r="R20" s="326"/>
      <c r="S20" s="325"/>
      <c r="T20" s="326"/>
      <c r="U20" s="326"/>
      <c r="V20" s="325"/>
      <c r="W20" s="326"/>
      <c r="X20" s="326"/>
      <c r="Y20" s="136"/>
      <c r="Z20" s="95"/>
      <c r="AA20" s="95"/>
      <c r="AB20" s="136"/>
      <c r="AC20" s="95"/>
      <c r="AD20" s="95"/>
      <c r="AE20" s="136"/>
      <c r="AF20" s="95"/>
      <c r="AG20" s="95"/>
      <c r="AH20" s="136"/>
      <c r="AI20" s="95"/>
      <c r="AJ20" s="95"/>
      <c r="AK20" s="136"/>
      <c r="AL20" s="95"/>
      <c r="AM20" s="95"/>
      <c r="AN20" s="527"/>
      <c r="AO20" s="528"/>
      <c r="AP20" s="528"/>
      <c r="AQ20" s="339" t="s">
        <v>23</v>
      </c>
      <c r="AR20" s="563" t="s">
        <v>35</v>
      </c>
      <c r="AS20" s="233" t="s">
        <v>34</v>
      </c>
      <c r="AT20" s="243"/>
    </row>
    <row r="21" spans="1:46" s="244" customFormat="1" ht="18.75">
      <c r="A21" s="231" t="s">
        <v>25</v>
      </c>
      <c r="B21" s="564"/>
      <c r="C21" s="327" t="s">
        <v>24</v>
      </c>
      <c r="D21" s="335"/>
      <c r="E21" s="329"/>
      <c r="F21" s="329"/>
      <c r="G21" s="335"/>
      <c r="H21" s="329"/>
      <c r="I21" s="329"/>
      <c r="J21" s="335"/>
      <c r="K21" s="329"/>
      <c r="L21" s="329"/>
      <c r="M21" s="335"/>
      <c r="N21" s="329"/>
      <c r="O21" s="329"/>
      <c r="P21" s="335"/>
      <c r="Q21" s="329"/>
      <c r="R21" s="329"/>
      <c r="S21" s="335"/>
      <c r="T21" s="329"/>
      <c r="U21" s="329"/>
      <c r="V21" s="335"/>
      <c r="W21" s="329"/>
      <c r="X21" s="329"/>
      <c r="Y21" s="135"/>
      <c r="Z21" s="96"/>
      <c r="AA21" s="96"/>
      <c r="AB21" s="135"/>
      <c r="AC21" s="96"/>
      <c r="AD21" s="96"/>
      <c r="AE21" s="135"/>
      <c r="AF21" s="96"/>
      <c r="AG21" s="331"/>
      <c r="AH21" s="135"/>
      <c r="AI21" s="96"/>
      <c r="AJ21" s="96"/>
      <c r="AK21" s="135"/>
      <c r="AL21" s="96"/>
      <c r="AM21" s="96"/>
      <c r="AN21" s="529"/>
      <c r="AO21" s="530"/>
      <c r="AP21" s="530"/>
      <c r="AQ21" s="338" t="s">
        <v>24</v>
      </c>
      <c r="AR21" s="564"/>
      <c r="AS21" s="233" t="s">
        <v>25</v>
      </c>
      <c r="AT21" s="243"/>
    </row>
    <row r="22" spans="1:46" s="244" customFormat="1" ht="18.75">
      <c r="A22" s="231" t="s">
        <v>27</v>
      </c>
      <c r="B22" s="563" t="s">
        <v>36</v>
      </c>
      <c r="C22" s="334" t="s">
        <v>23</v>
      </c>
      <c r="D22" s="325"/>
      <c r="E22" s="326"/>
      <c r="F22" s="326"/>
      <c r="G22" s="325"/>
      <c r="H22" s="326"/>
      <c r="I22" s="326"/>
      <c r="J22" s="325"/>
      <c r="K22" s="326"/>
      <c r="L22" s="326"/>
      <c r="M22" s="325"/>
      <c r="N22" s="326"/>
      <c r="O22" s="326"/>
      <c r="P22" s="325"/>
      <c r="Q22" s="326"/>
      <c r="R22" s="326"/>
      <c r="S22" s="325"/>
      <c r="T22" s="326"/>
      <c r="U22" s="326"/>
      <c r="V22" s="325"/>
      <c r="W22" s="326"/>
      <c r="X22" s="326"/>
      <c r="Y22" s="136"/>
      <c r="Z22" s="95"/>
      <c r="AA22" s="95"/>
      <c r="AB22" s="136"/>
      <c r="AC22" s="95"/>
      <c r="AD22" s="95"/>
      <c r="AE22" s="136"/>
      <c r="AF22" s="95"/>
      <c r="AG22" s="95"/>
      <c r="AH22" s="136"/>
      <c r="AI22" s="95"/>
      <c r="AJ22" s="95"/>
      <c r="AK22" s="136"/>
      <c r="AL22" s="95"/>
      <c r="AM22" s="95"/>
      <c r="AN22" s="527"/>
      <c r="AO22" s="528"/>
      <c r="AP22" s="528"/>
      <c r="AQ22" s="323" t="s">
        <v>23</v>
      </c>
      <c r="AR22" s="563" t="s">
        <v>36</v>
      </c>
      <c r="AS22" s="233" t="s">
        <v>27</v>
      </c>
      <c r="AT22" s="243"/>
    </row>
    <row r="23" spans="1:46" s="244" customFormat="1" ht="18.75">
      <c r="A23" s="234"/>
      <c r="B23" s="564"/>
      <c r="C23" s="327" t="s">
        <v>24</v>
      </c>
      <c r="D23" s="335"/>
      <c r="E23" s="329"/>
      <c r="F23" s="329"/>
      <c r="G23" s="335"/>
      <c r="H23" s="329"/>
      <c r="I23" s="329"/>
      <c r="J23" s="335"/>
      <c r="K23" s="329"/>
      <c r="L23" s="329"/>
      <c r="M23" s="335"/>
      <c r="N23" s="329"/>
      <c r="O23" s="329"/>
      <c r="P23" s="335"/>
      <c r="Q23" s="329"/>
      <c r="R23" s="329"/>
      <c r="S23" s="335"/>
      <c r="T23" s="329"/>
      <c r="U23" s="329"/>
      <c r="V23" s="335"/>
      <c r="W23" s="329"/>
      <c r="X23" s="329"/>
      <c r="Y23" s="135"/>
      <c r="Z23" s="96"/>
      <c r="AA23" s="96"/>
      <c r="AB23" s="135"/>
      <c r="AC23" s="96"/>
      <c r="AD23" s="96"/>
      <c r="AE23" s="135"/>
      <c r="AF23" s="96"/>
      <c r="AG23" s="96"/>
      <c r="AH23" s="135"/>
      <c r="AI23" s="96"/>
      <c r="AJ23" s="96"/>
      <c r="AK23" s="135"/>
      <c r="AL23" s="96"/>
      <c r="AM23" s="96"/>
      <c r="AN23" s="529"/>
      <c r="AO23" s="530"/>
      <c r="AP23" s="530"/>
      <c r="AQ23" s="336" t="s">
        <v>24</v>
      </c>
      <c r="AR23" s="564"/>
      <c r="AS23" s="236"/>
      <c r="AT23" s="243"/>
    </row>
    <row r="24" spans="1:46" s="244" customFormat="1" ht="18.75">
      <c r="A24" s="231"/>
      <c r="B24" s="563" t="s">
        <v>37</v>
      </c>
      <c r="C24" s="334" t="s">
        <v>23</v>
      </c>
      <c r="D24" s="325"/>
      <c r="E24" s="326"/>
      <c r="F24" s="326"/>
      <c r="G24" s="325"/>
      <c r="H24" s="326"/>
      <c r="I24" s="326"/>
      <c r="J24" s="325"/>
      <c r="K24" s="326"/>
      <c r="L24" s="326"/>
      <c r="M24" s="325"/>
      <c r="N24" s="326"/>
      <c r="O24" s="326"/>
      <c r="P24" s="325"/>
      <c r="Q24" s="326"/>
      <c r="R24" s="326"/>
      <c r="S24" s="325"/>
      <c r="T24" s="326"/>
      <c r="U24" s="326"/>
      <c r="V24" s="325"/>
      <c r="W24" s="326"/>
      <c r="X24" s="326"/>
      <c r="Y24" s="136"/>
      <c r="Z24" s="95"/>
      <c r="AA24" s="95"/>
      <c r="AB24" s="136"/>
      <c r="AC24" s="95"/>
      <c r="AD24" s="95"/>
      <c r="AE24" s="136"/>
      <c r="AF24" s="95"/>
      <c r="AG24" s="95"/>
      <c r="AH24" s="136"/>
      <c r="AI24" s="95"/>
      <c r="AJ24" s="95"/>
      <c r="AK24" s="136"/>
      <c r="AL24" s="95"/>
      <c r="AM24" s="95"/>
      <c r="AN24" s="527"/>
      <c r="AO24" s="528"/>
      <c r="AP24" s="528"/>
      <c r="AQ24" s="323" t="s">
        <v>23</v>
      </c>
      <c r="AR24" s="563" t="s">
        <v>37</v>
      </c>
      <c r="AS24" s="233"/>
      <c r="AT24" s="243"/>
    </row>
    <row r="25" spans="1:46" s="244" customFormat="1" ht="18.75">
      <c r="A25" s="231" t="s">
        <v>38</v>
      </c>
      <c r="B25" s="564"/>
      <c r="C25" s="327" t="s">
        <v>24</v>
      </c>
      <c r="D25" s="335"/>
      <c r="E25" s="329"/>
      <c r="F25" s="329"/>
      <c r="G25" s="335"/>
      <c r="H25" s="329"/>
      <c r="I25" s="329"/>
      <c r="J25" s="335"/>
      <c r="K25" s="329"/>
      <c r="L25" s="329"/>
      <c r="M25" s="335"/>
      <c r="N25" s="329"/>
      <c r="O25" s="329"/>
      <c r="P25" s="335"/>
      <c r="Q25" s="329"/>
      <c r="R25" s="329"/>
      <c r="S25" s="335"/>
      <c r="T25" s="329"/>
      <c r="U25" s="329"/>
      <c r="V25" s="335"/>
      <c r="W25" s="329"/>
      <c r="X25" s="329"/>
      <c r="Y25" s="135"/>
      <c r="Z25" s="96"/>
      <c r="AA25" s="96"/>
      <c r="AB25" s="135"/>
      <c r="AC25" s="96"/>
      <c r="AD25" s="96"/>
      <c r="AE25" s="135"/>
      <c r="AF25" s="96"/>
      <c r="AG25" s="96"/>
      <c r="AH25" s="135"/>
      <c r="AI25" s="96"/>
      <c r="AJ25" s="96"/>
      <c r="AK25" s="135"/>
      <c r="AL25" s="96"/>
      <c r="AM25" s="96"/>
      <c r="AN25" s="529"/>
      <c r="AO25" s="530"/>
      <c r="AP25" s="530"/>
      <c r="AQ25" s="333" t="s">
        <v>24</v>
      </c>
      <c r="AR25" s="564"/>
      <c r="AS25" s="233" t="s">
        <v>38</v>
      </c>
      <c r="AT25" s="243"/>
    </row>
    <row r="26" spans="1:46" s="244" customFormat="1" ht="18.75">
      <c r="A26" s="231"/>
      <c r="B26" s="563" t="s">
        <v>39</v>
      </c>
      <c r="C26" s="334" t="s">
        <v>23</v>
      </c>
      <c r="D26" s="325"/>
      <c r="E26" s="326"/>
      <c r="F26" s="326"/>
      <c r="G26" s="325"/>
      <c r="H26" s="326"/>
      <c r="I26" s="326"/>
      <c r="J26" s="325"/>
      <c r="K26" s="326"/>
      <c r="L26" s="326"/>
      <c r="M26" s="325"/>
      <c r="N26" s="326"/>
      <c r="O26" s="326"/>
      <c r="P26" s="325"/>
      <c r="Q26" s="326"/>
      <c r="R26" s="326"/>
      <c r="S26" s="325"/>
      <c r="T26" s="326"/>
      <c r="U26" s="326"/>
      <c r="V26" s="325"/>
      <c r="W26" s="326"/>
      <c r="X26" s="326"/>
      <c r="Y26" s="136"/>
      <c r="Z26" s="95"/>
      <c r="AA26" s="95"/>
      <c r="AB26" s="136"/>
      <c r="AC26" s="95"/>
      <c r="AD26" s="95"/>
      <c r="AE26" s="136"/>
      <c r="AF26" s="95"/>
      <c r="AG26" s="95"/>
      <c r="AH26" s="136"/>
      <c r="AI26" s="95"/>
      <c r="AJ26" s="95"/>
      <c r="AK26" s="136"/>
      <c r="AL26" s="95"/>
      <c r="AM26" s="95"/>
      <c r="AN26" s="527"/>
      <c r="AO26" s="528"/>
      <c r="AP26" s="528"/>
      <c r="AQ26" s="323" t="s">
        <v>23</v>
      </c>
      <c r="AR26" s="563" t="s">
        <v>39</v>
      </c>
      <c r="AS26" s="233"/>
      <c r="AT26" s="243"/>
    </row>
    <row r="27" spans="1:46" s="244" customFormat="1" ht="18.75">
      <c r="A27" s="231" t="s">
        <v>25</v>
      </c>
      <c r="B27" s="564"/>
      <c r="C27" s="327" t="s">
        <v>24</v>
      </c>
      <c r="D27" s="335"/>
      <c r="E27" s="329"/>
      <c r="F27" s="329"/>
      <c r="G27" s="335"/>
      <c r="H27" s="329"/>
      <c r="I27" s="329"/>
      <c r="J27" s="335"/>
      <c r="K27" s="329"/>
      <c r="L27" s="329"/>
      <c r="M27" s="335"/>
      <c r="N27" s="329"/>
      <c r="O27" s="329"/>
      <c r="P27" s="335"/>
      <c r="Q27" s="329"/>
      <c r="R27" s="329"/>
      <c r="S27" s="335"/>
      <c r="T27" s="329"/>
      <c r="U27" s="329"/>
      <c r="V27" s="335"/>
      <c r="W27" s="329"/>
      <c r="X27" s="329"/>
      <c r="Y27" s="135"/>
      <c r="Z27" s="96"/>
      <c r="AA27" s="96"/>
      <c r="AB27" s="135"/>
      <c r="AC27" s="96"/>
      <c r="AD27" s="96"/>
      <c r="AE27" s="135"/>
      <c r="AF27" s="96"/>
      <c r="AG27" s="96"/>
      <c r="AH27" s="135"/>
      <c r="AI27" s="96"/>
      <c r="AJ27" s="96"/>
      <c r="AK27" s="135"/>
      <c r="AL27" s="96"/>
      <c r="AM27" s="96"/>
      <c r="AN27" s="529"/>
      <c r="AO27" s="530"/>
      <c r="AP27" s="530"/>
      <c r="AQ27" s="333" t="s">
        <v>24</v>
      </c>
      <c r="AR27" s="564"/>
      <c r="AS27" s="233" t="s">
        <v>25</v>
      </c>
      <c r="AT27" s="243"/>
    </row>
    <row r="28" spans="1:46" s="244" customFormat="1" ht="18.75">
      <c r="A28" s="231"/>
      <c r="B28" s="563" t="s">
        <v>40</v>
      </c>
      <c r="C28" s="334" t="s">
        <v>23</v>
      </c>
      <c r="D28" s="325"/>
      <c r="E28" s="326"/>
      <c r="F28" s="326"/>
      <c r="G28" s="325"/>
      <c r="H28" s="326"/>
      <c r="I28" s="326"/>
      <c r="J28" s="325"/>
      <c r="K28" s="326"/>
      <c r="L28" s="326"/>
      <c r="M28" s="325"/>
      <c r="N28" s="326"/>
      <c r="O28" s="326"/>
      <c r="P28" s="325"/>
      <c r="Q28" s="326"/>
      <c r="R28" s="326"/>
      <c r="S28" s="325"/>
      <c r="T28" s="326"/>
      <c r="U28" s="326"/>
      <c r="V28" s="325"/>
      <c r="W28" s="326"/>
      <c r="X28" s="326"/>
      <c r="Y28" s="136"/>
      <c r="Z28" s="95"/>
      <c r="AA28" s="95"/>
      <c r="AB28" s="136"/>
      <c r="AC28" s="95"/>
      <c r="AD28" s="95"/>
      <c r="AE28" s="136"/>
      <c r="AF28" s="95"/>
      <c r="AG28" s="95"/>
      <c r="AH28" s="136"/>
      <c r="AI28" s="95"/>
      <c r="AJ28" s="95"/>
      <c r="AK28" s="136"/>
      <c r="AL28" s="95"/>
      <c r="AM28" s="95"/>
      <c r="AN28" s="527"/>
      <c r="AO28" s="528"/>
      <c r="AP28" s="528"/>
      <c r="AQ28" s="298" t="s">
        <v>23</v>
      </c>
      <c r="AR28" s="563" t="s">
        <v>40</v>
      </c>
      <c r="AS28" s="233"/>
      <c r="AT28" s="243"/>
    </row>
    <row r="29" spans="1:46" s="244" customFormat="1" ht="18.75">
      <c r="A29" s="231" t="s">
        <v>27</v>
      </c>
      <c r="B29" s="564"/>
      <c r="C29" s="327" t="s">
        <v>24</v>
      </c>
      <c r="D29" s="335"/>
      <c r="E29" s="329"/>
      <c r="F29" s="340"/>
      <c r="G29" s="335"/>
      <c r="H29" s="329"/>
      <c r="I29" s="340"/>
      <c r="J29" s="335"/>
      <c r="K29" s="329"/>
      <c r="L29" s="340"/>
      <c r="M29" s="335"/>
      <c r="N29" s="329"/>
      <c r="O29" s="340"/>
      <c r="P29" s="335"/>
      <c r="Q29" s="329"/>
      <c r="R29" s="340"/>
      <c r="S29" s="335"/>
      <c r="T29" s="329"/>
      <c r="U29" s="340"/>
      <c r="V29" s="335"/>
      <c r="W29" s="329"/>
      <c r="X29" s="340"/>
      <c r="Y29" s="135"/>
      <c r="Z29" s="96"/>
      <c r="AA29" s="96"/>
      <c r="AB29" s="135"/>
      <c r="AC29" s="96"/>
      <c r="AD29" s="96"/>
      <c r="AE29" s="135"/>
      <c r="AF29" s="96"/>
      <c r="AG29" s="96"/>
      <c r="AH29" s="135"/>
      <c r="AI29" s="96"/>
      <c r="AJ29" s="96"/>
      <c r="AK29" s="135"/>
      <c r="AL29" s="96"/>
      <c r="AM29" s="96"/>
      <c r="AN29" s="529"/>
      <c r="AO29" s="530"/>
      <c r="AP29" s="530"/>
      <c r="AQ29" s="338" t="s">
        <v>24</v>
      </c>
      <c r="AR29" s="564"/>
      <c r="AS29" s="233" t="s">
        <v>27</v>
      </c>
      <c r="AT29" s="243"/>
    </row>
    <row r="30" spans="1:46" s="244" customFormat="1" ht="18.75">
      <c r="A30" s="231"/>
      <c r="B30" s="563" t="s">
        <v>41</v>
      </c>
      <c r="C30" s="334" t="s">
        <v>23</v>
      </c>
      <c r="D30" s="325">
        <v>20</v>
      </c>
      <c r="E30" s="326">
        <v>13.8986</v>
      </c>
      <c r="F30" s="341">
        <v>3381.2531733906476</v>
      </c>
      <c r="G30" s="325">
        <v>10</v>
      </c>
      <c r="H30" s="326">
        <v>4.3368</v>
      </c>
      <c r="I30" s="341">
        <v>1822.1391838612053</v>
      </c>
      <c r="J30" s="325">
        <v>19</v>
      </c>
      <c r="K30" s="326">
        <v>6.5271</v>
      </c>
      <c r="L30" s="341">
        <v>2396.873124214448</v>
      </c>
      <c r="M30" s="325">
        <v>40</v>
      </c>
      <c r="N30" s="326">
        <v>12.4849</v>
      </c>
      <c r="O30" s="341">
        <v>5732.613060988902</v>
      </c>
      <c r="P30" s="325">
        <v>48</v>
      </c>
      <c r="Q30" s="326">
        <v>14.4738</v>
      </c>
      <c r="R30" s="341">
        <v>8376.952842244129</v>
      </c>
      <c r="S30" s="325">
        <v>60</v>
      </c>
      <c r="T30" s="326">
        <v>21.9665</v>
      </c>
      <c r="U30" s="341">
        <v>12933.207300366179</v>
      </c>
      <c r="V30" s="325">
        <v>51</v>
      </c>
      <c r="W30" s="326">
        <v>19.747</v>
      </c>
      <c r="X30" s="341">
        <v>16374.240429476173</v>
      </c>
      <c r="Y30" s="136">
        <v>35</v>
      </c>
      <c r="Z30" s="95">
        <v>8.156</v>
      </c>
      <c r="AA30" s="95">
        <v>14173.886282990039</v>
      </c>
      <c r="AB30" s="136">
        <v>1</v>
      </c>
      <c r="AC30" s="95">
        <v>0.0698</v>
      </c>
      <c r="AD30" s="95">
        <v>79.67159909675507</v>
      </c>
      <c r="AE30" s="136"/>
      <c r="AF30" s="95"/>
      <c r="AG30" s="95"/>
      <c r="AH30" s="136">
        <v>5</v>
      </c>
      <c r="AI30" s="95">
        <v>0.2076</v>
      </c>
      <c r="AJ30" s="95">
        <v>218.4731982090442</v>
      </c>
      <c r="AK30" s="136">
        <v>6</v>
      </c>
      <c r="AL30" s="95">
        <v>1.9091</v>
      </c>
      <c r="AM30" s="337">
        <v>1195.41852</v>
      </c>
      <c r="AN30" s="527">
        <f>+D30+G30+J30+M30+P30+S30+V30+Y30+AB30+AE30+AH30+AK30</f>
        <v>295</v>
      </c>
      <c r="AO30" s="528">
        <f>+E30+H30+K30+N30+Q30+T30+W30+Z30+AC30+AF30+AI30+AL30</f>
        <v>103.7772</v>
      </c>
      <c r="AP30" s="528">
        <f>+F30+I30+L30+O30+R30+U30+X30+AA30+AD30+AG30+AJ30+AM30</f>
        <v>66684.72871483753</v>
      </c>
      <c r="AQ30" s="323" t="s">
        <v>23</v>
      </c>
      <c r="AR30" s="563" t="s">
        <v>41</v>
      </c>
      <c r="AS30" s="232"/>
      <c r="AT30" s="243"/>
    </row>
    <row r="31" spans="1:46" s="244" customFormat="1" ht="18.75">
      <c r="A31" s="234"/>
      <c r="B31" s="564"/>
      <c r="C31" s="327" t="s">
        <v>24</v>
      </c>
      <c r="D31" s="335"/>
      <c r="E31" s="329"/>
      <c r="F31" s="340"/>
      <c r="G31" s="335"/>
      <c r="H31" s="329"/>
      <c r="I31" s="340"/>
      <c r="J31" s="335"/>
      <c r="K31" s="329"/>
      <c r="L31" s="340"/>
      <c r="M31" s="335"/>
      <c r="N31" s="329"/>
      <c r="O31" s="340"/>
      <c r="P31" s="335"/>
      <c r="Q31" s="329"/>
      <c r="R31" s="340"/>
      <c r="S31" s="335"/>
      <c r="T31" s="329"/>
      <c r="U31" s="340"/>
      <c r="V31" s="335"/>
      <c r="W31" s="329"/>
      <c r="X31" s="340"/>
      <c r="Y31" s="135"/>
      <c r="Z31" s="96"/>
      <c r="AA31" s="96"/>
      <c r="AB31" s="135"/>
      <c r="AC31" s="96"/>
      <c r="AD31" s="96"/>
      <c r="AE31" s="135"/>
      <c r="AF31" s="96"/>
      <c r="AG31" s="96"/>
      <c r="AH31" s="135"/>
      <c r="AI31" s="96"/>
      <c r="AJ31" s="96"/>
      <c r="AK31" s="135"/>
      <c r="AL31" s="96"/>
      <c r="AM31" s="96"/>
      <c r="AN31" s="529"/>
      <c r="AO31" s="530"/>
      <c r="AP31" s="530"/>
      <c r="AQ31" s="336" t="s">
        <v>24</v>
      </c>
      <c r="AR31" s="564"/>
      <c r="AS31" s="236"/>
      <c r="AT31" s="243"/>
    </row>
    <row r="32" spans="1:46" s="244" customFormat="1" ht="18.75">
      <c r="A32" s="231" t="s">
        <v>42</v>
      </c>
      <c r="B32" s="563" t="s">
        <v>43</v>
      </c>
      <c r="C32" s="334" t="s">
        <v>23</v>
      </c>
      <c r="D32" s="325"/>
      <c r="E32" s="326"/>
      <c r="F32" s="326"/>
      <c r="G32" s="325"/>
      <c r="H32" s="326"/>
      <c r="I32" s="326"/>
      <c r="J32" s="325"/>
      <c r="K32" s="326"/>
      <c r="L32" s="326"/>
      <c r="M32" s="325"/>
      <c r="N32" s="326"/>
      <c r="O32" s="326"/>
      <c r="P32" s="325"/>
      <c r="Q32" s="326"/>
      <c r="R32" s="326"/>
      <c r="S32" s="325"/>
      <c r="T32" s="326"/>
      <c r="U32" s="326"/>
      <c r="V32" s="325"/>
      <c r="W32" s="326"/>
      <c r="X32" s="326"/>
      <c r="Y32" s="136"/>
      <c r="Z32" s="95"/>
      <c r="AA32" s="95"/>
      <c r="AB32" s="136"/>
      <c r="AC32" s="95"/>
      <c r="AD32" s="95"/>
      <c r="AE32" s="136"/>
      <c r="AF32" s="95"/>
      <c r="AG32" s="95"/>
      <c r="AH32" s="136"/>
      <c r="AI32" s="95"/>
      <c r="AJ32" s="95"/>
      <c r="AK32" s="136"/>
      <c r="AL32" s="95"/>
      <c r="AM32" s="95"/>
      <c r="AN32" s="527"/>
      <c r="AO32" s="528"/>
      <c r="AP32" s="528"/>
      <c r="AQ32" s="323" t="s">
        <v>23</v>
      </c>
      <c r="AR32" s="563" t="s">
        <v>43</v>
      </c>
      <c r="AS32" s="233" t="s">
        <v>42</v>
      </c>
      <c r="AT32" s="243"/>
    </row>
    <row r="33" spans="1:46" s="244" customFormat="1" ht="18.75">
      <c r="A33" s="231" t="s">
        <v>44</v>
      </c>
      <c r="B33" s="564"/>
      <c r="C33" s="327" t="s">
        <v>24</v>
      </c>
      <c r="D33" s="335"/>
      <c r="E33" s="329"/>
      <c r="F33" s="340"/>
      <c r="G33" s="335"/>
      <c r="H33" s="329"/>
      <c r="I33" s="340"/>
      <c r="J33" s="335"/>
      <c r="K33" s="329"/>
      <c r="L33" s="340"/>
      <c r="M33" s="335"/>
      <c r="N33" s="329"/>
      <c r="O33" s="340"/>
      <c r="P33" s="335"/>
      <c r="Q33" s="329"/>
      <c r="R33" s="340"/>
      <c r="S33" s="335"/>
      <c r="T33" s="329"/>
      <c r="U33" s="340"/>
      <c r="V33" s="335"/>
      <c r="W33" s="329"/>
      <c r="X33" s="340"/>
      <c r="Y33" s="135"/>
      <c r="Z33" s="96"/>
      <c r="AA33" s="96"/>
      <c r="AB33" s="135"/>
      <c r="AC33" s="96"/>
      <c r="AD33" s="96"/>
      <c r="AE33" s="135"/>
      <c r="AF33" s="96"/>
      <c r="AG33" s="96"/>
      <c r="AH33" s="135"/>
      <c r="AI33" s="96"/>
      <c r="AJ33" s="96"/>
      <c r="AK33" s="135"/>
      <c r="AL33" s="96"/>
      <c r="AM33" s="96"/>
      <c r="AN33" s="529"/>
      <c r="AO33" s="530"/>
      <c r="AP33" s="530"/>
      <c r="AQ33" s="333" t="s">
        <v>24</v>
      </c>
      <c r="AR33" s="564"/>
      <c r="AS33" s="233" t="s">
        <v>44</v>
      </c>
      <c r="AT33" s="243"/>
    </row>
    <row r="34" spans="1:46" s="244" customFormat="1" ht="18.75">
      <c r="A34" s="231" t="s">
        <v>25</v>
      </c>
      <c r="B34" s="563" t="s">
        <v>45</v>
      </c>
      <c r="C34" s="334" t="s">
        <v>23</v>
      </c>
      <c r="D34" s="325"/>
      <c r="E34" s="326"/>
      <c r="F34" s="342"/>
      <c r="G34" s="325"/>
      <c r="H34" s="326"/>
      <c r="I34" s="342"/>
      <c r="J34" s="325"/>
      <c r="K34" s="326"/>
      <c r="L34" s="342"/>
      <c r="M34" s="325"/>
      <c r="N34" s="326"/>
      <c r="O34" s="342"/>
      <c r="P34" s="325"/>
      <c r="Q34" s="326"/>
      <c r="R34" s="342"/>
      <c r="S34" s="325"/>
      <c r="T34" s="326"/>
      <c r="U34" s="342"/>
      <c r="V34" s="325"/>
      <c r="W34" s="326"/>
      <c r="X34" s="342"/>
      <c r="Y34" s="136"/>
      <c r="Z34" s="95"/>
      <c r="AA34" s="95"/>
      <c r="AB34" s="136"/>
      <c r="AC34" s="95"/>
      <c r="AD34" s="95"/>
      <c r="AE34" s="136"/>
      <c r="AF34" s="95"/>
      <c r="AG34" s="95"/>
      <c r="AH34" s="136"/>
      <c r="AI34" s="95"/>
      <c r="AJ34" s="95"/>
      <c r="AK34" s="136"/>
      <c r="AL34" s="95"/>
      <c r="AM34" s="95"/>
      <c r="AN34" s="527"/>
      <c r="AO34" s="528"/>
      <c r="AP34" s="528"/>
      <c r="AQ34" s="323" t="s">
        <v>23</v>
      </c>
      <c r="AR34" s="563" t="s">
        <v>45</v>
      </c>
      <c r="AS34" s="233" t="s">
        <v>25</v>
      </c>
      <c r="AT34" s="243"/>
    </row>
    <row r="35" spans="1:46" s="244" customFormat="1" ht="18.75">
      <c r="A35" s="234" t="s">
        <v>27</v>
      </c>
      <c r="B35" s="564"/>
      <c r="C35" s="327" t="s">
        <v>24</v>
      </c>
      <c r="D35" s="335"/>
      <c r="E35" s="329"/>
      <c r="F35" s="340"/>
      <c r="G35" s="335"/>
      <c r="H35" s="329"/>
      <c r="I35" s="340"/>
      <c r="J35" s="335"/>
      <c r="K35" s="329"/>
      <c r="L35" s="340"/>
      <c r="M35" s="335"/>
      <c r="N35" s="329"/>
      <c r="O35" s="340"/>
      <c r="P35" s="335"/>
      <c r="Q35" s="329"/>
      <c r="R35" s="340"/>
      <c r="S35" s="335"/>
      <c r="T35" s="329"/>
      <c r="U35" s="340"/>
      <c r="V35" s="335"/>
      <c r="W35" s="329"/>
      <c r="X35" s="340"/>
      <c r="Y35" s="135"/>
      <c r="Z35" s="96"/>
      <c r="AA35" s="96"/>
      <c r="AB35" s="135"/>
      <c r="AC35" s="96"/>
      <c r="AD35" s="96"/>
      <c r="AE35" s="135"/>
      <c r="AF35" s="96"/>
      <c r="AG35" s="96"/>
      <c r="AH35" s="135"/>
      <c r="AI35" s="96"/>
      <c r="AJ35" s="96"/>
      <c r="AK35" s="135"/>
      <c r="AL35" s="96"/>
      <c r="AM35" s="96"/>
      <c r="AN35" s="529"/>
      <c r="AO35" s="530"/>
      <c r="AP35" s="530"/>
      <c r="AQ35" s="336" t="s">
        <v>24</v>
      </c>
      <c r="AR35" s="564"/>
      <c r="AS35" s="236" t="s">
        <v>27</v>
      </c>
      <c r="AT35" s="243"/>
    </row>
    <row r="36" spans="1:46" s="244" customFormat="1" ht="18.75">
      <c r="A36" s="231" t="s">
        <v>46</v>
      </c>
      <c r="B36" s="563" t="s">
        <v>47</v>
      </c>
      <c r="C36" s="334" t="s">
        <v>23</v>
      </c>
      <c r="D36" s="325"/>
      <c r="E36" s="326"/>
      <c r="F36" s="343"/>
      <c r="G36" s="325"/>
      <c r="H36" s="326"/>
      <c r="I36" s="343"/>
      <c r="J36" s="325"/>
      <c r="K36" s="326"/>
      <c r="L36" s="343"/>
      <c r="M36" s="325"/>
      <c r="N36" s="326"/>
      <c r="O36" s="343"/>
      <c r="P36" s="325"/>
      <c r="Q36" s="326"/>
      <c r="R36" s="343"/>
      <c r="S36" s="325"/>
      <c r="T36" s="326"/>
      <c r="U36" s="343"/>
      <c r="V36" s="325"/>
      <c r="W36" s="326"/>
      <c r="X36" s="343"/>
      <c r="Y36" s="136"/>
      <c r="Z36" s="95"/>
      <c r="AA36" s="95"/>
      <c r="AB36" s="136"/>
      <c r="AC36" s="95"/>
      <c r="AD36" s="95"/>
      <c r="AE36" s="136"/>
      <c r="AF36" s="95"/>
      <c r="AG36" s="95"/>
      <c r="AH36" s="136"/>
      <c r="AI36" s="95"/>
      <c r="AJ36" s="95"/>
      <c r="AK36" s="136"/>
      <c r="AL36" s="95"/>
      <c r="AM36" s="95"/>
      <c r="AN36" s="527"/>
      <c r="AO36" s="528"/>
      <c r="AP36" s="528"/>
      <c r="AQ36" s="323" t="s">
        <v>23</v>
      </c>
      <c r="AR36" s="563" t="s">
        <v>47</v>
      </c>
      <c r="AS36" s="233" t="s">
        <v>46</v>
      </c>
      <c r="AT36" s="243"/>
    </row>
    <row r="37" spans="1:46" s="244" customFormat="1" ht="18.75">
      <c r="A37" s="231" t="s">
        <v>25</v>
      </c>
      <c r="B37" s="564"/>
      <c r="C37" s="327" t="s">
        <v>24</v>
      </c>
      <c r="D37" s="335"/>
      <c r="E37" s="329"/>
      <c r="F37" s="340"/>
      <c r="G37" s="335"/>
      <c r="H37" s="329"/>
      <c r="I37" s="340"/>
      <c r="J37" s="335"/>
      <c r="K37" s="329"/>
      <c r="L37" s="340"/>
      <c r="M37" s="335"/>
      <c r="N37" s="329"/>
      <c r="O37" s="340"/>
      <c r="P37" s="335"/>
      <c r="Q37" s="329"/>
      <c r="R37" s="340"/>
      <c r="S37" s="335"/>
      <c r="T37" s="329"/>
      <c r="U37" s="340"/>
      <c r="V37" s="335"/>
      <c r="W37" s="329"/>
      <c r="X37" s="340"/>
      <c r="Y37" s="135"/>
      <c r="Z37" s="96"/>
      <c r="AA37" s="96"/>
      <c r="AB37" s="135"/>
      <c r="AC37" s="96"/>
      <c r="AD37" s="96"/>
      <c r="AE37" s="135"/>
      <c r="AF37" s="96"/>
      <c r="AG37" s="96"/>
      <c r="AH37" s="135"/>
      <c r="AI37" s="96"/>
      <c r="AJ37" s="96"/>
      <c r="AK37" s="135"/>
      <c r="AL37" s="96"/>
      <c r="AM37" s="96"/>
      <c r="AN37" s="529"/>
      <c r="AO37" s="530"/>
      <c r="AP37" s="530"/>
      <c r="AQ37" s="333" t="s">
        <v>24</v>
      </c>
      <c r="AR37" s="564"/>
      <c r="AS37" s="233" t="s">
        <v>25</v>
      </c>
      <c r="AT37" s="243"/>
    </row>
    <row r="38" spans="1:46" s="244" customFormat="1" ht="18.75">
      <c r="A38" s="231" t="s">
        <v>27</v>
      </c>
      <c r="B38" s="563" t="s">
        <v>48</v>
      </c>
      <c r="C38" s="334" t="s">
        <v>23</v>
      </c>
      <c r="D38" s="325">
        <v>23</v>
      </c>
      <c r="E38" s="326">
        <v>3.4667</v>
      </c>
      <c r="F38" s="342">
        <v>2481.521380471241</v>
      </c>
      <c r="G38" s="325">
        <v>24</v>
      </c>
      <c r="H38" s="326">
        <v>3.2611</v>
      </c>
      <c r="I38" s="342">
        <v>1988.8306950663114</v>
      </c>
      <c r="J38" s="325">
        <v>30</v>
      </c>
      <c r="K38" s="326">
        <v>3.7356</v>
      </c>
      <c r="L38" s="342">
        <v>2313.2260454633074</v>
      </c>
      <c r="M38" s="325">
        <v>35</v>
      </c>
      <c r="N38" s="326">
        <v>3.6452</v>
      </c>
      <c r="O38" s="342">
        <v>2478.5319863689424</v>
      </c>
      <c r="P38" s="325">
        <v>32</v>
      </c>
      <c r="Q38" s="326">
        <v>2.5859</v>
      </c>
      <c r="R38" s="342">
        <v>1758.0833584966858</v>
      </c>
      <c r="S38" s="325">
        <v>33</v>
      </c>
      <c r="T38" s="326">
        <v>3.1445</v>
      </c>
      <c r="U38" s="342">
        <v>2140.9541901282587</v>
      </c>
      <c r="V38" s="325">
        <v>26</v>
      </c>
      <c r="W38" s="326">
        <v>0.6984</v>
      </c>
      <c r="X38" s="342">
        <v>721.4723871991057</v>
      </c>
      <c r="Y38" s="136">
        <v>20</v>
      </c>
      <c r="Z38" s="95">
        <v>0.7296</v>
      </c>
      <c r="AA38" s="95">
        <v>412.3051131056016</v>
      </c>
      <c r="AB38" s="136">
        <v>10</v>
      </c>
      <c r="AC38" s="95">
        <v>0.3238</v>
      </c>
      <c r="AD38" s="95">
        <v>203.12639769713564</v>
      </c>
      <c r="AE38" s="136">
        <v>2</v>
      </c>
      <c r="AF38" s="95">
        <v>0.059</v>
      </c>
      <c r="AG38" s="95">
        <v>38.36699984880212</v>
      </c>
      <c r="AH38" s="136"/>
      <c r="AI38" s="95"/>
      <c r="AJ38" s="95"/>
      <c r="AK38" s="136">
        <v>2</v>
      </c>
      <c r="AL38" s="95">
        <v>0.385</v>
      </c>
      <c r="AM38" s="337">
        <v>399.8646</v>
      </c>
      <c r="AN38" s="527">
        <f>+D38+G38+J38+M38+P38+S38+V38+Y38+AB38+AE38+AH38+AK38</f>
        <v>237</v>
      </c>
      <c r="AO38" s="528">
        <f>+E38+H38+K38+N38+Q38+T38+W38+Z38+AC38+AF38+AI38+AL38</f>
        <v>22.0348</v>
      </c>
      <c r="AP38" s="528">
        <f>+F38+I38+L38+O38+R38+U38+X38+AA38+AD38+AG38+AJ38+AM38</f>
        <v>14936.283153845392</v>
      </c>
      <c r="AQ38" s="323" t="s">
        <v>23</v>
      </c>
      <c r="AR38" s="563" t="s">
        <v>48</v>
      </c>
      <c r="AS38" s="233" t="s">
        <v>27</v>
      </c>
      <c r="AT38" s="243"/>
    </row>
    <row r="39" spans="1:46" s="244" customFormat="1" ht="18.75">
      <c r="A39" s="234" t="s">
        <v>49</v>
      </c>
      <c r="B39" s="564"/>
      <c r="C39" s="327" t="s">
        <v>24</v>
      </c>
      <c r="D39" s="335"/>
      <c r="E39" s="329"/>
      <c r="F39" s="340"/>
      <c r="G39" s="335"/>
      <c r="H39" s="329"/>
      <c r="I39" s="340"/>
      <c r="J39" s="335"/>
      <c r="K39" s="329"/>
      <c r="L39" s="340"/>
      <c r="M39" s="335"/>
      <c r="N39" s="329"/>
      <c r="O39" s="340"/>
      <c r="P39" s="335"/>
      <c r="Q39" s="329"/>
      <c r="R39" s="340"/>
      <c r="S39" s="335"/>
      <c r="T39" s="329"/>
      <c r="U39" s="340"/>
      <c r="V39" s="335"/>
      <c r="W39" s="329"/>
      <c r="X39" s="340"/>
      <c r="Y39" s="135"/>
      <c r="Z39" s="96"/>
      <c r="AA39" s="96"/>
      <c r="AB39" s="135"/>
      <c r="AC39" s="96"/>
      <c r="AD39" s="96"/>
      <c r="AE39" s="135"/>
      <c r="AF39" s="96"/>
      <c r="AG39" s="96"/>
      <c r="AH39" s="135"/>
      <c r="AI39" s="96"/>
      <c r="AJ39" s="96"/>
      <c r="AK39" s="135"/>
      <c r="AL39" s="96"/>
      <c r="AM39" s="96"/>
      <c r="AN39" s="529"/>
      <c r="AO39" s="530"/>
      <c r="AP39" s="530"/>
      <c r="AQ39" s="336" t="s">
        <v>24</v>
      </c>
      <c r="AR39" s="564"/>
      <c r="AS39" s="236" t="s">
        <v>49</v>
      </c>
      <c r="AT39" s="243"/>
    </row>
    <row r="40" spans="1:46" s="244" customFormat="1" ht="18.75">
      <c r="A40" s="231"/>
      <c r="B40" s="563" t="s">
        <v>50</v>
      </c>
      <c r="C40" s="334" t="s">
        <v>23</v>
      </c>
      <c r="D40" s="325"/>
      <c r="E40" s="326"/>
      <c r="F40" s="326"/>
      <c r="G40" s="325"/>
      <c r="H40" s="326"/>
      <c r="I40" s="326"/>
      <c r="J40" s="325"/>
      <c r="K40" s="326"/>
      <c r="L40" s="326"/>
      <c r="M40" s="325"/>
      <c r="N40" s="326"/>
      <c r="O40" s="326"/>
      <c r="P40" s="325"/>
      <c r="Q40" s="326"/>
      <c r="R40" s="326"/>
      <c r="S40" s="325"/>
      <c r="T40" s="326"/>
      <c r="U40" s="326"/>
      <c r="V40" s="325"/>
      <c r="W40" s="326"/>
      <c r="X40" s="326"/>
      <c r="Y40" s="136"/>
      <c r="Z40" s="95"/>
      <c r="AA40" s="95"/>
      <c r="AB40" s="136"/>
      <c r="AC40" s="95"/>
      <c r="AD40" s="95"/>
      <c r="AE40" s="136"/>
      <c r="AF40" s="95"/>
      <c r="AG40" s="95"/>
      <c r="AH40" s="136"/>
      <c r="AI40" s="95"/>
      <c r="AJ40" s="95"/>
      <c r="AK40" s="136"/>
      <c r="AL40" s="95"/>
      <c r="AM40" s="95"/>
      <c r="AN40" s="527"/>
      <c r="AO40" s="528"/>
      <c r="AP40" s="528"/>
      <c r="AQ40" s="323" t="s">
        <v>23</v>
      </c>
      <c r="AR40" s="563" t="s">
        <v>50</v>
      </c>
      <c r="AS40" s="233"/>
      <c r="AT40" s="243"/>
    </row>
    <row r="41" spans="1:46" s="244" customFormat="1" ht="18.75">
      <c r="A41" s="231" t="s">
        <v>51</v>
      </c>
      <c r="B41" s="564"/>
      <c r="C41" s="327" t="s">
        <v>24</v>
      </c>
      <c r="D41" s="335"/>
      <c r="E41" s="329"/>
      <c r="F41" s="329"/>
      <c r="G41" s="335"/>
      <c r="H41" s="329"/>
      <c r="I41" s="329"/>
      <c r="J41" s="335"/>
      <c r="K41" s="329"/>
      <c r="L41" s="329"/>
      <c r="M41" s="335"/>
      <c r="N41" s="329"/>
      <c r="O41" s="329"/>
      <c r="P41" s="335"/>
      <c r="Q41" s="329"/>
      <c r="R41" s="329"/>
      <c r="S41" s="335"/>
      <c r="T41" s="329"/>
      <c r="U41" s="329"/>
      <c r="V41" s="335"/>
      <c r="W41" s="329"/>
      <c r="X41" s="329"/>
      <c r="Y41" s="135"/>
      <c r="Z41" s="96"/>
      <c r="AA41" s="96"/>
      <c r="AB41" s="135"/>
      <c r="AC41" s="96"/>
      <c r="AD41" s="96"/>
      <c r="AE41" s="135"/>
      <c r="AF41" s="96"/>
      <c r="AG41" s="96"/>
      <c r="AH41" s="135"/>
      <c r="AI41" s="96"/>
      <c r="AJ41" s="96"/>
      <c r="AK41" s="135"/>
      <c r="AL41" s="96"/>
      <c r="AM41" s="96"/>
      <c r="AN41" s="529"/>
      <c r="AO41" s="530"/>
      <c r="AP41" s="530"/>
      <c r="AQ41" s="333" t="s">
        <v>24</v>
      </c>
      <c r="AR41" s="564"/>
      <c r="AS41" s="233" t="s">
        <v>51</v>
      </c>
      <c r="AT41" s="243"/>
    </row>
    <row r="42" spans="1:46" s="244" customFormat="1" ht="18.75">
      <c r="A42" s="231"/>
      <c r="B42" s="563" t="s">
        <v>52</v>
      </c>
      <c r="C42" s="324" t="s">
        <v>23</v>
      </c>
      <c r="D42" s="325"/>
      <c r="E42" s="326"/>
      <c r="F42" s="326"/>
      <c r="G42" s="325"/>
      <c r="H42" s="326"/>
      <c r="I42" s="326"/>
      <c r="J42" s="325"/>
      <c r="K42" s="326"/>
      <c r="L42" s="326"/>
      <c r="M42" s="325">
        <v>1</v>
      </c>
      <c r="N42" s="326">
        <v>6.2564</v>
      </c>
      <c r="O42" s="326">
        <v>6041.755504277849</v>
      </c>
      <c r="P42" s="325">
        <v>1</v>
      </c>
      <c r="Q42" s="326">
        <v>10.1806</v>
      </c>
      <c r="R42" s="326">
        <v>4872.2168449809105</v>
      </c>
      <c r="S42" s="325">
        <v>1</v>
      </c>
      <c r="T42" s="326">
        <v>10.653</v>
      </c>
      <c r="U42" s="326">
        <v>4761.903578043304</v>
      </c>
      <c r="V42" s="325"/>
      <c r="W42" s="326"/>
      <c r="X42" s="326"/>
      <c r="Y42" s="136"/>
      <c r="Z42" s="95"/>
      <c r="AA42" s="95"/>
      <c r="AB42" s="136"/>
      <c r="AC42" s="95"/>
      <c r="AD42" s="95"/>
      <c r="AE42" s="136"/>
      <c r="AF42" s="95"/>
      <c r="AG42" s="95"/>
      <c r="AH42" s="136">
        <v>1</v>
      </c>
      <c r="AI42" s="95">
        <v>3.1466</v>
      </c>
      <c r="AJ42" s="95">
        <v>2826.5522168290568</v>
      </c>
      <c r="AK42" s="136"/>
      <c r="AL42" s="95"/>
      <c r="AM42" s="337"/>
      <c r="AN42" s="527">
        <f aca="true" t="shared" si="0" ref="AN42:AP43">+D42+G42+J42+M42+P42+S42+V42+Y42+AB42+AE42+AH42+AK42</f>
        <v>4</v>
      </c>
      <c r="AO42" s="528">
        <f t="shared" si="0"/>
        <v>30.236600000000003</v>
      </c>
      <c r="AP42" s="528">
        <f t="shared" si="0"/>
        <v>18502.428144131118</v>
      </c>
      <c r="AQ42" s="323" t="s">
        <v>23</v>
      </c>
      <c r="AR42" s="563" t="s">
        <v>52</v>
      </c>
      <c r="AS42" s="233"/>
      <c r="AT42" s="243"/>
    </row>
    <row r="43" spans="1:46" s="244" customFormat="1" ht="18.75">
      <c r="A43" s="231" t="s">
        <v>53</v>
      </c>
      <c r="B43" s="564"/>
      <c r="C43" s="327" t="s">
        <v>24</v>
      </c>
      <c r="D43" s="335">
        <v>11</v>
      </c>
      <c r="E43" s="329">
        <v>231.3076</v>
      </c>
      <c r="F43" s="330">
        <v>147165.36724185687</v>
      </c>
      <c r="G43" s="335">
        <v>7</v>
      </c>
      <c r="H43" s="329">
        <v>154.2884</v>
      </c>
      <c r="I43" s="330">
        <v>85963.15058445532</v>
      </c>
      <c r="J43" s="335">
        <v>13</v>
      </c>
      <c r="K43" s="329">
        <v>177.3421</v>
      </c>
      <c r="L43" s="330">
        <v>144960.88211571972</v>
      </c>
      <c r="M43" s="335">
        <v>12</v>
      </c>
      <c r="N43" s="329">
        <v>125.675</v>
      </c>
      <c r="O43" s="330">
        <v>110391.1265744441</v>
      </c>
      <c r="P43" s="335">
        <v>18</v>
      </c>
      <c r="Q43" s="329">
        <v>271.46</v>
      </c>
      <c r="R43" s="330">
        <v>147392.38632048777</v>
      </c>
      <c r="S43" s="335">
        <v>16</v>
      </c>
      <c r="T43" s="329">
        <v>228.7886</v>
      </c>
      <c r="U43" s="330">
        <v>120021.08416659391</v>
      </c>
      <c r="V43" s="335">
        <v>9</v>
      </c>
      <c r="W43" s="329">
        <v>144.6128</v>
      </c>
      <c r="X43" s="330">
        <v>92997.59198996826</v>
      </c>
      <c r="Y43" s="135">
        <v>8</v>
      </c>
      <c r="Z43" s="96">
        <v>46.1644</v>
      </c>
      <c r="AA43" s="96">
        <v>54803.81932359283</v>
      </c>
      <c r="AB43" s="135">
        <v>27</v>
      </c>
      <c r="AC43" s="96">
        <v>224.724</v>
      </c>
      <c r="AD43" s="96">
        <v>244930.28446320078</v>
      </c>
      <c r="AE43" s="135">
        <v>46</v>
      </c>
      <c r="AF43" s="96">
        <v>395.6468</v>
      </c>
      <c r="AG43" s="96">
        <v>488839.9034335644</v>
      </c>
      <c r="AH43" s="135">
        <v>40</v>
      </c>
      <c r="AI43" s="96">
        <v>351.2722</v>
      </c>
      <c r="AJ43" s="96">
        <v>414302.3044437156</v>
      </c>
      <c r="AK43" s="135">
        <v>28</v>
      </c>
      <c r="AL43" s="96">
        <v>330.2826</v>
      </c>
      <c r="AM43" s="344">
        <v>314940.75588</v>
      </c>
      <c r="AN43" s="529">
        <f t="shared" si="0"/>
        <v>235</v>
      </c>
      <c r="AO43" s="530">
        <f t="shared" si="0"/>
        <v>2681.5645</v>
      </c>
      <c r="AP43" s="530">
        <f t="shared" si="0"/>
        <v>2366708.6565375994</v>
      </c>
      <c r="AQ43" s="333" t="s">
        <v>24</v>
      </c>
      <c r="AR43" s="564"/>
      <c r="AS43" s="233" t="s">
        <v>53</v>
      </c>
      <c r="AT43" s="243"/>
    </row>
    <row r="44" spans="1:46" s="244" customFormat="1" ht="18.75">
      <c r="A44" s="231"/>
      <c r="B44" s="563" t="s">
        <v>54</v>
      </c>
      <c r="C44" s="334" t="s">
        <v>23</v>
      </c>
      <c r="D44" s="325"/>
      <c r="E44" s="326"/>
      <c r="F44" s="326"/>
      <c r="G44" s="325"/>
      <c r="H44" s="326"/>
      <c r="I44" s="326"/>
      <c r="J44" s="325"/>
      <c r="K44" s="326"/>
      <c r="L44" s="326"/>
      <c r="M44" s="325"/>
      <c r="N44" s="326"/>
      <c r="O44" s="326"/>
      <c r="P44" s="325"/>
      <c r="Q44" s="326"/>
      <c r="R44" s="326"/>
      <c r="S44" s="325"/>
      <c r="T44" s="326"/>
      <c r="U44" s="326"/>
      <c r="V44" s="325"/>
      <c r="W44" s="326"/>
      <c r="X44" s="326"/>
      <c r="Y44" s="136"/>
      <c r="Z44" s="95"/>
      <c r="AA44" s="95"/>
      <c r="AB44" s="136"/>
      <c r="AC44" s="95"/>
      <c r="AD44" s="95"/>
      <c r="AE44" s="136"/>
      <c r="AF44" s="95"/>
      <c r="AG44" s="95"/>
      <c r="AH44" s="136"/>
      <c r="AI44" s="95"/>
      <c r="AJ44" s="95"/>
      <c r="AK44" s="136"/>
      <c r="AL44" s="95"/>
      <c r="AM44" s="95"/>
      <c r="AN44" s="527"/>
      <c r="AO44" s="528"/>
      <c r="AP44" s="528"/>
      <c r="AQ44" s="345" t="s">
        <v>23</v>
      </c>
      <c r="AR44" s="563" t="s">
        <v>54</v>
      </c>
      <c r="AS44" s="233"/>
      <c r="AT44" s="243"/>
    </row>
    <row r="45" spans="1:46" s="244" customFormat="1" ht="18.75">
      <c r="A45" s="231" t="s">
        <v>27</v>
      </c>
      <c r="B45" s="564"/>
      <c r="C45" s="327" t="s">
        <v>24</v>
      </c>
      <c r="D45" s="335"/>
      <c r="E45" s="329"/>
      <c r="F45" s="329"/>
      <c r="G45" s="335"/>
      <c r="H45" s="329"/>
      <c r="I45" s="329"/>
      <c r="J45" s="335"/>
      <c r="K45" s="329"/>
      <c r="L45" s="329"/>
      <c r="M45" s="335"/>
      <c r="N45" s="329"/>
      <c r="O45" s="329"/>
      <c r="P45" s="335"/>
      <c r="Q45" s="329"/>
      <c r="R45" s="329"/>
      <c r="S45" s="335"/>
      <c r="T45" s="329"/>
      <c r="U45" s="329"/>
      <c r="V45" s="335"/>
      <c r="W45" s="329"/>
      <c r="X45" s="329"/>
      <c r="Y45" s="135"/>
      <c r="Z45" s="96"/>
      <c r="AA45" s="96"/>
      <c r="AB45" s="135"/>
      <c r="AC45" s="96"/>
      <c r="AD45" s="96"/>
      <c r="AE45" s="135"/>
      <c r="AF45" s="96"/>
      <c r="AG45" s="96"/>
      <c r="AH45" s="135"/>
      <c r="AI45" s="96"/>
      <c r="AJ45" s="96"/>
      <c r="AK45" s="135"/>
      <c r="AL45" s="96"/>
      <c r="AM45" s="96"/>
      <c r="AN45" s="529"/>
      <c r="AO45" s="530"/>
      <c r="AP45" s="530"/>
      <c r="AQ45" s="333" t="s">
        <v>24</v>
      </c>
      <c r="AR45" s="564"/>
      <c r="AS45" s="346" t="s">
        <v>27</v>
      </c>
      <c r="AT45" s="243"/>
    </row>
    <row r="46" spans="1:46" s="244" customFormat="1" ht="18.75">
      <c r="A46" s="231"/>
      <c r="B46" s="563" t="s">
        <v>55</v>
      </c>
      <c r="C46" s="334" t="s">
        <v>23</v>
      </c>
      <c r="D46" s="325"/>
      <c r="E46" s="326"/>
      <c r="F46" s="326"/>
      <c r="G46" s="325"/>
      <c r="H46" s="326"/>
      <c r="I46" s="326"/>
      <c r="J46" s="325"/>
      <c r="K46" s="326"/>
      <c r="L46" s="326"/>
      <c r="M46" s="325"/>
      <c r="N46" s="326"/>
      <c r="O46" s="326"/>
      <c r="P46" s="325"/>
      <c r="Q46" s="326"/>
      <c r="R46" s="326"/>
      <c r="S46" s="325"/>
      <c r="T46" s="326"/>
      <c r="U46" s="326"/>
      <c r="V46" s="325"/>
      <c r="W46" s="326"/>
      <c r="X46" s="326"/>
      <c r="Y46" s="136"/>
      <c r="Z46" s="95"/>
      <c r="AA46" s="95"/>
      <c r="AB46" s="136"/>
      <c r="AC46" s="95"/>
      <c r="AD46" s="95"/>
      <c r="AE46" s="136"/>
      <c r="AF46" s="95"/>
      <c r="AG46" s="95"/>
      <c r="AH46" s="136"/>
      <c r="AI46" s="95"/>
      <c r="AJ46" s="95"/>
      <c r="AK46" s="136"/>
      <c r="AL46" s="95"/>
      <c r="AM46" s="95"/>
      <c r="AN46" s="527"/>
      <c r="AO46" s="528"/>
      <c r="AP46" s="528"/>
      <c r="AQ46" s="298" t="s">
        <v>23</v>
      </c>
      <c r="AR46" s="563" t="s">
        <v>55</v>
      </c>
      <c r="AS46" s="346"/>
      <c r="AT46" s="243"/>
    </row>
    <row r="47" spans="1:46" s="244" customFormat="1" ht="18.75">
      <c r="A47" s="234"/>
      <c r="B47" s="564"/>
      <c r="C47" s="327" t="s">
        <v>24</v>
      </c>
      <c r="D47" s="335"/>
      <c r="E47" s="329"/>
      <c r="F47" s="329"/>
      <c r="G47" s="335"/>
      <c r="H47" s="329"/>
      <c r="I47" s="329"/>
      <c r="J47" s="335"/>
      <c r="K47" s="329"/>
      <c r="L47" s="329"/>
      <c r="M47" s="335"/>
      <c r="N47" s="329"/>
      <c r="O47" s="329"/>
      <c r="P47" s="335"/>
      <c r="Q47" s="329"/>
      <c r="R47" s="329"/>
      <c r="S47" s="335"/>
      <c r="T47" s="329"/>
      <c r="U47" s="329"/>
      <c r="V47" s="335"/>
      <c r="W47" s="329"/>
      <c r="X47" s="329"/>
      <c r="Y47" s="135"/>
      <c r="Z47" s="96"/>
      <c r="AA47" s="96"/>
      <c r="AB47" s="135"/>
      <c r="AC47" s="96"/>
      <c r="AD47" s="96"/>
      <c r="AE47" s="135"/>
      <c r="AF47" s="96"/>
      <c r="AG47" s="96"/>
      <c r="AH47" s="135"/>
      <c r="AI47" s="96"/>
      <c r="AJ47" s="96"/>
      <c r="AK47" s="135"/>
      <c r="AL47" s="96"/>
      <c r="AM47" s="96"/>
      <c r="AN47" s="529"/>
      <c r="AO47" s="530"/>
      <c r="AP47" s="530"/>
      <c r="AQ47" s="235" t="s">
        <v>24</v>
      </c>
      <c r="AR47" s="564"/>
      <c r="AS47" s="214"/>
      <c r="AT47" s="243"/>
    </row>
    <row r="48" spans="1:46" s="244" customFormat="1" ht="18.75">
      <c r="A48" s="231"/>
      <c r="B48" s="563" t="s">
        <v>56</v>
      </c>
      <c r="C48" s="334" t="s">
        <v>23</v>
      </c>
      <c r="D48" s="325"/>
      <c r="E48" s="326"/>
      <c r="F48" s="326"/>
      <c r="G48" s="325"/>
      <c r="H48" s="326"/>
      <c r="I48" s="326"/>
      <c r="J48" s="325"/>
      <c r="K48" s="326"/>
      <c r="L48" s="326"/>
      <c r="M48" s="325"/>
      <c r="N48" s="326"/>
      <c r="O48" s="326"/>
      <c r="P48" s="325"/>
      <c r="Q48" s="326"/>
      <c r="R48" s="326"/>
      <c r="S48" s="325"/>
      <c r="T48" s="326"/>
      <c r="U48" s="326"/>
      <c r="V48" s="325"/>
      <c r="W48" s="326"/>
      <c r="X48" s="326"/>
      <c r="Y48" s="136"/>
      <c r="Z48" s="95"/>
      <c r="AA48" s="95"/>
      <c r="AB48" s="136"/>
      <c r="AC48" s="95"/>
      <c r="AD48" s="95"/>
      <c r="AE48" s="136"/>
      <c r="AF48" s="95"/>
      <c r="AG48" s="95"/>
      <c r="AH48" s="136"/>
      <c r="AI48" s="95"/>
      <c r="AJ48" s="95"/>
      <c r="AK48" s="136"/>
      <c r="AL48" s="95"/>
      <c r="AM48" s="95"/>
      <c r="AN48" s="527"/>
      <c r="AO48" s="528"/>
      <c r="AP48" s="528"/>
      <c r="AQ48" s="323" t="s">
        <v>23</v>
      </c>
      <c r="AR48" s="563" t="s">
        <v>56</v>
      </c>
      <c r="AS48" s="346"/>
      <c r="AT48" s="243"/>
    </row>
    <row r="49" spans="1:46" s="244" customFormat="1" ht="18.75">
      <c r="A49" s="231" t="s">
        <v>57</v>
      </c>
      <c r="B49" s="564"/>
      <c r="C49" s="327" t="s">
        <v>24</v>
      </c>
      <c r="D49" s="335"/>
      <c r="E49" s="329"/>
      <c r="F49" s="329"/>
      <c r="G49" s="335"/>
      <c r="H49" s="329"/>
      <c r="I49" s="329"/>
      <c r="J49" s="335"/>
      <c r="K49" s="329"/>
      <c r="L49" s="329"/>
      <c r="M49" s="335"/>
      <c r="N49" s="329"/>
      <c r="O49" s="329"/>
      <c r="P49" s="335"/>
      <c r="Q49" s="329"/>
      <c r="R49" s="329"/>
      <c r="S49" s="335"/>
      <c r="T49" s="329"/>
      <c r="U49" s="329"/>
      <c r="V49" s="335"/>
      <c r="W49" s="329"/>
      <c r="X49" s="329"/>
      <c r="Y49" s="135"/>
      <c r="Z49" s="96"/>
      <c r="AA49" s="96"/>
      <c r="AB49" s="135"/>
      <c r="AC49" s="96"/>
      <c r="AD49" s="96"/>
      <c r="AE49" s="135"/>
      <c r="AF49" s="96"/>
      <c r="AG49" s="96"/>
      <c r="AH49" s="135"/>
      <c r="AI49" s="96"/>
      <c r="AJ49" s="96"/>
      <c r="AK49" s="135"/>
      <c r="AL49" s="96"/>
      <c r="AM49" s="96"/>
      <c r="AN49" s="529"/>
      <c r="AO49" s="530"/>
      <c r="AP49" s="530"/>
      <c r="AQ49" s="333" t="s">
        <v>24</v>
      </c>
      <c r="AR49" s="564"/>
      <c r="AS49" s="346" t="s">
        <v>57</v>
      </c>
      <c r="AT49" s="243"/>
    </row>
    <row r="50" spans="1:46" s="244" customFormat="1" ht="18.75">
      <c r="A50" s="231"/>
      <c r="B50" s="563" t="s">
        <v>58</v>
      </c>
      <c r="C50" s="334" t="s">
        <v>23</v>
      </c>
      <c r="D50" s="325"/>
      <c r="E50" s="326"/>
      <c r="F50" s="326"/>
      <c r="G50" s="325">
        <v>1</v>
      </c>
      <c r="H50" s="326">
        <v>183.188</v>
      </c>
      <c r="I50" s="326">
        <v>50289.95758662646</v>
      </c>
      <c r="J50" s="325"/>
      <c r="K50" s="326"/>
      <c r="L50" s="326"/>
      <c r="M50" s="325"/>
      <c r="N50" s="326"/>
      <c r="O50" s="326"/>
      <c r="P50" s="325"/>
      <c r="Q50" s="326"/>
      <c r="R50" s="326"/>
      <c r="S50" s="325">
        <v>1</v>
      </c>
      <c r="T50" s="326">
        <v>392.506</v>
      </c>
      <c r="U50" s="326">
        <v>133331.88214521905</v>
      </c>
      <c r="V50" s="325"/>
      <c r="W50" s="326"/>
      <c r="X50" s="326"/>
      <c r="Y50" s="136"/>
      <c r="Z50" s="95"/>
      <c r="AA50" s="95"/>
      <c r="AB50" s="136"/>
      <c r="AC50" s="95"/>
      <c r="AD50" s="95"/>
      <c r="AE50" s="136">
        <v>1</v>
      </c>
      <c r="AF50" s="95">
        <v>276.532</v>
      </c>
      <c r="AG50" s="95">
        <v>72462.08455443915</v>
      </c>
      <c r="AH50" s="136"/>
      <c r="AI50" s="95"/>
      <c r="AJ50" s="95"/>
      <c r="AK50" s="136"/>
      <c r="AL50" s="95"/>
      <c r="AM50" s="95"/>
      <c r="AN50" s="527">
        <f aca="true" t="shared" si="1" ref="AN50:AP51">+D50+G50+J50+M50+P50+S50+V50+Y50+AB50+AE50+AH50+AK50</f>
        <v>3</v>
      </c>
      <c r="AO50" s="528">
        <f t="shared" si="1"/>
        <v>852.2259999999999</v>
      </c>
      <c r="AP50" s="528">
        <f t="shared" si="1"/>
        <v>256083.92428628466</v>
      </c>
      <c r="AQ50" s="323" t="s">
        <v>23</v>
      </c>
      <c r="AR50" s="563" t="s">
        <v>58</v>
      </c>
      <c r="AS50" s="232"/>
      <c r="AT50" s="243"/>
    </row>
    <row r="51" spans="1:46" s="244" customFormat="1" ht="18.75">
      <c r="A51" s="231"/>
      <c r="B51" s="564"/>
      <c r="C51" s="327" t="s">
        <v>24</v>
      </c>
      <c r="D51" s="335"/>
      <c r="E51" s="329"/>
      <c r="F51" s="329"/>
      <c r="G51" s="335"/>
      <c r="H51" s="329"/>
      <c r="I51" s="329"/>
      <c r="J51" s="335"/>
      <c r="K51" s="329"/>
      <c r="L51" s="329"/>
      <c r="M51" s="335"/>
      <c r="N51" s="329"/>
      <c r="O51" s="329"/>
      <c r="P51" s="335"/>
      <c r="Q51" s="329"/>
      <c r="R51" s="329"/>
      <c r="S51" s="335"/>
      <c r="T51" s="329"/>
      <c r="U51" s="329"/>
      <c r="V51" s="335"/>
      <c r="W51" s="329"/>
      <c r="X51" s="329"/>
      <c r="Y51" s="135">
        <v>1</v>
      </c>
      <c r="Z51" s="96">
        <v>250.206</v>
      </c>
      <c r="AA51" s="96">
        <v>72489.32662786297</v>
      </c>
      <c r="AB51" s="135"/>
      <c r="AC51" s="96"/>
      <c r="AD51" s="96"/>
      <c r="AE51" s="135">
        <v>1</v>
      </c>
      <c r="AF51" s="96">
        <v>137.58</v>
      </c>
      <c r="AG51" s="96">
        <v>35784.74577897835</v>
      </c>
      <c r="AH51" s="135"/>
      <c r="AI51" s="96"/>
      <c r="AJ51" s="96"/>
      <c r="AK51" s="135"/>
      <c r="AL51" s="96"/>
      <c r="AM51" s="96"/>
      <c r="AN51" s="529">
        <f t="shared" si="1"/>
        <v>2</v>
      </c>
      <c r="AO51" s="530">
        <f t="shared" si="1"/>
        <v>387.786</v>
      </c>
      <c r="AP51" s="530">
        <f t="shared" si="1"/>
        <v>108274.07240684133</v>
      </c>
      <c r="AQ51" s="333" t="s">
        <v>24</v>
      </c>
      <c r="AR51" s="564"/>
      <c r="AS51" s="346"/>
      <c r="AT51" s="243"/>
    </row>
    <row r="52" spans="1:46" s="244" customFormat="1" ht="18.75">
      <c r="A52" s="231"/>
      <c r="B52" s="563" t="s">
        <v>59</v>
      </c>
      <c r="C52" s="334" t="s">
        <v>23</v>
      </c>
      <c r="D52" s="325"/>
      <c r="E52" s="326"/>
      <c r="F52" s="326"/>
      <c r="G52" s="325"/>
      <c r="H52" s="326"/>
      <c r="I52" s="326"/>
      <c r="J52" s="325"/>
      <c r="K52" s="326"/>
      <c r="L52" s="326"/>
      <c r="M52" s="325"/>
      <c r="N52" s="326"/>
      <c r="O52" s="326"/>
      <c r="P52" s="325"/>
      <c r="Q52" s="326"/>
      <c r="R52" s="326"/>
      <c r="S52" s="325"/>
      <c r="T52" s="326"/>
      <c r="U52" s="326"/>
      <c r="V52" s="325"/>
      <c r="W52" s="326"/>
      <c r="X52" s="326"/>
      <c r="Y52" s="136"/>
      <c r="Z52" s="95"/>
      <c r="AA52" s="95"/>
      <c r="AB52" s="136"/>
      <c r="AC52" s="95"/>
      <c r="AD52" s="95"/>
      <c r="AE52" s="136"/>
      <c r="AF52" s="95"/>
      <c r="AG52" s="95"/>
      <c r="AH52" s="136"/>
      <c r="AI52" s="95"/>
      <c r="AJ52" s="95"/>
      <c r="AK52" s="136"/>
      <c r="AL52" s="95"/>
      <c r="AM52" s="95"/>
      <c r="AN52" s="527"/>
      <c r="AO52" s="528"/>
      <c r="AP52" s="528"/>
      <c r="AQ52" s="298" t="s">
        <v>23</v>
      </c>
      <c r="AR52" s="563" t="s">
        <v>59</v>
      </c>
      <c r="AS52" s="346"/>
      <c r="AT52" s="243"/>
    </row>
    <row r="53" spans="1:46" s="244" customFormat="1" ht="18.75">
      <c r="A53" s="231" t="s">
        <v>27</v>
      </c>
      <c r="B53" s="564"/>
      <c r="C53" s="327" t="s">
        <v>24</v>
      </c>
      <c r="D53" s="335"/>
      <c r="E53" s="329"/>
      <c r="F53" s="330"/>
      <c r="G53" s="335"/>
      <c r="H53" s="329"/>
      <c r="I53" s="330"/>
      <c r="J53" s="335"/>
      <c r="K53" s="329"/>
      <c r="L53" s="330"/>
      <c r="M53" s="335"/>
      <c r="N53" s="329"/>
      <c r="O53" s="330"/>
      <c r="P53" s="335"/>
      <c r="Q53" s="329"/>
      <c r="R53" s="330"/>
      <c r="S53" s="335"/>
      <c r="T53" s="329"/>
      <c r="U53" s="330"/>
      <c r="V53" s="335"/>
      <c r="W53" s="329"/>
      <c r="X53" s="330"/>
      <c r="Y53" s="135"/>
      <c r="Z53" s="96"/>
      <c r="AA53" s="96"/>
      <c r="AB53" s="135"/>
      <c r="AC53" s="96"/>
      <c r="AD53" s="96"/>
      <c r="AE53" s="135"/>
      <c r="AF53" s="96"/>
      <c r="AG53" s="96"/>
      <c r="AH53" s="135"/>
      <c r="AI53" s="96"/>
      <c r="AJ53" s="96"/>
      <c r="AK53" s="135"/>
      <c r="AL53" s="96"/>
      <c r="AM53" s="96"/>
      <c r="AN53" s="529"/>
      <c r="AO53" s="530"/>
      <c r="AP53" s="530"/>
      <c r="AQ53" s="338" t="s">
        <v>24</v>
      </c>
      <c r="AR53" s="564"/>
      <c r="AS53" s="346" t="s">
        <v>27</v>
      </c>
      <c r="AT53" s="243"/>
    </row>
    <row r="54" spans="1:46" s="244" customFormat="1" ht="18.75">
      <c r="A54" s="231"/>
      <c r="B54" s="563" t="s">
        <v>60</v>
      </c>
      <c r="C54" s="334" t="s">
        <v>23</v>
      </c>
      <c r="D54" s="325"/>
      <c r="E54" s="326"/>
      <c r="F54" s="326"/>
      <c r="G54" s="325"/>
      <c r="H54" s="326"/>
      <c r="I54" s="326"/>
      <c r="J54" s="325"/>
      <c r="K54" s="326"/>
      <c r="L54" s="326"/>
      <c r="M54" s="325"/>
      <c r="N54" s="326"/>
      <c r="O54" s="326"/>
      <c r="P54" s="325"/>
      <c r="Q54" s="326"/>
      <c r="R54" s="326"/>
      <c r="S54" s="325"/>
      <c r="T54" s="326"/>
      <c r="U54" s="326"/>
      <c r="V54" s="325"/>
      <c r="W54" s="326"/>
      <c r="X54" s="326"/>
      <c r="Y54" s="136"/>
      <c r="Z54" s="95"/>
      <c r="AA54" s="95"/>
      <c r="AB54" s="136"/>
      <c r="AC54" s="95"/>
      <c r="AD54" s="95"/>
      <c r="AE54" s="136"/>
      <c r="AF54" s="95"/>
      <c r="AG54" s="95"/>
      <c r="AH54" s="136"/>
      <c r="AI54" s="95"/>
      <c r="AJ54" s="95"/>
      <c r="AK54" s="136"/>
      <c r="AL54" s="95"/>
      <c r="AM54" s="95"/>
      <c r="AN54" s="527"/>
      <c r="AO54" s="528"/>
      <c r="AP54" s="528"/>
      <c r="AQ54" s="298" t="s">
        <v>23</v>
      </c>
      <c r="AR54" s="563" t="s">
        <v>60</v>
      </c>
      <c r="AS54" s="233"/>
      <c r="AT54" s="243"/>
    </row>
    <row r="55" spans="1:46" s="244" customFormat="1" ht="18.75">
      <c r="A55" s="234"/>
      <c r="B55" s="564"/>
      <c r="C55" s="327" t="s">
        <v>24</v>
      </c>
      <c r="D55" s="335"/>
      <c r="E55" s="329"/>
      <c r="F55" s="329"/>
      <c r="G55" s="335"/>
      <c r="H55" s="329"/>
      <c r="I55" s="329"/>
      <c r="J55" s="335"/>
      <c r="K55" s="329"/>
      <c r="L55" s="329"/>
      <c r="M55" s="335"/>
      <c r="N55" s="329"/>
      <c r="O55" s="329"/>
      <c r="P55" s="335"/>
      <c r="Q55" s="329"/>
      <c r="R55" s="329"/>
      <c r="S55" s="335"/>
      <c r="T55" s="329"/>
      <c r="U55" s="329"/>
      <c r="V55" s="335"/>
      <c r="W55" s="329"/>
      <c r="X55" s="329"/>
      <c r="Y55" s="135"/>
      <c r="Z55" s="96"/>
      <c r="AA55" s="96"/>
      <c r="AB55" s="135"/>
      <c r="AC55" s="96"/>
      <c r="AD55" s="96"/>
      <c r="AE55" s="135"/>
      <c r="AF55" s="96"/>
      <c r="AG55" s="96"/>
      <c r="AH55" s="135"/>
      <c r="AI55" s="96"/>
      <c r="AJ55" s="96"/>
      <c r="AK55" s="135"/>
      <c r="AL55" s="96"/>
      <c r="AM55" s="96"/>
      <c r="AN55" s="529"/>
      <c r="AO55" s="530"/>
      <c r="AP55" s="530"/>
      <c r="AQ55" s="235" t="s">
        <v>24</v>
      </c>
      <c r="AR55" s="564"/>
      <c r="AS55" s="236"/>
      <c r="AT55" s="243"/>
    </row>
    <row r="56" spans="1:46" s="244" customFormat="1" ht="18.75">
      <c r="A56" s="572" t="s">
        <v>91</v>
      </c>
      <c r="B56" s="573"/>
      <c r="C56" s="334" t="s">
        <v>23</v>
      </c>
      <c r="D56" s="325"/>
      <c r="E56" s="326"/>
      <c r="F56" s="326"/>
      <c r="G56" s="325"/>
      <c r="H56" s="326"/>
      <c r="I56" s="326"/>
      <c r="J56" s="325"/>
      <c r="K56" s="326"/>
      <c r="L56" s="326"/>
      <c r="M56" s="325"/>
      <c r="N56" s="326"/>
      <c r="O56" s="326"/>
      <c r="P56" s="325"/>
      <c r="Q56" s="326"/>
      <c r="R56" s="326"/>
      <c r="S56" s="325"/>
      <c r="T56" s="326"/>
      <c r="U56" s="326"/>
      <c r="V56" s="325"/>
      <c r="W56" s="326"/>
      <c r="X56" s="326"/>
      <c r="Y56" s="136"/>
      <c r="Z56" s="95"/>
      <c r="AA56" s="95"/>
      <c r="AB56" s="136"/>
      <c r="AC56" s="95"/>
      <c r="AD56" s="95"/>
      <c r="AE56" s="136"/>
      <c r="AF56" s="95"/>
      <c r="AG56" s="95"/>
      <c r="AH56" s="136"/>
      <c r="AI56" s="95"/>
      <c r="AJ56" s="95"/>
      <c r="AK56" s="136"/>
      <c r="AL56" s="95"/>
      <c r="AM56" s="95"/>
      <c r="AN56" s="527"/>
      <c r="AO56" s="528"/>
      <c r="AP56" s="528"/>
      <c r="AQ56" s="148" t="s">
        <v>23</v>
      </c>
      <c r="AR56" s="576" t="s">
        <v>61</v>
      </c>
      <c r="AS56" s="577"/>
      <c r="AT56" s="243"/>
    </row>
    <row r="57" spans="1:46" s="244" customFormat="1" ht="18.75">
      <c r="A57" s="574"/>
      <c r="B57" s="575"/>
      <c r="C57" s="327" t="s">
        <v>24</v>
      </c>
      <c r="D57" s="335"/>
      <c r="E57" s="329"/>
      <c r="F57" s="329"/>
      <c r="G57" s="335"/>
      <c r="H57" s="329"/>
      <c r="I57" s="329"/>
      <c r="J57" s="335"/>
      <c r="K57" s="329"/>
      <c r="L57" s="329"/>
      <c r="M57" s="335"/>
      <c r="N57" s="329"/>
      <c r="O57" s="329"/>
      <c r="P57" s="335"/>
      <c r="Q57" s="329"/>
      <c r="R57" s="329"/>
      <c r="S57" s="335"/>
      <c r="T57" s="329"/>
      <c r="U57" s="329"/>
      <c r="V57" s="335"/>
      <c r="W57" s="329"/>
      <c r="X57" s="329"/>
      <c r="Y57" s="135"/>
      <c r="Z57" s="96"/>
      <c r="AA57" s="96"/>
      <c r="AB57" s="135"/>
      <c r="AC57" s="96"/>
      <c r="AD57" s="96"/>
      <c r="AE57" s="135"/>
      <c r="AF57" s="96"/>
      <c r="AG57" s="96"/>
      <c r="AH57" s="135"/>
      <c r="AI57" s="96"/>
      <c r="AJ57" s="96"/>
      <c r="AK57" s="135"/>
      <c r="AL57" s="96"/>
      <c r="AM57" s="96"/>
      <c r="AN57" s="531"/>
      <c r="AO57" s="530"/>
      <c r="AP57" s="530"/>
      <c r="AQ57" s="347" t="s">
        <v>24</v>
      </c>
      <c r="AR57" s="578"/>
      <c r="AS57" s="579"/>
      <c r="AT57" s="243"/>
    </row>
    <row r="58" spans="1:46" s="244" customFormat="1" ht="18.75">
      <c r="A58" s="237" t="s">
        <v>0</v>
      </c>
      <c r="B58" s="80"/>
      <c r="C58" s="348" t="s">
        <v>23</v>
      </c>
      <c r="D58" s="349"/>
      <c r="E58" s="350"/>
      <c r="F58" s="350"/>
      <c r="G58" s="351"/>
      <c r="H58" s="351"/>
      <c r="I58" s="351"/>
      <c r="J58" s="351"/>
      <c r="K58" s="351"/>
      <c r="L58" s="351"/>
      <c r="M58" s="351"/>
      <c r="N58" s="351"/>
      <c r="O58" s="350"/>
      <c r="P58" s="351"/>
      <c r="Q58" s="351"/>
      <c r="R58" s="350"/>
      <c r="S58" s="349"/>
      <c r="T58" s="350"/>
      <c r="U58" s="351"/>
      <c r="V58" s="349"/>
      <c r="W58" s="350"/>
      <c r="X58" s="350"/>
      <c r="Y58" s="139"/>
      <c r="Z58" s="255"/>
      <c r="AA58" s="97"/>
      <c r="AB58" s="255"/>
      <c r="AC58" s="97"/>
      <c r="AD58" s="255"/>
      <c r="AE58" s="139"/>
      <c r="AF58" s="255"/>
      <c r="AG58" s="97"/>
      <c r="AH58" s="139"/>
      <c r="AI58" s="97"/>
      <c r="AJ58" s="97"/>
      <c r="AK58" s="139"/>
      <c r="AL58" s="97"/>
      <c r="AM58" s="254"/>
      <c r="AN58" s="532"/>
      <c r="AO58" s="531"/>
      <c r="AP58" s="533"/>
      <c r="AQ58" s="352" t="s">
        <v>23</v>
      </c>
      <c r="AR58" s="238"/>
      <c r="AS58" s="233" t="s">
        <v>0</v>
      </c>
      <c r="AT58" s="243"/>
    </row>
    <row r="59" spans="1:46" s="244" customFormat="1" ht="18.75">
      <c r="A59" s="570" t="s">
        <v>62</v>
      </c>
      <c r="B59" s="571"/>
      <c r="C59" s="353" t="s">
        <v>63</v>
      </c>
      <c r="D59" s="354"/>
      <c r="E59" s="355"/>
      <c r="F59" s="355"/>
      <c r="G59" s="325"/>
      <c r="H59" s="326"/>
      <c r="I59" s="326"/>
      <c r="J59" s="325"/>
      <c r="K59" s="326"/>
      <c r="L59" s="326"/>
      <c r="M59" s="325"/>
      <c r="N59" s="326"/>
      <c r="O59" s="355"/>
      <c r="P59" s="325"/>
      <c r="Q59" s="326"/>
      <c r="R59" s="355"/>
      <c r="S59" s="355"/>
      <c r="T59" s="355"/>
      <c r="U59" s="326"/>
      <c r="V59" s="355"/>
      <c r="W59" s="355"/>
      <c r="X59" s="355"/>
      <c r="Y59" s="256"/>
      <c r="Z59" s="95"/>
      <c r="AA59" s="256"/>
      <c r="AB59" s="136"/>
      <c r="AC59" s="256"/>
      <c r="AD59" s="95"/>
      <c r="AE59" s="256"/>
      <c r="AF59" s="95"/>
      <c r="AG59" s="256"/>
      <c r="AH59" s="256"/>
      <c r="AI59" s="256"/>
      <c r="AJ59" s="256"/>
      <c r="AK59" s="256"/>
      <c r="AL59" s="256"/>
      <c r="AM59" s="95"/>
      <c r="AN59" s="534"/>
      <c r="AO59" s="535"/>
      <c r="AP59" s="534"/>
      <c r="AQ59" s="356" t="s">
        <v>63</v>
      </c>
      <c r="AR59" s="568" t="s">
        <v>62</v>
      </c>
      <c r="AS59" s="569"/>
      <c r="AT59" s="243"/>
    </row>
    <row r="60" spans="1:46" s="244" customFormat="1" ht="18.75">
      <c r="A60" s="357"/>
      <c r="B60" s="358"/>
      <c r="C60" s="327" t="s">
        <v>24</v>
      </c>
      <c r="D60" s="335"/>
      <c r="E60" s="329"/>
      <c r="F60" s="329"/>
      <c r="G60" s="335"/>
      <c r="H60" s="329"/>
      <c r="I60" s="329"/>
      <c r="J60" s="335"/>
      <c r="K60" s="329"/>
      <c r="L60" s="329"/>
      <c r="M60" s="335"/>
      <c r="N60" s="329"/>
      <c r="O60" s="329"/>
      <c r="P60" s="335"/>
      <c r="Q60" s="329"/>
      <c r="R60" s="329"/>
      <c r="S60" s="335"/>
      <c r="T60" s="329"/>
      <c r="U60" s="329"/>
      <c r="V60" s="335"/>
      <c r="W60" s="329"/>
      <c r="X60" s="329"/>
      <c r="Y60" s="135"/>
      <c r="Z60" s="96"/>
      <c r="AA60" s="96"/>
      <c r="AB60" s="135"/>
      <c r="AC60" s="96"/>
      <c r="AD60" s="96"/>
      <c r="AE60" s="135"/>
      <c r="AF60" s="96"/>
      <c r="AG60" s="96"/>
      <c r="AH60" s="135"/>
      <c r="AI60" s="96"/>
      <c r="AJ60" s="96"/>
      <c r="AK60" s="135"/>
      <c r="AL60" s="96"/>
      <c r="AM60" s="96"/>
      <c r="AN60" s="536"/>
      <c r="AO60" s="529"/>
      <c r="AP60" s="530"/>
      <c r="AQ60" s="347" t="s">
        <v>24</v>
      </c>
      <c r="AR60" s="358"/>
      <c r="AS60" s="236"/>
      <c r="AT60" s="243"/>
    </row>
    <row r="61" spans="1:46" s="244" customFormat="1" ht="18.75">
      <c r="A61" s="237" t="s">
        <v>0</v>
      </c>
      <c r="B61" s="80"/>
      <c r="C61" s="540" t="s">
        <v>23</v>
      </c>
      <c r="D61" s="349">
        <f aca="true" t="shared" si="2" ref="D61:AA61">+D6+D8+D10+D12+D14+D16+D18+D20+D22+D24+D26+D28+D30+D32+D34+D36+D38+D40+D42+D44+D46+D48+D50+D52+D54+D56+D58</f>
        <v>51</v>
      </c>
      <c r="E61" s="350">
        <f t="shared" si="2"/>
        <v>20.819599999999998</v>
      </c>
      <c r="F61" s="351">
        <f t="shared" si="2"/>
        <v>8288.270934774027</v>
      </c>
      <c r="G61" s="351">
        <f t="shared" si="2"/>
        <v>41</v>
      </c>
      <c r="H61" s="350">
        <f t="shared" si="2"/>
        <v>193.647</v>
      </c>
      <c r="I61" s="351">
        <f t="shared" si="2"/>
        <v>56382.12818519441</v>
      </c>
      <c r="J61" s="351">
        <f t="shared" si="2"/>
        <v>61</v>
      </c>
      <c r="K61" s="351">
        <f t="shared" si="2"/>
        <v>15.109599999999999</v>
      </c>
      <c r="L61" s="350">
        <f t="shared" si="2"/>
        <v>7971.385920986422</v>
      </c>
      <c r="M61" s="349">
        <f t="shared" si="2"/>
        <v>89</v>
      </c>
      <c r="N61" s="351">
        <f t="shared" si="2"/>
        <v>26.117099999999997</v>
      </c>
      <c r="O61" s="351">
        <f t="shared" si="2"/>
        <v>16411.35293459933</v>
      </c>
      <c r="P61" s="349">
        <f t="shared" si="2"/>
        <v>90</v>
      </c>
      <c r="Q61" s="351">
        <f t="shared" si="2"/>
        <v>29.2226</v>
      </c>
      <c r="R61" s="351">
        <f t="shared" si="2"/>
        <v>16047.359981167778</v>
      </c>
      <c r="S61" s="351">
        <f t="shared" si="2"/>
        <v>109</v>
      </c>
      <c r="T61" s="350">
        <f t="shared" si="2"/>
        <v>432.6285</v>
      </c>
      <c r="U61" s="351">
        <f t="shared" si="2"/>
        <v>155585.52936260955</v>
      </c>
      <c r="V61" s="351">
        <f t="shared" si="2"/>
        <v>77</v>
      </c>
      <c r="W61" s="350">
        <f t="shared" si="2"/>
        <v>20.4454</v>
      </c>
      <c r="X61" s="351">
        <f t="shared" si="2"/>
        <v>17095.712816675277</v>
      </c>
      <c r="Y61" s="255">
        <f t="shared" si="2"/>
        <v>55</v>
      </c>
      <c r="Z61" s="97">
        <f t="shared" si="2"/>
        <v>8.8856</v>
      </c>
      <c r="AA61" s="97">
        <f t="shared" si="2"/>
        <v>14586.19139609564</v>
      </c>
      <c r="AB61" s="255">
        <f aca="true" t="shared" si="3" ref="AB61:AJ61">+AB6+AB8+AB10+AB12+AB14+AB16+AB18+AB20+AB22+AB24+AB26+AB28+AB30+AB32+AB34+AB36+AB38+AB40+AB42+AB44+AB46+AB48+AB50+AB52+AB54+AB56+AB58</f>
        <v>20</v>
      </c>
      <c r="AC61" s="97">
        <f t="shared" si="3"/>
        <v>3.5576999999999996</v>
      </c>
      <c r="AD61" s="97">
        <f t="shared" si="3"/>
        <v>1851.141579013422</v>
      </c>
      <c r="AE61" s="139">
        <f>+AE6+AE8+AE10+AE12+AE14+AE16+AE18+AE20+AE22+AE24+AE26+AE28+AE30+AE32+AE34+AE36+AE38+AE40+AE42+AE44+AE46+AE48+AE50+AE52+AE54+AE56+AE58</f>
        <v>15</v>
      </c>
      <c r="AF61" s="97">
        <f>+AF6+AF8+AF10+AF12+AF14+AF16+AF18+AF20+AF22+AF24+AF26+AF28+AF30+AF32+AF34+AF36+AF38+AF40+AF42+AF44+AF46+AF48+AF50+AF52+AF54+AF56+AF58</f>
        <v>283.3358</v>
      </c>
      <c r="AG61" s="97">
        <f>+AG6+AG8+AG10+AG12+AG14+AG16+AG18+AG20+AG22+AG24+AG26+AG28+AG30+AG32+AG34+AG36+AG38+AG40+AG42+AG44+AG46+AG48+AG50+AG52+AG54+AG56+AG58</f>
        <v>76953.90389673764</v>
      </c>
      <c r="AH61" s="255">
        <f t="shared" si="3"/>
        <v>17</v>
      </c>
      <c r="AI61" s="255">
        <f t="shared" si="3"/>
        <v>10.506</v>
      </c>
      <c r="AJ61" s="254">
        <f t="shared" si="3"/>
        <v>8554.345129874904</v>
      </c>
      <c r="AK61" s="139">
        <f>+AK6+AK8+AK10+AK12+AK14+AK16+AK18+AK20+AK22+AK24+AK26+AK28+AK30+AK32+AK34+AK36+AK38+AK40+AK42+AK44+AK46+AK48+AK50+AK52+AK54+AK56+AK58</f>
        <v>20</v>
      </c>
      <c r="AL61" s="255">
        <f>+AL6+AL8+AL10+AL12+AL14+AL16+AL18+AL20+AL22+AL24+AL26+AL28+AL30+AL32+AL34+AL36+AL38+AL40+AL42+AL44+AL46+AL48+AL50+AL52+AL54+AL56+AL58</f>
        <v>9.1077</v>
      </c>
      <c r="AM61" s="541">
        <f>+AM6+AM8+AM10+AM12+AM14+AM16+AM18+AM20+AM22+AM24+AM26+AM28+AM30+AM32+AM34+AM36+AM38+AM40+AM42+AM44+AM46+AM48+AM50+AM52+AM54+AM56+AM58</f>
        <v>6478.05816</v>
      </c>
      <c r="AN61" s="537">
        <f>+D61+G61+J61+M61+P61+S61+V61+Y61+AB61+AE61+AH61+AK61</f>
        <v>645</v>
      </c>
      <c r="AO61" s="531">
        <f>+E61+H61+K61+N61+Q61+T61+W61+Z61+AC61+AF61+AI61+AL61</f>
        <v>1053.3826</v>
      </c>
      <c r="AP61" s="538">
        <f>+F61+I61+L61+O61+R61+U61+X61+AA61+AD61+AG61+AJ61+AM61</f>
        <v>386205.38029772835</v>
      </c>
      <c r="AQ61" s="283" t="s">
        <v>23</v>
      </c>
      <c r="AR61" s="498"/>
      <c r="AS61" s="233" t="s">
        <v>0</v>
      </c>
      <c r="AT61" s="243"/>
    </row>
    <row r="62" spans="1:46" s="244" customFormat="1" ht="18.75">
      <c r="A62" s="580" t="s">
        <v>64</v>
      </c>
      <c r="B62" s="581" t="s">
        <v>64</v>
      </c>
      <c r="C62" s="353" t="s">
        <v>63</v>
      </c>
      <c r="D62" s="354"/>
      <c r="E62" s="355"/>
      <c r="F62" s="326"/>
      <c r="G62" s="325"/>
      <c r="H62" s="355"/>
      <c r="I62" s="326"/>
      <c r="J62" s="325"/>
      <c r="K62" s="326"/>
      <c r="L62" s="355"/>
      <c r="M62" s="355"/>
      <c r="N62" s="326"/>
      <c r="O62" s="326"/>
      <c r="P62" s="355"/>
      <c r="Q62" s="326"/>
      <c r="R62" s="326"/>
      <c r="S62" s="325"/>
      <c r="T62" s="355"/>
      <c r="U62" s="326"/>
      <c r="V62" s="325"/>
      <c r="W62" s="355"/>
      <c r="X62" s="326"/>
      <c r="Y62" s="136"/>
      <c r="Z62" s="256"/>
      <c r="AA62" s="256"/>
      <c r="AB62" s="136"/>
      <c r="AC62" s="256"/>
      <c r="AD62" s="256"/>
      <c r="AE62" s="256"/>
      <c r="AF62" s="256"/>
      <c r="AG62" s="256"/>
      <c r="AH62" s="136"/>
      <c r="AI62" s="95"/>
      <c r="AJ62" s="143"/>
      <c r="AK62" s="542"/>
      <c r="AL62" s="95"/>
      <c r="AM62" s="256"/>
      <c r="AN62" s="534"/>
      <c r="AO62" s="535"/>
      <c r="AP62" s="528"/>
      <c r="AQ62" s="352" t="s">
        <v>63</v>
      </c>
      <c r="AR62" s="568" t="s">
        <v>64</v>
      </c>
      <c r="AS62" s="569"/>
      <c r="AT62" s="243"/>
    </row>
    <row r="63" spans="1:46" s="244" customFormat="1" ht="18.75">
      <c r="A63" s="357"/>
      <c r="B63" s="358"/>
      <c r="C63" s="327" t="s">
        <v>24</v>
      </c>
      <c r="D63" s="335">
        <f aca="true" t="shared" si="4" ref="D63:AA63">+D7+D9+D11+D13+D15+D17+D19+D21+D23+D25+D27+D29+D31+D33+D35+D37+D39+D41+D43+D45+D47+D49+D51+D53+D55+D57+D60</f>
        <v>12</v>
      </c>
      <c r="E63" s="329">
        <f t="shared" si="4"/>
        <v>321.3606</v>
      </c>
      <c r="F63" s="329">
        <f t="shared" si="4"/>
        <v>153000.8015959339</v>
      </c>
      <c r="G63" s="335">
        <f t="shared" si="4"/>
        <v>7</v>
      </c>
      <c r="H63" s="329">
        <f t="shared" si="4"/>
        <v>154.2884</v>
      </c>
      <c r="I63" s="329">
        <f t="shared" si="4"/>
        <v>85963.15058445532</v>
      </c>
      <c r="J63" s="335">
        <f t="shared" si="4"/>
        <v>14</v>
      </c>
      <c r="K63" s="329">
        <f t="shared" si="4"/>
        <v>354.9251</v>
      </c>
      <c r="L63" s="329">
        <f t="shared" si="4"/>
        <v>155538.99055778753</v>
      </c>
      <c r="M63" s="335">
        <f t="shared" si="4"/>
        <v>12</v>
      </c>
      <c r="N63" s="329">
        <f t="shared" si="4"/>
        <v>125.675</v>
      </c>
      <c r="O63" s="329">
        <f t="shared" si="4"/>
        <v>110391.1265744441</v>
      </c>
      <c r="P63" s="335">
        <f t="shared" si="4"/>
        <v>19</v>
      </c>
      <c r="Q63" s="329">
        <f t="shared" si="4"/>
        <v>450.84299999999996</v>
      </c>
      <c r="R63" s="329">
        <f t="shared" si="4"/>
        <v>155390.0896116849</v>
      </c>
      <c r="S63" s="335">
        <f t="shared" si="4"/>
        <v>23</v>
      </c>
      <c r="T63" s="329">
        <f t="shared" si="4"/>
        <v>667.8606</v>
      </c>
      <c r="U63" s="329">
        <f t="shared" si="4"/>
        <v>441438.0402045701</v>
      </c>
      <c r="V63" s="335">
        <f t="shared" si="4"/>
        <v>22</v>
      </c>
      <c r="W63" s="329">
        <f t="shared" si="4"/>
        <v>582.5858000000001</v>
      </c>
      <c r="X63" s="329">
        <f t="shared" si="4"/>
        <v>369045.64217212057</v>
      </c>
      <c r="Y63" s="135">
        <f t="shared" si="4"/>
        <v>14</v>
      </c>
      <c r="Z63" s="96">
        <f t="shared" si="4"/>
        <v>387.00739999999996</v>
      </c>
      <c r="AA63" s="96">
        <f t="shared" si="4"/>
        <v>217644.2488406414</v>
      </c>
      <c r="AB63" s="135">
        <f aca="true" t="shared" si="5" ref="AB63:AJ63">+AB7+AB9+AB11+AB13+AB15+AB17+AB19+AB21+AB23+AB25+AB27+AB29+AB31+AB33+AB35+AB37+AB39+AB41+AB43+AB45+AB47+AB49+AB51+AB53+AB55+AB57+AB60</f>
        <v>27</v>
      </c>
      <c r="AC63" s="96">
        <f t="shared" si="5"/>
        <v>224.724</v>
      </c>
      <c r="AD63" s="96">
        <f t="shared" si="5"/>
        <v>244930.28446320078</v>
      </c>
      <c r="AE63" s="135">
        <f>+AE7+AE9+AE11+AE13+AE15+AE17+AE19+AE21+AE23+AE25+AE27+AE29+AE31+AE33+AE35+AE37+AE39+AE41+AE43+AE45+AE47+AE49+AE51+AE53+AE55+AE57+AE60</f>
        <v>47</v>
      </c>
      <c r="AF63" s="96">
        <f>+AF7+AF9+AF11+AF13+AF15+AF17+AF19+AF21+AF23+AF25+AF27+AF29+AF31+AF33+AF35+AF37+AF39+AF41+AF43+AF45+AF47+AF49+AF51+AF53+AF55+AF57+AF60</f>
        <v>533.2268</v>
      </c>
      <c r="AG63" s="96">
        <f>+AG7+AG9+AG11+AG13+AG15+AG17+AG19+AG21+AG23+AG25+AG27+AG29+AG31+AG33+AG35+AG37+AG39+AG41+AG43+AG45+AG47+AG49+AG51+AG53+AG55+AG57+AG60</f>
        <v>524624.6492125428</v>
      </c>
      <c r="AH63" s="135">
        <f t="shared" si="5"/>
        <v>47</v>
      </c>
      <c r="AI63" s="96">
        <f t="shared" si="5"/>
        <v>1173.0282</v>
      </c>
      <c r="AJ63" s="142">
        <f t="shared" si="5"/>
        <v>484170.34967096534</v>
      </c>
      <c r="AK63" s="135">
        <f>+AK7+AK9+AK11+AK13+AK15+AK17+AK19+AK21+AK23+AK25+AK27+AK29+AK31+AK33+AK35+AK37+AK39+AK41+AK43+AK45+AK47+AK49+AK51+AK53+AK55+AK57+AK60</f>
        <v>35</v>
      </c>
      <c r="AL63" s="96">
        <f>+AL7+AL9+AL11+AL13+AL15+AL17+AL19+AL21+AL23+AL25+AL27+AL29+AL31+AL33+AL35+AL37+AL39+AL41+AL43+AL45+AL47+AL49+AL51+AL53+AL55+AL57+AL60</f>
        <v>905.1346</v>
      </c>
      <c r="AM63" s="344">
        <f>+AM7+AM9+AM11+AM13+AM15+AM17+AM19+AM21+AM23+AM25+AM27+AM29+AM31+AM33+AM35+AM37+AM39+AM41+AM43+AM45+AM47+AM49+AM51+AM53+AM55+AM57+AM60</f>
        <v>354645.82728</v>
      </c>
      <c r="AN63" s="536">
        <f>+D63+G63+J63+M63+P63+S63+V63+Y63+AB63+AE63+AH63+AK63</f>
        <v>279</v>
      </c>
      <c r="AO63" s="529">
        <f>+E63+H63+K63+N63+Q63+T63+W63+Z63+AC63+AF63+AI63+AL63</f>
        <v>5880.6595</v>
      </c>
      <c r="AP63" s="530">
        <f>+F63+I63+L63+O63+R63+U63+X63+AA63+AD63+AG63+AJ63+AM63</f>
        <v>3296783.2007683464</v>
      </c>
      <c r="AQ63" s="347" t="s">
        <v>24</v>
      </c>
      <c r="AR63" s="490"/>
      <c r="AS63" s="236"/>
      <c r="AT63" s="243"/>
    </row>
    <row r="64" spans="1:46" s="244" customFormat="1" ht="18.75">
      <c r="A64" s="231" t="s">
        <v>65</v>
      </c>
      <c r="B64" s="563" t="s">
        <v>93</v>
      </c>
      <c r="C64" s="334" t="s">
        <v>23</v>
      </c>
      <c r="D64" s="325"/>
      <c r="E64" s="326"/>
      <c r="F64" s="326"/>
      <c r="G64" s="325"/>
      <c r="H64" s="326"/>
      <c r="I64" s="326"/>
      <c r="J64" s="325"/>
      <c r="K64" s="326"/>
      <c r="L64" s="326"/>
      <c r="M64" s="325"/>
      <c r="N64" s="326"/>
      <c r="O64" s="326"/>
      <c r="P64" s="325"/>
      <c r="Q64" s="326"/>
      <c r="R64" s="326"/>
      <c r="S64" s="325"/>
      <c r="T64" s="326"/>
      <c r="U64" s="326"/>
      <c r="V64" s="325"/>
      <c r="W64" s="326"/>
      <c r="X64" s="326"/>
      <c r="Y64" s="136"/>
      <c r="Z64" s="95"/>
      <c r="AA64" s="95"/>
      <c r="AB64" s="136"/>
      <c r="AC64" s="95"/>
      <c r="AD64" s="95"/>
      <c r="AE64" s="136"/>
      <c r="AF64" s="95"/>
      <c r="AG64" s="95"/>
      <c r="AH64" s="136"/>
      <c r="AI64" s="95"/>
      <c r="AJ64" s="95"/>
      <c r="AK64" s="136"/>
      <c r="AL64" s="95"/>
      <c r="AM64" s="95"/>
      <c r="AN64" s="539"/>
      <c r="AO64" s="527"/>
      <c r="AP64" s="528"/>
      <c r="AQ64" s="323" t="s">
        <v>23</v>
      </c>
      <c r="AR64" s="563" t="s">
        <v>94</v>
      </c>
      <c r="AS64" s="359" t="s">
        <v>65</v>
      </c>
      <c r="AT64" s="243"/>
    </row>
    <row r="65" spans="1:46" s="244" customFormat="1" ht="18.75">
      <c r="A65" s="231"/>
      <c r="B65" s="564"/>
      <c r="C65" s="327" t="s">
        <v>24</v>
      </c>
      <c r="D65" s="335">
        <v>287</v>
      </c>
      <c r="E65" s="329">
        <v>26.3122</v>
      </c>
      <c r="F65" s="330">
        <v>36940.28946929205</v>
      </c>
      <c r="G65" s="335">
        <v>282</v>
      </c>
      <c r="H65" s="329">
        <v>24.7891</v>
      </c>
      <c r="I65" s="330">
        <v>34298.67923035027</v>
      </c>
      <c r="J65" s="335">
        <v>292</v>
      </c>
      <c r="K65" s="329">
        <v>37.27415</v>
      </c>
      <c r="L65" s="330">
        <v>42784.30952122604</v>
      </c>
      <c r="M65" s="335">
        <v>308</v>
      </c>
      <c r="N65" s="329">
        <v>26.3268</v>
      </c>
      <c r="O65" s="330">
        <v>31108.052490956572</v>
      </c>
      <c r="P65" s="335">
        <v>280</v>
      </c>
      <c r="Q65" s="329">
        <v>27.19324</v>
      </c>
      <c r="R65" s="330">
        <v>30196.49040714732</v>
      </c>
      <c r="S65" s="335">
        <v>337</v>
      </c>
      <c r="T65" s="329">
        <v>48.7509</v>
      </c>
      <c r="U65" s="330">
        <v>44932.51743282033</v>
      </c>
      <c r="V65" s="335">
        <v>305</v>
      </c>
      <c r="W65" s="329">
        <v>24.7582</v>
      </c>
      <c r="X65" s="330">
        <v>28676.288011204186</v>
      </c>
      <c r="Y65" s="135">
        <v>292</v>
      </c>
      <c r="Z65" s="96">
        <v>22.6985</v>
      </c>
      <c r="AA65" s="96">
        <v>30902.380763262958</v>
      </c>
      <c r="AB65" s="135">
        <v>249</v>
      </c>
      <c r="AC65" s="96">
        <v>19.84775</v>
      </c>
      <c r="AD65" s="96">
        <v>28421.21595778582</v>
      </c>
      <c r="AE65" s="135">
        <v>275</v>
      </c>
      <c r="AF65" s="96">
        <v>25.4636</v>
      </c>
      <c r="AG65" s="96">
        <v>27730.295890719583</v>
      </c>
      <c r="AH65" s="135">
        <v>267</v>
      </c>
      <c r="AI65" s="96">
        <v>27.3363</v>
      </c>
      <c r="AJ65" s="96">
        <v>24499.886199159744</v>
      </c>
      <c r="AK65" s="135">
        <v>391</v>
      </c>
      <c r="AL65" s="96">
        <v>45.4872</v>
      </c>
      <c r="AM65" s="344">
        <v>62006.722559999995</v>
      </c>
      <c r="AN65" s="536">
        <f>+D65+G65+J65+M65+P65+S65+V65+Y65+AB65+AE65+AH65+AK65</f>
        <v>3565</v>
      </c>
      <c r="AO65" s="529">
        <f>+E65+H65+K65+N65+Q65+T65+W65+Z65+AC65+AF65+AI65+AL65</f>
        <v>356.23794</v>
      </c>
      <c r="AP65" s="530">
        <f>+F65+I65+L65+O65+R65+U65+X65+AA65+AD65+AG65+AJ65+AM65</f>
        <v>422497.1279339249</v>
      </c>
      <c r="AQ65" s="333" t="s">
        <v>24</v>
      </c>
      <c r="AR65" s="564"/>
      <c r="AS65" s="233"/>
      <c r="AT65" s="243"/>
    </row>
    <row r="66" spans="1:46" s="244" customFormat="1" ht="18.75">
      <c r="A66" s="231" t="s">
        <v>67</v>
      </c>
      <c r="B66" s="563" t="s">
        <v>95</v>
      </c>
      <c r="C66" s="334" t="s">
        <v>23</v>
      </c>
      <c r="D66" s="325"/>
      <c r="E66" s="326"/>
      <c r="F66" s="326"/>
      <c r="G66" s="325"/>
      <c r="H66" s="326"/>
      <c r="I66" s="326"/>
      <c r="J66" s="325"/>
      <c r="K66" s="326"/>
      <c r="L66" s="326"/>
      <c r="M66" s="325"/>
      <c r="N66" s="326"/>
      <c r="O66" s="326"/>
      <c r="P66" s="325"/>
      <c r="Q66" s="326"/>
      <c r="R66" s="326"/>
      <c r="S66" s="325"/>
      <c r="T66" s="326"/>
      <c r="U66" s="326"/>
      <c r="V66" s="325"/>
      <c r="W66" s="326"/>
      <c r="X66" s="326"/>
      <c r="Y66" s="136"/>
      <c r="Z66" s="95"/>
      <c r="AA66" s="95"/>
      <c r="AB66" s="136"/>
      <c r="AC66" s="95"/>
      <c r="AD66" s="95"/>
      <c r="AE66" s="136"/>
      <c r="AF66" s="95"/>
      <c r="AG66" s="95"/>
      <c r="AH66" s="136"/>
      <c r="AI66" s="95"/>
      <c r="AJ66" s="95"/>
      <c r="AK66" s="136"/>
      <c r="AL66" s="95"/>
      <c r="AM66" s="95"/>
      <c r="AN66" s="539"/>
      <c r="AO66" s="527"/>
      <c r="AP66" s="528"/>
      <c r="AQ66" s="323" t="s">
        <v>23</v>
      </c>
      <c r="AR66" s="563" t="s">
        <v>96</v>
      </c>
      <c r="AS66" s="233" t="s">
        <v>67</v>
      </c>
      <c r="AT66" s="243"/>
    </row>
    <row r="67" spans="1:46" s="244" customFormat="1" ht="18.75">
      <c r="A67" s="234" t="s">
        <v>49</v>
      </c>
      <c r="B67" s="564"/>
      <c r="C67" s="327" t="s">
        <v>24</v>
      </c>
      <c r="D67" s="335"/>
      <c r="E67" s="329"/>
      <c r="F67" s="329"/>
      <c r="G67" s="335"/>
      <c r="H67" s="329"/>
      <c r="I67" s="329"/>
      <c r="J67" s="335"/>
      <c r="K67" s="329"/>
      <c r="L67" s="329"/>
      <c r="M67" s="335"/>
      <c r="N67" s="329"/>
      <c r="O67" s="329"/>
      <c r="P67" s="335"/>
      <c r="Q67" s="329"/>
      <c r="R67" s="329"/>
      <c r="S67" s="335"/>
      <c r="T67" s="329"/>
      <c r="U67" s="329"/>
      <c r="V67" s="335"/>
      <c r="W67" s="329"/>
      <c r="X67" s="329"/>
      <c r="Y67" s="135"/>
      <c r="Z67" s="96"/>
      <c r="AA67" s="96"/>
      <c r="AB67" s="135"/>
      <c r="AC67" s="96"/>
      <c r="AD67" s="96"/>
      <c r="AE67" s="135"/>
      <c r="AF67" s="96"/>
      <c r="AG67" s="96"/>
      <c r="AH67" s="135"/>
      <c r="AI67" s="96"/>
      <c r="AJ67" s="96"/>
      <c r="AK67" s="135"/>
      <c r="AL67" s="96"/>
      <c r="AM67" s="96"/>
      <c r="AN67" s="536"/>
      <c r="AO67" s="529"/>
      <c r="AP67" s="530"/>
      <c r="AQ67" s="336" t="s">
        <v>24</v>
      </c>
      <c r="AR67" s="564"/>
      <c r="AS67" s="236" t="s">
        <v>49</v>
      </c>
      <c r="AT67" s="243"/>
    </row>
    <row r="68" spans="1:46" s="81" customFormat="1" ht="18.75">
      <c r="A68" s="582" t="s">
        <v>106</v>
      </c>
      <c r="B68" s="583"/>
      <c r="C68" s="78" t="s">
        <v>23</v>
      </c>
      <c r="D68" s="8">
        <f aca="true" t="shared" si="6" ref="D68:O68">+D61+D64+D66</f>
        <v>51</v>
      </c>
      <c r="E68" s="8">
        <f t="shared" si="6"/>
        <v>20.819599999999998</v>
      </c>
      <c r="F68" s="147">
        <f t="shared" si="6"/>
        <v>8288.270934774027</v>
      </c>
      <c r="G68" s="8">
        <f t="shared" si="6"/>
        <v>41</v>
      </c>
      <c r="H68" s="8">
        <f t="shared" si="6"/>
        <v>193.647</v>
      </c>
      <c r="I68" s="147">
        <f t="shared" si="6"/>
        <v>56382.12818519441</v>
      </c>
      <c r="J68" s="8">
        <f t="shared" si="6"/>
        <v>61</v>
      </c>
      <c r="K68" s="8">
        <f t="shared" si="6"/>
        <v>15.109599999999999</v>
      </c>
      <c r="L68" s="147">
        <f t="shared" si="6"/>
        <v>7971.385920986422</v>
      </c>
      <c r="M68" s="8">
        <f t="shared" si="6"/>
        <v>89</v>
      </c>
      <c r="N68" s="8">
        <f t="shared" si="6"/>
        <v>26.117099999999997</v>
      </c>
      <c r="O68" s="147">
        <f t="shared" si="6"/>
        <v>16411.35293459933</v>
      </c>
      <c r="P68" s="8">
        <f aca="true" t="shared" si="7" ref="P68:U68">+P61+P64+P66</f>
        <v>90</v>
      </c>
      <c r="Q68" s="8">
        <f t="shared" si="7"/>
        <v>29.2226</v>
      </c>
      <c r="R68" s="147">
        <f t="shared" si="7"/>
        <v>16047.359981167778</v>
      </c>
      <c r="S68" s="8">
        <f t="shared" si="7"/>
        <v>109</v>
      </c>
      <c r="T68" s="8">
        <f t="shared" si="7"/>
        <v>432.6285</v>
      </c>
      <c r="U68" s="147">
        <f t="shared" si="7"/>
        <v>155585.52936260955</v>
      </c>
      <c r="V68" s="8">
        <f aca="true" t="shared" si="8" ref="V68:AA68">+V61+V64+V66</f>
        <v>77</v>
      </c>
      <c r="W68" s="8">
        <f t="shared" si="8"/>
        <v>20.4454</v>
      </c>
      <c r="X68" s="147">
        <f t="shared" si="8"/>
        <v>17095.712816675277</v>
      </c>
      <c r="Y68" s="119">
        <f t="shared" si="8"/>
        <v>55</v>
      </c>
      <c r="Z68" s="8">
        <f t="shared" si="8"/>
        <v>8.8856</v>
      </c>
      <c r="AA68" s="8">
        <f t="shared" si="8"/>
        <v>14586.19139609564</v>
      </c>
      <c r="AB68" s="512">
        <f aca="true" t="shared" si="9" ref="AB68:AN68">+AB61+AB64+AB66</f>
        <v>20</v>
      </c>
      <c r="AC68" s="119">
        <f t="shared" si="9"/>
        <v>3.5576999999999996</v>
      </c>
      <c r="AD68" s="147">
        <f t="shared" si="9"/>
        <v>1851.141579013422</v>
      </c>
      <c r="AE68" s="119">
        <f t="shared" si="9"/>
        <v>15</v>
      </c>
      <c r="AF68" s="8">
        <f t="shared" si="9"/>
        <v>283.3358</v>
      </c>
      <c r="AG68" s="147">
        <f t="shared" si="9"/>
        <v>76953.90389673764</v>
      </c>
      <c r="AH68" s="119">
        <f t="shared" si="9"/>
        <v>17</v>
      </c>
      <c r="AI68" s="8">
        <f t="shared" si="9"/>
        <v>10.506</v>
      </c>
      <c r="AJ68" s="147">
        <f t="shared" si="9"/>
        <v>8554.345129874904</v>
      </c>
      <c r="AK68" s="119">
        <f t="shared" si="9"/>
        <v>20</v>
      </c>
      <c r="AL68" s="8">
        <f t="shared" si="9"/>
        <v>9.1077</v>
      </c>
      <c r="AM68" s="8">
        <f t="shared" si="9"/>
        <v>6478.05816</v>
      </c>
      <c r="AN68" s="515">
        <f t="shared" si="9"/>
        <v>645</v>
      </c>
      <c r="AO68" s="119">
        <f>+E68+H68+K68+N68+Q68+T68+W68+Z68+AC68+AF68+AI68+AL68</f>
        <v>1053.3826</v>
      </c>
      <c r="AP68" s="8">
        <f>+F68+I68+L68+O68+R68+U68+X68+AA68+AD68+AG68+AJ68+AM68</f>
        <v>386205.38029772835</v>
      </c>
      <c r="AQ68" s="148" t="s">
        <v>23</v>
      </c>
      <c r="AR68" s="589" t="s">
        <v>77</v>
      </c>
      <c r="AS68" s="590"/>
      <c r="AT68" s="80"/>
    </row>
    <row r="69" spans="1:46" s="81" customFormat="1" ht="18.75">
      <c r="A69" s="584"/>
      <c r="B69" s="585"/>
      <c r="C69" s="216" t="s">
        <v>24</v>
      </c>
      <c r="D69" s="7">
        <f aca="true" t="shared" si="10" ref="D69:O69">+D63+D65+D67</f>
        <v>299</v>
      </c>
      <c r="E69" s="7">
        <f t="shared" si="10"/>
        <v>347.6728</v>
      </c>
      <c r="F69" s="150">
        <f t="shared" si="10"/>
        <v>189941.09106522595</v>
      </c>
      <c r="G69" s="7">
        <f t="shared" si="10"/>
        <v>289</v>
      </c>
      <c r="H69" s="7">
        <f t="shared" si="10"/>
        <v>179.0775</v>
      </c>
      <c r="I69" s="150">
        <f t="shared" si="10"/>
        <v>120261.82981480559</v>
      </c>
      <c r="J69" s="7">
        <f t="shared" si="10"/>
        <v>306</v>
      </c>
      <c r="K69" s="7">
        <f t="shared" si="10"/>
        <v>392.19925</v>
      </c>
      <c r="L69" s="150">
        <f t="shared" si="10"/>
        <v>198323.30007901357</v>
      </c>
      <c r="M69" s="7">
        <f t="shared" si="10"/>
        <v>320</v>
      </c>
      <c r="N69" s="7">
        <f t="shared" si="10"/>
        <v>152.0018</v>
      </c>
      <c r="O69" s="150">
        <f t="shared" si="10"/>
        <v>141499.17906540068</v>
      </c>
      <c r="P69" s="7">
        <f aca="true" t="shared" si="11" ref="P69:U69">+P63+P65+P67</f>
        <v>299</v>
      </c>
      <c r="Q69" s="7">
        <f t="shared" si="11"/>
        <v>478.03623999999996</v>
      </c>
      <c r="R69" s="150">
        <f t="shared" si="11"/>
        <v>185586.58001883223</v>
      </c>
      <c r="S69" s="7">
        <f t="shared" si="11"/>
        <v>360</v>
      </c>
      <c r="T69" s="7">
        <f t="shared" si="11"/>
        <v>716.6115</v>
      </c>
      <c r="U69" s="150">
        <f t="shared" si="11"/>
        <v>486370.55763739045</v>
      </c>
      <c r="V69" s="7">
        <f aca="true" t="shared" si="12" ref="V69:AA69">+V63+V65+V67</f>
        <v>327</v>
      </c>
      <c r="W69" s="7">
        <f t="shared" si="12"/>
        <v>607.344</v>
      </c>
      <c r="X69" s="150">
        <f t="shared" si="12"/>
        <v>397721.93018332473</v>
      </c>
      <c r="Y69" s="7">
        <f t="shared" si="12"/>
        <v>306</v>
      </c>
      <c r="Z69" s="7">
        <f t="shared" si="12"/>
        <v>409.7059</v>
      </c>
      <c r="AA69" s="7">
        <f t="shared" si="12"/>
        <v>248546.62960390435</v>
      </c>
      <c r="AB69" s="515">
        <f aca="true" t="shared" si="13" ref="AB69:AG69">+AB63+AB65+AB67</f>
        <v>276</v>
      </c>
      <c r="AC69" s="118">
        <f t="shared" si="13"/>
        <v>244.57174999999998</v>
      </c>
      <c r="AD69" s="7">
        <f t="shared" si="13"/>
        <v>273351.5004209866</v>
      </c>
      <c r="AE69" s="7">
        <f t="shared" si="13"/>
        <v>322</v>
      </c>
      <c r="AF69" s="7">
        <f t="shared" si="13"/>
        <v>558.6904000000001</v>
      </c>
      <c r="AG69" s="149">
        <f t="shared" si="13"/>
        <v>552354.9451032624</v>
      </c>
      <c r="AH69" s="7">
        <f aca="true" t="shared" si="14" ref="AH69:AN69">+AH63+AH65+AH67</f>
        <v>314</v>
      </c>
      <c r="AI69" s="7">
        <f t="shared" si="14"/>
        <v>1200.3645</v>
      </c>
      <c r="AJ69" s="149">
        <f t="shared" si="14"/>
        <v>508670.23587012506</v>
      </c>
      <c r="AK69" s="7">
        <f t="shared" si="14"/>
        <v>426</v>
      </c>
      <c r="AL69" s="7">
        <f t="shared" si="14"/>
        <v>950.6218</v>
      </c>
      <c r="AM69" s="149">
        <f t="shared" si="14"/>
        <v>416652.54984</v>
      </c>
      <c r="AN69" s="118">
        <f t="shared" si="14"/>
        <v>3844</v>
      </c>
      <c r="AO69" s="7">
        <f>+E69+H69+K69+N69+Q69+T69+W69+Z69+AC69+AF69+AI69+AL69</f>
        <v>6236.89744</v>
      </c>
      <c r="AP69" s="7">
        <f>+F69+I69+L69+O69+R69+U69+X69+AA69+AD69+AG69+AJ69+AM69</f>
        <v>3719280.328702272</v>
      </c>
      <c r="AQ69" s="347" t="s">
        <v>24</v>
      </c>
      <c r="AR69" s="591"/>
      <c r="AS69" s="592"/>
      <c r="AT69" s="80"/>
    </row>
    <row r="70" spans="1:46" s="81" customFormat="1" ht="19.5" thickBot="1">
      <c r="A70" s="596" t="s">
        <v>99</v>
      </c>
      <c r="B70" s="597" t="s">
        <v>69</v>
      </c>
      <c r="C70" s="217"/>
      <c r="D70" s="10"/>
      <c r="E70" s="10"/>
      <c r="F70" s="11"/>
      <c r="G70" s="10"/>
      <c r="H70" s="10"/>
      <c r="I70" s="11"/>
      <c r="J70" s="10"/>
      <c r="K70" s="10"/>
      <c r="L70" s="11"/>
      <c r="M70" s="10"/>
      <c r="N70" s="10"/>
      <c r="O70" s="11"/>
      <c r="P70" s="10"/>
      <c r="Q70" s="10"/>
      <c r="R70" s="11"/>
      <c r="S70" s="10"/>
      <c r="T70" s="10"/>
      <c r="U70" s="11"/>
      <c r="V70" s="10"/>
      <c r="W70" s="10"/>
      <c r="X70" s="11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593" t="s">
        <v>99</v>
      </c>
      <c r="AR70" s="594" t="s">
        <v>69</v>
      </c>
      <c r="AS70" s="595"/>
      <c r="AT70" s="80"/>
    </row>
    <row r="71" spans="1:46" s="81" customFormat="1" ht="19.5" thickBot="1">
      <c r="A71" s="598" t="s">
        <v>101</v>
      </c>
      <c r="B71" s="599" t="s">
        <v>70</v>
      </c>
      <c r="C71" s="217"/>
      <c r="D71" s="10">
        <f>D68+D69</f>
        <v>350</v>
      </c>
      <c r="E71" s="10">
        <f>E68+E69</f>
        <v>368.4924</v>
      </c>
      <c r="F71" s="152">
        <f>F68+F69</f>
        <v>198229.36199999996</v>
      </c>
      <c r="G71" s="153">
        <f aca="true" t="shared" si="15" ref="G71:AM71">G68+G69</f>
        <v>330</v>
      </c>
      <c r="H71" s="10">
        <f t="shared" si="15"/>
        <v>372.7245</v>
      </c>
      <c r="I71" s="10">
        <f t="shared" si="15"/>
        <v>176643.95799999998</v>
      </c>
      <c r="J71" s="10">
        <f t="shared" si="15"/>
        <v>367</v>
      </c>
      <c r="K71" s="10">
        <f t="shared" si="15"/>
        <v>407.30885</v>
      </c>
      <c r="L71" s="10">
        <f t="shared" si="15"/>
        <v>206294.686</v>
      </c>
      <c r="M71" s="10">
        <f t="shared" si="15"/>
        <v>409</v>
      </c>
      <c r="N71" s="10">
        <f t="shared" si="15"/>
        <v>178.1189</v>
      </c>
      <c r="O71" s="10">
        <f t="shared" si="15"/>
        <v>157910.532</v>
      </c>
      <c r="P71" s="13">
        <f t="shared" si="15"/>
        <v>389</v>
      </c>
      <c r="Q71" s="13">
        <f t="shared" si="15"/>
        <v>507.25883999999996</v>
      </c>
      <c r="R71" s="526">
        <f t="shared" si="15"/>
        <v>201633.94</v>
      </c>
      <c r="S71" s="13">
        <f aca="true" t="shared" si="16" ref="S71:X71">S68+S69+S70</f>
        <v>469</v>
      </c>
      <c r="T71" s="13">
        <f t="shared" si="16"/>
        <v>1149.24</v>
      </c>
      <c r="U71" s="11">
        <f t="shared" si="16"/>
        <v>641956.087</v>
      </c>
      <c r="V71" s="10">
        <f t="shared" si="16"/>
        <v>404</v>
      </c>
      <c r="W71" s="10">
        <f t="shared" si="16"/>
        <v>627.7894</v>
      </c>
      <c r="X71" s="11">
        <f t="shared" si="16"/>
        <v>414817.643</v>
      </c>
      <c r="Y71" s="10">
        <f t="shared" si="15"/>
        <v>361</v>
      </c>
      <c r="Z71" s="10">
        <f t="shared" si="15"/>
        <v>418.5915</v>
      </c>
      <c r="AA71" s="10">
        <f t="shared" si="15"/>
        <v>263132.821</v>
      </c>
      <c r="AB71" s="10">
        <f t="shared" si="15"/>
        <v>296</v>
      </c>
      <c r="AC71" s="10">
        <f t="shared" si="15"/>
        <v>248.12945</v>
      </c>
      <c r="AD71" s="10">
        <f t="shared" si="15"/>
        <v>275202.64200000005</v>
      </c>
      <c r="AE71" s="10">
        <f t="shared" si="15"/>
        <v>337</v>
      </c>
      <c r="AF71" s="10">
        <f>AF68+AF69</f>
        <v>842.0262</v>
      </c>
      <c r="AG71" s="10">
        <f t="shared" si="15"/>
        <v>629308.849</v>
      </c>
      <c r="AH71" s="526">
        <f>AH68+AH69</f>
        <v>331</v>
      </c>
      <c r="AI71" s="526">
        <f>AI68+AI69</f>
        <v>1210.8705</v>
      </c>
      <c r="AJ71" s="526">
        <f>AJ68+AJ69</f>
        <v>517224.58099999995</v>
      </c>
      <c r="AK71" s="10">
        <f t="shared" si="15"/>
        <v>446</v>
      </c>
      <c r="AL71" s="10">
        <f t="shared" si="15"/>
        <v>959.7295</v>
      </c>
      <c r="AM71" s="10">
        <f t="shared" si="15"/>
        <v>423130.608</v>
      </c>
      <c r="AN71" s="10">
        <f>+D71+G71+J71+M71+P71+S71+V71+Y71+AB71+AE71+AH71+AK71</f>
        <v>4489</v>
      </c>
      <c r="AO71" s="10">
        <f>+E71+H71+K71+N71+Q71+T71+W71+Z71+AC71+AF71+AI71+AL71</f>
        <v>7290.280040000001</v>
      </c>
      <c r="AP71" s="10">
        <f>+F71+I71+L71+O71+R71+U71+X71+AA71+AD71+AG71+AJ71+AM71</f>
        <v>4105485.709</v>
      </c>
      <c r="AQ71" s="586" t="s">
        <v>101</v>
      </c>
      <c r="AR71" s="587" t="s">
        <v>70</v>
      </c>
      <c r="AS71" s="588" t="s">
        <v>0</v>
      </c>
      <c r="AT71" s="80"/>
    </row>
    <row r="72" spans="1:45" s="244" customFormat="1" ht="18.75">
      <c r="A72" s="81"/>
      <c r="B72" s="81"/>
      <c r="C72" s="81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360"/>
      <c r="P72" s="361"/>
      <c r="Q72" s="361"/>
      <c r="R72" s="362"/>
      <c r="S72" s="241"/>
      <c r="T72" s="241"/>
      <c r="U72" s="242"/>
      <c r="X72" s="229" t="s">
        <v>88</v>
      </c>
      <c r="Y72" s="223"/>
      <c r="Z72" s="223"/>
      <c r="AA72" s="223"/>
      <c r="AB72" s="223"/>
      <c r="AC72" s="223"/>
      <c r="AD72" s="223"/>
      <c r="AE72" s="223"/>
      <c r="AF72" s="223"/>
      <c r="AG72" s="223"/>
      <c r="AH72" s="137"/>
      <c r="AI72" s="137"/>
      <c r="AJ72" s="138"/>
      <c r="AK72" s="223"/>
      <c r="AL72" s="223"/>
      <c r="AM72" s="223"/>
      <c r="AN72" s="491"/>
      <c r="AO72" s="223"/>
      <c r="AP72" s="223"/>
      <c r="AQ72" s="81"/>
      <c r="AR72" s="229" t="s">
        <v>88</v>
      </c>
      <c r="AS72" s="81"/>
    </row>
    <row r="73" spans="1:45" s="244" customFormat="1" ht="18.75">
      <c r="A73" s="81"/>
      <c r="B73" s="81"/>
      <c r="C73" s="81"/>
      <c r="D73" s="223"/>
      <c r="E73" s="223"/>
      <c r="F73" s="223"/>
      <c r="G73" s="223"/>
      <c r="H73" s="223"/>
      <c r="I73" s="223"/>
      <c r="J73" s="223"/>
      <c r="K73" s="223"/>
      <c r="L73" s="223"/>
      <c r="M73" s="76"/>
      <c r="N73" s="223"/>
      <c r="O73" s="76"/>
      <c r="P73" s="362"/>
      <c r="Q73" s="362"/>
      <c r="R73" s="362"/>
      <c r="S73" s="137"/>
      <c r="T73" s="137"/>
      <c r="U73" s="137"/>
      <c r="V73" s="243"/>
      <c r="Y73" s="223"/>
      <c r="Z73" s="223"/>
      <c r="AA73" s="223"/>
      <c r="AB73" s="223"/>
      <c r="AC73" s="223"/>
      <c r="AD73" s="223"/>
      <c r="AE73" s="223"/>
      <c r="AF73" s="223"/>
      <c r="AG73" s="76"/>
      <c r="AH73" s="137"/>
      <c r="AI73" s="137"/>
      <c r="AJ73" s="138"/>
      <c r="AK73" s="223"/>
      <c r="AL73" s="223"/>
      <c r="AM73" s="223"/>
      <c r="AN73" s="223"/>
      <c r="AO73" s="223"/>
      <c r="AP73" s="223"/>
      <c r="AQ73" s="81"/>
      <c r="AR73" s="81"/>
      <c r="AS73" s="81"/>
    </row>
    <row r="74" spans="1:45" s="244" customFormat="1" ht="18.75">
      <c r="A74" s="81"/>
      <c r="B74" s="81"/>
      <c r="C74" s="81"/>
      <c r="D74" s="223"/>
      <c r="E74" s="223"/>
      <c r="F74" s="223"/>
      <c r="G74" s="223"/>
      <c r="H74" s="223"/>
      <c r="I74" s="223"/>
      <c r="J74" s="223"/>
      <c r="K74" s="223"/>
      <c r="L74" s="223"/>
      <c r="M74" s="76"/>
      <c r="N74" s="223"/>
      <c r="O74" s="76"/>
      <c r="P74" s="362"/>
      <c r="Q74" s="362"/>
      <c r="R74" s="362"/>
      <c r="S74" s="243"/>
      <c r="T74" s="243"/>
      <c r="Y74" s="223"/>
      <c r="Z74" s="223"/>
      <c r="AA74" s="223"/>
      <c r="AB74" s="223"/>
      <c r="AC74" s="223"/>
      <c r="AD74" s="223"/>
      <c r="AE74" s="223"/>
      <c r="AF74" s="223"/>
      <c r="AG74" s="76"/>
      <c r="AH74" s="76"/>
      <c r="AI74" s="76"/>
      <c r="AJ74" s="76"/>
      <c r="AK74" s="76"/>
      <c r="AL74" s="76"/>
      <c r="AM74" s="223"/>
      <c r="AN74" s="223"/>
      <c r="AO74" s="223"/>
      <c r="AP74" s="223"/>
      <c r="AQ74" s="81"/>
      <c r="AR74" s="81"/>
      <c r="AS74" s="81"/>
    </row>
    <row r="75" spans="1:45" s="244" customFormat="1" ht="18.75">
      <c r="A75" s="81"/>
      <c r="B75" s="81"/>
      <c r="C75" s="81"/>
      <c r="D75" s="223"/>
      <c r="E75" s="223"/>
      <c r="F75" s="223"/>
      <c r="G75" s="223"/>
      <c r="H75" s="223"/>
      <c r="I75" s="223"/>
      <c r="J75" s="223"/>
      <c r="K75" s="223"/>
      <c r="L75" s="223"/>
      <c r="M75" s="76"/>
      <c r="N75" s="223"/>
      <c r="O75" s="76"/>
      <c r="P75" s="362"/>
      <c r="Q75" s="362"/>
      <c r="R75" s="362"/>
      <c r="S75" s="243"/>
      <c r="Y75" s="223"/>
      <c r="Z75" s="223"/>
      <c r="AA75" s="223"/>
      <c r="AB75" s="223"/>
      <c r="AC75" s="223"/>
      <c r="AD75" s="223"/>
      <c r="AE75" s="223"/>
      <c r="AF75" s="223"/>
      <c r="AG75" s="76"/>
      <c r="AH75" s="76"/>
      <c r="AI75" s="76"/>
      <c r="AJ75" s="76"/>
      <c r="AK75" s="76"/>
      <c r="AL75" s="76"/>
      <c r="AM75" s="223"/>
      <c r="AN75" s="223"/>
      <c r="AO75" s="223"/>
      <c r="AP75" s="223"/>
      <c r="AQ75" s="81"/>
      <c r="AR75" s="81"/>
      <c r="AS75" s="81"/>
    </row>
    <row r="76" spans="1:45" s="244" customFormat="1" ht="18.75">
      <c r="A76" s="81"/>
      <c r="B76" s="81"/>
      <c r="C76" s="81"/>
      <c r="D76" s="223"/>
      <c r="E76" s="223"/>
      <c r="F76" s="223"/>
      <c r="G76" s="223"/>
      <c r="H76" s="223"/>
      <c r="I76" s="223"/>
      <c r="J76" s="223"/>
      <c r="K76" s="223"/>
      <c r="L76" s="223"/>
      <c r="M76" s="76"/>
      <c r="N76" s="223"/>
      <c r="O76" s="223"/>
      <c r="P76" s="362"/>
      <c r="Q76" s="362"/>
      <c r="R76" s="362"/>
      <c r="S76" s="243"/>
      <c r="Y76" s="223"/>
      <c r="Z76" s="223"/>
      <c r="AA76" s="223"/>
      <c r="AB76" s="223"/>
      <c r="AC76" s="223"/>
      <c r="AD76" s="223"/>
      <c r="AE76" s="223"/>
      <c r="AF76" s="223"/>
      <c r="AG76" s="76"/>
      <c r="AH76" s="76"/>
      <c r="AI76" s="223"/>
      <c r="AJ76" s="76"/>
      <c r="AK76" s="223"/>
      <c r="AL76" s="223"/>
      <c r="AM76" s="223"/>
      <c r="AN76" s="223"/>
      <c r="AO76" s="223"/>
      <c r="AP76" s="223"/>
      <c r="AQ76" s="81"/>
      <c r="AR76" s="81"/>
      <c r="AS76" s="81"/>
    </row>
    <row r="77" spans="1:45" s="244" customFormat="1" ht="18.75">
      <c r="A77" s="81"/>
      <c r="B77" s="81"/>
      <c r="C77" s="81"/>
      <c r="D77" s="223"/>
      <c r="E77" s="223"/>
      <c r="F77" s="223"/>
      <c r="G77" s="223"/>
      <c r="H77" s="223"/>
      <c r="I77" s="223"/>
      <c r="J77" s="223"/>
      <c r="K77" s="223"/>
      <c r="L77" s="223"/>
      <c r="M77" s="76"/>
      <c r="N77" s="223"/>
      <c r="O77" s="223"/>
      <c r="P77" s="362"/>
      <c r="Q77" s="362"/>
      <c r="R77" s="362"/>
      <c r="S77" s="243"/>
      <c r="Y77" s="223"/>
      <c r="Z77" s="223"/>
      <c r="AA77" s="223"/>
      <c r="AB77" s="223"/>
      <c r="AC77" s="223"/>
      <c r="AD77" s="223"/>
      <c r="AE77" s="223"/>
      <c r="AF77" s="223"/>
      <c r="AG77" s="76"/>
      <c r="AH77" s="76"/>
      <c r="AI77" s="223"/>
      <c r="AJ77" s="76"/>
      <c r="AK77" s="223"/>
      <c r="AL77" s="223"/>
      <c r="AM77" s="223"/>
      <c r="AN77" s="223"/>
      <c r="AO77" s="223"/>
      <c r="AP77" s="223"/>
      <c r="AQ77" s="81"/>
      <c r="AR77" s="81"/>
      <c r="AS77" s="81"/>
    </row>
    <row r="78" spans="1:45" s="244" customFormat="1" ht="18.75">
      <c r="A78" s="81"/>
      <c r="B78" s="81"/>
      <c r="C78" s="81"/>
      <c r="D78" s="223"/>
      <c r="E78" s="223"/>
      <c r="F78" s="223"/>
      <c r="G78" s="223"/>
      <c r="H78" s="223"/>
      <c r="I78" s="223"/>
      <c r="J78" s="223"/>
      <c r="K78" s="223"/>
      <c r="L78" s="223"/>
      <c r="M78" s="76"/>
      <c r="N78" s="223"/>
      <c r="O78" s="223"/>
      <c r="P78" s="362"/>
      <c r="Q78" s="362"/>
      <c r="R78" s="362"/>
      <c r="S78" s="243"/>
      <c r="Y78" s="223"/>
      <c r="Z78" s="223"/>
      <c r="AA78" s="223"/>
      <c r="AB78" s="223"/>
      <c r="AC78" s="223"/>
      <c r="AD78" s="223"/>
      <c r="AE78" s="223"/>
      <c r="AF78" s="223"/>
      <c r="AG78" s="223"/>
      <c r="AH78" s="76"/>
      <c r="AI78" s="223"/>
      <c r="AJ78" s="76"/>
      <c r="AK78" s="223"/>
      <c r="AL78" s="223"/>
      <c r="AM78" s="223"/>
      <c r="AN78" s="223"/>
      <c r="AO78" s="223"/>
      <c r="AP78" s="223"/>
      <c r="AQ78" s="81"/>
      <c r="AR78" s="81"/>
      <c r="AS78" s="81"/>
    </row>
    <row r="79" spans="1:45" s="244" customFormat="1" ht="18.75">
      <c r="A79" s="81"/>
      <c r="B79" s="81"/>
      <c r="C79" s="81"/>
      <c r="D79" s="223"/>
      <c r="E79" s="223"/>
      <c r="F79" s="223"/>
      <c r="G79" s="223"/>
      <c r="H79" s="223"/>
      <c r="I79" s="223"/>
      <c r="J79" s="223"/>
      <c r="K79" s="223"/>
      <c r="L79" s="223"/>
      <c r="M79" s="76"/>
      <c r="N79" s="223"/>
      <c r="O79" s="223"/>
      <c r="P79" s="362"/>
      <c r="Q79" s="362"/>
      <c r="R79" s="362"/>
      <c r="S79" s="24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81"/>
      <c r="AR79" s="81"/>
      <c r="AS79" s="81"/>
    </row>
    <row r="80" spans="1:45" s="244" customFormat="1" ht="18.75">
      <c r="A80" s="81"/>
      <c r="B80" s="81"/>
      <c r="C80" s="81"/>
      <c r="D80" s="223"/>
      <c r="E80" s="223"/>
      <c r="F80" s="223"/>
      <c r="G80" s="223"/>
      <c r="H80" s="223"/>
      <c r="I80" s="223"/>
      <c r="J80" s="223"/>
      <c r="K80" s="223"/>
      <c r="L80" s="223"/>
      <c r="M80" s="76"/>
      <c r="N80" s="223"/>
      <c r="O80" s="223"/>
      <c r="P80" s="362"/>
      <c r="Q80" s="362"/>
      <c r="R80" s="362"/>
      <c r="S80" s="24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81"/>
      <c r="AR80" s="81"/>
      <c r="AS80" s="81"/>
    </row>
    <row r="81" spans="1:45" s="244" customFormat="1" ht="18.75">
      <c r="A81" s="81"/>
      <c r="B81" s="81"/>
      <c r="C81" s="81"/>
      <c r="D81" s="223"/>
      <c r="E81" s="223"/>
      <c r="F81" s="223"/>
      <c r="G81" s="223"/>
      <c r="H81" s="223"/>
      <c r="I81" s="223"/>
      <c r="J81" s="223"/>
      <c r="K81" s="223"/>
      <c r="L81" s="223"/>
      <c r="M81" s="76"/>
      <c r="N81" s="223"/>
      <c r="O81" s="223"/>
      <c r="P81" s="362"/>
      <c r="Q81" s="362"/>
      <c r="R81" s="362"/>
      <c r="S81" s="24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81"/>
      <c r="AR81" s="81"/>
      <c r="AS81" s="81"/>
    </row>
    <row r="82" spans="1:45" s="244" customFormat="1" ht="18.75">
      <c r="A82" s="81"/>
      <c r="B82" s="81"/>
      <c r="C82" s="81"/>
      <c r="D82" s="223"/>
      <c r="E82" s="223"/>
      <c r="F82" s="223"/>
      <c r="G82" s="223"/>
      <c r="H82" s="223"/>
      <c r="I82" s="223"/>
      <c r="J82" s="223"/>
      <c r="K82" s="223"/>
      <c r="L82" s="223"/>
      <c r="M82" s="76"/>
      <c r="N82" s="223"/>
      <c r="O82" s="223"/>
      <c r="P82" s="362"/>
      <c r="Q82" s="362"/>
      <c r="R82" s="362"/>
      <c r="S82" s="24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81"/>
      <c r="AR82" s="81"/>
      <c r="AS82" s="81"/>
    </row>
    <row r="83" spans="1:45" s="244" customFormat="1" ht="18.75">
      <c r="A83" s="81"/>
      <c r="B83" s="81"/>
      <c r="C83" s="81"/>
      <c r="D83" s="223"/>
      <c r="E83" s="223"/>
      <c r="F83" s="223"/>
      <c r="G83" s="223"/>
      <c r="H83" s="223"/>
      <c r="I83" s="223"/>
      <c r="J83" s="223"/>
      <c r="K83" s="223"/>
      <c r="L83" s="223"/>
      <c r="M83" s="76"/>
      <c r="N83" s="223"/>
      <c r="O83" s="223"/>
      <c r="P83" s="362"/>
      <c r="Q83" s="362"/>
      <c r="R83" s="362"/>
      <c r="S83" s="24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81"/>
      <c r="AR83" s="81"/>
      <c r="AS83" s="81"/>
    </row>
    <row r="84" spans="1:45" s="244" customFormat="1" ht="18.75">
      <c r="A84" s="81"/>
      <c r="B84" s="81"/>
      <c r="C84" s="81"/>
      <c r="D84" s="223"/>
      <c r="E84" s="223"/>
      <c r="F84" s="223"/>
      <c r="G84" s="223"/>
      <c r="H84" s="223"/>
      <c r="I84" s="223"/>
      <c r="J84" s="223"/>
      <c r="K84" s="223"/>
      <c r="L84" s="223"/>
      <c r="M84" s="76"/>
      <c r="N84" s="223"/>
      <c r="O84" s="223"/>
      <c r="P84" s="362"/>
      <c r="Q84" s="362"/>
      <c r="R84" s="362"/>
      <c r="S84" s="24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81"/>
      <c r="AR84" s="81"/>
      <c r="AS84" s="81"/>
    </row>
    <row r="85" spans="1:45" s="244" customFormat="1" ht="18.75">
      <c r="A85" s="81"/>
      <c r="B85" s="81"/>
      <c r="C85" s="81"/>
      <c r="D85" s="223"/>
      <c r="E85" s="223"/>
      <c r="F85" s="223"/>
      <c r="G85" s="223"/>
      <c r="H85" s="223"/>
      <c r="I85" s="223"/>
      <c r="J85" s="223"/>
      <c r="K85" s="223"/>
      <c r="L85" s="223"/>
      <c r="M85" s="76"/>
      <c r="N85" s="223"/>
      <c r="O85" s="223"/>
      <c r="P85" s="362"/>
      <c r="Q85" s="362"/>
      <c r="R85" s="362"/>
      <c r="S85" s="24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  <c r="AQ85" s="81"/>
      <c r="AR85" s="81"/>
      <c r="AS85" s="81"/>
    </row>
    <row r="86" spans="1:45" s="244" customFormat="1" ht="18.75">
      <c r="A86" s="81"/>
      <c r="B86" s="81"/>
      <c r="C86" s="80"/>
      <c r="D86" s="76"/>
      <c r="E86" s="223"/>
      <c r="F86" s="223"/>
      <c r="G86" s="223"/>
      <c r="H86" s="223"/>
      <c r="I86" s="223"/>
      <c r="J86" s="223"/>
      <c r="K86" s="223"/>
      <c r="L86" s="223"/>
      <c r="M86" s="76"/>
      <c r="N86" s="223"/>
      <c r="O86" s="223"/>
      <c r="P86" s="362"/>
      <c r="Q86" s="362"/>
      <c r="R86" s="362"/>
      <c r="S86" s="24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81"/>
      <c r="AR86" s="81"/>
      <c r="AS86" s="81"/>
    </row>
    <row r="87" spans="1:45" s="244" customFormat="1" ht="18.75">
      <c r="A87" s="81"/>
      <c r="B87" s="81"/>
      <c r="C87" s="80"/>
      <c r="D87" s="76"/>
      <c r="E87" s="223"/>
      <c r="F87" s="223"/>
      <c r="G87" s="223"/>
      <c r="H87" s="223"/>
      <c r="I87" s="223"/>
      <c r="J87" s="223"/>
      <c r="K87" s="223"/>
      <c r="L87" s="223"/>
      <c r="M87" s="76"/>
      <c r="N87" s="223"/>
      <c r="O87" s="223"/>
      <c r="P87" s="362"/>
      <c r="Q87" s="362"/>
      <c r="R87" s="362"/>
      <c r="S87" s="243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81"/>
      <c r="AR87" s="81"/>
      <c r="AS87" s="81"/>
    </row>
    <row r="88" spans="1:45" s="244" customFormat="1" ht="18.75">
      <c r="A88" s="81"/>
      <c r="B88" s="81"/>
      <c r="C88" s="80"/>
      <c r="D88" s="76"/>
      <c r="E88" s="223"/>
      <c r="F88" s="223"/>
      <c r="G88" s="223"/>
      <c r="H88" s="223"/>
      <c r="I88" s="223"/>
      <c r="J88" s="223"/>
      <c r="K88" s="223"/>
      <c r="L88" s="223"/>
      <c r="M88" s="76"/>
      <c r="N88" s="223"/>
      <c r="O88" s="223"/>
      <c r="P88" s="362"/>
      <c r="Q88" s="362"/>
      <c r="R88" s="362"/>
      <c r="S88" s="24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81"/>
      <c r="AR88" s="81"/>
      <c r="AS88" s="81"/>
    </row>
    <row r="89" spans="1:45" s="244" customFormat="1" ht="18.75">
      <c r="A89" s="81"/>
      <c r="B89" s="81"/>
      <c r="C89" s="80"/>
      <c r="D89" s="76"/>
      <c r="E89" s="223"/>
      <c r="F89" s="223"/>
      <c r="G89" s="223"/>
      <c r="H89" s="223"/>
      <c r="I89" s="223"/>
      <c r="J89" s="223"/>
      <c r="K89" s="223"/>
      <c r="L89" s="223"/>
      <c r="M89" s="76"/>
      <c r="N89" s="223"/>
      <c r="O89" s="223"/>
      <c r="P89" s="362"/>
      <c r="Q89" s="362"/>
      <c r="R89" s="362"/>
      <c r="S89" s="24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81"/>
      <c r="AR89" s="81"/>
      <c r="AS89" s="81"/>
    </row>
    <row r="90" spans="1:45" s="244" customFormat="1" ht="18.75">
      <c r="A90" s="81"/>
      <c r="B90" s="81"/>
      <c r="C90" s="80"/>
      <c r="D90" s="76"/>
      <c r="E90" s="223"/>
      <c r="F90" s="223"/>
      <c r="G90" s="223"/>
      <c r="H90" s="223"/>
      <c r="I90" s="223"/>
      <c r="J90" s="223"/>
      <c r="K90" s="223"/>
      <c r="L90" s="223"/>
      <c r="M90" s="76"/>
      <c r="N90" s="223"/>
      <c r="O90" s="223"/>
      <c r="P90" s="362"/>
      <c r="Q90" s="362"/>
      <c r="R90" s="362"/>
      <c r="S90" s="243"/>
      <c r="Y90" s="223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  <c r="AQ90" s="81"/>
      <c r="AR90" s="81"/>
      <c r="AS90" s="81"/>
    </row>
    <row r="91" spans="1:45" s="244" customFormat="1" ht="18.75">
      <c r="A91" s="81"/>
      <c r="B91" s="81"/>
      <c r="C91" s="80"/>
      <c r="D91" s="76"/>
      <c r="E91" s="223"/>
      <c r="F91" s="223"/>
      <c r="G91" s="223"/>
      <c r="H91" s="223"/>
      <c r="I91" s="223"/>
      <c r="J91" s="223"/>
      <c r="K91" s="223"/>
      <c r="L91" s="223"/>
      <c r="M91" s="76"/>
      <c r="N91" s="223"/>
      <c r="O91" s="223"/>
      <c r="P91" s="362"/>
      <c r="Q91" s="362"/>
      <c r="R91" s="362"/>
      <c r="S91" s="243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  <c r="AL91" s="223"/>
      <c r="AM91" s="223"/>
      <c r="AN91" s="223"/>
      <c r="AO91" s="223"/>
      <c r="AP91" s="223"/>
      <c r="AQ91" s="81"/>
      <c r="AR91" s="81"/>
      <c r="AS91" s="81"/>
    </row>
    <row r="92" spans="1:45" s="244" customFormat="1" ht="18.75">
      <c r="A92" s="81"/>
      <c r="B92" s="81"/>
      <c r="C92" s="80"/>
      <c r="D92" s="76"/>
      <c r="E92" s="223"/>
      <c r="F92" s="223"/>
      <c r="G92" s="223"/>
      <c r="H92" s="223"/>
      <c r="I92" s="223"/>
      <c r="J92" s="223"/>
      <c r="K92" s="223"/>
      <c r="L92" s="223"/>
      <c r="M92" s="76"/>
      <c r="N92" s="223"/>
      <c r="O92" s="223"/>
      <c r="P92" s="362"/>
      <c r="Q92" s="362"/>
      <c r="R92" s="362"/>
      <c r="S92" s="243"/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81"/>
      <c r="AR92" s="81"/>
      <c r="AS92" s="81"/>
    </row>
    <row r="93" spans="1:45" s="244" customFormat="1" ht="18.75">
      <c r="A93" s="81"/>
      <c r="B93" s="81"/>
      <c r="C93" s="80"/>
      <c r="D93" s="76"/>
      <c r="E93" s="223"/>
      <c r="F93" s="223"/>
      <c r="G93" s="223"/>
      <c r="H93" s="223"/>
      <c r="I93" s="223"/>
      <c r="J93" s="223"/>
      <c r="K93" s="223"/>
      <c r="L93" s="223"/>
      <c r="M93" s="76"/>
      <c r="N93" s="223"/>
      <c r="O93" s="223"/>
      <c r="P93" s="362"/>
      <c r="Q93" s="362"/>
      <c r="R93" s="362"/>
      <c r="S93" s="243"/>
      <c r="Y93" s="223"/>
      <c r="Z93" s="223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223"/>
      <c r="AL93" s="223"/>
      <c r="AM93" s="223"/>
      <c r="AN93" s="223"/>
      <c r="AO93" s="223"/>
      <c r="AP93" s="223"/>
      <c r="AQ93" s="81"/>
      <c r="AR93" s="81"/>
      <c r="AS93" s="81"/>
    </row>
    <row r="94" spans="1:45" s="244" customFormat="1" ht="18.75">
      <c r="A94" s="81"/>
      <c r="B94" s="81"/>
      <c r="C94" s="80"/>
      <c r="D94" s="76"/>
      <c r="E94" s="223"/>
      <c r="F94" s="223"/>
      <c r="G94" s="223"/>
      <c r="H94" s="223"/>
      <c r="I94" s="223"/>
      <c r="J94" s="223"/>
      <c r="K94" s="223"/>
      <c r="L94" s="223"/>
      <c r="M94" s="76"/>
      <c r="N94" s="223"/>
      <c r="O94" s="223"/>
      <c r="P94" s="362"/>
      <c r="Q94" s="362"/>
      <c r="R94" s="362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  <c r="AQ94" s="81"/>
      <c r="AR94" s="81"/>
      <c r="AS94" s="81"/>
    </row>
    <row r="95" spans="1:45" s="244" customFormat="1" ht="18.75">
      <c r="A95" s="81"/>
      <c r="B95" s="81"/>
      <c r="C95" s="80"/>
      <c r="D95" s="76"/>
      <c r="E95" s="223"/>
      <c r="F95" s="223"/>
      <c r="G95" s="223"/>
      <c r="H95" s="223"/>
      <c r="I95" s="223"/>
      <c r="J95" s="223"/>
      <c r="K95" s="223"/>
      <c r="L95" s="223"/>
      <c r="M95" s="76"/>
      <c r="N95" s="223"/>
      <c r="O95" s="223"/>
      <c r="P95" s="76"/>
      <c r="Q95" s="76"/>
      <c r="R95" s="76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81"/>
      <c r="AR95" s="81"/>
      <c r="AS95" s="81"/>
    </row>
    <row r="96" spans="3:16" ht="18.75">
      <c r="C96" s="21"/>
      <c r="D96" s="4"/>
      <c r="M96" s="4"/>
      <c r="P96" s="4"/>
    </row>
    <row r="97" spans="3:13" ht="18.75">
      <c r="C97" s="21"/>
      <c r="D97" s="4"/>
      <c r="M97" s="4"/>
    </row>
    <row r="98" ht="18.75">
      <c r="M98" s="4"/>
    </row>
    <row r="99" ht="18.75">
      <c r="M99" s="4"/>
    </row>
    <row r="100" ht="18.75">
      <c r="M100" s="4"/>
    </row>
    <row r="101" ht="18.75">
      <c r="M101" s="4"/>
    </row>
  </sheetData>
  <sheetProtection/>
  <mergeCells count="68">
    <mergeCell ref="A68:B69"/>
    <mergeCell ref="B64:B65"/>
    <mergeCell ref="B66:B67"/>
    <mergeCell ref="AQ71:AS71"/>
    <mergeCell ref="AR68:AS69"/>
    <mergeCell ref="AR64:AR65"/>
    <mergeCell ref="AR66:AR67"/>
    <mergeCell ref="AQ70:AS70"/>
    <mergeCell ref="A70:B70"/>
    <mergeCell ref="A71:B71"/>
    <mergeCell ref="AR62:AS62"/>
    <mergeCell ref="AR48:AR49"/>
    <mergeCell ref="AR50:AR51"/>
    <mergeCell ref="A59:B59"/>
    <mergeCell ref="B48:B49"/>
    <mergeCell ref="A56:B57"/>
    <mergeCell ref="AR54:AR55"/>
    <mergeCell ref="AR59:AS59"/>
    <mergeCell ref="AR56:AS57"/>
    <mergeCell ref="A62:B62"/>
    <mergeCell ref="AR38:AR39"/>
    <mergeCell ref="B34:B35"/>
    <mergeCell ref="B30:B31"/>
    <mergeCell ref="AR52:AR53"/>
    <mergeCell ref="AR32:AR33"/>
    <mergeCell ref="AR34:AR35"/>
    <mergeCell ref="AR40:AR41"/>
    <mergeCell ref="AR44:AR45"/>
    <mergeCell ref="AR46:AR47"/>
    <mergeCell ref="AR42:AR43"/>
    <mergeCell ref="AR18:AR19"/>
    <mergeCell ref="AR20:AR21"/>
    <mergeCell ref="AR22:AR23"/>
    <mergeCell ref="AR36:AR37"/>
    <mergeCell ref="AR30:AR31"/>
    <mergeCell ref="AR28:AR29"/>
    <mergeCell ref="AR24:AR25"/>
    <mergeCell ref="AR26:AR27"/>
    <mergeCell ref="B10:B11"/>
    <mergeCell ref="B6:B7"/>
    <mergeCell ref="B16:B17"/>
    <mergeCell ref="AR6:AR7"/>
    <mergeCell ref="AR8:AR9"/>
    <mergeCell ref="B8:B9"/>
    <mergeCell ref="AR10:AR11"/>
    <mergeCell ref="AR12:AR13"/>
    <mergeCell ref="AR14:AR15"/>
    <mergeCell ref="AR16:AR17"/>
    <mergeCell ref="B28:B29"/>
    <mergeCell ref="V3:X3"/>
    <mergeCell ref="B32:B33"/>
    <mergeCell ref="B26:B27"/>
    <mergeCell ref="B24:B25"/>
    <mergeCell ref="B22:B23"/>
    <mergeCell ref="B12:B13"/>
    <mergeCell ref="B18:B19"/>
    <mergeCell ref="B14:B15"/>
    <mergeCell ref="B20:B21"/>
    <mergeCell ref="A1:X1"/>
    <mergeCell ref="B54:B55"/>
    <mergeCell ref="B52:B53"/>
    <mergeCell ref="B50:B51"/>
    <mergeCell ref="B42:B43"/>
    <mergeCell ref="B40:B41"/>
    <mergeCell ref="B38:B39"/>
    <mergeCell ref="B46:B47"/>
    <mergeCell ref="B44:B45"/>
    <mergeCell ref="B36:B37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T74"/>
  <sheetViews>
    <sheetView tabSelected="1" zoomScale="50" zoomScaleNormal="50" zoomScalePageLayoutView="0" workbookViewId="0" topLeftCell="A1">
      <pane xSplit="3" ySplit="5" topLeftCell="AA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5" customWidth="1"/>
    <col min="2" max="2" width="20.625" style="15" customWidth="1"/>
    <col min="3" max="3" width="9.625" style="15" customWidth="1"/>
    <col min="4" max="4" width="16.75390625" style="223" bestFit="1" customWidth="1"/>
    <col min="5" max="5" width="15.25390625" style="223" customWidth="1"/>
    <col min="6" max="6" width="19.50390625" style="223" bestFit="1" customWidth="1"/>
    <col min="7" max="7" width="16.75390625" style="223" bestFit="1" customWidth="1"/>
    <col min="8" max="8" width="15.50390625" style="223" bestFit="1" customWidth="1"/>
    <col min="9" max="9" width="19.50390625" style="223" bestFit="1" customWidth="1"/>
    <col min="10" max="10" width="15.375" style="223" bestFit="1" customWidth="1"/>
    <col min="11" max="11" width="16.625" style="223" customWidth="1"/>
    <col min="12" max="12" width="18.375" style="223" bestFit="1" customWidth="1"/>
    <col min="13" max="13" width="15.375" style="223" bestFit="1" customWidth="1"/>
    <col min="14" max="14" width="16.625" style="223" customWidth="1"/>
    <col min="15" max="15" width="18.375" style="223" bestFit="1" customWidth="1"/>
    <col min="16" max="16" width="15.50390625" style="223" customWidth="1"/>
    <col min="17" max="17" width="16.625" style="223" customWidth="1"/>
    <col min="18" max="18" width="17.375" style="223" customWidth="1"/>
    <col min="19" max="19" width="13.50390625" style="223" bestFit="1" customWidth="1"/>
    <col min="20" max="20" width="16.625" style="223" customWidth="1"/>
    <col min="21" max="21" width="18.25390625" style="223" bestFit="1" customWidth="1"/>
    <col min="22" max="22" width="15.375" style="223" bestFit="1" customWidth="1"/>
    <col min="23" max="23" width="16.625" style="223" customWidth="1"/>
    <col min="24" max="24" width="18.25390625" style="223" bestFit="1" customWidth="1"/>
    <col min="25" max="25" width="13.50390625" style="223" bestFit="1" customWidth="1"/>
    <col min="26" max="26" width="16.625" style="223" customWidth="1"/>
    <col min="27" max="27" width="18.25390625" style="223" bestFit="1" customWidth="1"/>
    <col min="28" max="28" width="15.375" style="223" bestFit="1" customWidth="1"/>
    <col min="29" max="29" width="16.625" style="223" customWidth="1"/>
    <col min="30" max="30" width="18.75390625" style="223" bestFit="1" customWidth="1"/>
    <col min="31" max="31" width="13.625" style="223" bestFit="1" customWidth="1"/>
    <col min="32" max="32" width="16.625" style="223" customWidth="1"/>
    <col min="33" max="33" width="18.125" style="223" bestFit="1" customWidth="1"/>
    <col min="34" max="34" width="13.375" style="223" bestFit="1" customWidth="1"/>
    <col min="35" max="35" width="16.625" style="223" customWidth="1"/>
    <col min="36" max="36" width="17.375" style="223" customWidth="1"/>
    <col min="37" max="37" width="16.25390625" style="223" customWidth="1"/>
    <col min="38" max="38" width="16.625" style="223" customWidth="1"/>
    <col min="39" max="39" width="18.125" style="223" bestFit="1" customWidth="1"/>
    <col min="40" max="40" width="15.50390625" style="223" customWidth="1"/>
    <col min="41" max="41" width="18.625" style="223" customWidth="1"/>
    <col min="42" max="42" width="19.25390625" style="223" customWidth="1"/>
    <col min="43" max="43" width="9.50390625" style="15" customWidth="1"/>
    <col min="44" max="44" width="22.625" style="15" customWidth="1"/>
    <col min="45" max="45" width="5.875" style="15" customWidth="1"/>
    <col min="46" max="16384" width="10.625" style="15" customWidth="1"/>
  </cols>
  <sheetData>
    <row r="1" spans="1:24" ht="32.25">
      <c r="A1" s="562"/>
      <c r="B1" s="562"/>
      <c r="C1" s="562"/>
      <c r="D1" s="562" t="s">
        <v>0</v>
      </c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</row>
    <row r="2" spans="1:45" ht="18.75" customHeight="1" thickBot="1">
      <c r="A2" s="17" t="s">
        <v>114</v>
      </c>
      <c r="B2" s="17"/>
      <c r="C2" s="17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217" t="s">
        <v>114</v>
      </c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20"/>
      <c r="AR2" s="21"/>
      <c r="AS2" s="21"/>
    </row>
    <row r="3" spans="1:46" ht="18.75" customHeight="1">
      <c r="A3" s="22"/>
      <c r="D3" s="218" t="s">
        <v>2</v>
      </c>
      <c r="E3" s="219"/>
      <c r="F3" s="219"/>
      <c r="G3" s="218" t="s">
        <v>3</v>
      </c>
      <c r="H3" s="219"/>
      <c r="I3" s="219"/>
      <c r="J3" s="218" t="s">
        <v>4</v>
      </c>
      <c r="K3" s="219"/>
      <c r="L3" s="219"/>
      <c r="M3" s="218" t="s">
        <v>5</v>
      </c>
      <c r="N3" s="219"/>
      <c r="O3" s="219"/>
      <c r="P3" s="218" t="s">
        <v>6</v>
      </c>
      <c r="Q3" s="219"/>
      <c r="R3" s="219"/>
      <c r="S3" s="218" t="s">
        <v>7</v>
      </c>
      <c r="T3" s="219"/>
      <c r="U3" s="219"/>
      <c r="V3" s="224" t="s">
        <v>8</v>
      </c>
      <c r="W3" s="225"/>
      <c r="X3" s="226"/>
      <c r="Y3" s="224" t="s">
        <v>9</v>
      </c>
      <c r="Z3" s="219"/>
      <c r="AA3" s="219"/>
      <c r="AB3" s="218" t="s">
        <v>10</v>
      </c>
      <c r="AC3" s="219"/>
      <c r="AD3" s="219"/>
      <c r="AE3" s="218" t="s">
        <v>11</v>
      </c>
      <c r="AF3" s="219"/>
      <c r="AG3" s="219"/>
      <c r="AH3" s="218" t="s">
        <v>12</v>
      </c>
      <c r="AI3" s="219"/>
      <c r="AJ3" s="219"/>
      <c r="AK3" s="218" t="s">
        <v>13</v>
      </c>
      <c r="AL3" s="219"/>
      <c r="AM3" s="219"/>
      <c r="AN3" s="218" t="s">
        <v>14</v>
      </c>
      <c r="AO3" s="219"/>
      <c r="AP3" s="219"/>
      <c r="AQ3" s="26"/>
      <c r="AR3" s="27"/>
      <c r="AS3" s="28"/>
      <c r="AT3" s="21"/>
    </row>
    <row r="4" spans="1:46" ht="18.75" customHeight="1">
      <c r="A4" s="22"/>
      <c r="D4" s="220" t="s">
        <v>15</v>
      </c>
      <c r="E4" s="220" t="s">
        <v>16</v>
      </c>
      <c r="F4" s="220" t="s">
        <v>17</v>
      </c>
      <c r="G4" s="220" t="s">
        <v>15</v>
      </c>
      <c r="H4" s="220" t="s">
        <v>16</v>
      </c>
      <c r="I4" s="220" t="s">
        <v>17</v>
      </c>
      <c r="J4" s="220" t="s">
        <v>15</v>
      </c>
      <c r="K4" s="220" t="s">
        <v>16</v>
      </c>
      <c r="L4" s="220" t="s">
        <v>17</v>
      </c>
      <c r="M4" s="220" t="s">
        <v>15</v>
      </c>
      <c r="N4" s="220" t="s">
        <v>16</v>
      </c>
      <c r="O4" s="220" t="s">
        <v>17</v>
      </c>
      <c r="P4" s="220" t="s">
        <v>15</v>
      </c>
      <c r="Q4" s="220" t="s">
        <v>16</v>
      </c>
      <c r="R4" s="220" t="s">
        <v>17</v>
      </c>
      <c r="S4" s="220" t="s">
        <v>15</v>
      </c>
      <c r="T4" s="220" t="s">
        <v>16</v>
      </c>
      <c r="U4" s="220" t="s">
        <v>17</v>
      </c>
      <c r="V4" s="220" t="s">
        <v>15</v>
      </c>
      <c r="W4" s="220" t="s">
        <v>16</v>
      </c>
      <c r="X4" s="227" t="s">
        <v>17</v>
      </c>
      <c r="Y4" s="220" t="s">
        <v>15</v>
      </c>
      <c r="Z4" s="220" t="s">
        <v>16</v>
      </c>
      <c r="AA4" s="220" t="s">
        <v>17</v>
      </c>
      <c r="AB4" s="220" t="s">
        <v>15</v>
      </c>
      <c r="AC4" s="220" t="s">
        <v>16</v>
      </c>
      <c r="AD4" s="220" t="s">
        <v>17</v>
      </c>
      <c r="AE4" s="220" t="s">
        <v>15</v>
      </c>
      <c r="AF4" s="220" t="s">
        <v>16</v>
      </c>
      <c r="AG4" s="220" t="s">
        <v>17</v>
      </c>
      <c r="AH4" s="220" t="s">
        <v>15</v>
      </c>
      <c r="AI4" s="220" t="s">
        <v>16</v>
      </c>
      <c r="AJ4" s="220" t="s">
        <v>17</v>
      </c>
      <c r="AK4" s="220" t="s">
        <v>15</v>
      </c>
      <c r="AL4" s="220" t="s">
        <v>16</v>
      </c>
      <c r="AM4" s="220" t="s">
        <v>17</v>
      </c>
      <c r="AN4" s="220" t="s">
        <v>15</v>
      </c>
      <c r="AO4" s="220" t="s">
        <v>16</v>
      </c>
      <c r="AP4" s="220" t="s">
        <v>17</v>
      </c>
      <c r="AQ4" s="34"/>
      <c r="AR4" s="21"/>
      <c r="AS4" s="35"/>
      <c r="AT4" s="21"/>
    </row>
    <row r="5" spans="1:46" ht="18.75">
      <c r="A5" s="36"/>
      <c r="B5" s="37"/>
      <c r="C5" s="37"/>
      <c r="D5" s="221" t="s">
        <v>18</v>
      </c>
      <c r="E5" s="221" t="s">
        <v>19</v>
      </c>
      <c r="F5" s="221" t="s">
        <v>20</v>
      </c>
      <c r="G5" s="221" t="s">
        <v>18</v>
      </c>
      <c r="H5" s="221" t="s">
        <v>19</v>
      </c>
      <c r="I5" s="221" t="s">
        <v>20</v>
      </c>
      <c r="J5" s="221" t="s">
        <v>18</v>
      </c>
      <c r="K5" s="221" t="s">
        <v>19</v>
      </c>
      <c r="L5" s="221" t="s">
        <v>20</v>
      </c>
      <c r="M5" s="221" t="s">
        <v>18</v>
      </c>
      <c r="N5" s="221" t="s">
        <v>19</v>
      </c>
      <c r="O5" s="221" t="s">
        <v>20</v>
      </c>
      <c r="P5" s="221" t="s">
        <v>18</v>
      </c>
      <c r="Q5" s="221" t="s">
        <v>19</v>
      </c>
      <c r="R5" s="221" t="s">
        <v>20</v>
      </c>
      <c r="S5" s="221" t="s">
        <v>18</v>
      </c>
      <c r="T5" s="221" t="s">
        <v>19</v>
      </c>
      <c r="U5" s="221" t="s">
        <v>20</v>
      </c>
      <c r="V5" s="221" t="s">
        <v>18</v>
      </c>
      <c r="W5" s="221" t="s">
        <v>19</v>
      </c>
      <c r="X5" s="228" t="s">
        <v>20</v>
      </c>
      <c r="Y5" s="221" t="s">
        <v>18</v>
      </c>
      <c r="Z5" s="221" t="s">
        <v>19</v>
      </c>
      <c r="AA5" s="221" t="s">
        <v>20</v>
      </c>
      <c r="AB5" s="221" t="s">
        <v>18</v>
      </c>
      <c r="AC5" s="221" t="s">
        <v>19</v>
      </c>
      <c r="AD5" s="221" t="s">
        <v>20</v>
      </c>
      <c r="AE5" s="221" t="s">
        <v>18</v>
      </c>
      <c r="AF5" s="221" t="s">
        <v>19</v>
      </c>
      <c r="AG5" s="221" t="s">
        <v>20</v>
      </c>
      <c r="AH5" s="221" t="s">
        <v>18</v>
      </c>
      <c r="AI5" s="221" t="s">
        <v>19</v>
      </c>
      <c r="AJ5" s="221" t="s">
        <v>20</v>
      </c>
      <c r="AK5" s="221" t="s">
        <v>18</v>
      </c>
      <c r="AL5" s="221" t="s">
        <v>19</v>
      </c>
      <c r="AM5" s="221" t="s">
        <v>20</v>
      </c>
      <c r="AN5" s="221" t="s">
        <v>18</v>
      </c>
      <c r="AO5" s="221" t="s">
        <v>19</v>
      </c>
      <c r="AP5" s="221" t="s">
        <v>20</v>
      </c>
      <c r="AQ5" s="41"/>
      <c r="AR5" s="37"/>
      <c r="AS5" s="42"/>
      <c r="AT5" s="21"/>
    </row>
    <row r="6" spans="1:46" ht="18.75">
      <c r="A6" s="45" t="s">
        <v>21</v>
      </c>
      <c r="B6" s="600" t="s">
        <v>22</v>
      </c>
      <c r="C6" s="66" t="s">
        <v>23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79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272" t="s">
        <v>23</v>
      </c>
      <c r="AR6" s="600" t="s">
        <v>22</v>
      </c>
      <c r="AS6" s="44" t="s">
        <v>21</v>
      </c>
      <c r="AT6" s="21"/>
    </row>
    <row r="7" spans="1:46" ht="18.75">
      <c r="A7" s="45"/>
      <c r="B7" s="601"/>
      <c r="C7" s="67" t="s">
        <v>24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5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47" t="s">
        <v>24</v>
      </c>
      <c r="AR7" s="601"/>
      <c r="AS7" s="44"/>
      <c r="AT7" s="21"/>
    </row>
    <row r="8" spans="1:46" ht="18.75">
      <c r="A8" s="45" t="s">
        <v>25</v>
      </c>
      <c r="B8" s="600" t="s">
        <v>26</v>
      </c>
      <c r="C8" s="66" t="s">
        <v>23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79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271" t="s">
        <v>23</v>
      </c>
      <c r="AR8" s="600" t="s">
        <v>26</v>
      </c>
      <c r="AS8" s="44" t="s">
        <v>25</v>
      </c>
      <c r="AT8" s="21"/>
    </row>
    <row r="9" spans="1:46" ht="18.75">
      <c r="A9" s="45"/>
      <c r="B9" s="601"/>
      <c r="C9" s="67" t="s">
        <v>24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50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7" t="s">
        <v>24</v>
      </c>
      <c r="AR9" s="601"/>
      <c r="AS9" s="44"/>
      <c r="AT9" s="21"/>
    </row>
    <row r="10" spans="1:46" ht="18.75">
      <c r="A10" s="45" t="s">
        <v>27</v>
      </c>
      <c r="B10" s="600" t="s">
        <v>28</v>
      </c>
      <c r="C10" s="66" t="s">
        <v>23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79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71" t="s">
        <v>23</v>
      </c>
      <c r="AR10" s="600" t="s">
        <v>28</v>
      </c>
      <c r="AS10" s="44" t="s">
        <v>27</v>
      </c>
      <c r="AT10" s="21"/>
    </row>
    <row r="11" spans="1:46" ht="18.75">
      <c r="A11" s="49"/>
      <c r="B11" s="601"/>
      <c r="C11" s="67" t="s">
        <v>24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50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50" t="s">
        <v>24</v>
      </c>
      <c r="AR11" s="601"/>
      <c r="AS11" s="51"/>
      <c r="AT11" s="21"/>
    </row>
    <row r="12" spans="1:46" ht="18.75">
      <c r="A12" s="45"/>
      <c r="B12" s="600" t="s">
        <v>29</v>
      </c>
      <c r="C12" s="66" t="s">
        <v>23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7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72" t="s">
        <v>23</v>
      </c>
      <c r="AR12" s="600" t="s">
        <v>29</v>
      </c>
      <c r="AS12" s="44"/>
      <c r="AT12" s="21"/>
    </row>
    <row r="13" spans="1:46" ht="18.75">
      <c r="A13" s="45" t="s">
        <v>30</v>
      </c>
      <c r="B13" s="601"/>
      <c r="C13" s="67" t="s">
        <v>24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50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47" t="s">
        <v>24</v>
      </c>
      <c r="AR13" s="601"/>
      <c r="AS13" s="44" t="s">
        <v>30</v>
      </c>
      <c r="AT13" s="21"/>
    </row>
    <row r="14" spans="1:46" ht="18.75">
      <c r="A14" s="45"/>
      <c r="B14" s="600" t="s">
        <v>31</v>
      </c>
      <c r="C14" s="66" t="s">
        <v>23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7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71" t="s">
        <v>23</v>
      </c>
      <c r="AR14" s="600" t="s">
        <v>31</v>
      </c>
      <c r="AS14" s="44"/>
      <c r="AT14" s="21"/>
    </row>
    <row r="15" spans="1:46" ht="18.75">
      <c r="A15" s="45" t="s">
        <v>25</v>
      </c>
      <c r="B15" s="601"/>
      <c r="C15" s="67" t="s">
        <v>24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50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47" t="s">
        <v>24</v>
      </c>
      <c r="AR15" s="601"/>
      <c r="AS15" s="44" t="s">
        <v>25</v>
      </c>
      <c r="AT15" s="21"/>
    </row>
    <row r="16" spans="1:46" ht="18.75">
      <c r="A16" s="45"/>
      <c r="B16" s="600" t="s">
        <v>32</v>
      </c>
      <c r="C16" s="66" t="s">
        <v>23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79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71" t="s">
        <v>23</v>
      </c>
      <c r="AR16" s="600" t="s">
        <v>32</v>
      </c>
      <c r="AS16" s="44"/>
      <c r="AT16" s="21"/>
    </row>
    <row r="17" spans="1:46" ht="18.75">
      <c r="A17" s="45" t="s">
        <v>27</v>
      </c>
      <c r="B17" s="601"/>
      <c r="C17" s="67" t="s">
        <v>24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50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47" t="s">
        <v>24</v>
      </c>
      <c r="AR17" s="601"/>
      <c r="AS17" s="44" t="s">
        <v>27</v>
      </c>
      <c r="AT17" s="21"/>
    </row>
    <row r="18" spans="1:46" ht="18.75">
      <c r="A18" s="45"/>
      <c r="B18" s="600" t="s">
        <v>33</v>
      </c>
      <c r="C18" s="66" t="s">
        <v>23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79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271" t="s">
        <v>23</v>
      </c>
      <c r="AR18" s="600" t="s">
        <v>33</v>
      </c>
      <c r="AS18" s="44"/>
      <c r="AT18" s="21"/>
    </row>
    <row r="19" spans="1:46" ht="18.75">
      <c r="A19" s="49"/>
      <c r="B19" s="601"/>
      <c r="C19" s="67" t="s">
        <v>24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50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50" t="s">
        <v>24</v>
      </c>
      <c r="AR19" s="601"/>
      <c r="AS19" s="51"/>
      <c r="AT19" s="21"/>
    </row>
    <row r="20" spans="1:46" ht="18.75">
      <c r="A20" s="45" t="s">
        <v>34</v>
      </c>
      <c r="B20" s="600" t="s">
        <v>35</v>
      </c>
      <c r="C20" s="66" t="s">
        <v>23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7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272" t="s">
        <v>23</v>
      </c>
      <c r="AR20" s="600" t="s">
        <v>35</v>
      </c>
      <c r="AS20" s="44" t="s">
        <v>34</v>
      </c>
      <c r="AT20" s="21"/>
    </row>
    <row r="21" spans="1:46" ht="18.75">
      <c r="A21" s="45" t="s">
        <v>25</v>
      </c>
      <c r="B21" s="601"/>
      <c r="C21" s="67" t="s">
        <v>24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50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47" t="s">
        <v>24</v>
      </c>
      <c r="AR21" s="601"/>
      <c r="AS21" s="44" t="s">
        <v>25</v>
      </c>
      <c r="AT21" s="21"/>
    </row>
    <row r="22" spans="1:46" ht="18.75">
      <c r="A22" s="45" t="s">
        <v>27</v>
      </c>
      <c r="B22" s="600" t="s">
        <v>36</v>
      </c>
      <c r="C22" s="66" t="s">
        <v>23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7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271" t="s">
        <v>23</v>
      </c>
      <c r="AR22" s="600" t="s">
        <v>36</v>
      </c>
      <c r="AS22" s="44" t="s">
        <v>27</v>
      </c>
      <c r="AT22" s="21"/>
    </row>
    <row r="23" spans="1:46" ht="18.75">
      <c r="A23" s="49"/>
      <c r="B23" s="601"/>
      <c r="C23" s="67" t="s">
        <v>24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50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50" t="s">
        <v>24</v>
      </c>
      <c r="AR23" s="601"/>
      <c r="AS23" s="51"/>
      <c r="AT23" s="21"/>
    </row>
    <row r="24" spans="1:46" ht="18.75">
      <c r="A24" s="45"/>
      <c r="B24" s="600" t="s">
        <v>37</v>
      </c>
      <c r="C24" s="66" t="s">
        <v>23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79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272" t="s">
        <v>23</v>
      </c>
      <c r="AR24" s="600" t="s">
        <v>37</v>
      </c>
      <c r="AS24" s="44"/>
      <c r="AT24" s="21"/>
    </row>
    <row r="25" spans="1:46" ht="18.75">
      <c r="A25" s="45" t="s">
        <v>38</v>
      </c>
      <c r="B25" s="601"/>
      <c r="C25" s="67" t="s">
        <v>24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50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47" t="s">
        <v>24</v>
      </c>
      <c r="AR25" s="601"/>
      <c r="AS25" s="44" t="s">
        <v>38</v>
      </c>
      <c r="AT25" s="21"/>
    </row>
    <row r="26" spans="1:46" ht="18.75">
      <c r="A26" s="45"/>
      <c r="B26" s="600" t="s">
        <v>39</v>
      </c>
      <c r="C26" s="66" t="s">
        <v>23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79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271" t="s">
        <v>23</v>
      </c>
      <c r="AR26" s="600" t="s">
        <v>39</v>
      </c>
      <c r="AS26" s="44"/>
      <c r="AT26" s="21"/>
    </row>
    <row r="27" spans="1:46" ht="18.75">
      <c r="A27" s="45" t="s">
        <v>25</v>
      </c>
      <c r="B27" s="601"/>
      <c r="C27" s="67" t="s">
        <v>24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50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47" t="s">
        <v>24</v>
      </c>
      <c r="AR27" s="601"/>
      <c r="AS27" s="44" t="s">
        <v>25</v>
      </c>
      <c r="AT27" s="21"/>
    </row>
    <row r="28" spans="1:46" ht="18.75">
      <c r="A28" s="45"/>
      <c r="B28" s="600" t="s">
        <v>40</v>
      </c>
      <c r="C28" s="66" t="s">
        <v>23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79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271" t="s">
        <v>23</v>
      </c>
      <c r="AR28" s="600" t="s">
        <v>40</v>
      </c>
      <c r="AS28" s="44"/>
      <c r="AT28" s="21"/>
    </row>
    <row r="29" spans="1:46" ht="18.75">
      <c r="A29" s="45" t="s">
        <v>27</v>
      </c>
      <c r="B29" s="601"/>
      <c r="C29" s="67" t="s">
        <v>24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50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47" t="s">
        <v>24</v>
      </c>
      <c r="AR29" s="601"/>
      <c r="AS29" s="44" t="s">
        <v>27</v>
      </c>
      <c r="AT29" s="21"/>
    </row>
    <row r="30" spans="1:46" s="81" customFormat="1" ht="18.75">
      <c r="A30" s="231"/>
      <c r="B30" s="600" t="s">
        <v>41</v>
      </c>
      <c r="C30" s="78" t="s">
        <v>23</v>
      </c>
      <c r="D30" s="8">
        <v>185</v>
      </c>
      <c r="E30" s="8">
        <v>41.7972</v>
      </c>
      <c r="F30" s="8">
        <v>13621.544</v>
      </c>
      <c r="G30" s="8">
        <v>140</v>
      </c>
      <c r="H30" s="8">
        <v>25.6208</v>
      </c>
      <c r="I30" s="8">
        <v>8413.846</v>
      </c>
      <c r="J30" s="8">
        <v>320</v>
      </c>
      <c r="K30" s="8">
        <v>31.7776</v>
      </c>
      <c r="L30" s="8">
        <v>18603.906</v>
      </c>
      <c r="M30" s="8">
        <v>515</v>
      </c>
      <c r="N30" s="8">
        <v>54.66085</v>
      </c>
      <c r="O30" s="8">
        <v>28420.246</v>
      </c>
      <c r="P30" s="8">
        <v>414</v>
      </c>
      <c r="Q30" s="8">
        <v>45.24937</v>
      </c>
      <c r="R30" s="8">
        <v>30270.521</v>
      </c>
      <c r="S30" s="8">
        <v>609</v>
      </c>
      <c r="T30" s="8">
        <v>124.97243</v>
      </c>
      <c r="U30" s="8">
        <v>53297.739</v>
      </c>
      <c r="V30" s="8">
        <v>455</v>
      </c>
      <c r="W30" s="8">
        <v>90.08354</v>
      </c>
      <c r="X30" s="79">
        <v>50509.634</v>
      </c>
      <c r="Y30" s="8">
        <v>290</v>
      </c>
      <c r="Z30" s="8">
        <v>45.0907</v>
      </c>
      <c r="AA30" s="8">
        <v>47709.22</v>
      </c>
      <c r="AB30" s="8">
        <v>425</v>
      </c>
      <c r="AC30" s="8">
        <v>40.17524</v>
      </c>
      <c r="AD30" s="8">
        <v>33278.308</v>
      </c>
      <c r="AE30" s="8">
        <v>469</v>
      </c>
      <c r="AF30" s="8">
        <v>44.52111</v>
      </c>
      <c r="AG30" s="8">
        <v>32079.519</v>
      </c>
      <c r="AH30" s="8">
        <v>394</v>
      </c>
      <c r="AI30" s="8">
        <v>45.8636</v>
      </c>
      <c r="AJ30" s="8">
        <v>36494.18</v>
      </c>
      <c r="AK30" s="8">
        <v>433</v>
      </c>
      <c r="AL30" s="8">
        <v>38.06414</v>
      </c>
      <c r="AM30" s="8">
        <v>32071.981</v>
      </c>
      <c r="AN30" s="8">
        <f aca="true" t="shared" si="0" ref="AN6:AN67">+D30+G30+J30+M30+P30+S30+V30+Y30+AB30+AE30+AH30+AK30</f>
        <v>4649</v>
      </c>
      <c r="AO30" s="8">
        <f aca="true" t="shared" si="1" ref="AO7:AO67">+E30+H30+K30+N30+Q30+T30+W30+Z30+AC30+AF30+AI30+AL30</f>
        <v>627.87658</v>
      </c>
      <c r="AP30" s="8">
        <f aca="true" t="shared" si="2" ref="AP7:AP67">+F30+I30+L30+O30+R30+U30+X30+AA30+AD30+AG30+AJ30+AM30</f>
        <v>384770.644</v>
      </c>
      <c r="AQ30" s="298" t="s">
        <v>23</v>
      </c>
      <c r="AR30" s="600" t="s">
        <v>41</v>
      </c>
      <c r="AS30" s="232"/>
      <c r="AT30" s="80"/>
    </row>
    <row r="31" spans="1:46" ht="18.75">
      <c r="A31" s="49"/>
      <c r="B31" s="601"/>
      <c r="C31" s="67" t="s">
        <v>24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50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50" t="s">
        <v>24</v>
      </c>
      <c r="AR31" s="601"/>
      <c r="AS31" s="51"/>
      <c r="AT31" s="21"/>
    </row>
    <row r="32" spans="1:46" ht="18.75">
      <c r="A32" s="45" t="s">
        <v>42</v>
      </c>
      <c r="B32" s="600" t="s">
        <v>43</v>
      </c>
      <c r="C32" s="66" t="s">
        <v>23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79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272" t="s">
        <v>23</v>
      </c>
      <c r="AR32" s="600" t="s">
        <v>43</v>
      </c>
      <c r="AS32" s="44" t="s">
        <v>42</v>
      </c>
      <c r="AT32" s="21"/>
    </row>
    <row r="33" spans="1:46" ht="18.75">
      <c r="A33" s="45" t="s">
        <v>44</v>
      </c>
      <c r="B33" s="601"/>
      <c r="C33" s="67" t="s">
        <v>24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50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47" t="s">
        <v>24</v>
      </c>
      <c r="AR33" s="601"/>
      <c r="AS33" s="44" t="s">
        <v>44</v>
      </c>
      <c r="AT33" s="21"/>
    </row>
    <row r="34" spans="1:46" s="81" customFormat="1" ht="18.75">
      <c r="A34" s="231" t="s">
        <v>25</v>
      </c>
      <c r="B34" s="600" t="s">
        <v>45</v>
      </c>
      <c r="C34" s="78" t="s">
        <v>23</v>
      </c>
      <c r="D34" s="8"/>
      <c r="E34" s="8"/>
      <c r="F34" s="8"/>
      <c r="G34" s="8"/>
      <c r="H34" s="8"/>
      <c r="I34" s="8"/>
      <c r="J34" s="8"/>
      <c r="K34" s="8"/>
      <c r="L34" s="8"/>
      <c r="M34" s="8">
        <v>22</v>
      </c>
      <c r="N34" s="8">
        <v>0.5604</v>
      </c>
      <c r="O34" s="8">
        <v>238.843</v>
      </c>
      <c r="P34" s="8">
        <v>8</v>
      </c>
      <c r="Q34" s="8">
        <v>0.212</v>
      </c>
      <c r="R34" s="8">
        <v>153.313</v>
      </c>
      <c r="S34" s="8">
        <v>21</v>
      </c>
      <c r="T34" s="8">
        <v>1.8881</v>
      </c>
      <c r="U34" s="8">
        <v>481.063</v>
      </c>
      <c r="V34" s="8">
        <v>13</v>
      </c>
      <c r="W34" s="8">
        <v>0.901</v>
      </c>
      <c r="X34" s="79">
        <v>628.277</v>
      </c>
      <c r="Y34" s="8">
        <v>7</v>
      </c>
      <c r="Z34" s="8">
        <v>0.37</v>
      </c>
      <c r="AA34" s="8">
        <v>254.101</v>
      </c>
      <c r="AB34" s="8">
        <v>7</v>
      </c>
      <c r="AC34" s="8">
        <v>0.0574</v>
      </c>
      <c r="AD34" s="8">
        <v>64.951</v>
      </c>
      <c r="AE34" s="8">
        <v>17</v>
      </c>
      <c r="AF34" s="8">
        <v>0.3766</v>
      </c>
      <c r="AG34" s="8">
        <v>262.404</v>
      </c>
      <c r="AH34" s="8">
        <v>15</v>
      </c>
      <c r="AI34" s="8">
        <v>0.781</v>
      </c>
      <c r="AJ34" s="8">
        <v>469.875</v>
      </c>
      <c r="AK34" s="8">
        <v>10</v>
      </c>
      <c r="AL34" s="8">
        <v>0.2365</v>
      </c>
      <c r="AM34" s="8">
        <v>158.317</v>
      </c>
      <c r="AN34" s="8">
        <f t="shared" si="0"/>
        <v>120</v>
      </c>
      <c r="AO34" s="8">
        <f t="shared" si="1"/>
        <v>5.383</v>
      </c>
      <c r="AP34" s="8">
        <f t="shared" si="2"/>
        <v>2711.1440000000002</v>
      </c>
      <c r="AQ34" s="298" t="s">
        <v>23</v>
      </c>
      <c r="AR34" s="600" t="s">
        <v>45</v>
      </c>
      <c r="AS34" s="233" t="s">
        <v>25</v>
      </c>
      <c r="AT34" s="80"/>
    </row>
    <row r="35" spans="1:46" ht="18.75">
      <c r="A35" s="49" t="s">
        <v>27</v>
      </c>
      <c r="B35" s="601"/>
      <c r="C35" s="67" t="s">
        <v>24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50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50" t="s">
        <v>24</v>
      </c>
      <c r="AR35" s="601"/>
      <c r="AS35" s="51" t="s">
        <v>27</v>
      </c>
      <c r="AT35" s="21"/>
    </row>
    <row r="36" spans="1:46" ht="18.75">
      <c r="A36" s="45" t="s">
        <v>46</v>
      </c>
      <c r="B36" s="600" t="s">
        <v>47</v>
      </c>
      <c r="C36" s="66" t="s">
        <v>23</v>
      </c>
      <c r="D36" s="8"/>
      <c r="E36" s="8"/>
      <c r="F36" s="8"/>
      <c r="G36" s="8"/>
      <c r="H36" s="8"/>
      <c r="I36" s="8"/>
      <c r="J36" s="8"/>
      <c r="K36" s="8"/>
      <c r="L36" s="146"/>
      <c r="M36" s="119"/>
      <c r="N36" s="8"/>
      <c r="O36" s="8"/>
      <c r="P36" s="8"/>
      <c r="Q36" s="8"/>
      <c r="R36" s="8"/>
      <c r="S36" s="8"/>
      <c r="T36" s="8"/>
      <c r="U36" s="8"/>
      <c r="V36" s="8"/>
      <c r="W36" s="8"/>
      <c r="X36" s="79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272" t="s">
        <v>23</v>
      </c>
      <c r="AR36" s="600" t="s">
        <v>47</v>
      </c>
      <c r="AS36" s="44" t="s">
        <v>46</v>
      </c>
      <c r="AT36" s="21"/>
    </row>
    <row r="37" spans="1:46" ht="18.75">
      <c r="A37" s="45" t="s">
        <v>25</v>
      </c>
      <c r="B37" s="601"/>
      <c r="C37" s="67" t="s">
        <v>24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50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47" t="s">
        <v>24</v>
      </c>
      <c r="AR37" s="601"/>
      <c r="AS37" s="44" t="s">
        <v>25</v>
      </c>
      <c r="AT37" s="21"/>
    </row>
    <row r="38" spans="1:46" ht="18.75">
      <c r="A38" s="45" t="s">
        <v>27</v>
      </c>
      <c r="B38" s="600" t="s">
        <v>48</v>
      </c>
      <c r="C38" s="66" t="s">
        <v>23</v>
      </c>
      <c r="D38" s="8">
        <v>6</v>
      </c>
      <c r="E38" s="8">
        <v>0.8233</v>
      </c>
      <c r="F38" s="8">
        <v>1295.73</v>
      </c>
      <c r="G38" s="8"/>
      <c r="H38" s="8"/>
      <c r="I38" s="8"/>
      <c r="J38" s="8"/>
      <c r="K38" s="8"/>
      <c r="L38" s="8"/>
      <c r="M38" s="8">
        <v>1</v>
      </c>
      <c r="N38" s="8">
        <v>0.135</v>
      </c>
      <c r="O38" s="8">
        <v>70.524</v>
      </c>
      <c r="P38" s="8"/>
      <c r="Q38" s="8"/>
      <c r="R38" s="8"/>
      <c r="S38" s="8"/>
      <c r="T38" s="8"/>
      <c r="U38" s="8"/>
      <c r="V38" s="8"/>
      <c r="W38" s="8"/>
      <c r="X38" s="79"/>
      <c r="Y38" s="8"/>
      <c r="Z38" s="8"/>
      <c r="AA38" s="8"/>
      <c r="AB38" s="8"/>
      <c r="AC38" s="8"/>
      <c r="AD38" s="8"/>
      <c r="AE38" s="8"/>
      <c r="AF38" s="8"/>
      <c r="AG38" s="8"/>
      <c r="AH38" s="8">
        <v>10</v>
      </c>
      <c r="AI38" s="8">
        <v>0.373</v>
      </c>
      <c r="AJ38" s="8">
        <v>1049.026</v>
      </c>
      <c r="AK38" s="8">
        <v>8</v>
      </c>
      <c r="AL38" s="8">
        <v>0.9687</v>
      </c>
      <c r="AM38" s="8">
        <v>2643.894</v>
      </c>
      <c r="AN38" s="8">
        <f t="shared" si="0"/>
        <v>25</v>
      </c>
      <c r="AO38" s="8">
        <f t="shared" si="1"/>
        <v>2.3000000000000003</v>
      </c>
      <c r="AP38" s="8">
        <f t="shared" si="2"/>
        <v>5059.173999999999</v>
      </c>
      <c r="AQ38" s="271" t="s">
        <v>23</v>
      </c>
      <c r="AR38" s="600" t="s">
        <v>48</v>
      </c>
      <c r="AS38" s="44" t="s">
        <v>27</v>
      </c>
      <c r="AT38" s="21"/>
    </row>
    <row r="39" spans="1:46" ht="18.75">
      <c r="A39" s="49" t="s">
        <v>49</v>
      </c>
      <c r="B39" s="601"/>
      <c r="C39" s="67" t="s">
        <v>24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50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50" t="s">
        <v>24</v>
      </c>
      <c r="AR39" s="601"/>
      <c r="AS39" s="51" t="s">
        <v>49</v>
      </c>
      <c r="AT39" s="21"/>
    </row>
    <row r="40" spans="1:46" ht="18.75">
      <c r="A40" s="45"/>
      <c r="B40" s="600" t="s">
        <v>50</v>
      </c>
      <c r="C40" s="66" t="s">
        <v>23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7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272" t="s">
        <v>23</v>
      </c>
      <c r="AR40" s="600" t="s">
        <v>50</v>
      </c>
      <c r="AS40" s="44"/>
      <c r="AT40" s="21"/>
    </row>
    <row r="41" spans="1:46" ht="18.75">
      <c r="A41" s="45" t="s">
        <v>51</v>
      </c>
      <c r="B41" s="601"/>
      <c r="C41" s="67" t="s">
        <v>24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50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47" t="s">
        <v>24</v>
      </c>
      <c r="AR41" s="601"/>
      <c r="AS41" s="44" t="s">
        <v>51</v>
      </c>
      <c r="AT41" s="21"/>
    </row>
    <row r="42" spans="1:46" ht="18.75">
      <c r="A42" s="45"/>
      <c r="B42" s="600" t="s">
        <v>52</v>
      </c>
      <c r="C42" s="66" t="s">
        <v>23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79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271" t="s">
        <v>23</v>
      </c>
      <c r="AR42" s="600" t="s">
        <v>52</v>
      </c>
      <c r="AS42" s="44"/>
      <c r="AT42" s="21"/>
    </row>
    <row r="43" spans="1:46" ht="18.75">
      <c r="A43" s="45" t="s">
        <v>53</v>
      </c>
      <c r="B43" s="601"/>
      <c r="C43" s="67" t="s">
        <v>24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50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43" t="s">
        <v>24</v>
      </c>
      <c r="AR43" s="601"/>
      <c r="AS43" s="44" t="s">
        <v>53</v>
      </c>
      <c r="AT43" s="21"/>
    </row>
    <row r="44" spans="1:46" ht="18.75">
      <c r="A44" s="45"/>
      <c r="B44" s="600" t="s">
        <v>54</v>
      </c>
      <c r="C44" s="66" t="s">
        <v>23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79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271" t="s">
        <v>23</v>
      </c>
      <c r="AR44" s="600" t="s">
        <v>54</v>
      </c>
      <c r="AS44" s="44"/>
      <c r="AT44" s="21"/>
    </row>
    <row r="45" spans="1:46" ht="18.75">
      <c r="A45" s="45" t="s">
        <v>27</v>
      </c>
      <c r="B45" s="601"/>
      <c r="C45" s="67" t="s">
        <v>24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50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47" t="s">
        <v>24</v>
      </c>
      <c r="AR45" s="601"/>
      <c r="AS45" s="54" t="s">
        <v>27</v>
      </c>
      <c r="AT45" s="21"/>
    </row>
    <row r="46" spans="1:46" ht="18.75">
      <c r="A46" s="45"/>
      <c r="B46" s="600" t="s">
        <v>55</v>
      </c>
      <c r="C46" s="66" t="s">
        <v>23</v>
      </c>
      <c r="D46" s="8"/>
      <c r="E46" s="8"/>
      <c r="F46" s="8"/>
      <c r="G46" s="8"/>
      <c r="H46" s="8"/>
      <c r="I46" s="8"/>
      <c r="J46" s="8"/>
      <c r="K46" s="8"/>
      <c r="L46" s="8"/>
      <c r="M46" s="8">
        <v>33</v>
      </c>
      <c r="N46" s="8">
        <v>1.2028</v>
      </c>
      <c r="O46" s="8">
        <v>1139.36</v>
      </c>
      <c r="P46" s="8"/>
      <c r="Q46" s="8"/>
      <c r="R46" s="8"/>
      <c r="S46" s="8"/>
      <c r="T46" s="8"/>
      <c r="U46" s="8"/>
      <c r="V46" s="8"/>
      <c r="W46" s="8"/>
      <c r="X46" s="79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>
        <f t="shared" si="0"/>
        <v>33</v>
      </c>
      <c r="AO46" s="8">
        <f t="shared" si="1"/>
        <v>1.2028</v>
      </c>
      <c r="AP46" s="8">
        <f t="shared" si="2"/>
        <v>1139.36</v>
      </c>
      <c r="AQ46" s="271" t="s">
        <v>23</v>
      </c>
      <c r="AR46" s="600" t="s">
        <v>55</v>
      </c>
      <c r="AS46" s="54"/>
      <c r="AT46" s="21"/>
    </row>
    <row r="47" spans="1:46" ht="18.75">
      <c r="A47" s="49"/>
      <c r="B47" s="601"/>
      <c r="C47" s="67" t="s">
        <v>24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50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50" t="s">
        <v>24</v>
      </c>
      <c r="AR47" s="601"/>
      <c r="AS47" s="55"/>
      <c r="AT47" s="21"/>
    </row>
    <row r="48" spans="1:46" ht="18.75">
      <c r="A48" s="45"/>
      <c r="B48" s="600" t="s">
        <v>56</v>
      </c>
      <c r="C48" s="66" t="s">
        <v>23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79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272" t="s">
        <v>23</v>
      </c>
      <c r="AR48" s="600" t="s">
        <v>56</v>
      </c>
      <c r="AS48" s="54"/>
      <c r="AT48" s="21"/>
    </row>
    <row r="49" spans="1:46" ht="18.75">
      <c r="A49" s="45" t="s">
        <v>57</v>
      </c>
      <c r="B49" s="601"/>
      <c r="C49" s="67" t="s">
        <v>24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50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47" t="s">
        <v>24</v>
      </c>
      <c r="AR49" s="601"/>
      <c r="AS49" s="54" t="s">
        <v>57</v>
      </c>
      <c r="AT49" s="21"/>
    </row>
    <row r="50" spans="1:46" ht="18.75">
      <c r="A50" s="45"/>
      <c r="B50" s="600" t="s">
        <v>58</v>
      </c>
      <c r="C50" s="66" t="s">
        <v>23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7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271" t="s">
        <v>23</v>
      </c>
      <c r="AR50" s="600" t="s">
        <v>58</v>
      </c>
      <c r="AS50" s="52"/>
      <c r="AT50" s="21"/>
    </row>
    <row r="51" spans="1:46" ht="18.75">
      <c r="A51" s="45"/>
      <c r="B51" s="601"/>
      <c r="C51" s="67" t="s">
        <v>24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50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47" t="s">
        <v>24</v>
      </c>
      <c r="AR51" s="601"/>
      <c r="AS51" s="54"/>
      <c r="AT51" s="21"/>
    </row>
    <row r="52" spans="1:46" ht="18.75">
      <c r="A52" s="45"/>
      <c r="B52" s="600" t="s">
        <v>59</v>
      </c>
      <c r="C52" s="66" t="s">
        <v>23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7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271" t="s">
        <v>23</v>
      </c>
      <c r="AR52" s="600" t="s">
        <v>59</v>
      </c>
      <c r="AS52" s="54"/>
      <c r="AT52" s="21"/>
    </row>
    <row r="53" spans="1:46" ht="18.75">
      <c r="A53" s="45" t="s">
        <v>27</v>
      </c>
      <c r="B53" s="601"/>
      <c r="C53" s="67" t="s">
        <v>24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50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47" t="s">
        <v>24</v>
      </c>
      <c r="AR53" s="601"/>
      <c r="AS53" s="54" t="s">
        <v>27</v>
      </c>
      <c r="AT53" s="21"/>
    </row>
    <row r="54" spans="1:46" s="81" customFormat="1" ht="18.75">
      <c r="A54" s="231"/>
      <c r="B54" s="563" t="s">
        <v>60</v>
      </c>
      <c r="C54" s="78" t="s">
        <v>23</v>
      </c>
      <c r="D54" s="8">
        <v>9</v>
      </c>
      <c r="E54" s="8">
        <v>0.3293</v>
      </c>
      <c r="F54" s="8">
        <v>399.784</v>
      </c>
      <c r="G54" s="8">
        <v>14</v>
      </c>
      <c r="H54" s="8">
        <v>0.4702</v>
      </c>
      <c r="I54" s="8">
        <v>597.543</v>
      </c>
      <c r="J54" s="8">
        <v>23</v>
      </c>
      <c r="K54" s="8">
        <v>1.0765</v>
      </c>
      <c r="L54" s="8">
        <v>1352.829</v>
      </c>
      <c r="M54" s="8"/>
      <c r="N54" s="8"/>
      <c r="O54" s="8"/>
      <c r="P54" s="8">
        <v>14</v>
      </c>
      <c r="Q54" s="8">
        <v>0.2315</v>
      </c>
      <c r="R54" s="8">
        <v>207.448</v>
      </c>
      <c r="S54" s="8">
        <v>3</v>
      </c>
      <c r="T54" s="8">
        <v>0.0651</v>
      </c>
      <c r="U54" s="8">
        <v>27.065</v>
      </c>
      <c r="V54" s="8">
        <v>6</v>
      </c>
      <c r="W54" s="8">
        <v>0.0804</v>
      </c>
      <c r="X54" s="79">
        <v>92.027</v>
      </c>
      <c r="Y54" s="8">
        <v>2</v>
      </c>
      <c r="Z54" s="8">
        <v>0.0091</v>
      </c>
      <c r="AA54" s="8">
        <v>12.69</v>
      </c>
      <c r="AB54" s="8">
        <v>4</v>
      </c>
      <c r="AC54" s="8">
        <v>0.0797</v>
      </c>
      <c r="AD54" s="8">
        <v>62.046</v>
      </c>
      <c r="AE54" s="8">
        <v>10</v>
      </c>
      <c r="AF54" s="8">
        <v>0.1036</v>
      </c>
      <c r="AG54" s="8">
        <v>204.563</v>
      </c>
      <c r="AH54" s="8">
        <v>11</v>
      </c>
      <c r="AI54" s="8">
        <v>0.1058</v>
      </c>
      <c r="AJ54" s="8">
        <v>280.207</v>
      </c>
      <c r="AK54" s="8">
        <v>5</v>
      </c>
      <c r="AL54" s="8">
        <v>0.0482</v>
      </c>
      <c r="AM54" s="8">
        <v>73.537</v>
      </c>
      <c r="AN54" s="8">
        <f t="shared" si="0"/>
        <v>101</v>
      </c>
      <c r="AO54" s="8">
        <f>+E54+H54+K54+N54+Q54+T54+W54+Z54+AC54+AF54+AI54+AL54</f>
        <v>2.5994</v>
      </c>
      <c r="AP54" s="8">
        <f>+F54+I54+L54+O54+R54+U54+X54+AA54+AD54+AG54+AJ54+AM54</f>
        <v>3309.7389999999996</v>
      </c>
      <c r="AQ54" s="298" t="s">
        <v>23</v>
      </c>
      <c r="AR54" s="563" t="s">
        <v>60</v>
      </c>
      <c r="AS54" s="233"/>
      <c r="AT54" s="80"/>
    </row>
    <row r="55" spans="1:46" s="81" customFormat="1" ht="18.75">
      <c r="A55" s="234"/>
      <c r="B55" s="564"/>
      <c r="C55" s="216" t="s">
        <v>24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50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235" t="s">
        <v>24</v>
      </c>
      <c r="AR55" s="564"/>
      <c r="AS55" s="236"/>
      <c r="AT55" s="80"/>
    </row>
    <row r="56" spans="1:46" s="81" customFormat="1" ht="18.75">
      <c r="A56" s="572" t="s">
        <v>104</v>
      </c>
      <c r="B56" s="573" t="s">
        <v>61</v>
      </c>
      <c r="C56" s="78" t="s">
        <v>23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7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283" t="s">
        <v>23</v>
      </c>
      <c r="AR56" s="576" t="s">
        <v>105</v>
      </c>
      <c r="AS56" s="577" t="s">
        <v>0</v>
      </c>
      <c r="AT56" s="80"/>
    </row>
    <row r="57" spans="1:46" s="81" customFormat="1" ht="18.75">
      <c r="A57" s="574"/>
      <c r="B57" s="575"/>
      <c r="C57" s="216" t="s">
        <v>24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50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151" t="s">
        <v>24</v>
      </c>
      <c r="AR57" s="578"/>
      <c r="AS57" s="579"/>
      <c r="AT57" s="80"/>
    </row>
    <row r="58" spans="1:46" s="81" customFormat="1" ht="18.75">
      <c r="A58" s="237" t="s">
        <v>0</v>
      </c>
      <c r="C58" s="297" t="s">
        <v>23</v>
      </c>
      <c r="D58" s="284">
        <v>29</v>
      </c>
      <c r="E58" s="284">
        <v>0.5773</v>
      </c>
      <c r="F58" s="285">
        <v>3768.565</v>
      </c>
      <c r="G58" s="284">
        <v>17</v>
      </c>
      <c r="H58" s="284">
        <v>0.4484</v>
      </c>
      <c r="I58" s="284">
        <v>316.04</v>
      </c>
      <c r="J58" s="284">
        <v>20</v>
      </c>
      <c r="K58" s="284">
        <v>0.7422</v>
      </c>
      <c r="L58" s="284">
        <v>336.301</v>
      </c>
      <c r="M58" s="284">
        <v>11</v>
      </c>
      <c r="N58" s="284">
        <v>4.1067</v>
      </c>
      <c r="O58" s="284">
        <v>1333.826</v>
      </c>
      <c r="P58" s="284">
        <v>309</v>
      </c>
      <c r="Q58" s="284">
        <v>9.3971</v>
      </c>
      <c r="R58" s="284">
        <v>24000.473</v>
      </c>
      <c r="S58" s="284">
        <v>428</v>
      </c>
      <c r="T58" s="284">
        <v>6.241</v>
      </c>
      <c r="U58" s="284">
        <v>25424.803</v>
      </c>
      <c r="V58" s="284">
        <v>399</v>
      </c>
      <c r="W58" s="284">
        <v>6.5472</v>
      </c>
      <c r="X58" s="285">
        <v>25657.035</v>
      </c>
      <c r="Y58" s="284">
        <v>20</v>
      </c>
      <c r="Z58" s="284">
        <v>4.1511</v>
      </c>
      <c r="AA58" s="284">
        <v>2924.138</v>
      </c>
      <c r="AB58" s="284">
        <v>21</v>
      </c>
      <c r="AC58" s="284">
        <v>0.8543</v>
      </c>
      <c r="AD58" s="284">
        <v>945.95</v>
      </c>
      <c r="AE58" s="284">
        <v>23</v>
      </c>
      <c r="AF58" s="284">
        <v>0.6315</v>
      </c>
      <c r="AG58" s="284">
        <v>747.422</v>
      </c>
      <c r="AH58" s="284">
        <v>11</v>
      </c>
      <c r="AI58" s="284">
        <v>0.7726</v>
      </c>
      <c r="AJ58" s="284">
        <v>812.98</v>
      </c>
      <c r="AK58" s="284">
        <v>24</v>
      </c>
      <c r="AL58" s="284">
        <v>0.7805</v>
      </c>
      <c r="AM58" s="284">
        <v>2254.003</v>
      </c>
      <c r="AN58" s="284">
        <f t="shared" si="0"/>
        <v>1312</v>
      </c>
      <c r="AO58" s="284">
        <f t="shared" si="1"/>
        <v>35.2499</v>
      </c>
      <c r="AP58" s="284">
        <f t="shared" si="2"/>
        <v>88521.53600000001</v>
      </c>
      <c r="AQ58" s="283" t="s">
        <v>23</v>
      </c>
      <c r="AR58" s="238"/>
      <c r="AS58" s="233" t="s">
        <v>0</v>
      </c>
      <c r="AT58" s="80"/>
    </row>
    <row r="59" spans="1:46" s="81" customFormat="1" ht="18.75">
      <c r="A59" s="570" t="s">
        <v>62</v>
      </c>
      <c r="B59" s="571"/>
      <c r="C59" s="78" t="s">
        <v>63</v>
      </c>
      <c r="D59" s="8"/>
      <c r="E59" s="288"/>
      <c r="F59" s="293"/>
      <c r="G59" s="222"/>
      <c r="H59" s="8"/>
      <c r="I59" s="8"/>
      <c r="J59" s="8"/>
      <c r="K59" s="222"/>
      <c r="L59" s="8"/>
      <c r="M59" s="8"/>
      <c r="N59" s="222"/>
      <c r="O59" s="8"/>
      <c r="P59" s="8"/>
      <c r="Q59" s="222"/>
      <c r="R59" s="8"/>
      <c r="S59" s="8"/>
      <c r="T59" s="222"/>
      <c r="U59" s="8"/>
      <c r="V59" s="8"/>
      <c r="W59" s="222"/>
      <c r="X59" s="79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222"/>
      <c r="AJ59" s="8"/>
      <c r="AK59" s="8"/>
      <c r="AL59" s="222"/>
      <c r="AM59" s="8"/>
      <c r="AN59" s="8"/>
      <c r="AO59" s="8"/>
      <c r="AP59" s="8"/>
      <c r="AQ59" s="299" t="s">
        <v>63</v>
      </c>
      <c r="AR59" s="568" t="s">
        <v>62</v>
      </c>
      <c r="AS59" s="569"/>
      <c r="AT59" s="80"/>
    </row>
    <row r="60" spans="1:46" s="81" customFormat="1" ht="18.75">
      <c r="A60" s="357"/>
      <c r="B60" s="358"/>
      <c r="C60" s="216" t="s">
        <v>24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50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151" t="s">
        <v>24</v>
      </c>
      <c r="AR60" s="358"/>
      <c r="AS60" s="236"/>
      <c r="AT60" s="80"/>
    </row>
    <row r="61" spans="1:46" s="81" customFormat="1" ht="18.75">
      <c r="A61" s="237" t="s">
        <v>0</v>
      </c>
      <c r="C61" s="297" t="s">
        <v>23</v>
      </c>
      <c r="D61" s="284">
        <f aca="true" t="shared" si="3" ref="D61:AM61">+D6+D8+D10+D12+D14+D16+D18+D20+D22+D24+D26+D28+D30+D32+D34+D36+D38+D40+D42+D44+D46+D48+D50+D52+D54+D56+D58</f>
        <v>229</v>
      </c>
      <c r="E61" s="284">
        <f t="shared" si="3"/>
        <v>43.527100000000004</v>
      </c>
      <c r="F61" s="284">
        <f t="shared" si="3"/>
        <v>19085.623</v>
      </c>
      <c r="G61" s="284">
        <f t="shared" si="3"/>
        <v>171</v>
      </c>
      <c r="H61" s="284">
        <f t="shared" si="3"/>
        <v>26.539399999999997</v>
      </c>
      <c r="I61" s="284">
        <f t="shared" si="3"/>
        <v>9327.429</v>
      </c>
      <c r="J61" s="284">
        <f t="shared" si="3"/>
        <v>363</v>
      </c>
      <c r="K61" s="284">
        <f t="shared" si="3"/>
        <v>33.5963</v>
      </c>
      <c r="L61" s="284">
        <f t="shared" si="3"/>
        <v>20293.036</v>
      </c>
      <c r="M61" s="284">
        <f t="shared" si="3"/>
        <v>582</v>
      </c>
      <c r="N61" s="284">
        <f t="shared" si="3"/>
        <v>60.66575</v>
      </c>
      <c r="O61" s="284">
        <f t="shared" si="3"/>
        <v>31202.799000000003</v>
      </c>
      <c r="P61" s="284">
        <f t="shared" si="3"/>
        <v>745</v>
      </c>
      <c r="Q61" s="284">
        <f t="shared" si="3"/>
        <v>55.08997</v>
      </c>
      <c r="R61" s="284">
        <f t="shared" si="3"/>
        <v>54631.755000000005</v>
      </c>
      <c r="S61" s="284">
        <f t="shared" si="3"/>
        <v>1061</v>
      </c>
      <c r="T61" s="284">
        <f t="shared" si="3"/>
        <v>133.16663</v>
      </c>
      <c r="U61" s="284">
        <f t="shared" si="3"/>
        <v>79230.67000000001</v>
      </c>
      <c r="V61" s="284">
        <f t="shared" si="3"/>
        <v>873</v>
      </c>
      <c r="W61" s="284">
        <f t="shared" si="3"/>
        <v>97.61214</v>
      </c>
      <c r="X61" s="284">
        <f t="shared" si="3"/>
        <v>76886.973</v>
      </c>
      <c r="Y61" s="284">
        <f t="shared" si="3"/>
        <v>319</v>
      </c>
      <c r="Z61" s="284">
        <f t="shared" si="3"/>
        <v>49.62089999999999</v>
      </c>
      <c r="AA61" s="284">
        <f t="shared" si="3"/>
        <v>50900.149000000005</v>
      </c>
      <c r="AB61" s="284">
        <f t="shared" si="3"/>
        <v>457</v>
      </c>
      <c r="AC61" s="284">
        <f t="shared" si="3"/>
        <v>41.16664000000001</v>
      </c>
      <c r="AD61" s="284">
        <f t="shared" si="3"/>
        <v>34351.255</v>
      </c>
      <c r="AE61" s="284">
        <f t="shared" si="3"/>
        <v>519</v>
      </c>
      <c r="AF61" s="284">
        <f t="shared" si="3"/>
        <v>45.632810000000006</v>
      </c>
      <c r="AG61" s="284">
        <f t="shared" si="3"/>
        <v>33293.907999999996</v>
      </c>
      <c r="AH61" s="284">
        <f t="shared" si="3"/>
        <v>441</v>
      </c>
      <c r="AI61" s="284">
        <f>+AI6+AI8+AI10+AI12+AI14+AI16+AI18+AI20+AI22+AI24+AI26+AI28+AI30+AI32+AI34+AI36+AI38+AI40+AI42+AI44+AI46+AI48+AI50+AI52+AI54+AI56+AI58</f>
        <v>47.895999999999994</v>
      </c>
      <c r="AJ61" s="284">
        <f>+AJ6+AJ8+AJ10+AJ12+AJ14+AJ16+AJ18+AJ20+AJ22+AJ24+AJ26+AJ28+AJ30+AJ32+AJ34+AJ36+AJ38+AJ40+AJ42+AJ44+AJ46+AJ48+AJ50+AJ52+AJ54+AJ56+AJ58</f>
        <v>39106.268000000004</v>
      </c>
      <c r="AK61" s="284">
        <f t="shared" si="3"/>
        <v>480</v>
      </c>
      <c r="AL61" s="284">
        <f t="shared" si="3"/>
        <v>40.09804</v>
      </c>
      <c r="AM61" s="284">
        <f t="shared" si="3"/>
        <v>37201.73199999999</v>
      </c>
      <c r="AN61" s="284">
        <f t="shared" si="0"/>
        <v>6240</v>
      </c>
      <c r="AO61" s="284">
        <f t="shared" si="1"/>
        <v>674.6116799999999</v>
      </c>
      <c r="AP61" s="284">
        <f t="shared" si="2"/>
        <v>485511.59699999995</v>
      </c>
      <c r="AQ61" s="283" t="s">
        <v>23</v>
      </c>
      <c r="AR61" s="498"/>
      <c r="AS61" s="233" t="s">
        <v>0</v>
      </c>
      <c r="AT61" s="80"/>
    </row>
    <row r="62" spans="1:46" s="81" customFormat="1" ht="18.75">
      <c r="A62" s="580" t="s">
        <v>92</v>
      </c>
      <c r="B62" s="581" t="s">
        <v>64</v>
      </c>
      <c r="C62" s="78" t="s">
        <v>63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79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299" t="s">
        <v>63</v>
      </c>
      <c r="AR62" s="602" t="s">
        <v>103</v>
      </c>
      <c r="AS62" s="603"/>
      <c r="AT62" s="80"/>
    </row>
    <row r="63" spans="1:46" s="81" customFormat="1" ht="18.75">
      <c r="A63" s="357"/>
      <c r="B63" s="358"/>
      <c r="C63" s="216" t="s">
        <v>24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50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151" t="s">
        <v>24</v>
      </c>
      <c r="AR63" s="490"/>
      <c r="AS63" s="236"/>
      <c r="AT63" s="80"/>
    </row>
    <row r="64" spans="1:46" s="81" customFormat="1" ht="18.75">
      <c r="A64" s="231" t="s">
        <v>65</v>
      </c>
      <c r="B64" s="563" t="s">
        <v>66</v>
      </c>
      <c r="C64" s="78" t="s">
        <v>23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79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339" t="s">
        <v>23</v>
      </c>
      <c r="AR64" s="563" t="s">
        <v>66</v>
      </c>
      <c r="AS64" s="359" t="s">
        <v>65</v>
      </c>
      <c r="AT64" s="80"/>
    </row>
    <row r="65" spans="1:46" s="81" customFormat="1" ht="18.75">
      <c r="A65" s="231"/>
      <c r="B65" s="564"/>
      <c r="C65" s="216" t="s">
        <v>24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150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338" t="s">
        <v>24</v>
      </c>
      <c r="AR65" s="564"/>
      <c r="AS65" s="233"/>
      <c r="AT65" s="80"/>
    </row>
    <row r="66" spans="1:46" s="81" customFormat="1" ht="18.75">
      <c r="A66" s="231" t="s">
        <v>67</v>
      </c>
      <c r="B66" s="563" t="s">
        <v>68</v>
      </c>
      <c r="C66" s="78" t="s">
        <v>23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79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298" t="s">
        <v>23</v>
      </c>
      <c r="AR66" s="563" t="s">
        <v>68</v>
      </c>
      <c r="AS66" s="233" t="s">
        <v>67</v>
      </c>
      <c r="AT66" s="80"/>
    </row>
    <row r="67" spans="1:46" s="81" customFormat="1" ht="18.75">
      <c r="A67" s="234" t="s">
        <v>49</v>
      </c>
      <c r="B67" s="564"/>
      <c r="C67" s="216" t="s">
        <v>24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50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235" t="s">
        <v>24</v>
      </c>
      <c r="AR67" s="564"/>
      <c r="AS67" s="236" t="s">
        <v>49</v>
      </c>
      <c r="AT67" s="80"/>
    </row>
    <row r="68" spans="1:46" s="81" customFormat="1" ht="18.75">
      <c r="A68" s="582" t="s">
        <v>106</v>
      </c>
      <c r="B68" s="583"/>
      <c r="C68" s="78" t="s">
        <v>23</v>
      </c>
      <c r="D68" s="8">
        <f>D61+D62+D64+D66</f>
        <v>229</v>
      </c>
      <c r="E68" s="8">
        <f>+E61+E64+E66</f>
        <v>43.527100000000004</v>
      </c>
      <c r="F68" s="8">
        <f>+F61+F64+F66+F62</f>
        <v>19085.623</v>
      </c>
      <c r="G68" s="8">
        <f>G61+G62+G64+G66</f>
        <v>171</v>
      </c>
      <c r="H68" s="8">
        <f>+H61+H64+H66</f>
        <v>26.539399999999997</v>
      </c>
      <c r="I68" s="8">
        <f>+I61+I64+I66+I62</f>
        <v>9327.429</v>
      </c>
      <c r="J68" s="8">
        <f>J61+J62+J64+J66</f>
        <v>363</v>
      </c>
      <c r="K68" s="8">
        <f>+K61+K64+K66</f>
        <v>33.5963</v>
      </c>
      <c r="L68" s="8">
        <f>+L61+L64+L66+L62</f>
        <v>20293.036</v>
      </c>
      <c r="M68" s="8">
        <f>M61+M62+M64+M66</f>
        <v>582</v>
      </c>
      <c r="N68" s="8">
        <f>+N61+N64+N66</f>
        <v>60.66575</v>
      </c>
      <c r="O68" s="8">
        <f>+O61+O64+O66+O62</f>
        <v>31202.799000000003</v>
      </c>
      <c r="P68" s="8">
        <f>P61+P62+P64+P66</f>
        <v>745</v>
      </c>
      <c r="Q68" s="8">
        <f>+Q61+Q64+Q66</f>
        <v>55.08997</v>
      </c>
      <c r="R68" s="8">
        <f>+R61+R64+R66+R62</f>
        <v>54631.755000000005</v>
      </c>
      <c r="S68" s="8">
        <f>S61+S62+S64+S66</f>
        <v>1061</v>
      </c>
      <c r="T68" s="8">
        <f>+T61+T64+T66</f>
        <v>133.16663</v>
      </c>
      <c r="U68" s="8">
        <f>+U61+U64+U66+U62</f>
        <v>79230.67000000001</v>
      </c>
      <c r="V68" s="8">
        <f>V61+V62+V64+V66</f>
        <v>873</v>
      </c>
      <c r="W68" s="8">
        <f>+W61+W64+W66</f>
        <v>97.61214</v>
      </c>
      <c r="X68" s="79">
        <f>+X61+X64+X66+X62</f>
        <v>76886.973</v>
      </c>
      <c r="Y68" s="8">
        <f>Y61+Y62+Y64+Y66</f>
        <v>319</v>
      </c>
      <c r="Z68" s="8">
        <f>+Z61+Z64+Z66</f>
        <v>49.62089999999999</v>
      </c>
      <c r="AA68" s="8">
        <f>+AA61+AA64+AA66</f>
        <v>50900.149000000005</v>
      </c>
      <c r="AB68" s="8">
        <f>AB61+AB64+AB66+AB62</f>
        <v>457</v>
      </c>
      <c r="AC68" s="8">
        <f>+AC61+AC64+AC66</f>
        <v>41.16664000000001</v>
      </c>
      <c r="AD68" s="8">
        <f>+AD61+AD64+AD66+AD62</f>
        <v>34351.255</v>
      </c>
      <c r="AE68" s="8">
        <f>AE61+AE62+AE64+AE66</f>
        <v>519</v>
      </c>
      <c r="AF68" s="8">
        <f>+AF61+AF64+AF66</f>
        <v>45.632810000000006</v>
      </c>
      <c r="AG68" s="8">
        <f>+AG61+AG64+AG66+AG62</f>
        <v>33293.907999999996</v>
      </c>
      <c r="AH68" s="8">
        <f>AH61+AH62+AH64+AH66</f>
        <v>441</v>
      </c>
      <c r="AI68" s="8">
        <f>+AI61+AI64+AI66</f>
        <v>47.895999999999994</v>
      </c>
      <c r="AJ68" s="8">
        <f>+AJ61+AJ64+AJ66+AJ62</f>
        <v>39106.268000000004</v>
      </c>
      <c r="AK68" s="8">
        <f>AK61+AK62+AK64+AK66</f>
        <v>480</v>
      </c>
      <c r="AL68" s="8">
        <f>+AL61+AL64+AL66</f>
        <v>40.09804</v>
      </c>
      <c r="AM68" s="8">
        <f>+AM61+AM64+AM66+AM62</f>
        <v>37201.73199999999</v>
      </c>
      <c r="AN68" s="8">
        <f>+AN61+AN64+AN66+AN62</f>
        <v>6240</v>
      </c>
      <c r="AO68" s="8">
        <f>+AO61+AO64+AO66</f>
        <v>674.6116799999999</v>
      </c>
      <c r="AP68" s="8">
        <f>+AP61+AP64+AP66+AP62</f>
        <v>485511.59699999995</v>
      </c>
      <c r="AQ68" s="283" t="s">
        <v>23</v>
      </c>
      <c r="AR68" s="589" t="s">
        <v>98</v>
      </c>
      <c r="AS68" s="590"/>
      <c r="AT68" s="80"/>
    </row>
    <row r="69" spans="1:46" s="81" customFormat="1" ht="18.75">
      <c r="A69" s="584"/>
      <c r="B69" s="585"/>
      <c r="C69" s="216" t="s">
        <v>24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50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151" t="s">
        <v>24</v>
      </c>
      <c r="AR69" s="591"/>
      <c r="AS69" s="592"/>
      <c r="AT69" s="80"/>
    </row>
    <row r="70" spans="1:46" s="81" customFormat="1" ht="19.5" thickBot="1">
      <c r="A70" s="596" t="s">
        <v>99</v>
      </c>
      <c r="B70" s="597" t="s">
        <v>69</v>
      </c>
      <c r="C70" s="217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1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593" t="s">
        <v>99</v>
      </c>
      <c r="AR70" s="594" t="s">
        <v>69</v>
      </c>
      <c r="AS70" s="595"/>
      <c r="AT70" s="80"/>
    </row>
    <row r="71" spans="1:46" s="81" customFormat="1" ht="19.5" thickBot="1">
      <c r="A71" s="598" t="s">
        <v>101</v>
      </c>
      <c r="B71" s="599" t="s">
        <v>70</v>
      </c>
      <c r="C71" s="217"/>
      <c r="D71" s="10">
        <f>D68+D69</f>
        <v>229</v>
      </c>
      <c r="E71" s="10">
        <f aca="true" t="shared" si="4" ref="E71:O71">E68+E69</f>
        <v>43.527100000000004</v>
      </c>
      <c r="F71" s="10">
        <f t="shared" si="4"/>
        <v>19085.623</v>
      </c>
      <c r="G71" s="10">
        <f t="shared" si="4"/>
        <v>171</v>
      </c>
      <c r="H71" s="10">
        <f t="shared" si="4"/>
        <v>26.539399999999997</v>
      </c>
      <c r="I71" s="10">
        <f t="shared" si="4"/>
        <v>9327.429</v>
      </c>
      <c r="J71" s="10">
        <f t="shared" si="4"/>
        <v>363</v>
      </c>
      <c r="K71" s="10">
        <f t="shared" si="4"/>
        <v>33.5963</v>
      </c>
      <c r="L71" s="10">
        <f t="shared" si="4"/>
        <v>20293.036</v>
      </c>
      <c r="M71" s="10">
        <f t="shared" si="4"/>
        <v>582</v>
      </c>
      <c r="N71" s="10">
        <f t="shared" si="4"/>
        <v>60.66575</v>
      </c>
      <c r="O71" s="10">
        <f t="shared" si="4"/>
        <v>31202.799000000003</v>
      </c>
      <c r="P71" s="10">
        <f aca="true" t="shared" si="5" ref="P71:AM71">P68+P69</f>
        <v>745</v>
      </c>
      <c r="Q71" s="10">
        <f t="shared" si="5"/>
        <v>55.08997</v>
      </c>
      <c r="R71" s="10">
        <f t="shared" si="5"/>
        <v>54631.755000000005</v>
      </c>
      <c r="S71" s="10">
        <f t="shared" si="5"/>
        <v>1061</v>
      </c>
      <c r="T71" s="10">
        <f t="shared" si="5"/>
        <v>133.16663</v>
      </c>
      <c r="U71" s="10">
        <f t="shared" si="5"/>
        <v>79230.67000000001</v>
      </c>
      <c r="V71" s="10">
        <f>V68+V69+V70</f>
        <v>873</v>
      </c>
      <c r="W71" s="10">
        <f>W68+W69+W70</f>
        <v>97.61214</v>
      </c>
      <c r="X71" s="11">
        <f>X68+X69+X70</f>
        <v>76886.973</v>
      </c>
      <c r="Y71" s="10">
        <f t="shared" si="5"/>
        <v>319</v>
      </c>
      <c r="Z71" s="10">
        <f t="shared" si="5"/>
        <v>49.62089999999999</v>
      </c>
      <c r="AA71" s="10">
        <f t="shared" si="5"/>
        <v>50900.149000000005</v>
      </c>
      <c r="AB71" s="10">
        <f t="shared" si="5"/>
        <v>457</v>
      </c>
      <c r="AC71" s="10">
        <f t="shared" si="5"/>
        <v>41.16664000000001</v>
      </c>
      <c r="AD71" s="10">
        <f t="shared" si="5"/>
        <v>34351.255</v>
      </c>
      <c r="AE71" s="10">
        <f t="shared" si="5"/>
        <v>519</v>
      </c>
      <c r="AF71" s="10">
        <f t="shared" si="5"/>
        <v>45.632810000000006</v>
      </c>
      <c r="AG71" s="10">
        <f t="shared" si="5"/>
        <v>33293.907999999996</v>
      </c>
      <c r="AH71" s="10">
        <f t="shared" si="5"/>
        <v>441</v>
      </c>
      <c r="AI71" s="10">
        <f t="shared" si="5"/>
        <v>47.895999999999994</v>
      </c>
      <c r="AJ71" s="10">
        <f t="shared" si="5"/>
        <v>39106.268000000004</v>
      </c>
      <c r="AK71" s="10">
        <f t="shared" si="5"/>
        <v>480</v>
      </c>
      <c r="AL71" s="10">
        <f t="shared" si="5"/>
        <v>40.09804</v>
      </c>
      <c r="AM71" s="10">
        <f t="shared" si="5"/>
        <v>37201.73199999999</v>
      </c>
      <c r="AN71" s="10">
        <f>+D71+G71+J71+M71+P71+S71+V71+Y71+AB71+AE71+AH71+AK71</f>
        <v>6240</v>
      </c>
      <c r="AO71" s="10">
        <f>+E71+H71+K71+N71+Q71+T71+W71+Z71+AC71+AF71+AI71+AL71</f>
        <v>674.6116799999999</v>
      </c>
      <c r="AP71" s="10">
        <f>+F71+I71+L71+O71+R71+U71+X71+AA71+AD71+AG71+AJ71+AM71</f>
        <v>485511.59699999995</v>
      </c>
      <c r="AQ71" s="586" t="s">
        <v>101</v>
      </c>
      <c r="AR71" s="587" t="s">
        <v>70</v>
      </c>
      <c r="AS71" s="588" t="s">
        <v>0</v>
      </c>
      <c r="AT71" s="80"/>
    </row>
    <row r="72" spans="4:44" s="81" customFormat="1" ht="18.75"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9" t="s">
        <v>88</v>
      </c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491"/>
      <c r="AO72" s="223"/>
      <c r="AP72" s="223"/>
      <c r="AR72" s="229" t="s">
        <v>88</v>
      </c>
    </row>
    <row r="73" spans="4:42" s="81" customFormat="1" ht="18.75"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</row>
    <row r="74" spans="4:42" s="81" customFormat="1" ht="18.75"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</row>
  </sheetData>
  <sheetProtection/>
  <mergeCells count="67">
    <mergeCell ref="AR66:AR67"/>
    <mergeCell ref="AQ70:AS70"/>
    <mergeCell ref="B64:B65"/>
    <mergeCell ref="AR59:AS59"/>
    <mergeCell ref="A62:B62"/>
    <mergeCell ref="B54:B55"/>
    <mergeCell ref="B66:B67"/>
    <mergeCell ref="AR68:AS69"/>
    <mergeCell ref="A56:B57"/>
    <mergeCell ref="A59:B59"/>
    <mergeCell ref="A1:X1"/>
    <mergeCell ref="AQ71:AS71"/>
    <mergeCell ref="A68:B69"/>
    <mergeCell ref="A70:B70"/>
    <mergeCell ref="A71:B71"/>
    <mergeCell ref="AR62:AS62"/>
    <mergeCell ref="AR64:AR65"/>
    <mergeCell ref="AR36:AR37"/>
    <mergeCell ref="AR38:AR39"/>
    <mergeCell ref="AR40:AR41"/>
    <mergeCell ref="AR50:AR51"/>
    <mergeCell ref="AR52:AR53"/>
    <mergeCell ref="AR54:AR55"/>
    <mergeCell ref="AR56:AS57"/>
    <mergeCell ref="AR24:AR25"/>
    <mergeCell ref="AR26:AR27"/>
    <mergeCell ref="AR28:AR29"/>
    <mergeCell ref="AR30:AR31"/>
    <mergeCell ref="AR32:AR33"/>
    <mergeCell ref="B50:B51"/>
    <mergeCell ref="B52:B53"/>
    <mergeCell ref="AR14:AR15"/>
    <mergeCell ref="AR16:AR17"/>
    <mergeCell ref="AR18:AR19"/>
    <mergeCell ref="B38:B39"/>
    <mergeCell ref="B40:B41"/>
    <mergeCell ref="B42:B43"/>
    <mergeCell ref="B44:B45"/>
    <mergeCell ref="AR48:AR49"/>
    <mergeCell ref="AR6:AR7"/>
    <mergeCell ref="AR8:AR9"/>
    <mergeCell ref="AR10:AR11"/>
    <mergeCell ref="AR12:AR13"/>
    <mergeCell ref="AR46:AR47"/>
    <mergeCell ref="AR20:AR21"/>
    <mergeCell ref="AR22:AR23"/>
    <mergeCell ref="AR44:AR45"/>
    <mergeCell ref="AR42:AR43"/>
    <mergeCell ref="AR34:AR35"/>
    <mergeCell ref="B18:B19"/>
    <mergeCell ref="B20:B21"/>
    <mergeCell ref="B34:B35"/>
    <mergeCell ref="B36:B37"/>
    <mergeCell ref="B22:B23"/>
    <mergeCell ref="B24:B25"/>
    <mergeCell ref="B46:B47"/>
    <mergeCell ref="B48:B49"/>
    <mergeCell ref="B26:B27"/>
    <mergeCell ref="B28:B29"/>
    <mergeCell ref="B30:B31"/>
    <mergeCell ref="B32:B33"/>
    <mergeCell ref="B6:B7"/>
    <mergeCell ref="B8:B9"/>
    <mergeCell ref="B10:B11"/>
    <mergeCell ref="B12:B13"/>
    <mergeCell ref="B14:B15"/>
    <mergeCell ref="B16:B17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3" r:id="rId1"/>
  <colBreaks count="1" manualBreakCount="1">
    <brk id="24" max="71" man="1"/>
  </colBreaks>
  <ignoredErrors>
    <ignoredError sqref="S68:AP6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T72"/>
  <sheetViews>
    <sheetView zoomScale="50" zoomScaleNormal="50" zoomScalePageLayoutView="0" workbookViewId="0" topLeftCell="A1">
      <pane xSplit="3" ySplit="5" topLeftCell="D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5" customWidth="1"/>
    <col min="2" max="2" width="20.625" style="15" customWidth="1"/>
    <col min="3" max="3" width="9.625" style="15" customWidth="1"/>
    <col min="4" max="4" width="13.375" style="14" bestFit="1" customWidth="1"/>
    <col min="5" max="5" width="15.25390625" style="14" customWidth="1"/>
    <col min="6" max="6" width="18.125" style="14" bestFit="1" customWidth="1"/>
    <col min="7" max="7" width="15.25390625" style="223" bestFit="1" customWidth="1"/>
    <col min="8" max="8" width="15.375" style="223" bestFit="1" customWidth="1"/>
    <col min="9" max="9" width="19.75390625" style="223" bestFit="1" customWidth="1"/>
    <col min="10" max="10" width="15.25390625" style="223" bestFit="1" customWidth="1"/>
    <col min="11" max="11" width="16.625" style="223" customWidth="1"/>
    <col min="12" max="12" width="18.125" style="223" bestFit="1" customWidth="1"/>
    <col min="13" max="13" width="15.25390625" style="223" bestFit="1" customWidth="1"/>
    <col min="14" max="14" width="16.625" style="223" customWidth="1"/>
    <col min="15" max="15" width="18.125" style="223" bestFit="1" customWidth="1"/>
    <col min="16" max="16" width="15.50390625" style="223" customWidth="1"/>
    <col min="17" max="17" width="16.625" style="223" customWidth="1"/>
    <col min="18" max="18" width="17.375" style="223" customWidth="1"/>
    <col min="19" max="19" width="13.375" style="223" bestFit="1" customWidth="1"/>
    <col min="20" max="20" width="16.625" style="223" customWidth="1"/>
    <col min="21" max="21" width="18.125" style="223" bestFit="1" customWidth="1"/>
    <col min="22" max="22" width="15.25390625" style="223" bestFit="1" customWidth="1"/>
    <col min="23" max="23" width="16.625" style="223" customWidth="1"/>
    <col min="24" max="24" width="18.125" style="223" bestFit="1" customWidth="1"/>
    <col min="25" max="25" width="13.375" style="223" bestFit="1" customWidth="1"/>
    <col min="26" max="26" width="16.625" style="223" customWidth="1"/>
    <col min="27" max="27" width="18.125" style="223" bestFit="1" customWidth="1"/>
    <col min="28" max="28" width="15.25390625" style="223" bestFit="1" customWidth="1"/>
    <col min="29" max="29" width="16.625" style="223" customWidth="1"/>
    <col min="30" max="30" width="18.625" style="223" bestFit="1" customWidth="1"/>
    <col min="31" max="31" width="13.50390625" style="223" bestFit="1" customWidth="1"/>
    <col min="32" max="32" width="16.625" style="223" customWidth="1"/>
    <col min="33" max="33" width="18.125" style="223" bestFit="1" customWidth="1"/>
    <col min="34" max="34" width="13.375" style="223" bestFit="1" customWidth="1"/>
    <col min="35" max="35" width="16.625" style="223" customWidth="1"/>
    <col min="36" max="36" width="17.375" style="223" customWidth="1"/>
    <col min="37" max="37" width="16.25390625" style="14" customWidth="1"/>
    <col min="38" max="38" width="16.625" style="14" customWidth="1"/>
    <col min="39" max="39" width="18.125" style="14" bestFit="1" customWidth="1"/>
    <col min="40" max="40" width="15.50390625" style="223" customWidth="1"/>
    <col min="41" max="41" width="18.625" style="223" customWidth="1"/>
    <col min="42" max="42" width="19.25390625" style="223" customWidth="1"/>
    <col min="43" max="43" width="9.50390625" style="15" customWidth="1"/>
    <col min="44" max="44" width="22.625" style="15" customWidth="1"/>
    <col min="45" max="45" width="5.875" style="15" customWidth="1"/>
    <col min="46" max="16384" width="10.625" style="15" customWidth="1"/>
  </cols>
  <sheetData>
    <row r="1" spans="1:24" ht="32.25">
      <c r="A1" s="562"/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</row>
    <row r="2" spans="1:45" ht="19.5" thickBot="1">
      <c r="A2" s="17" t="s">
        <v>76</v>
      </c>
      <c r="B2" s="17"/>
      <c r="C2" s="17"/>
      <c r="D2" s="18"/>
      <c r="E2" s="18"/>
      <c r="F2" s="18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 t="s">
        <v>76</v>
      </c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8"/>
      <c r="AL2" s="18"/>
      <c r="AM2" s="18"/>
      <c r="AN2" s="153"/>
      <c r="AO2" s="153"/>
      <c r="AP2" s="153"/>
      <c r="AQ2" s="20"/>
      <c r="AR2" s="21"/>
      <c r="AS2" s="21"/>
    </row>
    <row r="3" spans="1:46" ht="18.75">
      <c r="A3" s="22"/>
      <c r="D3" s="659" t="s">
        <v>2</v>
      </c>
      <c r="E3" s="660"/>
      <c r="F3" s="661"/>
      <c r="G3" s="662" t="s">
        <v>3</v>
      </c>
      <c r="H3" s="663"/>
      <c r="I3" s="664"/>
      <c r="J3" s="662" t="s">
        <v>4</v>
      </c>
      <c r="K3" s="663"/>
      <c r="L3" s="664"/>
      <c r="M3" s="662" t="s">
        <v>5</v>
      </c>
      <c r="N3" s="663"/>
      <c r="O3" s="664"/>
      <c r="P3" s="662" t="s">
        <v>6</v>
      </c>
      <c r="Q3" s="663"/>
      <c r="R3" s="664"/>
      <c r="S3" s="662" t="s">
        <v>7</v>
      </c>
      <c r="T3" s="663"/>
      <c r="U3" s="664"/>
      <c r="V3" s="662" t="s">
        <v>8</v>
      </c>
      <c r="W3" s="663"/>
      <c r="X3" s="664"/>
      <c r="Y3" s="662" t="s">
        <v>9</v>
      </c>
      <c r="Z3" s="663"/>
      <c r="AA3" s="664"/>
      <c r="AB3" s="662" t="s">
        <v>10</v>
      </c>
      <c r="AC3" s="663"/>
      <c r="AD3" s="664"/>
      <c r="AE3" s="662" t="s">
        <v>11</v>
      </c>
      <c r="AF3" s="663"/>
      <c r="AG3" s="664"/>
      <c r="AH3" s="662" t="s">
        <v>12</v>
      </c>
      <c r="AI3" s="663"/>
      <c r="AJ3" s="664"/>
      <c r="AK3" s="659" t="s">
        <v>13</v>
      </c>
      <c r="AL3" s="660"/>
      <c r="AM3" s="661"/>
      <c r="AN3" s="662" t="s">
        <v>14</v>
      </c>
      <c r="AO3" s="663"/>
      <c r="AP3" s="665"/>
      <c r="AQ3" s="26"/>
      <c r="AR3" s="27"/>
      <c r="AS3" s="28"/>
      <c r="AT3" s="21"/>
    </row>
    <row r="4" spans="1:46" ht="18.75">
      <c r="A4" s="22"/>
      <c r="D4" s="30" t="s">
        <v>15</v>
      </c>
      <c r="E4" s="30" t="s">
        <v>16</v>
      </c>
      <c r="F4" s="30" t="s">
        <v>17</v>
      </c>
      <c r="G4" s="220" t="s">
        <v>15</v>
      </c>
      <c r="H4" s="220" t="s">
        <v>16</v>
      </c>
      <c r="I4" s="220" t="s">
        <v>17</v>
      </c>
      <c r="J4" s="220" t="s">
        <v>15</v>
      </c>
      <c r="K4" s="220" t="s">
        <v>16</v>
      </c>
      <c r="L4" s="220" t="s">
        <v>17</v>
      </c>
      <c r="M4" s="220" t="s">
        <v>15</v>
      </c>
      <c r="N4" s="220" t="s">
        <v>16</v>
      </c>
      <c r="O4" s="220" t="s">
        <v>17</v>
      </c>
      <c r="P4" s="220" t="s">
        <v>15</v>
      </c>
      <c r="Q4" s="220" t="s">
        <v>16</v>
      </c>
      <c r="R4" s="220" t="s">
        <v>17</v>
      </c>
      <c r="S4" s="220" t="s">
        <v>15</v>
      </c>
      <c r="T4" s="220" t="s">
        <v>16</v>
      </c>
      <c r="U4" s="220" t="s">
        <v>17</v>
      </c>
      <c r="V4" s="220" t="s">
        <v>15</v>
      </c>
      <c r="W4" s="220" t="s">
        <v>16</v>
      </c>
      <c r="X4" s="227" t="s">
        <v>17</v>
      </c>
      <c r="Y4" s="220" t="s">
        <v>15</v>
      </c>
      <c r="Z4" s="220" t="s">
        <v>16</v>
      </c>
      <c r="AA4" s="220" t="s">
        <v>17</v>
      </c>
      <c r="AB4" s="220" t="s">
        <v>15</v>
      </c>
      <c r="AC4" s="220" t="s">
        <v>16</v>
      </c>
      <c r="AD4" s="220" t="s">
        <v>17</v>
      </c>
      <c r="AE4" s="220" t="s">
        <v>15</v>
      </c>
      <c r="AF4" s="220" t="s">
        <v>16</v>
      </c>
      <c r="AG4" s="220" t="s">
        <v>17</v>
      </c>
      <c r="AH4" s="220" t="s">
        <v>15</v>
      </c>
      <c r="AI4" s="220" t="s">
        <v>16</v>
      </c>
      <c r="AJ4" s="220" t="s">
        <v>17</v>
      </c>
      <c r="AK4" s="30" t="s">
        <v>15</v>
      </c>
      <c r="AL4" s="30" t="s">
        <v>16</v>
      </c>
      <c r="AM4" s="30" t="s">
        <v>17</v>
      </c>
      <c r="AN4" s="220" t="s">
        <v>15</v>
      </c>
      <c r="AO4" s="220" t="s">
        <v>16</v>
      </c>
      <c r="AP4" s="220" t="s">
        <v>17</v>
      </c>
      <c r="AQ4" s="34"/>
      <c r="AR4" s="21"/>
      <c r="AS4" s="35"/>
      <c r="AT4" s="21"/>
    </row>
    <row r="5" spans="1:46" ht="18.75">
      <c r="A5" s="36"/>
      <c r="B5" s="37"/>
      <c r="C5" s="37"/>
      <c r="D5" s="38" t="s">
        <v>18</v>
      </c>
      <c r="E5" s="38" t="s">
        <v>19</v>
      </c>
      <c r="F5" s="38" t="s">
        <v>20</v>
      </c>
      <c r="G5" s="221" t="s">
        <v>18</v>
      </c>
      <c r="H5" s="221" t="s">
        <v>19</v>
      </c>
      <c r="I5" s="221" t="s">
        <v>20</v>
      </c>
      <c r="J5" s="221" t="s">
        <v>18</v>
      </c>
      <c r="K5" s="221" t="s">
        <v>19</v>
      </c>
      <c r="L5" s="221" t="s">
        <v>20</v>
      </c>
      <c r="M5" s="221" t="s">
        <v>18</v>
      </c>
      <c r="N5" s="221" t="s">
        <v>19</v>
      </c>
      <c r="O5" s="221" t="s">
        <v>20</v>
      </c>
      <c r="P5" s="221" t="s">
        <v>18</v>
      </c>
      <c r="Q5" s="221" t="s">
        <v>19</v>
      </c>
      <c r="R5" s="221" t="s">
        <v>20</v>
      </c>
      <c r="S5" s="221" t="s">
        <v>18</v>
      </c>
      <c r="T5" s="221" t="s">
        <v>19</v>
      </c>
      <c r="U5" s="221" t="s">
        <v>20</v>
      </c>
      <c r="V5" s="221" t="s">
        <v>18</v>
      </c>
      <c r="W5" s="221" t="s">
        <v>19</v>
      </c>
      <c r="X5" s="228" t="s">
        <v>20</v>
      </c>
      <c r="Y5" s="221" t="s">
        <v>18</v>
      </c>
      <c r="Z5" s="221" t="s">
        <v>19</v>
      </c>
      <c r="AA5" s="221" t="s">
        <v>20</v>
      </c>
      <c r="AB5" s="221" t="s">
        <v>18</v>
      </c>
      <c r="AC5" s="221" t="s">
        <v>19</v>
      </c>
      <c r="AD5" s="221" t="s">
        <v>20</v>
      </c>
      <c r="AE5" s="221" t="s">
        <v>18</v>
      </c>
      <c r="AF5" s="221" t="s">
        <v>19</v>
      </c>
      <c r="AG5" s="221" t="s">
        <v>20</v>
      </c>
      <c r="AH5" s="221" t="s">
        <v>18</v>
      </c>
      <c r="AI5" s="221" t="s">
        <v>19</v>
      </c>
      <c r="AJ5" s="221" t="s">
        <v>20</v>
      </c>
      <c r="AK5" s="38" t="s">
        <v>18</v>
      </c>
      <c r="AL5" s="38" t="s">
        <v>19</v>
      </c>
      <c r="AM5" s="38" t="s">
        <v>20</v>
      </c>
      <c r="AN5" s="221" t="s">
        <v>18</v>
      </c>
      <c r="AO5" s="221" t="s">
        <v>19</v>
      </c>
      <c r="AP5" s="221" t="s">
        <v>20</v>
      </c>
      <c r="AQ5" s="41"/>
      <c r="AR5" s="37"/>
      <c r="AS5" s="42"/>
      <c r="AT5" s="21"/>
    </row>
    <row r="6" spans="1:46" ht="18.75">
      <c r="A6" s="45" t="s">
        <v>21</v>
      </c>
      <c r="B6" s="600" t="s">
        <v>22</v>
      </c>
      <c r="C6" s="66" t="s">
        <v>23</v>
      </c>
      <c r="D6" s="1"/>
      <c r="E6" s="1"/>
      <c r="F6" s="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79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1"/>
      <c r="AL6" s="1"/>
      <c r="AM6" s="1"/>
      <c r="AN6" s="8"/>
      <c r="AO6" s="8"/>
      <c r="AP6" s="8"/>
      <c r="AQ6" s="272" t="s">
        <v>23</v>
      </c>
      <c r="AR6" s="600" t="s">
        <v>22</v>
      </c>
      <c r="AS6" s="44" t="s">
        <v>21</v>
      </c>
      <c r="AT6" s="21"/>
    </row>
    <row r="7" spans="1:46" ht="18.75">
      <c r="A7" s="45"/>
      <c r="B7" s="601"/>
      <c r="C7" s="67" t="s">
        <v>24</v>
      </c>
      <c r="D7" s="2"/>
      <c r="E7" s="2"/>
      <c r="F7" s="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5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2"/>
      <c r="AL7" s="2"/>
      <c r="AM7" s="2"/>
      <c r="AN7" s="7"/>
      <c r="AO7" s="7"/>
      <c r="AP7" s="7"/>
      <c r="AQ7" s="47" t="s">
        <v>24</v>
      </c>
      <c r="AR7" s="601"/>
      <c r="AS7" s="44"/>
      <c r="AT7" s="21"/>
    </row>
    <row r="8" spans="1:46" ht="18.75">
      <c r="A8" s="45" t="s">
        <v>25</v>
      </c>
      <c r="B8" s="600" t="s">
        <v>26</v>
      </c>
      <c r="C8" s="66" t="s">
        <v>23</v>
      </c>
      <c r="D8" s="1"/>
      <c r="E8" s="1"/>
      <c r="F8" s="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79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1"/>
      <c r="AL8" s="1"/>
      <c r="AM8" s="1"/>
      <c r="AN8" s="8"/>
      <c r="AO8" s="8"/>
      <c r="AP8" s="8"/>
      <c r="AQ8" s="271" t="s">
        <v>23</v>
      </c>
      <c r="AR8" s="600" t="s">
        <v>26</v>
      </c>
      <c r="AS8" s="44" t="s">
        <v>25</v>
      </c>
      <c r="AT8" s="21"/>
    </row>
    <row r="9" spans="1:46" ht="18.75">
      <c r="A9" s="45"/>
      <c r="B9" s="601"/>
      <c r="C9" s="67" t="s">
        <v>24</v>
      </c>
      <c r="D9" s="2"/>
      <c r="E9" s="2"/>
      <c r="F9" s="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50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2"/>
      <c r="AL9" s="2"/>
      <c r="AM9" s="2"/>
      <c r="AN9" s="7"/>
      <c r="AO9" s="7"/>
      <c r="AP9" s="7"/>
      <c r="AQ9" s="47" t="s">
        <v>24</v>
      </c>
      <c r="AR9" s="601"/>
      <c r="AS9" s="44"/>
      <c r="AT9" s="21"/>
    </row>
    <row r="10" spans="1:46" ht="18.75">
      <c r="A10" s="45" t="s">
        <v>27</v>
      </c>
      <c r="B10" s="600" t="s">
        <v>28</v>
      </c>
      <c r="C10" s="66" t="s">
        <v>23</v>
      </c>
      <c r="D10" s="1"/>
      <c r="E10" s="1"/>
      <c r="F10" s="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79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"/>
      <c r="AL10" s="1"/>
      <c r="AM10" s="1"/>
      <c r="AN10" s="8"/>
      <c r="AO10" s="8"/>
      <c r="AP10" s="8"/>
      <c r="AQ10" s="271" t="s">
        <v>23</v>
      </c>
      <c r="AR10" s="600" t="s">
        <v>28</v>
      </c>
      <c r="AS10" s="44" t="s">
        <v>27</v>
      </c>
      <c r="AT10" s="21"/>
    </row>
    <row r="11" spans="1:46" ht="18.75">
      <c r="A11" s="49"/>
      <c r="B11" s="601"/>
      <c r="C11" s="67" t="s">
        <v>24</v>
      </c>
      <c r="D11" s="2"/>
      <c r="E11" s="2"/>
      <c r="F11" s="2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50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2"/>
      <c r="AL11" s="2"/>
      <c r="AM11" s="2"/>
      <c r="AN11" s="7"/>
      <c r="AO11" s="7"/>
      <c r="AP11" s="7"/>
      <c r="AQ11" s="50" t="s">
        <v>24</v>
      </c>
      <c r="AR11" s="601"/>
      <c r="AS11" s="51"/>
      <c r="AT11" s="21"/>
    </row>
    <row r="12" spans="1:46" ht="18.75">
      <c r="A12" s="45"/>
      <c r="B12" s="600" t="s">
        <v>29</v>
      </c>
      <c r="C12" s="66" t="s">
        <v>23</v>
      </c>
      <c r="D12" s="1"/>
      <c r="E12" s="1"/>
      <c r="F12" s="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7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1"/>
      <c r="AL12" s="1"/>
      <c r="AM12" s="1"/>
      <c r="AN12" s="8"/>
      <c r="AO12" s="8"/>
      <c r="AP12" s="8"/>
      <c r="AQ12" s="272" t="s">
        <v>23</v>
      </c>
      <c r="AR12" s="600" t="s">
        <v>29</v>
      </c>
      <c r="AS12" s="44"/>
      <c r="AT12" s="21"/>
    </row>
    <row r="13" spans="1:46" ht="18.75">
      <c r="A13" s="45" t="s">
        <v>30</v>
      </c>
      <c r="B13" s="601"/>
      <c r="C13" s="67" t="s">
        <v>24</v>
      </c>
      <c r="D13" s="2"/>
      <c r="E13" s="2"/>
      <c r="F13" s="2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50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2"/>
      <c r="AL13" s="2"/>
      <c r="AM13" s="2"/>
      <c r="AN13" s="7"/>
      <c r="AO13" s="7"/>
      <c r="AP13" s="7"/>
      <c r="AQ13" s="47" t="s">
        <v>24</v>
      </c>
      <c r="AR13" s="601"/>
      <c r="AS13" s="44" t="s">
        <v>30</v>
      </c>
      <c r="AT13" s="21"/>
    </row>
    <row r="14" spans="1:46" ht="18.75">
      <c r="A14" s="45"/>
      <c r="B14" s="600" t="s">
        <v>31</v>
      </c>
      <c r="C14" s="66" t="s">
        <v>23</v>
      </c>
      <c r="D14" s="1"/>
      <c r="E14" s="1"/>
      <c r="F14" s="1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7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"/>
      <c r="AL14" s="1"/>
      <c r="AM14" s="1"/>
      <c r="AN14" s="8"/>
      <c r="AO14" s="8"/>
      <c r="AP14" s="8"/>
      <c r="AQ14" s="271" t="s">
        <v>23</v>
      </c>
      <c r="AR14" s="600" t="s">
        <v>31</v>
      </c>
      <c r="AS14" s="44"/>
      <c r="AT14" s="21"/>
    </row>
    <row r="15" spans="1:46" ht="18.75">
      <c r="A15" s="45" t="s">
        <v>25</v>
      </c>
      <c r="B15" s="601"/>
      <c r="C15" s="67" t="s">
        <v>24</v>
      </c>
      <c r="D15" s="2"/>
      <c r="E15" s="2"/>
      <c r="F15" s="2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50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2"/>
      <c r="AL15" s="2"/>
      <c r="AM15" s="2"/>
      <c r="AN15" s="7"/>
      <c r="AO15" s="7"/>
      <c r="AP15" s="7"/>
      <c r="AQ15" s="47" t="s">
        <v>24</v>
      </c>
      <c r="AR15" s="601"/>
      <c r="AS15" s="44" t="s">
        <v>25</v>
      </c>
      <c r="AT15" s="21"/>
    </row>
    <row r="16" spans="1:46" ht="18.75">
      <c r="A16" s="45"/>
      <c r="B16" s="600" t="s">
        <v>32</v>
      </c>
      <c r="C16" s="66" t="s">
        <v>23</v>
      </c>
      <c r="D16" s="1"/>
      <c r="E16" s="1"/>
      <c r="F16" s="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79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1"/>
      <c r="AL16" s="1"/>
      <c r="AM16" s="1"/>
      <c r="AN16" s="8"/>
      <c r="AO16" s="8"/>
      <c r="AP16" s="8"/>
      <c r="AQ16" s="271" t="s">
        <v>23</v>
      </c>
      <c r="AR16" s="600" t="s">
        <v>32</v>
      </c>
      <c r="AS16" s="44"/>
      <c r="AT16" s="21"/>
    </row>
    <row r="17" spans="1:46" ht="18.75">
      <c r="A17" s="45" t="s">
        <v>27</v>
      </c>
      <c r="B17" s="601"/>
      <c r="C17" s="67" t="s">
        <v>24</v>
      </c>
      <c r="D17" s="2"/>
      <c r="E17" s="2"/>
      <c r="F17" s="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50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2"/>
      <c r="AL17" s="2"/>
      <c r="AM17" s="2"/>
      <c r="AN17" s="7"/>
      <c r="AO17" s="7"/>
      <c r="AP17" s="7"/>
      <c r="AQ17" s="47" t="s">
        <v>24</v>
      </c>
      <c r="AR17" s="601"/>
      <c r="AS17" s="44" t="s">
        <v>27</v>
      </c>
      <c r="AT17" s="21"/>
    </row>
    <row r="18" spans="1:46" ht="18.75">
      <c r="A18" s="45"/>
      <c r="B18" s="600" t="s">
        <v>33</v>
      </c>
      <c r="C18" s="66" t="s">
        <v>23</v>
      </c>
      <c r="D18" s="1"/>
      <c r="E18" s="1"/>
      <c r="F18" s="1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79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1"/>
      <c r="AL18" s="1"/>
      <c r="AM18" s="1"/>
      <c r="AN18" s="8"/>
      <c r="AO18" s="8"/>
      <c r="AP18" s="8"/>
      <c r="AQ18" s="271" t="s">
        <v>23</v>
      </c>
      <c r="AR18" s="600" t="s">
        <v>33</v>
      </c>
      <c r="AS18" s="44"/>
      <c r="AT18" s="21"/>
    </row>
    <row r="19" spans="1:46" ht="18.75">
      <c r="A19" s="49"/>
      <c r="B19" s="601"/>
      <c r="C19" s="67" t="s">
        <v>24</v>
      </c>
      <c r="D19" s="2"/>
      <c r="E19" s="2"/>
      <c r="F19" s="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50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2"/>
      <c r="AL19" s="2"/>
      <c r="AM19" s="2"/>
      <c r="AN19" s="7"/>
      <c r="AO19" s="7"/>
      <c r="AP19" s="7"/>
      <c r="AQ19" s="50" t="s">
        <v>24</v>
      </c>
      <c r="AR19" s="601"/>
      <c r="AS19" s="51"/>
      <c r="AT19" s="21"/>
    </row>
    <row r="20" spans="1:46" ht="18.75">
      <c r="A20" s="45" t="s">
        <v>34</v>
      </c>
      <c r="B20" s="600" t="s">
        <v>35</v>
      </c>
      <c r="C20" s="66" t="s">
        <v>23</v>
      </c>
      <c r="D20" s="1"/>
      <c r="E20" s="1"/>
      <c r="F20" s="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7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1"/>
      <c r="AL20" s="1"/>
      <c r="AM20" s="1"/>
      <c r="AN20" s="8"/>
      <c r="AO20" s="8"/>
      <c r="AP20" s="8"/>
      <c r="AQ20" s="272" t="s">
        <v>23</v>
      </c>
      <c r="AR20" s="600" t="s">
        <v>35</v>
      </c>
      <c r="AS20" s="44" t="s">
        <v>34</v>
      </c>
      <c r="AT20" s="21"/>
    </row>
    <row r="21" spans="1:46" ht="18.75">
      <c r="A21" s="45" t="s">
        <v>25</v>
      </c>
      <c r="B21" s="601"/>
      <c r="C21" s="67" t="s">
        <v>24</v>
      </c>
      <c r="D21" s="2"/>
      <c r="E21" s="2"/>
      <c r="F21" s="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50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2"/>
      <c r="AL21" s="2"/>
      <c r="AM21" s="2"/>
      <c r="AN21" s="7"/>
      <c r="AO21" s="7"/>
      <c r="AP21" s="7"/>
      <c r="AQ21" s="47" t="s">
        <v>24</v>
      </c>
      <c r="AR21" s="601"/>
      <c r="AS21" s="44" t="s">
        <v>25</v>
      </c>
      <c r="AT21" s="21"/>
    </row>
    <row r="22" spans="1:46" ht="18.75">
      <c r="A22" s="45" t="s">
        <v>27</v>
      </c>
      <c r="B22" s="600" t="s">
        <v>36</v>
      </c>
      <c r="C22" s="66" t="s">
        <v>23</v>
      </c>
      <c r="D22" s="1"/>
      <c r="E22" s="1"/>
      <c r="F22" s="1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7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1"/>
      <c r="AL22" s="1"/>
      <c r="AM22" s="1"/>
      <c r="AN22" s="8"/>
      <c r="AO22" s="8"/>
      <c r="AP22" s="288"/>
      <c r="AQ22" s="286" t="s">
        <v>23</v>
      </c>
      <c r="AR22" s="600" t="s">
        <v>36</v>
      </c>
      <c r="AS22" s="44" t="s">
        <v>27</v>
      </c>
      <c r="AT22" s="21"/>
    </row>
    <row r="23" spans="1:46" ht="18.75">
      <c r="A23" s="49"/>
      <c r="B23" s="601"/>
      <c r="C23" s="67" t="s">
        <v>24</v>
      </c>
      <c r="D23" s="2"/>
      <c r="E23" s="2"/>
      <c r="F23" s="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50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2"/>
      <c r="AL23" s="2"/>
      <c r="AM23" s="2"/>
      <c r="AN23" s="7"/>
      <c r="AO23" s="7"/>
      <c r="AP23" s="7"/>
      <c r="AQ23" s="50" t="s">
        <v>24</v>
      </c>
      <c r="AR23" s="601"/>
      <c r="AS23" s="51"/>
      <c r="AT23" s="21"/>
    </row>
    <row r="24" spans="1:46" ht="18.75">
      <c r="A24" s="45"/>
      <c r="B24" s="600" t="s">
        <v>37</v>
      </c>
      <c r="C24" s="66" t="s">
        <v>23</v>
      </c>
      <c r="D24" s="1"/>
      <c r="E24" s="1"/>
      <c r="F24" s="1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79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"/>
      <c r="AL24" s="1"/>
      <c r="AM24" s="1"/>
      <c r="AN24" s="8"/>
      <c r="AO24" s="8"/>
      <c r="AP24" s="8"/>
      <c r="AQ24" s="272" t="s">
        <v>23</v>
      </c>
      <c r="AR24" s="600" t="s">
        <v>37</v>
      </c>
      <c r="AS24" s="44"/>
      <c r="AT24" s="21"/>
    </row>
    <row r="25" spans="1:46" ht="18.75">
      <c r="A25" s="45" t="s">
        <v>38</v>
      </c>
      <c r="B25" s="601"/>
      <c r="C25" s="67" t="s">
        <v>24</v>
      </c>
      <c r="D25" s="2"/>
      <c r="E25" s="2"/>
      <c r="F25" s="2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50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2"/>
      <c r="AL25" s="2"/>
      <c r="AM25" s="2"/>
      <c r="AN25" s="7"/>
      <c r="AO25" s="7"/>
      <c r="AP25" s="7"/>
      <c r="AQ25" s="47" t="s">
        <v>24</v>
      </c>
      <c r="AR25" s="601"/>
      <c r="AS25" s="44" t="s">
        <v>38</v>
      </c>
      <c r="AT25" s="21"/>
    </row>
    <row r="26" spans="1:46" ht="18.75">
      <c r="A26" s="45"/>
      <c r="B26" s="600" t="s">
        <v>39</v>
      </c>
      <c r="C26" s="66" t="s">
        <v>23</v>
      </c>
      <c r="D26" s="1"/>
      <c r="E26" s="1"/>
      <c r="F26" s="1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79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"/>
      <c r="AL26" s="1"/>
      <c r="AM26" s="1"/>
      <c r="AN26" s="8"/>
      <c r="AO26" s="8"/>
      <c r="AP26" s="8"/>
      <c r="AQ26" s="271" t="s">
        <v>23</v>
      </c>
      <c r="AR26" s="600" t="s">
        <v>39</v>
      </c>
      <c r="AS26" s="44"/>
      <c r="AT26" s="21"/>
    </row>
    <row r="27" spans="1:46" ht="18.75">
      <c r="A27" s="45" t="s">
        <v>25</v>
      </c>
      <c r="B27" s="601"/>
      <c r="C27" s="67" t="s">
        <v>24</v>
      </c>
      <c r="D27" s="2"/>
      <c r="E27" s="2"/>
      <c r="F27" s="2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50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2"/>
      <c r="AL27" s="2"/>
      <c r="AM27" s="2"/>
      <c r="AN27" s="7"/>
      <c r="AO27" s="7"/>
      <c r="AP27" s="7"/>
      <c r="AQ27" s="47" t="s">
        <v>24</v>
      </c>
      <c r="AR27" s="601"/>
      <c r="AS27" s="44" t="s">
        <v>25</v>
      </c>
      <c r="AT27" s="21"/>
    </row>
    <row r="28" spans="1:46" ht="18.75">
      <c r="A28" s="45"/>
      <c r="B28" s="600" t="s">
        <v>40</v>
      </c>
      <c r="C28" s="66" t="s">
        <v>23</v>
      </c>
      <c r="D28" s="1"/>
      <c r="E28" s="1"/>
      <c r="F28" s="1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79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1"/>
      <c r="AL28" s="1"/>
      <c r="AM28" s="1"/>
      <c r="AN28" s="8"/>
      <c r="AO28" s="8"/>
      <c r="AP28" s="8"/>
      <c r="AQ28" s="271" t="s">
        <v>23</v>
      </c>
      <c r="AR28" s="600" t="s">
        <v>40</v>
      </c>
      <c r="AS28" s="44"/>
      <c r="AT28" s="21"/>
    </row>
    <row r="29" spans="1:46" ht="18.75">
      <c r="A29" s="45" t="s">
        <v>27</v>
      </c>
      <c r="B29" s="601"/>
      <c r="C29" s="67" t="s">
        <v>24</v>
      </c>
      <c r="D29" s="2"/>
      <c r="E29" s="2"/>
      <c r="F29" s="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50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2"/>
      <c r="AL29" s="2"/>
      <c r="AM29" s="2"/>
      <c r="AN29" s="7"/>
      <c r="AO29" s="7"/>
      <c r="AP29" s="7"/>
      <c r="AQ29" s="47" t="s">
        <v>24</v>
      </c>
      <c r="AR29" s="601"/>
      <c r="AS29" s="44" t="s">
        <v>27</v>
      </c>
      <c r="AT29" s="21"/>
    </row>
    <row r="30" spans="1:46" ht="18.75">
      <c r="A30" s="45"/>
      <c r="B30" s="600" t="s">
        <v>41</v>
      </c>
      <c r="C30" s="66" t="s">
        <v>23</v>
      </c>
      <c r="D30" s="1">
        <v>57</v>
      </c>
      <c r="E30" s="1">
        <v>2.4211</v>
      </c>
      <c r="F30" s="1">
        <v>1381.554</v>
      </c>
      <c r="G30" s="8">
        <v>75</v>
      </c>
      <c r="H30" s="8">
        <v>3.2184</v>
      </c>
      <c r="I30" s="8">
        <v>2419.538</v>
      </c>
      <c r="J30" s="8">
        <v>146</v>
      </c>
      <c r="K30" s="8">
        <v>7.07635</v>
      </c>
      <c r="L30" s="8">
        <v>6026.995</v>
      </c>
      <c r="M30" s="8">
        <v>205</v>
      </c>
      <c r="N30" s="8">
        <v>9.0334</v>
      </c>
      <c r="O30" s="8">
        <v>7502.648</v>
      </c>
      <c r="P30" s="8">
        <v>218</v>
      </c>
      <c r="Q30" s="8">
        <v>9.8659</v>
      </c>
      <c r="R30" s="8">
        <v>6214.179</v>
      </c>
      <c r="S30" s="8">
        <v>336</v>
      </c>
      <c r="T30" s="8">
        <v>31.713</v>
      </c>
      <c r="U30" s="8">
        <v>13487.022</v>
      </c>
      <c r="V30" s="8">
        <v>247</v>
      </c>
      <c r="W30" s="8">
        <v>18.1114</v>
      </c>
      <c r="X30" s="79">
        <v>13149.302</v>
      </c>
      <c r="Y30" s="8">
        <v>133</v>
      </c>
      <c r="Z30" s="8">
        <v>6.2405</v>
      </c>
      <c r="AA30" s="8">
        <v>7944.322</v>
      </c>
      <c r="AB30" s="8">
        <v>131</v>
      </c>
      <c r="AC30" s="8">
        <v>3.9473</v>
      </c>
      <c r="AD30" s="8">
        <v>4440</v>
      </c>
      <c r="AE30" s="8">
        <v>86</v>
      </c>
      <c r="AF30" s="8">
        <v>2.3287</v>
      </c>
      <c r="AG30" s="8">
        <v>1791.555</v>
      </c>
      <c r="AH30" s="8">
        <v>68</v>
      </c>
      <c r="AI30" s="8">
        <v>1.849</v>
      </c>
      <c r="AJ30" s="8">
        <v>1409.192</v>
      </c>
      <c r="AK30" s="1">
        <v>95</v>
      </c>
      <c r="AL30" s="1">
        <v>2.8114</v>
      </c>
      <c r="AM30" s="1">
        <v>2366.332</v>
      </c>
      <c r="AN30" s="8">
        <f>+D30+G30+J30+M30+P30+S30+V30+Y30+AB30+AE30+AH30+AK30</f>
        <v>1797</v>
      </c>
      <c r="AO30" s="8">
        <f>+E30+H30+K30+N30+Q30+T30+W30+Z30+AC30+AF30+AI30+AL30</f>
        <v>98.61645</v>
      </c>
      <c r="AP30" s="8">
        <f>+F30+I30+L30+O30+R30+U30+X30+AA30+AD30+AG30+AJ30+AM30</f>
        <v>68132.639</v>
      </c>
      <c r="AQ30" s="271" t="s">
        <v>23</v>
      </c>
      <c r="AR30" s="666" t="s">
        <v>41</v>
      </c>
      <c r="AS30" s="52"/>
      <c r="AT30" s="21"/>
    </row>
    <row r="31" spans="1:46" ht="18.75">
      <c r="A31" s="49"/>
      <c r="B31" s="601"/>
      <c r="C31" s="67" t="s">
        <v>24</v>
      </c>
      <c r="D31" s="2"/>
      <c r="E31" s="2"/>
      <c r="F31" s="2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50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2"/>
      <c r="AL31" s="2"/>
      <c r="AM31" s="2"/>
      <c r="AN31" s="7"/>
      <c r="AO31" s="7"/>
      <c r="AP31" s="7"/>
      <c r="AQ31" s="50" t="s">
        <v>24</v>
      </c>
      <c r="AR31" s="667"/>
      <c r="AS31" s="51"/>
      <c r="AT31" s="21"/>
    </row>
    <row r="32" spans="1:46" ht="18.75">
      <c r="A32" s="45" t="s">
        <v>42</v>
      </c>
      <c r="B32" s="600" t="s">
        <v>43</v>
      </c>
      <c r="C32" s="66" t="s">
        <v>23</v>
      </c>
      <c r="D32" s="1">
        <v>2</v>
      </c>
      <c r="E32" s="1">
        <v>0</v>
      </c>
      <c r="F32" s="1">
        <v>1420.783</v>
      </c>
      <c r="G32" s="8"/>
      <c r="H32" s="384"/>
      <c r="I32" s="8"/>
      <c r="J32" s="8"/>
      <c r="K32" s="8"/>
      <c r="L32" s="8"/>
      <c r="M32" s="8">
        <v>1</v>
      </c>
      <c r="N32" s="8">
        <v>0</v>
      </c>
      <c r="O32" s="8">
        <v>1133.914</v>
      </c>
      <c r="P32" s="8">
        <v>18</v>
      </c>
      <c r="Q32" s="8">
        <v>1.2588</v>
      </c>
      <c r="R32" s="8">
        <v>5068.843</v>
      </c>
      <c r="S32" s="8">
        <v>14</v>
      </c>
      <c r="T32" s="8">
        <v>0.7655</v>
      </c>
      <c r="U32" s="8">
        <v>1581.335</v>
      </c>
      <c r="V32" s="8">
        <v>2</v>
      </c>
      <c r="W32" s="8">
        <v>0.0018</v>
      </c>
      <c r="X32" s="79">
        <v>1183.993</v>
      </c>
      <c r="Y32" s="8"/>
      <c r="Z32" s="8"/>
      <c r="AA32" s="8"/>
      <c r="AB32" s="8"/>
      <c r="AC32" s="8"/>
      <c r="AD32" s="8"/>
      <c r="AE32" s="8">
        <v>1</v>
      </c>
      <c r="AF32" s="8">
        <v>0</v>
      </c>
      <c r="AG32" s="8">
        <v>918</v>
      </c>
      <c r="AH32" s="8">
        <v>2</v>
      </c>
      <c r="AI32" s="8">
        <v>0</v>
      </c>
      <c r="AJ32" s="8">
        <v>1601.078</v>
      </c>
      <c r="AK32" s="1">
        <v>4</v>
      </c>
      <c r="AL32" s="1">
        <v>0.0355</v>
      </c>
      <c r="AM32" s="1">
        <v>1092.015</v>
      </c>
      <c r="AN32" s="8">
        <f>+D32+G32+J32+M32+P32+S32+V32+Y32+AB32+AE32+AH32+AK32</f>
        <v>44</v>
      </c>
      <c r="AO32" s="8">
        <f>+E32+H32+K32+N32+Q32+T32+W32+Z32+AC32+AF32+AI32+AL32</f>
        <v>2.0615999999999994</v>
      </c>
      <c r="AP32" s="8">
        <f>+F32+I32+L32+O32+R32+U32+X32+AA32+AD32+AG32+AJ32+AM32</f>
        <v>13999.961</v>
      </c>
      <c r="AQ32" s="272" t="s">
        <v>23</v>
      </c>
      <c r="AR32" s="600" t="s">
        <v>43</v>
      </c>
      <c r="AS32" s="44" t="s">
        <v>42</v>
      </c>
      <c r="AT32" s="21"/>
    </row>
    <row r="33" spans="1:46" ht="18.75">
      <c r="A33" s="45" t="s">
        <v>44</v>
      </c>
      <c r="B33" s="601"/>
      <c r="C33" s="67" t="s">
        <v>24</v>
      </c>
      <c r="D33" s="2"/>
      <c r="E33" s="2"/>
      <c r="F33" s="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50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2"/>
      <c r="AL33" s="2"/>
      <c r="AM33" s="2"/>
      <c r="AN33" s="7"/>
      <c r="AO33" s="7"/>
      <c r="AP33" s="7"/>
      <c r="AQ33" s="47" t="s">
        <v>24</v>
      </c>
      <c r="AR33" s="601"/>
      <c r="AS33" s="44" t="s">
        <v>44</v>
      </c>
      <c r="AT33" s="21"/>
    </row>
    <row r="34" spans="1:46" ht="18.75">
      <c r="A34" s="45" t="s">
        <v>25</v>
      </c>
      <c r="B34" s="600" t="s">
        <v>45</v>
      </c>
      <c r="C34" s="66" t="s">
        <v>23</v>
      </c>
      <c r="D34" s="1"/>
      <c r="E34" s="1"/>
      <c r="F34" s="1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79"/>
      <c r="Y34" s="8"/>
      <c r="Z34" s="8"/>
      <c r="AA34" s="8"/>
      <c r="AB34" s="8"/>
      <c r="AC34" s="8"/>
      <c r="AD34" s="8"/>
      <c r="AE34" s="8"/>
      <c r="AF34" s="8"/>
      <c r="AG34" s="8"/>
      <c r="AH34" s="8">
        <v>1</v>
      </c>
      <c r="AI34" s="8">
        <v>0.0518</v>
      </c>
      <c r="AJ34" s="8">
        <v>16.826</v>
      </c>
      <c r="AK34" s="1">
        <v>1</v>
      </c>
      <c r="AL34" s="1">
        <v>0.0048</v>
      </c>
      <c r="AM34" s="1">
        <v>3.732</v>
      </c>
      <c r="AN34" s="8">
        <f>+D34+G34+J34+M34+P34+S34+V34+Y34+AB34+AE34+AH34+AK34</f>
        <v>2</v>
      </c>
      <c r="AO34" s="8">
        <f>+E34+H34+K34+N34+Q34+T34+W34+Z34+AC34+AF34+AI34+AL34</f>
        <v>0.0566</v>
      </c>
      <c r="AP34" s="8">
        <f>+F34+I34+L34+O34+R34+U34+X34+AA34+AD34+AG34+AJ34+AM34</f>
        <v>20.558</v>
      </c>
      <c r="AQ34" s="271" t="s">
        <v>23</v>
      </c>
      <c r="AR34" s="600" t="s">
        <v>45</v>
      </c>
      <c r="AS34" s="44" t="s">
        <v>25</v>
      </c>
      <c r="AT34" s="21"/>
    </row>
    <row r="35" spans="1:46" ht="18.75">
      <c r="A35" s="49" t="s">
        <v>27</v>
      </c>
      <c r="B35" s="601"/>
      <c r="C35" s="67" t="s">
        <v>24</v>
      </c>
      <c r="D35" s="2"/>
      <c r="E35" s="2"/>
      <c r="F35" s="2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50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2"/>
      <c r="AL35" s="2"/>
      <c r="AM35" s="2"/>
      <c r="AN35" s="7"/>
      <c r="AO35" s="7"/>
      <c r="AP35" s="7"/>
      <c r="AQ35" s="50" t="s">
        <v>24</v>
      </c>
      <c r="AR35" s="601"/>
      <c r="AS35" s="51" t="s">
        <v>27</v>
      </c>
      <c r="AT35" s="21"/>
    </row>
    <row r="36" spans="1:46" ht="18.75">
      <c r="A36" s="45" t="s">
        <v>46</v>
      </c>
      <c r="B36" s="600" t="s">
        <v>47</v>
      </c>
      <c r="C36" s="66" t="s">
        <v>23</v>
      </c>
      <c r="D36" s="1"/>
      <c r="E36" s="1"/>
      <c r="F36" s="1"/>
      <c r="G36" s="8"/>
      <c r="H36" s="8"/>
      <c r="I36" s="8"/>
      <c r="J36" s="8"/>
      <c r="K36" s="8"/>
      <c r="L36" s="146"/>
      <c r="M36" s="119"/>
      <c r="N36" s="8"/>
      <c r="O36" s="8"/>
      <c r="P36" s="8"/>
      <c r="Q36" s="8"/>
      <c r="R36" s="8"/>
      <c r="S36" s="8"/>
      <c r="T36" s="8"/>
      <c r="U36" s="8"/>
      <c r="V36" s="8"/>
      <c r="W36" s="8"/>
      <c r="X36" s="79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1"/>
      <c r="AL36" s="1"/>
      <c r="AM36" s="1"/>
      <c r="AN36" s="8"/>
      <c r="AO36" s="8"/>
      <c r="AP36" s="8"/>
      <c r="AQ36" s="272" t="s">
        <v>23</v>
      </c>
      <c r="AR36" s="600" t="s">
        <v>47</v>
      </c>
      <c r="AS36" s="44" t="s">
        <v>46</v>
      </c>
      <c r="AT36" s="21"/>
    </row>
    <row r="37" spans="1:46" ht="18.75">
      <c r="A37" s="45" t="s">
        <v>25</v>
      </c>
      <c r="B37" s="601"/>
      <c r="C37" s="67" t="s">
        <v>24</v>
      </c>
      <c r="D37" s="2"/>
      <c r="E37" s="2"/>
      <c r="F37" s="2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50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2"/>
      <c r="AL37" s="2"/>
      <c r="AM37" s="2"/>
      <c r="AN37" s="7"/>
      <c r="AO37" s="7"/>
      <c r="AP37" s="7"/>
      <c r="AQ37" s="47" t="s">
        <v>24</v>
      </c>
      <c r="AR37" s="601"/>
      <c r="AS37" s="44" t="s">
        <v>25</v>
      </c>
      <c r="AT37" s="21"/>
    </row>
    <row r="38" spans="1:46" ht="18.75">
      <c r="A38" s="45" t="s">
        <v>27</v>
      </c>
      <c r="B38" s="600" t="s">
        <v>48</v>
      </c>
      <c r="C38" s="66" t="s">
        <v>23</v>
      </c>
      <c r="D38" s="1"/>
      <c r="E38" s="1"/>
      <c r="F38" s="1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79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1"/>
      <c r="AL38" s="1"/>
      <c r="AM38" s="1"/>
      <c r="AN38" s="8"/>
      <c r="AO38" s="8"/>
      <c r="AP38" s="8"/>
      <c r="AQ38" s="271" t="s">
        <v>23</v>
      </c>
      <c r="AR38" s="600" t="s">
        <v>48</v>
      </c>
      <c r="AS38" s="44" t="s">
        <v>27</v>
      </c>
      <c r="AT38" s="21"/>
    </row>
    <row r="39" spans="1:46" ht="18.75">
      <c r="A39" s="49" t="s">
        <v>49</v>
      </c>
      <c r="B39" s="601"/>
      <c r="C39" s="67" t="s">
        <v>24</v>
      </c>
      <c r="D39" s="2"/>
      <c r="E39" s="2"/>
      <c r="F39" s="2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50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2"/>
      <c r="AL39" s="2"/>
      <c r="AM39" s="2"/>
      <c r="AN39" s="7"/>
      <c r="AO39" s="7"/>
      <c r="AP39" s="7"/>
      <c r="AQ39" s="50" t="s">
        <v>24</v>
      </c>
      <c r="AR39" s="601"/>
      <c r="AS39" s="51" t="s">
        <v>49</v>
      </c>
      <c r="AT39" s="21"/>
    </row>
    <row r="40" spans="1:46" ht="18.75">
      <c r="A40" s="45"/>
      <c r="B40" s="600" t="s">
        <v>50</v>
      </c>
      <c r="C40" s="66" t="s">
        <v>23</v>
      </c>
      <c r="D40" s="1"/>
      <c r="E40" s="1"/>
      <c r="F40" s="1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7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1"/>
      <c r="AL40" s="1"/>
      <c r="AM40" s="1"/>
      <c r="AN40" s="8"/>
      <c r="AO40" s="8"/>
      <c r="AP40" s="8"/>
      <c r="AQ40" s="272" t="s">
        <v>23</v>
      </c>
      <c r="AR40" s="600" t="s">
        <v>50</v>
      </c>
      <c r="AS40" s="44"/>
      <c r="AT40" s="21"/>
    </row>
    <row r="41" spans="1:46" ht="18.75">
      <c r="A41" s="45" t="s">
        <v>51</v>
      </c>
      <c r="B41" s="601"/>
      <c r="C41" s="67" t="s">
        <v>24</v>
      </c>
      <c r="D41" s="2"/>
      <c r="E41" s="2"/>
      <c r="F41" s="2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50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2"/>
      <c r="AL41" s="2"/>
      <c r="AM41" s="2"/>
      <c r="AN41" s="7"/>
      <c r="AO41" s="7"/>
      <c r="AP41" s="7"/>
      <c r="AQ41" s="47" t="s">
        <v>24</v>
      </c>
      <c r="AR41" s="601"/>
      <c r="AS41" s="44" t="s">
        <v>51</v>
      </c>
      <c r="AT41" s="21"/>
    </row>
    <row r="42" spans="1:46" ht="18.75">
      <c r="A42" s="45"/>
      <c r="B42" s="600" t="s">
        <v>52</v>
      </c>
      <c r="C42" s="66" t="s">
        <v>23</v>
      </c>
      <c r="D42" s="1"/>
      <c r="E42" s="1"/>
      <c r="F42" s="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79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1"/>
      <c r="AL42" s="1"/>
      <c r="AM42" s="1"/>
      <c r="AN42" s="8"/>
      <c r="AO42" s="8"/>
      <c r="AP42" s="8"/>
      <c r="AQ42" s="271" t="s">
        <v>23</v>
      </c>
      <c r="AR42" s="600" t="s">
        <v>52</v>
      </c>
      <c r="AS42" s="44"/>
      <c r="AT42" s="21"/>
    </row>
    <row r="43" spans="1:46" ht="18.75">
      <c r="A43" s="45" t="s">
        <v>53</v>
      </c>
      <c r="B43" s="601"/>
      <c r="C43" s="67" t="s">
        <v>24</v>
      </c>
      <c r="D43" s="2"/>
      <c r="E43" s="2"/>
      <c r="F43" s="2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50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2"/>
      <c r="AL43" s="2"/>
      <c r="AM43" s="2"/>
      <c r="AN43" s="7"/>
      <c r="AO43" s="7"/>
      <c r="AP43" s="7"/>
      <c r="AQ43" s="43" t="s">
        <v>24</v>
      </c>
      <c r="AR43" s="601"/>
      <c r="AS43" s="44" t="s">
        <v>53</v>
      </c>
      <c r="AT43" s="21"/>
    </row>
    <row r="44" spans="1:46" ht="18.75">
      <c r="A44" s="45"/>
      <c r="B44" s="600" t="s">
        <v>54</v>
      </c>
      <c r="C44" s="66" t="s">
        <v>23</v>
      </c>
      <c r="D44" s="1"/>
      <c r="E44" s="1"/>
      <c r="F44" s="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79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1"/>
      <c r="AL44" s="1"/>
      <c r="AM44" s="1"/>
      <c r="AN44" s="8"/>
      <c r="AO44" s="8"/>
      <c r="AP44" s="8"/>
      <c r="AQ44" s="271" t="s">
        <v>23</v>
      </c>
      <c r="AR44" s="600" t="s">
        <v>54</v>
      </c>
      <c r="AS44" s="44"/>
      <c r="AT44" s="21"/>
    </row>
    <row r="45" spans="1:46" ht="18.75">
      <c r="A45" s="45" t="s">
        <v>27</v>
      </c>
      <c r="B45" s="601"/>
      <c r="C45" s="67" t="s">
        <v>24</v>
      </c>
      <c r="D45" s="2"/>
      <c r="E45" s="2"/>
      <c r="F45" s="2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50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2"/>
      <c r="AL45" s="2"/>
      <c r="AM45" s="2"/>
      <c r="AN45" s="7"/>
      <c r="AO45" s="7"/>
      <c r="AP45" s="7"/>
      <c r="AQ45" s="47" t="s">
        <v>24</v>
      </c>
      <c r="AR45" s="601"/>
      <c r="AS45" s="54" t="s">
        <v>27</v>
      </c>
      <c r="AT45" s="21"/>
    </row>
    <row r="46" spans="1:46" ht="18.75">
      <c r="A46" s="45"/>
      <c r="B46" s="600" t="s">
        <v>55</v>
      </c>
      <c r="C46" s="66" t="s">
        <v>23</v>
      </c>
      <c r="D46" s="1"/>
      <c r="E46" s="1"/>
      <c r="F46" s="1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79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1"/>
      <c r="AL46" s="1"/>
      <c r="AM46" s="1"/>
      <c r="AN46" s="8"/>
      <c r="AO46" s="8"/>
      <c r="AP46" s="8"/>
      <c r="AQ46" s="271" t="s">
        <v>115</v>
      </c>
      <c r="AR46" s="600" t="s">
        <v>55</v>
      </c>
      <c r="AS46" s="54"/>
      <c r="AT46" s="21"/>
    </row>
    <row r="47" spans="1:46" ht="18.75">
      <c r="A47" s="49"/>
      <c r="B47" s="601"/>
      <c r="C47" s="67" t="s">
        <v>24</v>
      </c>
      <c r="D47" s="2"/>
      <c r="E47" s="2"/>
      <c r="F47" s="2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50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2"/>
      <c r="AL47" s="2"/>
      <c r="AM47" s="2"/>
      <c r="AN47" s="7"/>
      <c r="AO47" s="7"/>
      <c r="AP47" s="7"/>
      <c r="AQ47" s="50" t="s">
        <v>24</v>
      </c>
      <c r="AR47" s="601"/>
      <c r="AS47" s="55"/>
      <c r="AT47" s="21"/>
    </row>
    <row r="48" spans="1:46" ht="18.75">
      <c r="A48" s="45"/>
      <c r="B48" s="600" t="s">
        <v>56</v>
      </c>
      <c r="C48" s="66" t="s">
        <v>23</v>
      </c>
      <c r="D48" s="1"/>
      <c r="E48" s="1"/>
      <c r="F48" s="1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79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1"/>
      <c r="AL48" s="1"/>
      <c r="AM48" s="1"/>
      <c r="AN48" s="8"/>
      <c r="AO48" s="8"/>
      <c r="AP48" s="8"/>
      <c r="AQ48" s="272" t="s">
        <v>23</v>
      </c>
      <c r="AR48" s="600" t="s">
        <v>56</v>
      </c>
      <c r="AS48" s="54"/>
      <c r="AT48" s="21"/>
    </row>
    <row r="49" spans="1:46" ht="18.75">
      <c r="A49" s="45" t="s">
        <v>57</v>
      </c>
      <c r="B49" s="601"/>
      <c r="C49" s="67" t="s">
        <v>24</v>
      </c>
      <c r="D49" s="2"/>
      <c r="E49" s="2"/>
      <c r="F49" s="2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50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2"/>
      <c r="AL49" s="2"/>
      <c r="AM49" s="2"/>
      <c r="AN49" s="7"/>
      <c r="AO49" s="7"/>
      <c r="AP49" s="7"/>
      <c r="AQ49" s="47" t="s">
        <v>24</v>
      </c>
      <c r="AR49" s="601"/>
      <c r="AS49" s="54" t="s">
        <v>57</v>
      </c>
      <c r="AT49" s="21"/>
    </row>
    <row r="50" spans="1:46" ht="18.75">
      <c r="A50" s="45"/>
      <c r="B50" s="600" t="s">
        <v>58</v>
      </c>
      <c r="C50" s="66" t="s">
        <v>23</v>
      </c>
      <c r="D50" s="1"/>
      <c r="E50" s="1"/>
      <c r="F50" s="1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7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1"/>
      <c r="AL50" s="1"/>
      <c r="AM50" s="1"/>
      <c r="AN50" s="8"/>
      <c r="AO50" s="8"/>
      <c r="AP50" s="8"/>
      <c r="AQ50" s="271" t="s">
        <v>23</v>
      </c>
      <c r="AR50" s="666" t="s">
        <v>58</v>
      </c>
      <c r="AS50" s="52"/>
      <c r="AT50" s="21"/>
    </row>
    <row r="51" spans="1:46" ht="18.75">
      <c r="A51" s="45"/>
      <c r="B51" s="601"/>
      <c r="C51" s="67" t="s">
        <v>24</v>
      </c>
      <c r="D51" s="2"/>
      <c r="E51" s="2"/>
      <c r="F51" s="2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50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2"/>
      <c r="AL51" s="2"/>
      <c r="AM51" s="2"/>
      <c r="AN51" s="7"/>
      <c r="AO51" s="7"/>
      <c r="AP51" s="7"/>
      <c r="AQ51" s="47" t="s">
        <v>24</v>
      </c>
      <c r="AR51" s="667"/>
      <c r="AS51" s="54"/>
      <c r="AT51" s="21"/>
    </row>
    <row r="52" spans="1:46" ht="18.75">
      <c r="A52" s="45"/>
      <c r="B52" s="600" t="s">
        <v>59</v>
      </c>
      <c r="C52" s="66" t="s">
        <v>23</v>
      </c>
      <c r="D52" s="1"/>
      <c r="E52" s="1"/>
      <c r="F52" s="1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7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1"/>
      <c r="AL52" s="1"/>
      <c r="AM52" s="1"/>
      <c r="AN52" s="8"/>
      <c r="AO52" s="8"/>
      <c r="AP52" s="8"/>
      <c r="AQ52" s="271" t="s">
        <v>23</v>
      </c>
      <c r="AR52" s="600" t="s">
        <v>59</v>
      </c>
      <c r="AS52" s="54"/>
      <c r="AT52" s="21"/>
    </row>
    <row r="53" spans="1:46" ht="18.75">
      <c r="A53" s="45" t="s">
        <v>27</v>
      </c>
      <c r="B53" s="601"/>
      <c r="C53" s="67" t="s">
        <v>24</v>
      </c>
      <c r="D53" s="2"/>
      <c r="E53" s="2"/>
      <c r="F53" s="2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50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2"/>
      <c r="AL53" s="2"/>
      <c r="AM53" s="2"/>
      <c r="AN53" s="7"/>
      <c r="AO53" s="7"/>
      <c r="AP53" s="7"/>
      <c r="AQ53" s="47" t="s">
        <v>24</v>
      </c>
      <c r="AR53" s="601"/>
      <c r="AS53" s="54" t="s">
        <v>27</v>
      </c>
      <c r="AT53" s="21"/>
    </row>
    <row r="54" spans="1:46" ht="18.75">
      <c r="A54" s="45"/>
      <c r="B54" s="600" t="s">
        <v>60</v>
      </c>
      <c r="C54" s="66" t="s">
        <v>23</v>
      </c>
      <c r="D54" s="1"/>
      <c r="E54" s="1"/>
      <c r="F54" s="1"/>
      <c r="G54" s="8"/>
      <c r="H54" s="8"/>
      <c r="I54" s="8"/>
      <c r="J54" s="8"/>
      <c r="K54" s="8"/>
      <c r="L54" s="8"/>
      <c r="M54" s="8"/>
      <c r="N54" s="8"/>
      <c r="O54" s="8"/>
      <c r="P54" s="8">
        <v>2</v>
      </c>
      <c r="Q54" s="8">
        <v>0.0381</v>
      </c>
      <c r="R54" s="8">
        <v>43.849</v>
      </c>
      <c r="S54" s="8">
        <v>10</v>
      </c>
      <c r="T54" s="8">
        <v>0.1928</v>
      </c>
      <c r="U54" s="8">
        <v>153.504</v>
      </c>
      <c r="V54" s="8">
        <v>5</v>
      </c>
      <c r="W54" s="8">
        <v>0.0648</v>
      </c>
      <c r="X54" s="79">
        <v>79.132</v>
      </c>
      <c r="Y54" s="8">
        <v>1</v>
      </c>
      <c r="Z54" s="8">
        <v>0.0024</v>
      </c>
      <c r="AA54" s="8">
        <v>4.925</v>
      </c>
      <c r="AB54" s="8">
        <v>5</v>
      </c>
      <c r="AC54" s="8">
        <v>0.0396</v>
      </c>
      <c r="AD54" s="8">
        <v>57.569</v>
      </c>
      <c r="AE54" s="8">
        <v>2</v>
      </c>
      <c r="AF54" s="8">
        <v>0.0325</v>
      </c>
      <c r="AG54" s="8">
        <v>40.379</v>
      </c>
      <c r="AH54" s="8">
        <v>4</v>
      </c>
      <c r="AI54" s="8">
        <v>0.0629</v>
      </c>
      <c r="AJ54" s="8">
        <v>63.185</v>
      </c>
      <c r="AK54" s="1">
        <v>8</v>
      </c>
      <c r="AL54" s="1">
        <v>0.0908</v>
      </c>
      <c r="AM54" s="1">
        <v>93.101</v>
      </c>
      <c r="AN54" s="8">
        <f>+D54+G54+J54+M54+P54+S54+V54+Y54+AB54+AE54+AH54+AK54</f>
        <v>37</v>
      </c>
      <c r="AO54" s="8">
        <f>+E54+H54+K54+N54+Q54+T54+W54+Z54+AC54+AF54+AI54+AL54</f>
        <v>0.5239</v>
      </c>
      <c r="AP54" s="8">
        <f>+F54+I54+L54+O54+R54+U54+X54+AA54+AD54+AG54+AJ54+AM54</f>
        <v>535.644</v>
      </c>
      <c r="AQ54" s="271" t="s">
        <v>23</v>
      </c>
      <c r="AR54" s="600" t="s">
        <v>60</v>
      </c>
      <c r="AS54" s="44"/>
      <c r="AT54" s="21"/>
    </row>
    <row r="55" spans="1:46" ht="18.75">
      <c r="A55" s="49"/>
      <c r="B55" s="601"/>
      <c r="C55" s="67" t="s">
        <v>24</v>
      </c>
      <c r="D55" s="2"/>
      <c r="E55" s="2"/>
      <c r="F55" s="2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50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2"/>
      <c r="AL55" s="2"/>
      <c r="AM55" s="2"/>
      <c r="AN55" s="7"/>
      <c r="AO55" s="7"/>
      <c r="AP55" s="7"/>
      <c r="AQ55" s="50" t="s">
        <v>24</v>
      </c>
      <c r="AR55" s="601"/>
      <c r="AS55" s="51"/>
      <c r="AT55" s="21"/>
    </row>
    <row r="56" spans="1:46" ht="18.75">
      <c r="A56" s="610" t="s">
        <v>104</v>
      </c>
      <c r="B56" s="611"/>
      <c r="C56" s="66" t="s">
        <v>23</v>
      </c>
      <c r="D56" s="1"/>
      <c r="E56" s="1"/>
      <c r="F56" s="1"/>
      <c r="G56" s="8"/>
      <c r="H56" s="8"/>
      <c r="I56" s="8"/>
      <c r="J56" s="8"/>
      <c r="K56" s="8"/>
      <c r="L56" s="8"/>
      <c r="M56" s="8">
        <v>1</v>
      </c>
      <c r="N56" s="8">
        <v>0.0064</v>
      </c>
      <c r="O56" s="8">
        <v>16.373</v>
      </c>
      <c r="P56" s="8"/>
      <c r="Q56" s="8"/>
      <c r="R56" s="8"/>
      <c r="S56" s="8"/>
      <c r="T56" s="8"/>
      <c r="U56" s="8"/>
      <c r="V56" s="8"/>
      <c r="W56" s="8"/>
      <c r="X56" s="7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1"/>
      <c r="AL56" s="1"/>
      <c r="AM56" s="1"/>
      <c r="AN56" s="8">
        <f>+D56+G56+J56+M56+P56+S56+V56+Y56+AB56+AE56+AH56+AK56</f>
        <v>1</v>
      </c>
      <c r="AO56" s="8">
        <f>+E56+H56+K56+N56+Q56+T56+W56+Z56+AC56+AF56+AI56+AL56</f>
        <v>0.0064</v>
      </c>
      <c r="AP56" s="8">
        <f>+F56+I56+L56+O56+R56+U56+X56+AA56+AD56+AG56+AJ56+AM56</f>
        <v>16.373</v>
      </c>
      <c r="AQ56" s="253" t="s">
        <v>23</v>
      </c>
      <c r="AR56" s="604" t="s">
        <v>105</v>
      </c>
      <c r="AS56" s="605"/>
      <c r="AT56" s="21"/>
    </row>
    <row r="57" spans="1:46" ht="18.75">
      <c r="A57" s="612"/>
      <c r="B57" s="613"/>
      <c r="C57" s="67" t="s">
        <v>24</v>
      </c>
      <c r="D57" s="2"/>
      <c r="E57" s="2"/>
      <c r="F57" s="2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50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2"/>
      <c r="AL57" s="2"/>
      <c r="AM57" s="2"/>
      <c r="AN57" s="7"/>
      <c r="AO57" s="7"/>
      <c r="AP57" s="7"/>
      <c r="AQ57" s="57" t="s">
        <v>24</v>
      </c>
      <c r="AR57" s="606"/>
      <c r="AS57" s="607"/>
      <c r="AT57" s="21"/>
    </row>
    <row r="58" spans="1:46" s="81" customFormat="1" ht="18.75">
      <c r="A58" s="237" t="s">
        <v>0</v>
      </c>
      <c r="C58" s="508" t="s">
        <v>23</v>
      </c>
      <c r="D58" s="288">
        <v>55</v>
      </c>
      <c r="E58" s="288">
        <v>2.1132</v>
      </c>
      <c r="F58" s="288">
        <v>1790.256</v>
      </c>
      <c r="G58" s="288">
        <v>62</v>
      </c>
      <c r="H58" s="288">
        <v>1.9511</v>
      </c>
      <c r="I58" s="288">
        <v>1724.523</v>
      </c>
      <c r="J58" s="288">
        <v>22</v>
      </c>
      <c r="K58" s="288">
        <v>0.9295</v>
      </c>
      <c r="L58" s="288">
        <v>894.868</v>
      </c>
      <c r="M58" s="288">
        <v>29</v>
      </c>
      <c r="N58" s="288">
        <v>0.974</v>
      </c>
      <c r="O58" s="288">
        <v>842.168</v>
      </c>
      <c r="P58" s="288">
        <v>57</v>
      </c>
      <c r="Q58" s="288">
        <v>2.8191</v>
      </c>
      <c r="R58" s="288">
        <v>1765.869</v>
      </c>
      <c r="S58" s="288">
        <v>83</v>
      </c>
      <c r="T58" s="288">
        <v>4.2239</v>
      </c>
      <c r="U58" s="288">
        <v>2937.584</v>
      </c>
      <c r="V58" s="288">
        <v>101</v>
      </c>
      <c r="W58" s="288">
        <v>3.4989</v>
      </c>
      <c r="X58" s="293">
        <v>2808.518</v>
      </c>
      <c r="Y58" s="288">
        <v>87</v>
      </c>
      <c r="Z58" s="288">
        <v>2.7377</v>
      </c>
      <c r="AA58" s="288">
        <v>2503.617</v>
      </c>
      <c r="AB58" s="288">
        <v>60</v>
      </c>
      <c r="AC58" s="288">
        <v>1.4902</v>
      </c>
      <c r="AD58" s="288">
        <v>1777.826</v>
      </c>
      <c r="AE58" s="288">
        <v>114</v>
      </c>
      <c r="AF58" s="288">
        <v>4.6472</v>
      </c>
      <c r="AG58" s="288">
        <v>4053.494</v>
      </c>
      <c r="AH58" s="288">
        <v>212</v>
      </c>
      <c r="AI58" s="288">
        <v>8.806</v>
      </c>
      <c r="AJ58" s="288">
        <v>5692.713</v>
      </c>
      <c r="AK58" s="288">
        <v>103</v>
      </c>
      <c r="AL58" s="288">
        <v>4.282</v>
      </c>
      <c r="AM58" s="288">
        <v>2994.405</v>
      </c>
      <c r="AN58" s="288">
        <f>+D58+G58+J58+M58+P58+S58+V58+Y58+AB58+AE58+AH58+AK58</f>
        <v>985</v>
      </c>
      <c r="AO58" s="288">
        <f>+E58+H58+K58+N58+Q58+T58+W58+Z58+AC58+AF58+AI58+AL58</f>
        <v>38.47280000000001</v>
      </c>
      <c r="AP58" s="288">
        <f>+F58+I58+L58+O58+R58+U58+X58+AA58+AD58+AG58+AJ58+AM58</f>
        <v>29785.840999999997</v>
      </c>
      <c r="AQ58" s="374" t="s">
        <v>23</v>
      </c>
      <c r="AR58" s="238"/>
      <c r="AS58" s="233" t="s">
        <v>0</v>
      </c>
      <c r="AT58" s="80"/>
    </row>
    <row r="59" spans="1:46" s="81" customFormat="1" ht="18.75">
      <c r="A59" s="570" t="s">
        <v>62</v>
      </c>
      <c r="B59" s="571"/>
      <c r="C59" s="78" t="s">
        <v>63</v>
      </c>
      <c r="D59" s="8"/>
      <c r="E59" s="222"/>
      <c r="F59" s="8"/>
      <c r="G59" s="8"/>
      <c r="H59" s="222"/>
      <c r="I59" s="8"/>
      <c r="J59" s="8"/>
      <c r="K59" s="222"/>
      <c r="L59" s="8"/>
      <c r="M59" s="8"/>
      <c r="N59" s="222"/>
      <c r="O59" s="8"/>
      <c r="P59" s="8"/>
      <c r="Q59" s="222"/>
      <c r="R59" s="8"/>
      <c r="S59" s="8"/>
      <c r="T59" s="222"/>
      <c r="U59" s="8"/>
      <c r="V59" s="8"/>
      <c r="W59" s="222"/>
      <c r="X59" s="79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222"/>
      <c r="AJ59" s="8"/>
      <c r="AK59" s="8"/>
      <c r="AL59" s="222"/>
      <c r="AM59" s="8"/>
      <c r="AN59" s="8"/>
      <c r="AO59" s="8"/>
      <c r="AP59" s="8"/>
      <c r="AQ59" s="299" t="s">
        <v>63</v>
      </c>
      <c r="AR59" s="568" t="s">
        <v>62</v>
      </c>
      <c r="AS59" s="569"/>
      <c r="AT59" s="80"/>
    </row>
    <row r="60" spans="1:46" s="81" customFormat="1" ht="18.75">
      <c r="A60" s="357"/>
      <c r="B60" s="358"/>
      <c r="C60" s="216" t="s">
        <v>24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50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151" t="s">
        <v>24</v>
      </c>
      <c r="AR60" s="358"/>
      <c r="AS60" s="236"/>
      <c r="AT60" s="80"/>
    </row>
    <row r="61" spans="1:46" s="81" customFormat="1" ht="18.75">
      <c r="A61" s="237" t="s">
        <v>0</v>
      </c>
      <c r="C61" s="508" t="s">
        <v>23</v>
      </c>
      <c r="D61" s="288">
        <f aca="true" t="shared" si="0" ref="D61:I61">+D6+D8+D10+D12+D14+D16+D18+D20+D22+D24+D26+D28+D30+D32+D34+D36+D38+D40+D42+D44+D46+D48+D50+D52+D54+D56+D58</f>
        <v>114</v>
      </c>
      <c r="E61" s="288">
        <f t="shared" si="0"/>
        <v>4.5343</v>
      </c>
      <c r="F61" s="288">
        <f t="shared" si="0"/>
        <v>4592.593</v>
      </c>
      <c r="G61" s="288">
        <f t="shared" si="0"/>
        <v>137</v>
      </c>
      <c r="H61" s="288">
        <f t="shared" si="0"/>
        <v>5.1695</v>
      </c>
      <c r="I61" s="288">
        <f t="shared" si="0"/>
        <v>4144.061</v>
      </c>
      <c r="J61" s="288">
        <f aca="true" t="shared" si="1" ref="J61:AM61">+J6+J8+J10+J12+J14+J16+J18+J20+J22+J24+J26+J28+J30+J32+J34+J36+J38+J40+J42+J44+J46+J48+J50+J52+J54+J56+J58</f>
        <v>168</v>
      </c>
      <c r="K61" s="288">
        <f t="shared" si="1"/>
        <v>8.005849999999999</v>
      </c>
      <c r="L61" s="288">
        <f t="shared" si="1"/>
        <v>6921.863</v>
      </c>
      <c r="M61" s="288">
        <f t="shared" si="1"/>
        <v>236</v>
      </c>
      <c r="N61" s="288">
        <f t="shared" si="1"/>
        <v>10.0138</v>
      </c>
      <c r="O61" s="288">
        <f t="shared" si="1"/>
        <v>9495.103</v>
      </c>
      <c r="P61" s="288">
        <f t="shared" si="1"/>
        <v>295</v>
      </c>
      <c r="Q61" s="288">
        <f t="shared" si="1"/>
        <v>13.981900000000001</v>
      </c>
      <c r="R61" s="288">
        <f t="shared" si="1"/>
        <v>13092.740000000002</v>
      </c>
      <c r="S61" s="288">
        <f t="shared" si="1"/>
        <v>443</v>
      </c>
      <c r="T61" s="288">
        <f t="shared" si="1"/>
        <v>36.8952</v>
      </c>
      <c r="U61" s="288">
        <f t="shared" si="1"/>
        <v>18159.445</v>
      </c>
      <c r="V61" s="288">
        <f t="shared" si="1"/>
        <v>355</v>
      </c>
      <c r="W61" s="288">
        <f t="shared" si="1"/>
        <v>21.6769</v>
      </c>
      <c r="X61" s="293">
        <f t="shared" si="1"/>
        <v>17220.945</v>
      </c>
      <c r="Y61" s="288">
        <f t="shared" si="1"/>
        <v>221</v>
      </c>
      <c r="Z61" s="288">
        <f t="shared" si="1"/>
        <v>8.980599999999999</v>
      </c>
      <c r="AA61" s="288">
        <f t="shared" si="1"/>
        <v>10452.864000000001</v>
      </c>
      <c r="AB61" s="288">
        <f t="shared" si="1"/>
        <v>196</v>
      </c>
      <c r="AC61" s="288">
        <f t="shared" si="1"/>
        <v>5.4771</v>
      </c>
      <c r="AD61" s="288">
        <f t="shared" si="1"/>
        <v>6275.395</v>
      </c>
      <c r="AE61" s="288">
        <f t="shared" si="1"/>
        <v>203</v>
      </c>
      <c r="AF61" s="288">
        <f t="shared" si="1"/>
        <v>7.0084</v>
      </c>
      <c r="AG61" s="288">
        <f t="shared" si="1"/>
        <v>6803.428</v>
      </c>
      <c r="AH61" s="288">
        <f t="shared" si="1"/>
        <v>287</v>
      </c>
      <c r="AI61" s="288">
        <f t="shared" si="1"/>
        <v>10.769699999999998</v>
      </c>
      <c r="AJ61" s="288">
        <f t="shared" si="1"/>
        <v>8782.993999999999</v>
      </c>
      <c r="AK61" s="288">
        <f t="shared" si="1"/>
        <v>211</v>
      </c>
      <c r="AL61" s="288">
        <f t="shared" si="1"/>
        <v>7.2245</v>
      </c>
      <c r="AM61" s="288">
        <f t="shared" si="1"/>
        <v>6549.585</v>
      </c>
      <c r="AN61" s="288">
        <f>+D61+G61+J61+M61+P61+S61+V61+Y61+AB61+AE61+AH61+AK61</f>
        <v>2866</v>
      </c>
      <c r="AO61" s="288">
        <f>+E61+H61+K61+N61+Q61+T61+W61+Z61+AC61+AF61+AI61+AL61</f>
        <v>139.73775</v>
      </c>
      <c r="AP61" s="288">
        <f>+F61+I61+L61+O61+R61+U61+X61+AA61+AD61+AG61+AJ61+AM61</f>
        <v>112491.01600000002</v>
      </c>
      <c r="AQ61" s="374" t="s">
        <v>23</v>
      </c>
      <c r="AR61" s="498"/>
      <c r="AS61" s="233" t="s">
        <v>0</v>
      </c>
      <c r="AT61" s="80"/>
    </row>
    <row r="62" spans="1:46" s="81" customFormat="1" ht="18.75">
      <c r="A62" s="580" t="s">
        <v>92</v>
      </c>
      <c r="B62" s="581"/>
      <c r="C62" s="78" t="s">
        <v>63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79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299" t="s">
        <v>63</v>
      </c>
      <c r="AR62" s="602" t="s">
        <v>103</v>
      </c>
      <c r="AS62" s="603"/>
      <c r="AT62" s="80"/>
    </row>
    <row r="63" spans="1:46" s="81" customFormat="1" ht="18.75">
      <c r="A63" s="357"/>
      <c r="B63" s="358"/>
      <c r="C63" s="216" t="s">
        <v>24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50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151" t="s">
        <v>24</v>
      </c>
      <c r="AR63" s="490"/>
      <c r="AS63" s="236"/>
      <c r="AT63" s="80"/>
    </row>
    <row r="64" spans="1:46" s="81" customFormat="1" ht="18.75">
      <c r="A64" s="231" t="s">
        <v>65</v>
      </c>
      <c r="B64" s="563" t="s">
        <v>66</v>
      </c>
      <c r="C64" s="78" t="s">
        <v>23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79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323" t="s">
        <v>23</v>
      </c>
      <c r="AR64" s="668" t="s">
        <v>66</v>
      </c>
      <c r="AS64" s="359" t="s">
        <v>65</v>
      </c>
      <c r="AT64" s="80"/>
    </row>
    <row r="65" spans="1:46" s="81" customFormat="1" ht="18.75">
      <c r="A65" s="231"/>
      <c r="B65" s="564"/>
      <c r="C65" s="216" t="s">
        <v>24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150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338" t="s">
        <v>24</v>
      </c>
      <c r="AR65" s="669"/>
      <c r="AS65" s="233"/>
      <c r="AT65" s="80"/>
    </row>
    <row r="66" spans="1:46" s="81" customFormat="1" ht="18.75">
      <c r="A66" s="231" t="s">
        <v>67</v>
      </c>
      <c r="B66" s="563" t="s">
        <v>68</v>
      </c>
      <c r="C66" s="78" t="s">
        <v>23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79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298" t="s">
        <v>23</v>
      </c>
      <c r="AR66" s="563" t="s">
        <v>68</v>
      </c>
      <c r="AS66" s="233" t="s">
        <v>67</v>
      </c>
      <c r="AT66" s="80"/>
    </row>
    <row r="67" spans="1:46" s="81" customFormat="1" ht="18.75">
      <c r="A67" s="234" t="s">
        <v>49</v>
      </c>
      <c r="B67" s="564"/>
      <c r="C67" s="216" t="s">
        <v>24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50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235" t="s">
        <v>24</v>
      </c>
      <c r="AR67" s="564"/>
      <c r="AS67" s="236" t="s">
        <v>49</v>
      </c>
      <c r="AT67" s="80"/>
    </row>
    <row r="68" spans="1:46" s="81" customFormat="1" ht="18.75">
      <c r="A68" s="582" t="s">
        <v>97</v>
      </c>
      <c r="B68" s="583"/>
      <c r="C68" s="78" t="s">
        <v>23</v>
      </c>
      <c r="D68" s="8">
        <f>D61+D62+D64+D66</f>
        <v>114</v>
      </c>
      <c r="E68" s="8">
        <f>+E61+E64+E66</f>
        <v>4.5343</v>
      </c>
      <c r="F68" s="8">
        <f>F61+F62+F64+F66</f>
        <v>4592.593</v>
      </c>
      <c r="G68" s="8">
        <f>G61+G62+G64+G66</f>
        <v>137</v>
      </c>
      <c r="H68" s="8">
        <f>+H61+H64+H66</f>
        <v>5.1695</v>
      </c>
      <c r="I68" s="8">
        <f>I61+I62+I64+I66</f>
        <v>4144.061</v>
      </c>
      <c r="J68" s="8">
        <f>J61+J62+J64+J66</f>
        <v>168</v>
      </c>
      <c r="K68" s="8">
        <f>+K61+K64+K66</f>
        <v>8.005849999999999</v>
      </c>
      <c r="L68" s="8">
        <f>L61+L62+L64+L66</f>
        <v>6921.863</v>
      </c>
      <c r="M68" s="8">
        <f>M61+M62+M64+M66</f>
        <v>236</v>
      </c>
      <c r="N68" s="8">
        <f>+N61+N64+N66</f>
        <v>10.0138</v>
      </c>
      <c r="O68" s="8">
        <f>O61+O62+O64+O66</f>
        <v>9495.103</v>
      </c>
      <c r="P68" s="8">
        <f>P61+P62+P64+P66</f>
        <v>295</v>
      </c>
      <c r="Q68" s="8">
        <f>+Q61+Q64+Q66</f>
        <v>13.981900000000001</v>
      </c>
      <c r="R68" s="8">
        <f>R61+R62+R64+R66</f>
        <v>13092.740000000002</v>
      </c>
      <c r="S68" s="8">
        <f>S61+S62+S64+S66</f>
        <v>443</v>
      </c>
      <c r="T68" s="8">
        <f>+T61+T64+T66</f>
        <v>36.8952</v>
      </c>
      <c r="U68" s="8">
        <f>U61+U62+U64+U66</f>
        <v>18159.445</v>
      </c>
      <c r="V68" s="8">
        <f>V61+V62+V64+V66</f>
        <v>355</v>
      </c>
      <c r="W68" s="8">
        <f>+W61+W64+W66</f>
        <v>21.6769</v>
      </c>
      <c r="X68" s="79">
        <f>X61+X62+X64+X66</f>
        <v>17220.945</v>
      </c>
      <c r="Y68" s="8">
        <f>Y61+Y62+Y64+Y66</f>
        <v>221</v>
      </c>
      <c r="Z68" s="8">
        <f>+Z61+Z64+Z66</f>
        <v>8.980599999999999</v>
      </c>
      <c r="AA68" s="8">
        <f>AA61+AA62+AA64+AA66</f>
        <v>10452.864000000001</v>
      </c>
      <c r="AB68" s="8">
        <f>AB61+AB62+AB64+AB66</f>
        <v>196</v>
      </c>
      <c r="AC68" s="8">
        <f>+AC61+AC64+AC66</f>
        <v>5.4771</v>
      </c>
      <c r="AD68" s="8">
        <f>AD61+AD62+AD64+AD66</f>
        <v>6275.395</v>
      </c>
      <c r="AE68" s="8">
        <f>AE61+AE62+AE64+AE66</f>
        <v>203</v>
      </c>
      <c r="AF68" s="8">
        <f>+AF61+AF64+AF66</f>
        <v>7.0084</v>
      </c>
      <c r="AG68" s="8">
        <f>AG61+AG62+AG64+AG66</f>
        <v>6803.428</v>
      </c>
      <c r="AH68" s="8">
        <f>AH61+AH62+AH64+AH66</f>
        <v>287</v>
      </c>
      <c r="AI68" s="8">
        <f>+AI61+AI64+AI66</f>
        <v>10.769699999999998</v>
      </c>
      <c r="AJ68" s="8">
        <f>AJ61+AJ62+AJ64+AJ66</f>
        <v>8782.993999999999</v>
      </c>
      <c r="AK68" s="8">
        <f>AK61+AK62+AK64+AK66</f>
        <v>211</v>
      </c>
      <c r="AL68" s="8">
        <f>+AL61+AL64+AL66</f>
        <v>7.2245</v>
      </c>
      <c r="AM68" s="8">
        <f>AM61+AM62+AM64+AM66</f>
        <v>6549.585</v>
      </c>
      <c r="AN68" s="8">
        <f>+D68+G68+J68+M68+P68+S68+V68+Y68+AB68+AE68+AH68+AK68</f>
        <v>2866</v>
      </c>
      <c r="AO68" s="8">
        <f>+E68+H68+K68+N68+Q68+T68+W68+Z68+AC68+AF68+AI68+AL68</f>
        <v>139.73775</v>
      </c>
      <c r="AP68" s="8">
        <f>+F68+I68+L68+O68+R68+U68+X68+AA68+AD68+AG68+AJ68+AM68</f>
        <v>112491.01600000002</v>
      </c>
      <c r="AQ68" s="283" t="s">
        <v>23</v>
      </c>
      <c r="AR68" s="670" t="s">
        <v>98</v>
      </c>
      <c r="AS68" s="590"/>
      <c r="AT68" s="80"/>
    </row>
    <row r="69" spans="1:46" s="81" customFormat="1" ht="18.75">
      <c r="A69" s="584"/>
      <c r="B69" s="585"/>
      <c r="C69" s="216" t="s">
        <v>24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50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151" t="s">
        <v>24</v>
      </c>
      <c r="AR69" s="671"/>
      <c r="AS69" s="592"/>
      <c r="AT69" s="80"/>
    </row>
    <row r="70" spans="1:46" s="81" customFormat="1" ht="19.5" thickBot="1">
      <c r="A70" s="596" t="s">
        <v>99</v>
      </c>
      <c r="B70" s="597"/>
      <c r="C70" s="217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1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593" t="s">
        <v>99</v>
      </c>
      <c r="AR70" s="594"/>
      <c r="AS70" s="595"/>
      <c r="AT70" s="80"/>
    </row>
    <row r="71" spans="1:46" s="81" customFormat="1" ht="19.5" thickBot="1">
      <c r="A71" s="598" t="s">
        <v>101</v>
      </c>
      <c r="B71" s="599"/>
      <c r="C71" s="217"/>
      <c r="D71" s="10">
        <f>D68+D69</f>
        <v>114</v>
      </c>
      <c r="E71" s="10">
        <f>E68+E69</f>
        <v>4.5343</v>
      </c>
      <c r="F71" s="10">
        <f>F68+F69</f>
        <v>4592.593</v>
      </c>
      <c r="G71" s="10">
        <f aca="true" t="shared" si="2" ref="G71:L71">G68+G69</f>
        <v>137</v>
      </c>
      <c r="H71" s="10">
        <f t="shared" si="2"/>
        <v>5.1695</v>
      </c>
      <c r="I71" s="10">
        <f t="shared" si="2"/>
        <v>4144.061</v>
      </c>
      <c r="J71" s="10">
        <f t="shared" si="2"/>
        <v>168</v>
      </c>
      <c r="K71" s="10">
        <f t="shared" si="2"/>
        <v>8.005849999999999</v>
      </c>
      <c r="L71" s="10">
        <f t="shared" si="2"/>
        <v>6921.863</v>
      </c>
      <c r="M71" s="10">
        <f aca="true" t="shared" si="3" ref="M71:AM71">M68+M69</f>
        <v>236</v>
      </c>
      <c r="N71" s="10">
        <f t="shared" si="3"/>
        <v>10.0138</v>
      </c>
      <c r="O71" s="10">
        <f t="shared" si="3"/>
        <v>9495.103</v>
      </c>
      <c r="P71" s="10">
        <f t="shared" si="3"/>
        <v>295</v>
      </c>
      <c r="Q71" s="10">
        <f t="shared" si="3"/>
        <v>13.981900000000001</v>
      </c>
      <c r="R71" s="10">
        <f t="shared" si="3"/>
        <v>13092.740000000002</v>
      </c>
      <c r="S71" s="10">
        <f t="shared" si="3"/>
        <v>443</v>
      </c>
      <c r="T71" s="10">
        <f>T68+T69</f>
        <v>36.8952</v>
      </c>
      <c r="U71" s="10">
        <f>U68+U69</f>
        <v>18159.445</v>
      </c>
      <c r="V71" s="10">
        <f>V68+V69+V70</f>
        <v>355</v>
      </c>
      <c r="W71" s="10">
        <f>W68+W69+W70</f>
        <v>21.6769</v>
      </c>
      <c r="X71" s="11">
        <f>X68+X69+X70</f>
        <v>17220.945</v>
      </c>
      <c r="Y71" s="10">
        <f t="shared" si="3"/>
        <v>221</v>
      </c>
      <c r="Z71" s="10">
        <f t="shared" si="3"/>
        <v>8.980599999999999</v>
      </c>
      <c r="AA71" s="10">
        <f t="shared" si="3"/>
        <v>10452.864000000001</v>
      </c>
      <c r="AB71" s="10">
        <f t="shared" si="3"/>
        <v>196</v>
      </c>
      <c r="AC71" s="10">
        <f t="shared" si="3"/>
        <v>5.4771</v>
      </c>
      <c r="AD71" s="10">
        <f t="shared" si="3"/>
        <v>6275.395</v>
      </c>
      <c r="AE71" s="10">
        <f t="shared" si="3"/>
        <v>203</v>
      </c>
      <c r="AF71" s="10">
        <f t="shared" si="3"/>
        <v>7.0084</v>
      </c>
      <c r="AG71" s="10">
        <f t="shared" si="3"/>
        <v>6803.428</v>
      </c>
      <c r="AH71" s="10">
        <f t="shared" si="3"/>
        <v>287</v>
      </c>
      <c r="AI71" s="10">
        <f t="shared" si="3"/>
        <v>10.769699999999998</v>
      </c>
      <c r="AJ71" s="10">
        <f t="shared" si="3"/>
        <v>8782.993999999999</v>
      </c>
      <c r="AK71" s="10">
        <f t="shared" si="3"/>
        <v>211</v>
      </c>
      <c r="AL71" s="10">
        <f t="shared" si="3"/>
        <v>7.2245</v>
      </c>
      <c r="AM71" s="10">
        <f t="shared" si="3"/>
        <v>6549.585</v>
      </c>
      <c r="AN71" s="10">
        <f>+D71+G71+J71+M71+P71+S71+V71+Y71+AB71+AE71+AH71+AK71</f>
        <v>2866</v>
      </c>
      <c r="AO71" s="10">
        <f>+E71+H71+K71+N71+Q71+T71+W71+Z71+AC71+AF71+AI71+AL71</f>
        <v>139.73775</v>
      </c>
      <c r="AP71" s="10">
        <f>+F71+I71+L71+O71+R71+U71+X71+AA71+AD71+AG71+AJ71+AM71</f>
        <v>112491.01600000002</v>
      </c>
      <c r="AQ71" s="586" t="s">
        <v>101</v>
      </c>
      <c r="AR71" s="587"/>
      <c r="AS71" s="588"/>
      <c r="AT71" s="80"/>
    </row>
    <row r="72" spans="4:44" s="81" customFormat="1" ht="18.75"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9" t="s">
        <v>88</v>
      </c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491"/>
      <c r="AO72" s="223"/>
      <c r="AP72" s="223"/>
      <c r="AR72" s="229" t="s">
        <v>88</v>
      </c>
    </row>
  </sheetData>
  <sheetProtection/>
  <mergeCells count="80">
    <mergeCell ref="AR40:AR41"/>
    <mergeCell ref="A1:X1"/>
    <mergeCell ref="AR54:AR55"/>
    <mergeCell ref="AR28:AR29"/>
    <mergeCell ref="AR34:AR35"/>
    <mergeCell ref="AR36:AR37"/>
    <mergeCell ref="AR38:AR39"/>
    <mergeCell ref="AR16:AR17"/>
    <mergeCell ref="AR18:AR19"/>
    <mergeCell ref="AR6:AR7"/>
    <mergeCell ref="AR56:AS57"/>
    <mergeCell ref="AR59:AS59"/>
    <mergeCell ref="AR42:AR43"/>
    <mergeCell ref="AR44:AR45"/>
    <mergeCell ref="AR46:AR47"/>
    <mergeCell ref="AR48:AR49"/>
    <mergeCell ref="AR50:AR51"/>
    <mergeCell ref="AR52:AR53"/>
    <mergeCell ref="AQ71:AS71"/>
    <mergeCell ref="AR62:AS62"/>
    <mergeCell ref="AR64:AR65"/>
    <mergeCell ref="AR66:AR67"/>
    <mergeCell ref="AQ70:AS70"/>
    <mergeCell ref="AR68:AS69"/>
    <mergeCell ref="B32:B33"/>
    <mergeCell ref="A71:B71"/>
    <mergeCell ref="B64:B65"/>
    <mergeCell ref="B66:B67"/>
    <mergeCell ref="B36:B37"/>
    <mergeCell ref="B38:B39"/>
    <mergeCell ref="A62:B62"/>
    <mergeCell ref="A68:B69"/>
    <mergeCell ref="B40:B41"/>
    <mergeCell ref="B42:B43"/>
    <mergeCell ref="AR8:AR9"/>
    <mergeCell ref="AR10:AR11"/>
    <mergeCell ref="AR12:AR13"/>
    <mergeCell ref="AR14:AR15"/>
    <mergeCell ref="AR30:AR31"/>
    <mergeCell ref="AR32:AR33"/>
    <mergeCell ref="AR20:AR21"/>
    <mergeCell ref="B34:B35"/>
    <mergeCell ref="B16:B17"/>
    <mergeCell ref="AR22:AR23"/>
    <mergeCell ref="AR24:AR25"/>
    <mergeCell ref="AR26:AR27"/>
    <mergeCell ref="B22:B23"/>
    <mergeCell ref="B24:B25"/>
    <mergeCell ref="B26:B27"/>
    <mergeCell ref="B28:B29"/>
    <mergeCell ref="B30:B31"/>
    <mergeCell ref="M3:O3"/>
    <mergeCell ref="J3:L3"/>
    <mergeCell ref="G3:I3"/>
    <mergeCell ref="B20:B21"/>
    <mergeCell ref="B18:B19"/>
    <mergeCell ref="B6:B7"/>
    <mergeCell ref="B8:B9"/>
    <mergeCell ref="B10:B11"/>
    <mergeCell ref="B12:B13"/>
    <mergeCell ref="B14:B15"/>
    <mergeCell ref="A70:B70"/>
    <mergeCell ref="A59:B59"/>
    <mergeCell ref="B44:B45"/>
    <mergeCell ref="B46:B47"/>
    <mergeCell ref="B48:B49"/>
    <mergeCell ref="A56:B57"/>
    <mergeCell ref="B52:B53"/>
    <mergeCell ref="B54:B55"/>
    <mergeCell ref="B50:B51"/>
    <mergeCell ref="D3:F3"/>
    <mergeCell ref="V3:X3"/>
    <mergeCell ref="S3:U3"/>
    <mergeCell ref="AN3:AP3"/>
    <mergeCell ref="AK3:AM3"/>
    <mergeCell ref="AH3:AJ3"/>
    <mergeCell ref="AE3:AG3"/>
    <mergeCell ref="AB3:AD3"/>
    <mergeCell ref="Y3:AA3"/>
    <mergeCell ref="P3:R3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  <ignoredErrors>
    <ignoredError sqref="D68:AL6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T72"/>
  <sheetViews>
    <sheetView zoomScale="50" zoomScaleNormal="50" zoomScalePageLayoutView="0" workbookViewId="0" topLeftCell="AD1">
      <selection activeCell="A1" sqref="A1:X1"/>
    </sheetView>
  </sheetViews>
  <sheetFormatPr defaultColWidth="10.625" defaultRowHeight="13.5"/>
  <cols>
    <col min="1" max="1" width="5.75390625" style="15" customWidth="1"/>
    <col min="2" max="2" width="20.625" style="15" customWidth="1"/>
    <col min="3" max="3" width="9.625" style="15" customWidth="1"/>
    <col min="4" max="4" width="13.375" style="14" bestFit="1" customWidth="1"/>
    <col min="5" max="5" width="15.25390625" style="14" customWidth="1"/>
    <col min="6" max="6" width="18.75390625" style="14" customWidth="1"/>
    <col min="7" max="8" width="15.25390625" style="14" bestFit="1" customWidth="1"/>
    <col min="9" max="9" width="18.75390625" style="14" customWidth="1"/>
    <col min="10" max="10" width="15.25390625" style="14" bestFit="1" customWidth="1"/>
    <col min="11" max="11" width="16.625" style="14" customWidth="1"/>
    <col min="12" max="12" width="19.125" style="14" customWidth="1"/>
    <col min="13" max="13" width="15.25390625" style="14" bestFit="1" customWidth="1"/>
    <col min="14" max="14" width="16.625" style="14" customWidth="1"/>
    <col min="15" max="15" width="19.50390625" style="14" customWidth="1"/>
    <col min="16" max="16" width="15.50390625" style="14" customWidth="1"/>
    <col min="17" max="17" width="16.625" style="14" customWidth="1"/>
    <col min="18" max="18" width="19.375" style="14" customWidth="1"/>
    <col min="19" max="19" width="14.125" style="14" customWidth="1"/>
    <col min="20" max="20" width="16.625" style="14" customWidth="1"/>
    <col min="21" max="21" width="19.25390625" style="14" customWidth="1"/>
    <col min="22" max="22" width="15.25390625" style="14" bestFit="1" customWidth="1"/>
    <col min="23" max="23" width="16.625" style="14" customWidth="1"/>
    <col min="24" max="24" width="18.75390625" style="14" customWidth="1"/>
    <col min="25" max="25" width="13.375" style="14" bestFit="1" customWidth="1"/>
    <col min="26" max="26" width="16.625" style="14" customWidth="1"/>
    <col min="27" max="27" width="19.375" style="14" customWidth="1"/>
    <col min="28" max="28" width="15.25390625" style="14" bestFit="1" customWidth="1"/>
    <col min="29" max="29" width="16.625" style="14" customWidth="1"/>
    <col min="30" max="30" width="19.125" style="14" customWidth="1"/>
    <col min="31" max="31" width="14.50390625" style="14" customWidth="1"/>
    <col min="32" max="32" width="16.625" style="14" customWidth="1"/>
    <col min="33" max="33" width="18.75390625" style="14" customWidth="1"/>
    <col min="34" max="34" width="14.375" style="14" customWidth="1"/>
    <col min="35" max="35" width="16.625" style="14" customWidth="1"/>
    <col min="36" max="36" width="18.875" style="14" customWidth="1"/>
    <col min="37" max="37" width="16.25390625" style="14" customWidth="1"/>
    <col min="38" max="38" width="16.625" style="14" customWidth="1"/>
    <col min="39" max="39" width="18.75390625" style="14" customWidth="1"/>
    <col min="40" max="40" width="15.50390625" style="402" customWidth="1"/>
    <col min="41" max="41" width="18.625" style="402" customWidth="1"/>
    <col min="42" max="42" width="20.50390625" style="402" customWidth="1"/>
    <col min="43" max="43" width="9.50390625" style="15" customWidth="1"/>
    <col min="44" max="44" width="22.625" style="15" customWidth="1"/>
    <col min="45" max="45" width="5.875" style="15" customWidth="1"/>
    <col min="46" max="46" width="10.625" style="15" customWidth="1"/>
    <col min="47" max="47" width="15.375" style="15" customWidth="1"/>
    <col min="48" max="48" width="15.875" style="15" bestFit="1" customWidth="1"/>
    <col min="49" max="49" width="20.125" style="15" bestFit="1" customWidth="1"/>
    <col min="50" max="16384" width="10.625" style="15" customWidth="1"/>
  </cols>
  <sheetData>
    <row r="1" spans="1:24" ht="32.25">
      <c r="A1" s="562" t="s">
        <v>107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</row>
    <row r="2" spans="1:45" ht="19.5" thickBot="1">
      <c r="A2" s="17" t="s">
        <v>78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108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400"/>
      <c r="AO2" s="400"/>
      <c r="AP2" s="400"/>
      <c r="AQ2" s="20"/>
      <c r="AR2" s="21"/>
      <c r="AS2" s="21"/>
    </row>
    <row r="3" spans="1:46" ht="18.75">
      <c r="A3" s="22"/>
      <c r="D3" s="23" t="s">
        <v>2</v>
      </c>
      <c r="E3" s="24"/>
      <c r="F3" s="24"/>
      <c r="G3" s="23" t="s">
        <v>3</v>
      </c>
      <c r="H3" s="24"/>
      <c r="I3" s="24"/>
      <c r="J3" s="23" t="s">
        <v>4</v>
      </c>
      <c r="K3" s="24"/>
      <c r="L3" s="24"/>
      <c r="M3" s="23" t="s">
        <v>5</v>
      </c>
      <c r="N3" s="24"/>
      <c r="O3" s="24"/>
      <c r="P3" s="23" t="s">
        <v>6</v>
      </c>
      <c r="Q3" s="24"/>
      <c r="R3" s="24"/>
      <c r="S3" s="23" t="s">
        <v>7</v>
      </c>
      <c r="T3" s="24"/>
      <c r="U3" s="24"/>
      <c r="V3" s="25" t="s">
        <v>8</v>
      </c>
      <c r="W3" s="62"/>
      <c r="X3" s="63"/>
      <c r="Y3" s="25" t="s">
        <v>9</v>
      </c>
      <c r="Z3" s="24"/>
      <c r="AA3" s="24"/>
      <c r="AB3" s="23" t="s">
        <v>10</v>
      </c>
      <c r="AC3" s="24"/>
      <c r="AD3" s="24"/>
      <c r="AE3" s="23" t="s">
        <v>11</v>
      </c>
      <c r="AF3" s="24"/>
      <c r="AG3" s="24"/>
      <c r="AH3" s="23" t="s">
        <v>12</v>
      </c>
      <c r="AI3" s="24"/>
      <c r="AJ3" s="24"/>
      <c r="AK3" s="23" t="s">
        <v>13</v>
      </c>
      <c r="AL3" s="24"/>
      <c r="AM3" s="24"/>
      <c r="AN3" s="467" t="s">
        <v>14</v>
      </c>
      <c r="AO3" s="403"/>
      <c r="AP3" s="403"/>
      <c r="AQ3" s="26"/>
      <c r="AR3" s="27"/>
      <c r="AS3" s="28"/>
      <c r="AT3" s="21"/>
    </row>
    <row r="4" spans="1:46" ht="18.75">
      <c r="A4" s="22"/>
      <c r="D4" s="30" t="s">
        <v>15</v>
      </c>
      <c r="E4" s="30" t="s">
        <v>16</v>
      </c>
      <c r="F4" s="30" t="s">
        <v>17</v>
      </c>
      <c r="G4" s="30" t="s">
        <v>15</v>
      </c>
      <c r="H4" s="30" t="s">
        <v>16</v>
      </c>
      <c r="I4" s="30" t="s">
        <v>17</v>
      </c>
      <c r="J4" s="30" t="s">
        <v>15</v>
      </c>
      <c r="K4" s="30" t="s">
        <v>16</v>
      </c>
      <c r="L4" s="30" t="s">
        <v>17</v>
      </c>
      <c r="M4" s="30" t="s">
        <v>15</v>
      </c>
      <c r="N4" s="30" t="s">
        <v>16</v>
      </c>
      <c r="O4" s="30" t="s">
        <v>17</v>
      </c>
      <c r="P4" s="30" t="s">
        <v>15</v>
      </c>
      <c r="Q4" s="30" t="s">
        <v>16</v>
      </c>
      <c r="R4" s="30" t="s">
        <v>17</v>
      </c>
      <c r="S4" s="30" t="s">
        <v>15</v>
      </c>
      <c r="T4" s="30" t="s">
        <v>16</v>
      </c>
      <c r="U4" s="30" t="s">
        <v>17</v>
      </c>
      <c r="V4" s="30" t="s">
        <v>15</v>
      </c>
      <c r="W4" s="30" t="s">
        <v>16</v>
      </c>
      <c r="X4" s="64" t="s">
        <v>17</v>
      </c>
      <c r="Y4" s="30" t="s">
        <v>15</v>
      </c>
      <c r="Z4" s="30" t="s">
        <v>16</v>
      </c>
      <c r="AA4" s="30" t="s">
        <v>17</v>
      </c>
      <c r="AB4" s="30" t="s">
        <v>15</v>
      </c>
      <c r="AC4" s="30" t="s">
        <v>16</v>
      </c>
      <c r="AD4" s="30" t="s">
        <v>17</v>
      </c>
      <c r="AE4" s="30" t="s">
        <v>15</v>
      </c>
      <c r="AF4" s="30" t="s">
        <v>16</v>
      </c>
      <c r="AG4" s="30" t="s">
        <v>17</v>
      </c>
      <c r="AH4" s="30" t="s">
        <v>15</v>
      </c>
      <c r="AI4" s="30" t="s">
        <v>16</v>
      </c>
      <c r="AJ4" s="30" t="s">
        <v>17</v>
      </c>
      <c r="AK4" s="30" t="s">
        <v>15</v>
      </c>
      <c r="AL4" s="30" t="s">
        <v>16</v>
      </c>
      <c r="AM4" s="30" t="s">
        <v>17</v>
      </c>
      <c r="AN4" s="404" t="s">
        <v>15</v>
      </c>
      <c r="AO4" s="404" t="s">
        <v>16</v>
      </c>
      <c r="AP4" s="404" t="s">
        <v>17</v>
      </c>
      <c r="AQ4" s="34"/>
      <c r="AR4" s="21"/>
      <c r="AS4" s="35"/>
      <c r="AT4" s="21"/>
    </row>
    <row r="5" spans="1:46" ht="18.75">
      <c r="A5" s="36"/>
      <c r="B5" s="37"/>
      <c r="C5" s="37"/>
      <c r="D5" s="38" t="s">
        <v>18</v>
      </c>
      <c r="E5" s="38" t="s">
        <v>19</v>
      </c>
      <c r="F5" s="38" t="s">
        <v>20</v>
      </c>
      <c r="G5" s="38" t="s">
        <v>18</v>
      </c>
      <c r="H5" s="38" t="s">
        <v>19</v>
      </c>
      <c r="I5" s="38" t="s">
        <v>20</v>
      </c>
      <c r="J5" s="38" t="s">
        <v>18</v>
      </c>
      <c r="K5" s="38" t="s">
        <v>19</v>
      </c>
      <c r="L5" s="38" t="s">
        <v>20</v>
      </c>
      <c r="M5" s="38" t="s">
        <v>18</v>
      </c>
      <c r="N5" s="38" t="s">
        <v>19</v>
      </c>
      <c r="O5" s="38" t="s">
        <v>20</v>
      </c>
      <c r="P5" s="38" t="s">
        <v>18</v>
      </c>
      <c r="Q5" s="38" t="s">
        <v>19</v>
      </c>
      <c r="R5" s="38" t="s">
        <v>20</v>
      </c>
      <c r="S5" s="38" t="s">
        <v>18</v>
      </c>
      <c r="T5" s="38" t="s">
        <v>19</v>
      </c>
      <c r="U5" s="38" t="s">
        <v>20</v>
      </c>
      <c r="V5" s="38" t="s">
        <v>18</v>
      </c>
      <c r="W5" s="38" t="s">
        <v>19</v>
      </c>
      <c r="X5" s="65" t="s">
        <v>20</v>
      </c>
      <c r="Y5" s="38" t="s">
        <v>18</v>
      </c>
      <c r="Z5" s="38" t="s">
        <v>19</v>
      </c>
      <c r="AA5" s="38" t="s">
        <v>20</v>
      </c>
      <c r="AB5" s="38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8" t="s">
        <v>18</v>
      </c>
      <c r="AL5" s="38" t="s">
        <v>19</v>
      </c>
      <c r="AM5" s="38" t="s">
        <v>20</v>
      </c>
      <c r="AN5" s="405" t="s">
        <v>18</v>
      </c>
      <c r="AO5" s="405" t="s">
        <v>19</v>
      </c>
      <c r="AP5" s="405" t="s">
        <v>20</v>
      </c>
      <c r="AQ5" s="41"/>
      <c r="AR5" s="37"/>
      <c r="AS5" s="42"/>
      <c r="AT5" s="21"/>
    </row>
    <row r="6" spans="1:46" ht="18.75">
      <c r="A6" s="45" t="s">
        <v>21</v>
      </c>
      <c r="B6" s="600" t="s">
        <v>22</v>
      </c>
      <c r="C6" s="66" t="s">
        <v>23</v>
      </c>
      <c r="D6" s="1">
        <f>SUM('㈱塩釜:牡鹿'!D6)</f>
        <v>0</v>
      </c>
      <c r="E6" s="1">
        <f>SUM('㈱塩釜:牡鹿'!E6)</f>
        <v>0</v>
      </c>
      <c r="F6" s="1">
        <f>SUM('㈱塩釜:牡鹿'!F6)</f>
        <v>0</v>
      </c>
      <c r="G6" s="1">
        <f>SUM('㈱塩釜:牡鹿'!G6)</f>
        <v>0</v>
      </c>
      <c r="H6" s="1">
        <f>SUM('㈱塩釜:牡鹿'!H6)</f>
        <v>0</v>
      </c>
      <c r="I6" s="1">
        <f>SUM('㈱塩釜:牡鹿'!I6)</f>
        <v>0</v>
      </c>
      <c r="J6" s="1">
        <f>SUM('㈱塩釜:牡鹿'!J6)</f>
        <v>0</v>
      </c>
      <c r="K6" s="1">
        <f>SUM('㈱塩釜:牡鹿'!K6)</f>
        <v>0</v>
      </c>
      <c r="L6" s="1">
        <f>SUM('㈱塩釜:牡鹿'!L6)</f>
        <v>0</v>
      </c>
      <c r="M6" s="1">
        <f>SUM('㈱塩釜:牡鹿'!M6)</f>
        <v>0</v>
      </c>
      <c r="N6" s="1">
        <f>SUM('㈱塩釜:牡鹿'!N6)</f>
        <v>0</v>
      </c>
      <c r="O6" s="1">
        <f>SUM('㈱塩釜:牡鹿'!O6)</f>
        <v>0</v>
      </c>
      <c r="P6" s="1">
        <f>SUM('㈱塩釜:牡鹿'!P6)</f>
        <v>0</v>
      </c>
      <c r="Q6" s="1">
        <f>SUM('㈱塩釜:牡鹿'!Q6)</f>
        <v>0</v>
      </c>
      <c r="R6" s="1">
        <f>SUM('㈱塩釜:牡鹿'!R6)</f>
        <v>0</v>
      </c>
      <c r="S6" s="1">
        <f>SUM('㈱塩釜:牡鹿'!S6)</f>
        <v>12</v>
      </c>
      <c r="T6" s="1">
        <f>SUM('㈱塩釜:牡鹿'!T6)</f>
        <v>794.2595</v>
      </c>
      <c r="U6" s="1">
        <f>SUM('㈱塩釜:牡鹿'!U6)</f>
        <v>153551.468</v>
      </c>
      <c r="V6" s="1">
        <f>SUM('㈱塩釜:牡鹿'!V6)</f>
        <v>43</v>
      </c>
      <c r="W6" s="1">
        <f>SUM('㈱塩釜:牡鹿'!W6)</f>
        <v>3064.6095</v>
      </c>
      <c r="X6" s="5">
        <f>SUM('㈱塩釜:牡鹿'!X6)</f>
        <v>696949.082</v>
      </c>
      <c r="Y6" s="1">
        <f>SUM('㈱塩釜:牡鹿'!Y6)</f>
        <v>23</v>
      </c>
      <c r="Z6" s="1">
        <f>SUM('㈱塩釜:牡鹿'!Z6)</f>
        <v>2046.9755</v>
      </c>
      <c r="AA6" s="1">
        <f>SUM('㈱塩釜:牡鹿'!AA6)</f>
        <v>493858.848</v>
      </c>
      <c r="AB6" s="1">
        <f>SUM('㈱塩釜:牡鹿'!AB6)</f>
        <v>1</v>
      </c>
      <c r="AC6" s="1">
        <f>SUM('㈱塩釜:牡鹿'!AC6)</f>
        <v>93.307</v>
      </c>
      <c r="AD6" s="1">
        <f>SUM('㈱塩釜:牡鹿'!AD6)</f>
        <v>27525.829</v>
      </c>
      <c r="AE6" s="1">
        <f>SUM('㈱塩釜:牡鹿'!AE6)</f>
        <v>0</v>
      </c>
      <c r="AF6" s="1">
        <f>SUM('㈱塩釜:牡鹿'!AF6)</f>
        <v>0</v>
      </c>
      <c r="AG6" s="1">
        <f>SUM('㈱塩釜:牡鹿'!AG6)</f>
        <v>0</v>
      </c>
      <c r="AH6" s="1">
        <f>SUM('㈱塩釜:牡鹿'!AH6)</f>
        <v>0</v>
      </c>
      <c r="AI6" s="1">
        <f>SUM('㈱塩釜:牡鹿'!AI6)</f>
        <v>0</v>
      </c>
      <c r="AJ6" s="1">
        <f>SUM('㈱塩釜:牡鹿'!AJ6)</f>
        <v>0</v>
      </c>
      <c r="AK6" s="1">
        <f>SUM('㈱塩釜:牡鹿'!AK6)</f>
        <v>0</v>
      </c>
      <c r="AL6" s="1">
        <f>SUM('㈱塩釜:牡鹿'!AL6)</f>
        <v>0</v>
      </c>
      <c r="AM6" s="1">
        <f>SUM('㈱塩釜:牡鹿'!AM6)</f>
        <v>0</v>
      </c>
      <c r="AN6" s="391">
        <f>SUM('㈱塩釜:牡鹿'!AN6)</f>
        <v>79</v>
      </c>
      <c r="AO6" s="391">
        <f>SUM('㈱塩釜:牡鹿'!AO6)</f>
        <v>5999.1515</v>
      </c>
      <c r="AP6" s="391">
        <f>SUM('㈱塩釜:牡鹿'!AP6)</f>
        <v>1371885.227</v>
      </c>
      <c r="AQ6" s="272" t="s">
        <v>23</v>
      </c>
      <c r="AR6" s="600" t="s">
        <v>22</v>
      </c>
      <c r="AS6" s="44" t="s">
        <v>21</v>
      </c>
      <c r="AT6" s="21"/>
    </row>
    <row r="7" spans="1:46" ht="18.75">
      <c r="A7" s="45"/>
      <c r="B7" s="601"/>
      <c r="C7" s="67" t="s">
        <v>24</v>
      </c>
      <c r="D7" s="2">
        <f>SUM('㈱塩釜:牡鹿'!D7)</f>
        <v>0</v>
      </c>
      <c r="E7" s="2">
        <f>SUM('㈱塩釜:牡鹿'!E7)</f>
        <v>0</v>
      </c>
      <c r="F7" s="2">
        <f>SUM('㈱塩釜:牡鹿'!F7)</f>
        <v>0</v>
      </c>
      <c r="G7" s="2">
        <f>SUM('㈱塩釜:牡鹿'!G7)</f>
        <v>0</v>
      </c>
      <c r="H7" s="2">
        <f>SUM('㈱塩釜:牡鹿'!H7)</f>
        <v>0</v>
      </c>
      <c r="I7" s="2">
        <f>SUM('㈱塩釜:牡鹿'!I7)</f>
        <v>0</v>
      </c>
      <c r="J7" s="2">
        <f>SUM('㈱塩釜:牡鹿'!J7)</f>
        <v>0</v>
      </c>
      <c r="K7" s="2">
        <f>SUM('㈱塩釜:牡鹿'!K7)</f>
        <v>0</v>
      </c>
      <c r="L7" s="2">
        <f>SUM('㈱塩釜:牡鹿'!L7)</f>
        <v>0</v>
      </c>
      <c r="M7" s="2">
        <f>SUM('㈱塩釜:牡鹿'!M7)</f>
        <v>0</v>
      </c>
      <c r="N7" s="2">
        <f>SUM('㈱塩釜:牡鹿'!N7)</f>
        <v>0</v>
      </c>
      <c r="O7" s="2">
        <f>SUM('㈱塩釜:牡鹿'!O7)</f>
        <v>0</v>
      </c>
      <c r="P7" s="2">
        <f>SUM('㈱塩釜:牡鹿'!P7)</f>
        <v>6</v>
      </c>
      <c r="Q7" s="2">
        <f>SUM('㈱塩釜:牡鹿'!Q7)</f>
        <v>282.2065</v>
      </c>
      <c r="R7" s="2">
        <f>SUM('㈱塩釜:牡鹿'!R7)</f>
        <v>89526.78700000001</v>
      </c>
      <c r="S7" s="2">
        <f>SUM('㈱塩釜:牡鹿'!S7)</f>
        <v>92</v>
      </c>
      <c r="T7" s="2">
        <f>SUM('㈱塩釜:牡鹿'!T7)</f>
        <v>6053.4385</v>
      </c>
      <c r="U7" s="2">
        <f>SUM('㈱塩釜:牡鹿'!U7)</f>
        <v>2021104.378037976</v>
      </c>
      <c r="V7" s="2">
        <f>SUM('㈱塩釜:牡鹿'!V7)</f>
        <v>152</v>
      </c>
      <c r="W7" s="2">
        <f>SUM('㈱塩釜:牡鹿'!W7)</f>
        <v>10656.4805</v>
      </c>
      <c r="X7" s="6">
        <f>SUM('㈱塩釜:牡鹿'!X7)</f>
        <v>2732567.2830358315</v>
      </c>
      <c r="Y7" s="2">
        <f>SUM('㈱塩釜:牡鹿'!Y7)</f>
        <v>82</v>
      </c>
      <c r="Z7" s="2">
        <f>SUM('㈱塩釜:牡鹿'!Z7)</f>
        <v>5794.143</v>
      </c>
      <c r="AA7" s="2">
        <f>SUM('㈱塩釜:牡鹿'!AA7)</f>
        <v>1715252.1988891854</v>
      </c>
      <c r="AB7" s="2">
        <f>SUM('㈱塩釜:牡鹿'!AB7)</f>
        <v>36</v>
      </c>
      <c r="AC7" s="2">
        <f>SUM('㈱塩釜:牡鹿'!AC7)</f>
        <v>1145.5055</v>
      </c>
      <c r="AD7" s="2">
        <f>SUM('㈱塩釜:牡鹿'!AD7)</f>
        <v>480447.74700000003</v>
      </c>
      <c r="AE7" s="2">
        <f>SUM('㈱塩釜:牡鹿'!AE7)</f>
        <v>0</v>
      </c>
      <c r="AF7" s="2">
        <f>SUM('㈱塩釜:牡鹿'!AF7)</f>
        <v>0</v>
      </c>
      <c r="AG7" s="2">
        <f>SUM('㈱塩釜:牡鹿'!AG7)</f>
        <v>0</v>
      </c>
      <c r="AH7" s="2">
        <f>SUM('㈱塩釜:牡鹿'!AH7)</f>
        <v>0</v>
      </c>
      <c r="AI7" s="2">
        <f>SUM('㈱塩釜:牡鹿'!AI7)</f>
        <v>0</v>
      </c>
      <c r="AJ7" s="2">
        <f>SUM('㈱塩釜:牡鹿'!AJ7)</f>
        <v>0</v>
      </c>
      <c r="AK7" s="2">
        <f>SUM('㈱塩釜:牡鹿'!AK7)</f>
        <v>0</v>
      </c>
      <c r="AL7" s="2">
        <f>SUM('㈱塩釜:牡鹿'!AL7)</f>
        <v>0</v>
      </c>
      <c r="AM7" s="2">
        <f>SUM('㈱塩釜:牡鹿'!AM7)</f>
        <v>0</v>
      </c>
      <c r="AN7" s="395">
        <f>SUM('㈱塩釜:牡鹿'!AN7)</f>
        <v>368</v>
      </c>
      <c r="AO7" s="395">
        <f>SUM('㈱塩釜:牡鹿'!AO7)</f>
        <v>23931.774000000005</v>
      </c>
      <c r="AP7" s="395">
        <f>SUM('㈱塩釜:牡鹿'!AP7)</f>
        <v>7038898.393962993</v>
      </c>
      <c r="AQ7" s="47" t="s">
        <v>24</v>
      </c>
      <c r="AR7" s="601"/>
      <c r="AS7" s="44"/>
      <c r="AT7" s="21"/>
    </row>
    <row r="8" spans="1:46" ht="18.75">
      <c r="A8" s="45" t="s">
        <v>25</v>
      </c>
      <c r="B8" s="600" t="s">
        <v>26</v>
      </c>
      <c r="C8" s="66" t="s">
        <v>23</v>
      </c>
      <c r="D8" s="1">
        <f>SUM('㈱塩釜:牡鹿'!D8)</f>
        <v>3</v>
      </c>
      <c r="E8" s="1">
        <f>SUM('㈱塩釜:牡鹿'!E8)</f>
        <v>261.283</v>
      </c>
      <c r="F8" s="1">
        <f>SUM('㈱塩釜:牡鹿'!F8)</f>
        <v>18702.7</v>
      </c>
      <c r="G8" s="1">
        <f>SUM('㈱塩釜:牡鹿'!G8)</f>
        <v>3</v>
      </c>
      <c r="H8" s="1">
        <f>SUM('㈱塩釜:牡鹿'!H8)</f>
        <v>492.231</v>
      </c>
      <c r="I8" s="1">
        <f>SUM('㈱塩釜:牡鹿'!I8)</f>
        <v>26898.748</v>
      </c>
      <c r="J8" s="1">
        <f>SUM('㈱塩釜:牡鹿'!J8)</f>
        <v>0</v>
      </c>
      <c r="K8" s="1">
        <f>SUM('㈱塩釜:牡鹿'!K8)</f>
        <v>0</v>
      </c>
      <c r="L8" s="1">
        <f>SUM('㈱塩釜:牡鹿'!L8)</f>
        <v>0</v>
      </c>
      <c r="M8" s="1">
        <f>SUM('㈱塩釜:牡鹿'!M8)</f>
        <v>0</v>
      </c>
      <c r="N8" s="1">
        <f>SUM('㈱塩釜:牡鹿'!N8)</f>
        <v>0</v>
      </c>
      <c r="O8" s="1">
        <f>SUM('㈱塩釜:牡鹿'!O8)</f>
        <v>0</v>
      </c>
      <c r="P8" s="1">
        <f>SUM('㈱塩釜:牡鹿'!P8)</f>
        <v>0</v>
      </c>
      <c r="Q8" s="1">
        <f>SUM('㈱塩釜:牡鹿'!Q8)</f>
        <v>0</v>
      </c>
      <c r="R8" s="1">
        <f>SUM('㈱塩釜:牡鹿'!R8)</f>
        <v>0</v>
      </c>
      <c r="S8" s="1">
        <f>SUM('㈱塩釜:牡鹿'!S8)</f>
        <v>0</v>
      </c>
      <c r="T8" s="1">
        <f>SUM('㈱塩釜:牡鹿'!T8)</f>
        <v>0</v>
      </c>
      <c r="U8" s="1">
        <f>SUM('㈱塩釜:牡鹿'!U8)</f>
        <v>0</v>
      </c>
      <c r="V8" s="1">
        <f>SUM('㈱塩釜:牡鹿'!V8)</f>
        <v>0</v>
      </c>
      <c r="W8" s="1">
        <f>SUM('㈱塩釜:牡鹿'!W8)</f>
        <v>0</v>
      </c>
      <c r="X8" s="5">
        <f>SUM('㈱塩釜:牡鹿'!X8)</f>
        <v>0</v>
      </c>
      <c r="Y8" s="1">
        <f>SUM('㈱塩釜:牡鹿'!Y8)</f>
        <v>0</v>
      </c>
      <c r="Z8" s="1">
        <f>SUM('㈱塩釜:牡鹿'!Z8)</f>
        <v>0</v>
      </c>
      <c r="AA8" s="1">
        <f>SUM('㈱塩釜:牡鹿'!AA8)</f>
        <v>0</v>
      </c>
      <c r="AB8" s="1">
        <f>SUM('㈱塩釜:牡鹿'!AB8)</f>
        <v>0</v>
      </c>
      <c r="AC8" s="1">
        <f>SUM('㈱塩釜:牡鹿'!AC8)</f>
        <v>0</v>
      </c>
      <c r="AD8" s="1">
        <f>SUM('㈱塩釜:牡鹿'!AD8)</f>
        <v>0</v>
      </c>
      <c r="AE8" s="1">
        <f>SUM('㈱塩釜:牡鹿'!AE8)</f>
        <v>3</v>
      </c>
      <c r="AF8" s="1">
        <f>SUM('㈱塩釜:牡鹿'!AF8)</f>
        <v>72.513</v>
      </c>
      <c r="AG8" s="1">
        <f>SUM('㈱塩釜:牡鹿'!AG8)</f>
        <v>19793.644999999997</v>
      </c>
      <c r="AH8" s="1">
        <f>SUM('㈱塩釜:牡鹿'!AH8)</f>
        <v>20</v>
      </c>
      <c r="AI8" s="1">
        <f>SUM('㈱塩釜:牡鹿'!AI8)</f>
        <v>2008.035</v>
      </c>
      <c r="AJ8" s="1">
        <f>SUM('㈱塩釜:牡鹿'!AJ8)</f>
        <v>156162.215</v>
      </c>
      <c r="AK8" s="1">
        <f>SUM('㈱塩釜:牡鹿'!AK8)</f>
        <v>25</v>
      </c>
      <c r="AL8" s="1">
        <f>SUM('㈱塩釜:牡鹿'!AL8)</f>
        <v>2297.5011999999997</v>
      </c>
      <c r="AM8" s="1">
        <f>SUM('㈱塩釜:牡鹿'!AM8)</f>
        <v>218889.133</v>
      </c>
      <c r="AN8" s="391">
        <f>SUM('㈱塩釜:牡鹿'!AN8)</f>
        <v>54</v>
      </c>
      <c r="AO8" s="391">
        <f>SUM('㈱塩釜:牡鹿'!AO8)</f>
        <v>5131.5632</v>
      </c>
      <c r="AP8" s="391">
        <f>SUM('㈱塩釜:牡鹿'!AP8)</f>
        <v>440446.441</v>
      </c>
      <c r="AQ8" s="271" t="s">
        <v>23</v>
      </c>
      <c r="AR8" s="600" t="s">
        <v>26</v>
      </c>
      <c r="AS8" s="44" t="s">
        <v>25</v>
      </c>
      <c r="AT8" s="21"/>
    </row>
    <row r="9" spans="1:46" ht="18.75">
      <c r="A9" s="45"/>
      <c r="B9" s="601"/>
      <c r="C9" s="67" t="s">
        <v>24</v>
      </c>
      <c r="D9" s="2">
        <f>SUM('㈱塩釜:牡鹿'!D9)</f>
        <v>34</v>
      </c>
      <c r="E9" s="2">
        <f>SUM('㈱塩釜:牡鹿'!E9)</f>
        <v>7520.233</v>
      </c>
      <c r="F9" s="2">
        <f>SUM('㈱塩釜:牡鹿'!F9)</f>
        <v>628870.845354077</v>
      </c>
      <c r="G9" s="2">
        <f>SUM('㈱塩釜:牡鹿'!G9)</f>
        <v>18</v>
      </c>
      <c r="H9" s="2">
        <f>SUM('㈱塩釜:牡鹿'!H9)</f>
        <v>3592.77</v>
      </c>
      <c r="I9" s="2">
        <f>SUM('㈱塩釜:牡鹿'!I9)</f>
        <v>201001.398</v>
      </c>
      <c r="J9" s="2">
        <f>SUM('㈱塩釜:牡鹿'!J9)</f>
        <v>7</v>
      </c>
      <c r="K9" s="2">
        <f>SUM('㈱塩釜:牡鹿'!K9)</f>
        <v>1522.4920000000002</v>
      </c>
      <c r="L9" s="2">
        <f>SUM('㈱塩釜:牡鹿'!L9)</f>
        <v>88295.19044206779</v>
      </c>
      <c r="M9" s="2">
        <f>SUM('㈱塩釜:牡鹿'!M9)</f>
        <v>6</v>
      </c>
      <c r="N9" s="2">
        <f>SUM('㈱塩釜:牡鹿'!N9)</f>
        <v>404.9</v>
      </c>
      <c r="O9" s="2">
        <f>SUM('㈱塩釜:牡鹿'!O9)</f>
        <v>16929.804</v>
      </c>
      <c r="P9" s="2">
        <f>SUM('㈱塩釜:牡鹿'!P9)</f>
        <v>63</v>
      </c>
      <c r="Q9" s="2">
        <f>SUM('㈱塩釜:牡鹿'!Q9)</f>
        <v>3695.157</v>
      </c>
      <c r="R9" s="2">
        <f>SUM('㈱塩釜:牡鹿'!R9)</f>
        <v>323515.8372911971</v>
      </c>
      <c r="S9" s="2">
        <f>SUM('㈱塩釜:牡鹿'!S9)</f>
        <v>21</v>
      </c>
      <c r="T9" s="2">
        <f>SUM('㈱塩釜:牡鹿'!T9)</f>
        <v>990.355</v>
      </c>
      <c r="U9" s="2">
        <f>SUM('㈱塩釜:牡鹿'!U9)</f>
        <v>43972.208</v>
      </c>
      <c r="V9" s="2">
        <f>SUM('㈱塩釜:牡鹿'!V9)</f>
        <v>46</v>
      </c>
      <c r="W9" s="2">
        <f>SUM('㈱塩釜:牡鹿'!W9)</f>
        <v>2324.907</v>
      </c>
      <c r="X9" s="6">
        <f>SUM('㈱塩釜:牡鹿'!X9)</f>
        <v>110531.24814632096</v>
      </c>
      <c r="Y9" s="2">
        <f>SUM('㈱塩釜:牡鹿'!Y9)</f>
        <v>16</v>
      </c>
      <c r="Z9" s="2">
        <f>SUM('㈱塩釜:牡鹿'!Z9)</f>
        <v>178.934</v>
      </c>
      <c r="AA9" s="2">
        <f>SUM('㈱塩釜:牡鹿'!AA9)</f>
        <v>32635.917</v>
      </c>
      <c r="AB9" s="2">
        <f>SUM('㈱塩釜:牡鹿'!AB9)</f>
        <v>2</v>
      </c>
      <c r="AC9" s="2">
        <f>SUM('㈱塩釜:牡鹿'!AC9)</f>
        <v>334.155</v>
      </c>
      <c r="AD9" s="2">
        <f>SUM('㈱塩釜:牡鹿'!AD9)</f>
        <v>21569.352</v>
      </c>
      <c r="AE9" s="2">
        <f>SUM('㈱塩釜:牡鹿'!AE9)</f>
        <v>39</v>
      </c>
      <c r="AF9" s="2">
        <f>SUM('㈱塩釜:牡鹿'!AF9)</f>
        <v>3469.6059999999998</v>
      </c>
      <c r="AG9" s="2">
        <f>SUM('㈱塩釜:牡鹿'!AG9)</f>
        <v>490906.96200000006</v>
      </c>
      <c r="AH9" s="2">
        <f>SUM('㈱塩釜:牡鹿'!AH9)</f>
        <v>90</v>
      </c>
      <c r="AI9" s="2">
        <f>SUM('㈱塩釜:牡鹿'!AI9)</f>
        <v>9239.833999999999</v>
      </c>
      <c r="AJ9" s="2">
        <f>SUM('㈱塩釜:牡鹿'!AJ9)</f>
        <v>876869.5682272497</v>
      </c>
      <c r="AK9" s="2">
        <f>SUM('㈱塩釜:牡鹿'!AK9)</f>
        <v>122</v>
      </c>
      <c r="AL9" s="2">
        <f>SUM('㈱塩釜:牡鹿'!AL9)</f>
        <v>13444.444</v>
      </c>
      <c r="AM9" s="2">
        <f>SUM('㈱塩釜:牡鹿'!AM9)</f>
        <v>1119598.2774</v>
      </c>
      <c r="AN9" s="395">
        <f>SUM('㈱塩釜:牡鹿'!AN9)</f>
        <v>464</v>
      </c>
      <c r="AO9" s="395">
        <f>SUM('㈱塩釜:牡鹿'!AO9)</f>
        <v>46717.787000000004</v>
      </c>
      <c r="AP9" s="395">
        <f>SUM('㈱塩釜:牡鹿'!AP9)</f>
        <v>3954696.6078609126</v>
      </c>
      <c r="AQ9" s="47" t="s">
        <v>24</v>
      </c>
      <c r="AR9" s="601"/>
      <c r="AS9" s="44"/>
      <c r="AT9" s="21"/>
    </row>
    <row r="10" spans="1:46" ht="18.75">
      <c r="A10" s="45" t="s">
        <v>27</v>
      </c>
      <c r="B10" s="600" t="s">
        <v>28</v>
      </c>
      <c r="C10" s="66" t="s">
        <v>23</v>
      </c>
      <c r="D10" s="1">
        <f>SUM('㈱塩釜:牡鹿'!D10)</f>
        <v>0</v>
      </c>
      <c r="E10" s="1">
        <f>SUM('㈱塩釜:牡鹿'!E10)</f>
        <v>0</v>
      </c>
      <c r="F10" s="1">
        <f>SUM('㈱塩釜:牡鹿'!F10)</f>
        <v>0</v>
      </c>
      <c r="G10" s="1">
        <f>SUM('㈱塩釜:牡鹿'!G10)</f>
        <v>0</v>
      </c>
      <c r="H10" s="1">
        <f>SUM('㈱塩釜:牡鹿'!H10)</f>
        <v>0</v>
      </c>
      <c r="I10" s="1">
        <f>SUM('㈱塩釜:牡鹿'!I10)</f>
        <v>0</v>
      </c>
      <c r="J10" s="1">
        <f>SUM('㈱塩釜:牡鹿'!J10)</f>
        <v>0</v>
      </c>
      <c r="K10" s="1">
        <f>SUM('㈱塩釜:牡鹿'!K10)</f>
        <v>0</v>
      </c>
      <c r="L10" s="1">
        <f>SUM('㈱塩釜:牡鹿'!L10)</f>
        <v>0</v>
      </c>
      <c r="M10" s="1">
        <f>SUM('㈱塩釜:牡鹿'!M10)</f>
        <v>0</v>
      </c>
      <c r="N10" s="1">
        <f>SUM('㈱塩釜:牡鹿'!N10)</f>
        <v>0</v>
      </c>
      <c r="O10" s="1">
        <f>SUM('㈱塩釜:牡鹿'!O10)</f>
        <v>0</v>
      </c>
      <c r="P10" s="1">
        <f>SUM('㈱塩釜:牡鹿'!P10)</f>
        <v>0</v>
      </c>
      <c r="Q10" s="1">
        <f>SUM('㈱塩釜:牡鹿'!Q10)</f>
        <v>0</v>
      </c>
      <c r="R10" s="1">
        <f>SUM('㈱塩釜:牡鹿'!R10)</f>
        <v>0</v>
      </c>
      <c r="S10" s="1">
        <f>SUM('㈱塩釜:牡鹿'!S10)</f>
        <v>0</v>
      </c>
      <c r="T10" s="1">
        <f>SUM('㈱塩釜:牡鹿'!T10)</f>
        <v>0</v>
      </c>
      <c r="U10" s="1">
        <f>SUM('㈱塩釜:牡鹿'!U10)</f>
        <v>0</v>
      </c>
      <c r="V10" s="1">
        <f>SUM('㈱塩釜:牡鹿'!V10)</f>
        <v>0</v>
      </c>
      <c r="W10" s="1">
        <f>SUM('㈱塩釜:牡鹿'!W10)</f>
        <v>0</v>
      </c>
      <c r="X10" s="5">
        <f>SUM('㈱塩釜:牡鹿'!X10)</f>
        <v>0</v>
      </c>
      <c r="Y10" s="1">
        <f>SUM('㈱塩釜:牡鹿'!Y10)</f>
        <v>0</v>
      </c>
      <c r="Z10" s="1">
        <f>SUM('㈱塩釜:牡鹿'!Z10)</f>
        <v>0</v>
      </c>
      <c r="AA10" s="1">
        <f>SUM('㈱塩釜:牡鹿'!AA10)</f>
        <v>0</v>
      </c>
      <c r="AB10" s="1">
        <f>SUM('㈱塩釜:牡鹿'!AB10)</f>
        <v>0</v>
      </c>
      <c r="AC10" s="1">
        <f>SUM('㈱塩釜:牡鹿'!AC10)</f>
        <v>0</v>
      </c>
      <c r="AD10" s="1">
        <f>SUM('㈱塩釜:牡鹿'!AD10)</f>
        <v>0</v>
      </c>
      <c r="AE10" s="1">
        <f>SUM('㈱塩釜:牡鹿'!AE10)</f>
        <v>0</v>
      </c>
      <c r="AF10" s="1">
        <f>SUM('㈱塩釜:牡鹿'!AF10)</f>
        <v>0</v>
      </c>
      <c r="AG10" s="1">
        <f>SUM('㈱塩釜:牡鹿'!AG10)</f>
        <v>0</v>
      </c>
      <c r="AH10" s="1">
        <f>SUM('㈱塩釜:牡鹿'!AH10)</f>
        <v>0</v>
      </c>
      <c r="AI10" s="1">
        <f>SUM('㈱塩釜:牡鹿'!AI10)</f>
        <v>0</v>
      </c>
      <c r="AJ10" s="1">
        <f>SUM('㈱塩釜:牡鹿'!AJ10)</f>
        <v>0</v>
      </c>
      <c r="AK10" s="1">
        <f>SUM('㈱塩釜:牡鹿'!AK10)</f>
        <v>0</v>
      </c>
      <c r="AL10" s="1">
        <f>SUM('㈱塩釜:牡鹿'!AL10)</f>
        <v>0</v>
      </c>
      <c r="AM10" s="1">
        <f>SUM('㈱塩釜:牡鹿'!AM10)</f>
        <v>0</v>
      </c>
      <c r="AN10" s="391">
        <f>SUM('㈱塩釜:牡鹿'!AN10)</f>
        <v>0</v>
      </c>
      <c r="AO10" s="391">
        <f>SUM('㈱塩釜:牡鹿'!AO10)</f>
        <v>0</v>
      </c>
      <c r="AP10" s="391">
        <f>SUM('㈱塩釜:牡鹿'!AP10)</f>
        <v>0</v>
      </c>
      <c r="AQ10" s="271" t="s">
        <v>23</v>
      </c>
      <c r="AR10" s="600" t="s">
        <v>28</v>
      </c>
      <c r="AS10" s="44" t="s">
        <v>27</v>
      </c>
      <c r="AT10" s="21"/>
    </row>
    <row r="11" spans="1:46" ht="18.75">
      <c r="A11" s="49"/>
      <c r="B11" s="601"/>
      <c r="C11" s="67" t="s">
        <v>24</v>
      </c>
      <c r="D11" s="2">
        <f>SUM('㈱塩釜:牡鹿'!D11)</f>
        <v>0</v>
      </c>
      <c r="E11" s="2">
        <f>SUM('㈱塩釜:牡鹿'!E11)</f>
        <v>0</v>
      </c>
      <c r="F11" s="2">
        <f>SUM('㈱塩釜:牡鹿'!F11)</f>
        <v>0</v>
      </c>
      <c r="G11" s="2">
        <f>SUM('㈱塩釜:牡鹿'!G11)</f>
        <v>0</v>
      </c>
      <c r="H11" s="2">
        <f>SUM('㈱塩釜:牡鹿'!H11)</f>
        <v>0</v>
      </c>
      <c r="I11" s="2">
        <f>SUM('㈱塩釜:牡鹿'!I11)</f>
        <v>0</v>
      </c>
      <c r="J11" s="2">
        <f>SUM('㈱塩釜:牡鹿'!J11)</f>
        <v>0</v>
      </c>
      <c r="K11" s="2">
        <f>SUM('㈱塩釜:牡鹿'!K11)</f>
        <v>0</v>
      </c>
      <c r="L11" s="2">
        <f>SUM('㈱塩釜:牡鹿'!L11)</f>
        <v>0</v>
      </c>
      <c r="M11" s="2">
        <f>SUM('㈱塩釜:牡鹿'!M11)</f>
        <v>0</v>
      </c>
      <c r="N11" s="2">
        <f>SUM('㈱塩釜:牡鹿'!N11)</f>
        <v>0</v>
      </c>
      <c r="O11" s="2">
        <f>SUM('㈱塩釜:牡鹿'!O11)</f>
        <v>0</v>
      </c>
      <c r="P11" s="2">
        <f>SUM('㈱塩釜:牡鹿'!P11)</f>
        <v>0</v>
      </c>
      <c r="Q11" s="2">
        <f>SUM('㈱塩釜:牡鹿'!Q11)</f>
        <v>0</v>
      </c>
      <c r="R11" s="2">
        <f>SUM('㈱塩釜:牡鹿'!R11)</f>
        <v>0</v>
      </c>
      <c r="S11" s="2">
        <f>SUM('㈱塩釜:牡鹿'!S11)</f>
        <v>0</v>
      </c>
      <c r="T11" s="2">
        <f>SUM('㈱塩釜:牡鹿'!T11)</f>
        <v>0</v>
      </c>
      <c r="U11" s="2">
        <f>SUM('㈱塩釜:牡鹿'!U11)</f>
        <v>0</v>
      </c>
      <c r="V11" s="2">
        <f>SUM('㈱塩釜:牡鹿'!V11)</f>
        <v>0</v>
      </c>
      <c r="W11" s="2">
        <f>SUM('㈱塩釜:牡鹿'!W11)</f>
        <v>0</v>
      </c>
      <c r="X11" s="6">
        <f>SUM('㈱塩釜:牡鹿'!X11)</f>
        <v>0</v>
      </c>
      <c r="Y11" s="2">
        <f>SUM('㈱塩釜:牡鹿'!Y11)</f>
        <v>0</v>
      </c>
      <c r="Z11" s="2">
        <f>SUM('㈱塩釜:牡鹿'!Z11)</f>
        <v>0</v>
      </c>
      <c r="AA11" s="2">
        <f>SUM('㈱塩釜:牡鹿'!AA11)</f>
        <v>0</v>
      </c>
      <c r="AB11" s="2">
        <f>SUM('㈱塩釜:牡鹿'!AB11)</f>
        <v>0</v>
      </c>
      <c r="AC11" s="2">
        <f>SUM('㈱塩釜:牡鹿'!AC11)</f>
        <v>0</v>
      </c>
      <c r="AD11" s="2">
        <f>SUM('㈱塩釜:牡鹿'!AD11)</f>
        <v>0</v>
      </c>
      <c r="AE11" s="2">
        <f>SUM('㈱塩釜:牡鹿'!AE11)</f>
        <v>0</v>
      </c>
      <c r="AF11" s="2">
        <f>SUM('㈱塩釜:牡鹿'!AF11)</f>
        <v>0</v>
      </c>
      <c r="AG11" s="2">
        <f>SUM('㈱塩釜:牡鹿'!AG11)</f>
        <v>0</v>
      </c>
      <c r="AH11" s="2">
        <f>SUM('㈱塩釜:牡鹿'!AH11)</f>
        <v>0</v>
      </c>
      <c r="AI11" s="2">
        <f>SUM('㈱塩釜:牡鹿'!AI11)</f>
        <v>0</v>
      </c>
      <c r="AJ11" s="2">
        <f>SUM('㈱塩釜:牡鹿'!AJ11)</f>
        <v>0</v>
      </c>
      <c r="AK11" s="2">
        <f>SUM('㈱塩釜:牡鹿'!AK11)</f>
        <v>0</v>
      </c>
      <c r="AL11" s="2">
        <f>SUM('㈱塩釜:牡鹿'!AL11)</f>
        <v>0</v>
      </c>
      <c r="AM11" s="2">
        <f>SUM('㈱塩釜:牡鹿'!AM11)</f>
        <v>0</v>
      </c>
      <c r="AN11" s="395">
        <f>SUM('㈱塩釜:牡鹿'!AN11)</f>
        <v>0</v>
      </c>
      <c r="AO11" s="395">
        <f>SUM('㈱塩釜:牡鹿'!AO11)</f>
        <v>0</v>
      </c>
      <c r="AP11" s="395">
        <f>SUM('㈱塩釜:牡鹿'!AP11)</f>
        <v>0</v>
      </c>
      <c r="AQ11" s="50" t="s">
        <v>24</v>
      </c>
      <c r="AR11" s="601"/>
      <c r="AS11" s="51"/>
      <c r="AT11" s="21"/>
    </row>
    <row r="12" spans="1:46" ht="18.75">
      <c r="A12" s="45"/>
      <c r="B12" s="600" t="s">
        <v>29</v>
      </c>
      <c r="C12" s="66" t="s">
        <v>23</v>
      </c>
      <c r="D12" s="1">
        <f>SUM('㈱塩釜:牡鹿'!D12)</f>
        <v>2</v>
      </c>
      <c r="E12" s="1">
        <f>SUM('㈱塩釜:牡鹿'!E12)</f>
        <v>0.1085</v>
      </c>
      <c r="F12" s="1">
        <f>SUM('㈱塩釜:牡鹿'!F12)</f>
        <v>19.3</v>
      </c>
      <c r="G12" s="1">
        <f>SUM('㈱塩釜:牡鹿'!G12)</f>
        <v>1</v>
      </c>
      <c r="H12" s="1">
        <f>SUM('㈱塩釜:牡鹿'!H12)</f>
        <v>0.097</v>
      </c>
      <c r="I12" s="1">
        <f>SUM('㈱塩釜:牡鹿'!I12)</f>
        <v>18.857</v>
      </c>
      <c r="J12" s="1">
        <f>SUM('㈱塩釜:牡鹿'!J12)</f>
        <v>0</v>
      </c>
      <c r="K12" s="1">
        <f>SUM('㈱塩釜:牡鹿'!K12)</f>
        <v>0</v>
      </c>
      <c r="L12" s="1">
        <f>SUM('㈱塩釜:牡鹿'!L12)</f>
        <v>0</v>
      </c>
      <c r="M12" s="1">
        <f>SUM('㈱塩釜:牡鹿'!M12)</f>
        <v>0</v>
      </c>
      <c r="N12" s="1">
        <f>SUM('㈱塩釜:牡鹿'!N12)</f>
        <v>0</v>
      </c>
      <c r="O12" s="1">
        <f>SUM('㈱塩釜:牡鹿'!O12)</f>
        <v>0</v>
      </c>
      <c r="P12" s="1">
        <f>SUM('㈱塩釜:牡鹿'!P12)</f>
        <v>0</v>
      </c>
      <c r="Q12" s="1">
        <f>SUM('㈱塩釜:牡鹿'!Q12)</f>
        <v>0</v>
      </c>
      <c r="R12" s="1">
        <f>SUM('㈱塩釜:牡鹿'!R12)</f>
        <v>0</v>
      </c>
      <c r="S12" s="1">
        <f>SUM('㈱塩釜:牡鹿'!S12)</f>
        <v>0</v>
      </c>
      <c r="T12" s="1">
        <f>SUM('㈱塩釜:牡鹿'!T12)</f>
        <v>0</v>
      </c>
      <c r="U12" s="1">
        <f>SUM('㈱塩釜:牡鹿'!U12)</f>
        <v>0</v>
      </c>
      <c r="V12" s="1">
        <f>SUM('㈱塩釜:牡鹿'!V12)</f>
        <v>0</v>
      </c>
      <c r="W12" s="1">
        <f>SUM('㈱塩釜:牡鹿'!W12)</f>
        <v>0</v>
      </c>
      <c r="X12" s="5">
        <f>SUM('㈱塩釜:牡鹿'!X12)</f>
        <v>0</v>
      </c>
      <c r="Y12" s="1">
        <f>SUM('㈱塩釜:牡鹿'!Y12)</f>
        <v>0</v>
      </c>
      <c r="Z12" s="1">
        <f>SUM('㈱塩釜:牡鹿'!Z12)</f>
        <v>0</v>
      </c>
      <c r="AA12" s="1">
        <f>SUM('㈱塩釜:牡鹿'!AA12)</f>
        <v>0</v>
      </c>
      <c r="AB12" s="1">
        <f>SUM('㈱塩釜:牡鹿'!AB12)</f>
        <v>0</v>
      </c>
      <c r="AC12" s="1">
        <f>SUM('㈱塩釜:牡鹿'!AC12)</f>
        <v>0</v>
      </c>
      <c r="AD12" s="1">
        <f>SUM('㈱塩釜:牡鹿'!AD12)</f>
        <v>0</v>
      </c>
      <c r="AE12" s="1">
        <f>SUM('㈱塩釜:牡鹿'!AE12)</f>
        <v>0</v>
      </c>
      <c r="AF12" s="1">
        <f>SUM('㈱塩釜:牡鹿'!AF12)</f>
        <v>0</v>
      </c>
      <c r="AG12" s="1">
        <f>SUM('㈱塩釜:牡鹿'!AG12)</f>
        <v>0</v>
      </c>
      <c r="AH12" s="1">
        <f>SUM('㈱塩釜:牡鹿'!AH12)</f>
        <v>0</v>
      </c>
      <c r="AI12" s="1">
        <f>SUM('㈱塩釜:牡鹿'!AI12)</f>
        <v>0</v>
      </c>
      <c r="AJ12" s="1">
        <f>SUM('㈱塩釜:牡鹿'!AJ12)</f>
        <v>0</v>
      </c>
      <c r="AK12" s="1">
        <f>SUM('㈱塩釜:牡鹿'!AK12)</f>
        <v>0</v>
      </c>
      <c r="AL12" s="1">
        <f>SUM('㈱塩釜:牡鹿'!AL12)</f>
        <v>0</v>
      </c>
      <c r="AM12" s="1">
        <f>SUM('㈱塩釜:牡鹿'!AM12)</f>
        <v>0</v>
      </c>
      <c r="AN12" s="391">
        <f>SUM('㈱塩釜:牡鹿'!AN12)</f>
        <v>3</v>
      </c>
      <c r="AO12" s="391">
        <f>SUM('㈱塩釜:牡鹿'!AO12)</f>
        <v>0.20550000000000002</v>
      </c>
      <c r="AP12" s="391">
        <f>SUM('㈱塩釜:牡鹿'!AP12)</f>
        <v>38.157</v>
      </c>
      <c r="AQ12" s="272" t="s">
        <v>23</v>
      </c>
      <c r="AR12" s="600" t="s">
        <v>29</v>
      </c>
      <c r="AS12" s="44"/>
      <c r="AT12" s="21"/>
    </row>
    <row r="13" spans="1:46" ht="18.75">
      <c r="A13" s="45" t="s">
        <v>30</v>
      </c>
      <c r="B13" s="601"/>
      <c r="C13" s="67" t="s">
        <v>24</v>
      </c>
      <c r="D13" s="2">
        <f>SUM('㈱塩釜:牡鹿'!D13)</f>
        <v>0</v>
      </c>
      <c r="E13" s="2">
        <f>SUM('㈱塩釜:牡鹿'!E13)</f>
        <v>0</v>
      </c>
      <c r="F13" s="2">
        <f>SUM('㈱塩釜:牡鹿'!F13)</f>
        <v>0</v>
      </c>
      <c r="G13" s="2">
        <f>SUM('㈱塩釜:牡鹿'!G13)</f>
        <v>0</v>
      </c>
      <c r="H13" s="2">
        <f>SUM('㈱塩釜:牡鹿'!H13)</f>
        <v>0</v>
      </c>
      <c r="I13" s="2">
        <f>SUM('㈱塩釜:牡鹿'!I13)</f>
        <v>0</v>
      </c>
      <c r="J13" s="2">
        <f>SUM('㈱塩釜:牡鹿'!J13)</f>
        <v>0</v>
      </c>
      <c r="K13" s="2">
        <f>SUM('㈱塩釜:牡鹿'!K13)</f>
        <v>0</v>
      </c>
      <c r="L13" s="2">
        <f>SUM('㈱塩釜:牡鹿'!L13)</f>
        <v>0</v>
      </c>
      <c r="M13" s="2">
        <f>SUM('㈱塩釜:牡鹿'!M13)</f>
        <v>0</v>
      </c>
      <c r="N13" s="2">
        <f>SUM('㈱塩釜:牡鹿'!N13)</f>
        <v>0</v>
      </c>
      <c r="O13" s="2">
        <f>SUM('㈱塩釜:牡鹿'!O13)</f>
        <v>0</v>
      </c>
      <c r="P13" s="2">
        <f>SUM('㈱塩釜:牡鹿'!P13)</f>
        <v>0</v>
      </c>
      <c r="Q13" s="2">
        <f>SUM('㈱塩釜:牡鹿'!Q13)</f>
        <v>0</v>
      </c>
      <c r="R13" s="2">
        <f>SUM('㈱塩釜:牡鹿'!R13)</f>
        <v>0</v>
      </c>
      <c r="S13" s="2">
        <f>SUM('㈱塩釜:牡鹿'!S13)</f>
        <v>0</v>
      </c>
      <c r="T13" s="2">
        <f>SUM('㈱塩釜:牡鹿'!T13)</f>
        <v>0</v>
      </c>
      <c r="U13" s="2">
        <f>SUM('㈱塩釜:牡鹿'!U13)</f>
        <v>0</v>
      </c>
      <c r="V13" s="2">
        <f>SUM('㈱塩釜:牡鹿'!V13)</f>
        <v>0</v>
      </c>
      <c r="W13" s="2">
        <f>SUM('㈱塩釜:牡鹿'!W13)</f>
        <v>0</v>
      </c>
      <c r="X13" s="6">
        <f>SUM('㈱塩釜:牡鹿'!X13)</f>
        <v>0</v>
      </c>
      <c r="Y13" s="2">
        <f>SUM('㈱塩釜:牡鹿'!Y13)</f>
        <v>0</v>
      </c>
      <c r="Z13" s="2">
        <f>SUM('㈱塩釜:牡鹿'!Z13)</f>
        <v>0</v>
      </c>
      <c r="AA13" s="2">
        <f>SUM('㈱塩釜:牡鹿'!AA13)</f>
        <v>0</v>
      </c>
      <c r="AB13" s="2">
        <f>SUM('㈱塩釜:牡鹿'!AB13)</f>
        <v>0</v>
      </c>
      <c r="AC13" s="2">
        <f>SUM('㈱塩釜:牡鹿'!AC13)</f>
        <v>0</v>
      </c>
      <c r="AD13" s="2">
        <f>SUM('㈱塩釜:牡鹿'!AD13)</f>
        <v>0</v>
      </c>
      <c r="AE13" s="2">
        <f>SUM('㈱塩釜:牡鹿'!AE13)</f>
        <v>0</v>
      </c>
      <c r="AF13" s="2">
        <f>SUM('㈱塩釜:牡鹿'!AF13)</f>
        <v>0</v>
      </c>
      <c r="AG13" s="2">
        <f>SUM('㈱塩釜:牡鹿'!AG13)</f>
        <v>0</v>
      </c>
      <c r="AH13" s="2">
        <f>SUM('㈱塩釜:牡鹿'!AH13)</f>
        <v>0</v>
      </c>
      <c r="AI13" s="2">
        <f>SUM('㈱塩釜:牡鹿'!AI13)</f>
        <v>0</v>
      </c>
      <c r="AJ13" s="2">
        <f>SUM('㈱塩釜:牡鹿'!AJ13)</f>
        <v>0</v>
      </c>
      <c r="AK13" s="2">
        <f>SUM('㈱塩釜:牡鹿'!AK13)</f>
        <v>0</v>
      </c>
      <c r="AL13" s="2">
        <f>SUM('㈱塩釜:牡鹿'!AL13)</f>
        <v>0</v>
      </c>
      <c r="AM13" s="2">
        <f>SUM('㈱塩釜:牡鹿'!AM13)</f>
        <v>0</v>
      </c>
      <c r="AN13" s="395">
        <f>SUM('㈱塩釜:牡鹿'!AN13)</f>
        <v>0</v>
      </c>
      <c r="AO13" s="395">
        <f>SUM('㈱塩釜:牡鹿'!AO13)</f>
        <v>0</v>
      </c>
      <c r="AP13" s="395">
        <f>SUM('㈱塩釜:牡鹿'!AP13)</f>
        <v>0</v>
      </c>
      <c r="AQ13" s="47" t="s">
        <v>24</v>
      </c>
      <c r="AR13" s="601"/>
      <c r="AS13" s="44" t="s">
        <v>30</v>
      </c>
      <c r="AT13" s="21"/>
    </row>
    <row r="14" spans="1:46" ht="18.75">
      <c r="A14" s="45"/>
      <c r="B14" s="600" t="s">
        <v>31</v>
      </c>
      <c r="C14" s="66" t="s">
        <v>23</v>
      </c>
      <c r="D14" s="1">
        <f>SUM('㈱塩釜:牡鹿'!D14)</f>
        <v>183</v>
      </c>
      <c r="E14" s="1">
        <f>SUM('㈱塩釜:牡鹿'!E14)</f>
        <v>1460.3272</v>
      </c>
      <c r="F14" s="1">
        <f>SUM('㈱塩釜:牡鹿'!F14)</f>
        <v>249068.80599999998</v>
      </c>
      <c r="G14" s="1">
        <f>SUM('㈱塩釜:牡鹿'!G14)</f>
        <v>145</v>
      </c>
      <c r="H14" s="1">
        <f>SUM('㈱塩釜:牡鹿'!H14)</f>
        <v>1255.4906999999998</v>
      </c>
      <c r="I14" s="1">
        <f>SUM('㈱塩釜:牡鹿'!I14)</f>
        <v>246500.144</v>
      </c>
      <c r="J14" s="1">
        <f>SUM('㈱塩釜:牡鹿'!J14)</f>
        <v>213</v>
      </c>
      <c r="K14" s="1">
        <f>SUM('㈱塩釜:牡鹿'!K14)</f>
        <v>2010.9432</v>
      </c>
      <c r="L14" s="1">
        <f>SUM('㈱塩釜:牡鹿'!L14)</f>
        <v>375464.282</v>
      </c>
      <c r="M14" s="1">
        <f>SUM('㈱塩釜:牡鹿'!M14)</f>
        <v>249</v>
      </c>
      <c r="N14" s="1">
        <f>SUM('㈱塩釜:牡鹿'!N14)</f>
        <v>1390.4445</v>
      </c>
      <c r="O14" s="1">
        <f>SUM('㈱塩釜:牡鹿'!O14)</f>
        <v>232874.99</v>
      </c>
      <c r="P14" s="1">
        <f>SUM('㈱塩釜:牡鹿'!P14)</f>
        <v>233</v>
      </c>
      <c r="Q14" s="1">
        <f>SUM('㈱塩釜:牡鹿'!Q14)</f>
        <v>1294.6552000000001</v>
      </c>
      <c r="R14" s="1">
        <f>SUM('㈱塩釜:牡鹿'!R14)</f>
        <v>273085.777</v>
      </c>
      <c r="S14" s="1">
        <f>SUM('㈱塩釜:牡鹿'!S14)</f>
        <v>258</v>
      </c>
      <c r="T14" s="1">
        <f>SUM('㈱塩釜:牡鹿'!T14)</f>
        <v>1872.9999</v>
      </c>
      <c r="U14" s="1">
        <f>SUM('㈱塩釜:牡鹿'!U14)</f>
        <v>293729.291</v>
      </c>
      <c r="V14" s="1">
        <f>SUM('㈱塩釜:牡鹿'!V14)</f>
        <v>0</v>
      </c>
      <c r="W14" s="1">
        <f>SUM('㈱塩釜:牡鹿'!W14)</f>
        <v>0</v>
      </c>
      <c r="X14" s="5">
        <f>SUM('㈱塩釜:牡鹿'!X14)</f>
        <v>0</v>
      </c>
      <c r="Y14" s="1">
        <f>SUM('㈱塩釜:牡鹿'!Y14)</f>
        <v>0</v>
      </c>
      <c r="Z14" s="1">
        <f>SUM('㈱塩釜:牡鹿'!Z14)</f>
        <v>0</v>
      </c>
      <c r="AA14" s="1">
        <f>SUM('㈱塩釜:牡鹿'!AA14)</f>
        <v>0</v>
      </c>
      <c r="AB14" s="1">
        <f>SUM('㈱塩釜:牡鹿'!AB14)</f>
        <v>248</v>
      </c>
      <c r="AC14" s="1">
        <f>SUM('㈱塩釜:牡鹿'!AC14)</f>
        <v>1573.722</v>
      </c>
      <c r="AD14" s="1">
        <f>SUM('㈱塩釜:牡鹿'!AD14)</f>
        <v>209091.31300000002</v>
      </c>
      <c r="AE14" s="1">
        <f>SUM('㈱塩釜:牡鹿'!AE14)</f>
        <v>276</v>
      </c>
      <c r="AF14" s="1">
        <f>SUM('㈱塩釜:牡鹿'!AF14)</f>
        <v>1628.453</v>
      </c>
      <c r="AG14" s="1">
        <f>SUM('㈱塩釜:牡鹿'!AG14)</f>
        <v>254946.784</v>
      </c>
      <c r="AH14" s="1">
        <f>SUM('㈱塩釜:牡鹿'!AH14)</f>
        <v>216</v>
      </c>
      <c r="AI14" s="1">
        <f>SUM('㈱塩釜:牡鹿'!AI14)</f>
        <v>1649.9391999999998</v>
      </c>
      <c r="AJ14" s="1">
        <f>SUM('㈱塩釜:牡鹿'!AJ14)</f>
        <v>304144.301</v>
      </c>
      <c r="AK14" s="1">
        <f>SUM('㈱塩釜:牡鹿'!AK14)</f>
        <v>249</v>
      </c>
      <c r="AL14" s="1">
        <f>SUM('㈱塩釜:牡鹿'!AL14)</f>
        <v>2084.8895</v>
      </c>
      <c r="AM14" s="1">
        <f>SUM('㈱塩釜:牡鹿'!AM14)</f>
        <v>428194.413</v>
      </c>
      <c r="AN14" s="391">
        <f>SUM('㈱塩釜:牡鹿'!AN14)</f>
        <v>2270</v>
      </c>
      <c r="AO14" s="391">
        <f>SUM('㈱塩釜:牡鹿'!AO14)</f>
        <v>16221.864399999999</v>
      </c>
      <c r="AP14" s="391">
        <f>SUM('㈱塩釜:牡鹿'!AP14)</f>
        <v>2867100.101</v>
      </c>
      <c r="AQ14" s="271" t="s">
        <v>23</v>
      </c>
      <c r="AR14" s="600" t="s">
        <v>31</v>
      </c>
      <c r="AS14" s="44"/>
      <c r="AT14" s="21"/>
    </row>
    <row r="15" spans="1:46" ht="18.75">
      <c r="A15" s="45" t="s">
        <v>25</v>
      </c>
      <c r="B15" s="601"/>
      <c r="C15" s="67" t="s">
        <v>24</v>
      </c>
      <c r="D15" s="2">
        <f>SUM('㈱塩釜:牡鹿'!D15)</f>
        <v>0</v>
      </c>
      <c r="E15" s="2">
        <f>SUM('㈱塩釜:牡鹿'!E15)</f>
        <v>0</v>
      </c>
      <c r="F15" s="2">
        <f>SUM('㈱塩釜:牡鹿'!F15)</f>
        <v>0</v>
      </c>
      <c r="G15" s="2">
        <f>SUM('㈱塩釜:牡鹿'!G15)</f>
        <v>0</v>
      </c>
      <c r="H15" s="2">
        <f>SUM('㈱塩釜:牡鹿'!H15)</f>
        <v>0</v>
      </c>
      <c r="I15" s="2">
        <f>SUM('㈱塩釜:牡鹿'!I15)</f>
        <v>0</v>
      </c>
      <c r="J15" s="2">
        <f>SUM('㈱塩釜:牡鹿'!J15)</f>
        <v>0</v>
      </c>
      <c r="K15" s="2">
        <f>SUM('㈱塩釜:牡鹿'!K15)</f>
        <v>0</v>
      </c>
      <c r="L15" s="2">
        <f>SUM('㈱塩釜:牡鹿'!L15)</f>
        <v>0</v>
      </c>
      <c r="M15" s="2">
        <f>SUM('㈱塩釜:牡鹿'!M15)</f>
        <v>0</v>
      </c>
      <c r="N15" s="2">
        <f>SUM('㈱塩釜:牡鹿'!N15)</f>
        <v>0</v>
      </c>
      <c r="O15" s="2">
        <f>SUM('㈱塩釜:牡鹿'!O15)</f>
        <v>0</v>
      </c>
      <c r="P15" s="2">
        <f>SUM('㈱塩釜:牡鹿'!P15)</f>
        <v>0</v>
      </c>
      <c r="Q15" s="2">
        <f>SUM('㈱塩釜:牡鹿'!Q15)</f>
        <v>0</v>
      </c>
      <c r="R15" s="2">
        <f>SUM('㈱塩釜:牡鹿'!R15)</f>
        <v>0</v>
      </c>
      <c r="S15" s="2">
        <f>SUM('㈱塩釜:牡鹿'!S15)</f>
        <v>0</v>
      </c>
      <c r="T15" s="2">
        <f>SUM('㈱塩釜:牡鹿'!T15)</f>
        <v>0</v>
      </c>
      <c r="U15" s="2">
        <f>SUM('㈱塩釜:牡鹿'!U15)</f>
        <v>0</v>
      </c>
      <c r="V15" s="2">
        <f>SUM('㈱塩釜:牡鹿'!V15)</f>
        <v>0</v>
      </c>
      <c r="W15" s="2">
        <f>SUM('㈱塩釜:牡鹿'!W15)</f>
        <v>0</v>
      </c>
      <c r="X15" s="6">
        <f>SUM('㈱塩釜:牡鹿'!X15)</f>
        <v>0</v>
      </c>
      <c r="Y15" s="2">
        <f>SUM('㈱塩釜:牡鹿'!Y15)</f>
        <v>0</v>
      </c>
      <c r="Z15" s="2">
        <f>SUM('㈱塩釜:牡鹿'!Z15)</f>
        <v>0</v>
      </c>
      <c r="AA15" s="2">
        <f>SUM('㈱塩釜:牡鹿'!AA15)</f>
        <v>0</v>
      </c>
      <c r="AB15" s="2">
        <f>SUM('㈱塩釜:牡鹿'!AB15)</f>
        <v>0</v>
      </c>
      <c r="AC15" s="2">
        <f>SUM('㈱塩釜:牡鹿'!AC15)</f>
        <v>0</v>
      </c>
      <c r="AD15" s="2">
        <f>SUM('㈱塩釜:牡鹿'!AD15)</f>
        <v>0</v>
      </c>
      <c r="AE15" s="2">
        <f>SUM('㈱塩釜:牡鹿'!AE15)</f>
        <v>0</v>
      </c>
      <c r="AF15" s="2">
        <f>SUM('㈱塩釜:牡鹿'!AF15)</f>
        <v>0</v>
      </c>
      <c r="AG15" s="2">
        <f>SUM('㈱塩釜:牡鹿'!AG15)</f>
        <v>0</v>
      </c>
      <c r="AH15" s="2">
        <f>SUM('㈱塩釜:牡鹿'!AH15)</f>
        <v>0</v>
      </c>
      <c r="AI15" s="2">
        <f>SUM('㈱塩釜:牡鹿'!AI15)</f>
        <v>0</v>
      </c>
      <c r="AJ15" s="2">
        <f>SUM('㈱塩釜:牡鹿'!AJ15)</f>
        <v>0</v>
      </c>
      <c r="AK15" s="2">
        <f>SUM('㈱塩釜:牡鹿'!AK15)</f>
        <v>0</v>
      </c>
      <c r="AL15" s="2">
        <f>SUM('㈱塩釜:牡鹿'!AL15)</f>
        <v>0</v>
      </c>
      <c r="AM15" s="2">
        <f>SUM('㈱塩釜:牡鹿'!AM15)</f>
        <v>0</v>
      </c>
      <c r="AN15" s="395">
        <f>SUM('㈱塩釜:牡鹿'!AN15)</f>
        <v>0</v>
      </c>
      <c r="AO15" s="395">
        <f>SUM('㈱塩釜:牡鹿'!AO15)</f>
        <v>0</v>
      </c>
      <c r="AP15" s="395">
        <f>SUM('㈱塩釜:牡鹿'!AP15)</f>
        <v>0</v>
      </c>
      <c r="AQ15" s="47" t="s">
        <v>24</v>
      </c>
      <c r="AR15" s="601"/>
      <c r="AS15" s="44" t="s">
        <v>25</v>
      </c>
      <c r="AT15" s="21"/>
    </row>
    <row r="16" spans="1:46" ht="18.75">
      <c r="A16" s="45"/>
      <c r="B16" s="600" t="s">
        <v>32</v>
      </c>
      <c r="C16" s="66" t="s">
        <v>23</v>
      </c>
      <c r="D16" s="1">
        <f>SUM('㈱塩釜:牡鹿'!D16)</f>
        <v>222</v>
      </c>
      <c r="E16" s="1">
        <f>SUM('㈱塩釜:牡鹿'!E16)</f>
        <v>532.0449</v>
      </c>
      <c r="F16" s="1">
        <f>SUM('㈱塩釜:牡鹿'!F16)</f>
        <v>141703.42438091213</v>
      </c>
      <c r="G16" s="1">
        <f>SUM('㈱塩釜:牡鹿'!G16)</f>
        <v>204</v>
      </c>
      <c r="H16" s="1">
        <f>SUM('㈱塩釜:牡鹿'!H16)</f>
        <v>381.82589999999993</v>
      </c>
      <c r="I16" s="1">
        <f>SUM('㈱塩釜:牡鹿'!I16)</f>
        <v>152713.67171964044</v>
      </c>
      <c r="J16" s="1">
        <f>SUM('㈱塩釜:牡鹿'!J16)</f>
        <v>225</v>
      </c>
      <c r="K16" s="1">
        <f>SUM('㈱塩釜:牡鹿'!K16)</f>
        <v>711.3951999999999</v>
      </c>
      <c r="L16" s="1">
        <f>SUM('㈱塩釜:牡鹿'!L16)</f>
        <v>168709.17275130868</v>
      </c>
      <c r="M16" s="1">
        <f>SUM('㈱塩釜:牡鹿'!M16)</f>
        <v>279</v>
      </c>
      <c r="N16" s="1">
        <f>SUM('㈱塩釜:牡鹿'!N16)</f>
        <v>733.3611999999999</v>
      </c>
      <c r="O16" s="1">
        <f>SUM('㈱塩釜:牡鹿'!O16)</f>
        <v>147661.51838296364</v>
      </c>
      <c r="P16" s="1">
        <f>SUM('㈱塩釜:牡鹿'!P16)</f>
        <v>304</v>
      </c>
      <c r="Q16" s="1">
        <f>SUM('㈱塩釜:牡鹿'!Q16)</f>
        <v>940.4843</v>
      </c>
      <c r="R16" s="1">
        <f>SUM('㈱塩釜:牡鹿'!R16)</f>
        <v>141965.49793544604</v>
      </c>
      <c r="S16" s="1">
        <f>SUM('㈱塩釜:牡鹿'!S16)</f>
        <v>309</v>
      </c>
      <c r="T16" s="1">
        <f>SUM('㈱塩釜:牡鹿'!T16)</f>
        <v>745.4458000000001</v>
      </c>
      <c r="U16" s="1">
        <f>SUM('㈱塩釜:牡鹿'!U16)</f>
        <v>110732.06414885275</v>
      </c>
      <c r="V16" s="1">
        <f>SUM('㈱塩釜:牡鹿'!V16)</f>
        <v>82</v>
      </c>
      <c r="W16" s="1">
        <f>SUM('㈱塩釜:牡鹿'!W16)</f>
        <v>88.6558</v>
      </c>
      <c r="X16" s="5">
        <f>SUM('㈱塩釜:牡鹿'!X16)</f>
        <v>41682.508</v>
      </c>
      <c r="Y16" s="1">
        <f>SUM('㈱塩釜:牡鹿'!Y16)</f>
        <v>38</v>
      </c>
      <c r="Z16" s="1">
        <f>SUM('㈱塩釜:牡鹿'!Z16)</f>
        <v>41.4163</v>
      </c>
      <c r="AA16" s="1">
        <f>SUM('㈱塩釜:牡鹿'!AA16)</f>
        <v>19555.93</v>
      </c>
      <c r="AB16" s="1">
        <f>SUM('㈱塩釜:牡鹿'!AB16)</f>
        <v>278</v>
      </c>
      <c r="AC16" s="1">
        <f>SUM('㈱塩釜:牡鹿'!AC16)</f>
        <v>595.3684000000001</v>
      </c>
      <c r="AD16" s="1">
        <f>SUM('㈱塩釜:牡鹿'!AD16)</f>
        <v>141136.96358221953</v>
      </c>
      <c r="AE16" s="1">
        <f>SUM('㈱塩釜:牡鹿'!AE16)</f>
        <v>274</v>
      </c>
      <c r="AF16" s="1">
        <f>SUM('㈱塩釜:牡鹿'!AF16)</f>
        <v>436.0696</v>
      </c>
      <c r="AG16" s="1">
        <f>SUM('㈱塩釜:牡鹿'!AG16)</f>
        <v>152580.6033424497</v>
      </c>
      <c r="AH16" s="1">
        <f>SUM('㈱塩釜:牡鹿'!AH16)</f>
        <v>239</v>
      </c>
      <c r="AI16" s="1">
        <f>SUM('㈱塩釜:牡鹿'!AI16)</f>
        <v>352.50210000000004</v>
      </c>
      <c r="AJ16" s="1">
        <f>SUM('㈱塩釜:牡鹿'!AJ16)</f>
        <v>143193.9107148368</v>
      </c>
      <c r="AK16" s="1">
        <f>SUM('㈱塩釜:牡鹿'!AK16)</f>
        <v>288</v>
      </c>
      <c r="AL16" s="1">
        <f>SUM('㈱塩釜:牡鹿'!AL16)</f>
        <v>470.5874</v>
      </c>
      <c r="AM16" s="1">
        <f>SUM('㈱塩釜:牡鹿'!AM16)</f>
        <v>177647.86703999998</v>
      </c>
      <c r="AN16" s="391">
        <f>SUM('㈱塩釜:牡鹿'!AN16)</f>
        <v>2742</v>
      </c>
      <c r="AO16" s="391">
        <f>SUM('㈱塩釜:牡鹿'!AO16)</f>
        <v>6029.1569</v>
      </c>
      <c r="AP16" s="391">
        <f>SUM('㈱塩釜:牡鹿'!AP16)</f>
        <v>1539283.1319986298</v>
      </c>
      <c r="AQ16" s="271" t="s">
        <v>23</v>
      </c>
      <c r="AR16" s="600" t="s">
        <v>32</v>
      </c>
      <c r="AS16" s="44"/>
      <c r="AT16" s="21"/>
    </row>
    <row r="17" spans="1:46" ht="18.75">
      <c r="A17" s="45" t="s">
        <v>27</v>
      </c>
      <c r="B17" s="601"/>
      <c r="C17" s="67" t="s">
        <v>24</v>
      </c>
      <c r="D17" s="2">
        <f>SUM('㈱塩釜:牡鹿'!D17)</f>
        <v>0</v>
      </c>
      <c r="E17" s="2">
        <f>SUM('㈱塩釜:牡鹿'!E17)</f>
        <v>0</v>
      </c>
      <c r="F17" s="2">
        <f>SUM('㈱塩釜:牡鹿'!F17)</f>
        <v>0</v>
      </c>
      <c r="G17" s="2">
        <f>SUM('㈱塩釜:牡鹿'!G17)</f>
        <v>0</v>
      </c>
      <c r="H17" s="2">
        <f>SUM('㈱塩釜:牡鹿'!H17)</f>
        <v>0</v>
      </c>
      <c r="I17" s="2">
        <f>SUM('㈱塩釜:牡鹿'!I17)</f>
        <v>0</v>
      </c>
      <c r="J17" s="2">
        <f>SUM('㈱塩釜:牡鹿'!J17)</f>
        <v>0</v>
      </c>
      <c r="K17" s="2">
        <f>SUM('㈱塩釜:牡鹿'!K17)</f>
        <v>0</v>
      </c>
      <c r="L17" s="2">
        <f>SUM('㈱塩釜:牡鹿'!L17)</f>
        <v>0</v>
      </c>
      <c r="M17" s="2">
        <f>SUM('㈱塩釜:牡鹿'!M17)</f>
        <v>0</v>
      </c>
      <c r="N17" s="2">
        <f>SUM('㈱塩釜:牡鹿'!N17)</f>
        <v>0</v>
      </c>
      <c r="O17" s="2">
        <f>SUM('㈱塩釜:牡鹿'!O17)</f>
        <v>0</v>
      </c>
      <c r="P17" s="2">
        <f>SUM('㈱塩釜:牡鹿'!P17)</f>
        <v>0</v>
      </c>
      <c r="Q17" s="2">
        <f>SUM('㈱塩釜:牡鹿'!Q17)</f>
        <v>0</v>
      </c>
      <c r="R17" s="2">
        <f>SUM('㈱塩釜:牡鹿'!R17)</f>
        <v>0</v>
      </c>
      <c r="S17" s="2">
        <f>SUM('㈱塩釜:牡鹿'!S17)</f>
        <v>0</v>
      </c>
      <c r="T17" s="2">
        <f>SUM('㈱塩釜:牡鹿'!T17)</f>
        <v>0</v>
      </c>
      <c r="U17" s="2">
        <f>SUM('㈱塩釜:牡鹿'!U17)</f>
        <v>0</v>
      </c>
      <c r="V17" s="2">
        <f>SUM('㈱塩釜:牡鹿'!V17)</f>
        <v>0</v>
      </c>
      <c r="W17" s="2">
        <f>SUM('㈱塩釜:牡鹿'!W17)</f>
        <v>0</v>
      </c>
      <c r="X17" s="6">
        <f>SUM('㈱塩釜:牡鹿'!X17)</f>
        <v>0</v>
      </c>
      <c r="Y17" s="2">
        <f>SUM('㈱塩釜:牡鹿'!Y17)</f>
        <v>0</v>
      </c>
      <c r="Z17" s="2">
        <f>SUM('㈱塩釜:牡鹿'!Z17)</f>
        <v>0</v>
      </c>
      <c r="AA17" s="2">
        <f>SUM('㈱塩釜:牡鹿'!AA17)</f>
        <v>0</v>
      </c>
      <c r="AB17" s="2">
        <f>SUM('㈱塩釜:牡鹿'!AB17)</f>
        <v>0</v>
      </c>
      <c r="AC17" s="2">
        <f>SUM('㈱塩釜:牡鹿'!AC17)</f>
        <v>0</v>
      </c>
      <c r="AD17" s="2">
        <f>SUM('㈱塩釜:牡鹿'!AD17)</f>
        <v>0</v>
      </c>
      <c r="AE17" s="2">
        <f>SUM('㈱塩釜:牡鹿'!AE17)</f>
        <v>0</v>
      </c>
      <c r="AF17" s="2">
        <f>SUM('㈱塩釜:牡鹿'!AF17)</f>
        <v>0</v>
      </c>
      <c r="AG17" s="2">
        <f>SUM('㈱塩釜:牡鹿'!AG17)</f>
        <v>0</v>
      </c>
      <c r="AH17" s="2">
        <f>SUM('㈱塩釜:牡鹿'!AH17)</f>
        <v>0</v>
      </c>
      <c r="AI17" s="2">
        <f>SUM('㈱塩釜:牡鹿'!AI17)</f>
        <v>0</v>
      </c>
      <c r="AJ17" s="2">
        <f>SUM('㈱塩釜:牡鹿'!AJ17)</f>
        <v>0</v>
      </c>
      <c r="AK17" s="2">
        <f>SUM('㈱塩釜:牡鹿'!AK17)</f>
        <v>0</v>
      </c>
      <c r="AL17" s="2">
        <f>SUM('㈱塩釜:牡鹿'!AL17)</f>
        <v>0</v>
      </c>
      <c r="AM17" s="2">
        <f>SUM('㈱塩釜:牡鹿'!AM17)</f>
        <v>0</v>
      </c>
      <c r="AN17" s="395">
        <f>SUM('㈱塩釜:牡鹿'!AN17)</f>
        <v>0</v>
      </c>
      <c r="AO17" s="395">
        <f>SUM('㈱塩釜:牡鹿'!AO17)</f>
        <v>0</v>
      </c>
      <c r="AP17" s="395">
        <f>SUM('㈱塩釜:牡鹿'!AP17)</f>
        <v>0</v>
      </c>
      <c r="AQ17" s="47" t="s">
        <v>24</v>
      </c>
      <c r="AR17" s="601"/>
      <c r="AS17" s="44" t="s">
        <v>27</v>
      </c>
      <c r="AT17" s="21"/>
    </row>
    <row r="18" spans="1:46" ht="18.75">
      <c r="A18" s="45"/>
      <c r="B18" s="600" t="s">
        <v>33</v>
      </c>
      <c r="C18" s="66" t="s">
        <v>23</v>
      </c>
      <c r="D18" s="1">
        <f>SUM('㈱塩釜:牡鹿'!D18)</f>
        <v>320</v>
      </c>
      <c r="E18" s="1">
        <f>SUM('㈱塩釜:牡鹿'!E18)</f>
        <v>274.0194</v>
      </c>
      <c r="F18" s="1">
        <f>SUM('㈱塩釜:牡鹿'!F18)</f>
        <v>95872.367</v>
      </c>
      <c r="G18" s="1">
        <f>SUM('㈱塩釜:牡鹿'!G18)</f>
        <v>284</v>
      </c>
      <c r="H18" s="1">
        <f>SUM('㈱塩釜:牡鹿'!H18)</f>
        <v>184.1602</v>
      </c>
      <c r="I18" s="1">
        <f>SUM('㈱塩釜:牡鹿'!I18)</f>
        <v>84793.52399999999</v>
      </c>
      <c r="J18" s="1">
        <f>SUM('㈱塩釜:牡鹿'!J18)</f>
        <v>249</v>
      </c>
      <c r="K18" s="1">
        <f>SUM('㈱塩釜:牡鹿'!K18)</f>
        <v>65.8638</v>
      </c>
      <c r="L18" s="1">
        <f>SUM('㈱塩釜:牡鹿'!L18)</f>
        <v>38337.82</v>
      </c>
      <c r="M18" s="1">
        <f>SUM('㈱塩釜:牡鹿'!M18)</f>
        <v>246</v>
      </c>
      <c r="N18" s="1">
        <f>SUM('㈱塩釜:牡鹿'!N18)</f>
        <v>72.7151</v>
      </c>
      <c r="O18" s="1">
        <f>SUM('㈱塩釜:牡鹿'!O18)</f>
        <v>32038.258</v>
      </c>
      <c r="P18" s="1">
        <f>SUM('㈱塩釜:牡鹿'!P18)</f>
        <v>222</v>
      </c>
      <c r="Q18" s="1">
        <f>SUM('㈱塩釜:牡鹿'!Q18)</f>
        <v>244.291</v>
      </c>
      <c r="R18" s="1">
        <f>SUM('㈱塩釜:牡鹿'!R18)</f>
        <v>44128.169</v>
      </c>
      <c r="S18" s="1">
        <f>SUM('㈱塩釜:牡鹿'!S18)</f>
        <v>422</v>
      </c>
      <c r="T18" s="1">
        <f>SUM('㈱塩釜:牡鹿'!T18)</f>
        <v>309.9904</v>
      </c>
      <c r="U18" s="1">
        <f>SUM('㈱塩釜:牡鹿'!U18)</f>
        <v>93317.69200000001</v>
      </c>
      <c r="V18" s="1">
        <f>SUM('㈱塩釜:牡鹿'!V18)</f>
        <v>202</v>
      </c>
      <c r="W18" s="1">
        <f>SUM('㈱塩釜:牡鹿'!W18)</f>
        <v>356.5252</v>
      </c>
      <c r="X18" s="5">
        <f>SUM('㈱塩釜:牡鹿'!X18)</f>
        <v>116490.66200000001</v>
      </c>
      <c r="Y18" s="1">
        <f>SUM('㈱塩釜:牡鹿'!Y18)</f>
        <v>142</v>
      </c>
      <c r="Z18" s="1">
        <f>SUM('㈱塩釜:牡鹿'!Z18)</f>
        <v>202.8209</v>
      </c>
      <c r="AA18" s="1">
        <f>SUM('㈱塩釜:牡鹿'!AA18)</f>
        <v>85467.45</v>
      </c>
      <c r="AB18" s="1">
        <f>SUM('㈱塩釜:牡鹿'!AB18)</f>
        <v>342</v>
      </c>
      <c r="AC18" s="1">
        <f>SUM('㈱塩釜:牡鹿'!AC18)</f>
        <v>251.10060000000001</v>
      </c>
      <c r="AD18" s="1">
        <f>SUM('㈱塩釜:牡鹿'!AD18)</f>
        <v>96117.615</v>
      </c>
      <c r="AE18" s="1">
        <f>SUM('㈱塩釜:牡鹿'!AE18)</f>
        <v>349</v>
      </c>
      <c r="AF18" s="1">
        <f>SUM('㈱塩釜:牡鹿'!AF18)</f>
        <v>293.75690000000003</v>
      </c>
      <c r="AG18" s="1">
        <f>SUM('㈱塩釜:牡鹿'!AG18)</f>
        <v>112743.18800000001</v>
      </c>
      <c r="AH18" s="1">
        <f>SUM('㈱塩釜:牡鹿'!AH18)</f>
        <v>353</v>
      </c>
      <c r="AI18" s="1">
        <f>SUM('㈱塩釜:牡鹿'!AI18)</f>
        <v>290.0997</v>
      </c>
      <c r="AJ18" s="1">
        <f>SUM('㈱塩釜:牡鹿'!AJ18)</f>
        <v>110171.836</v>
      </c>
      <c r="AK18" s="1">
        <f>SUM('㈱塩釜:牡鹿'!AK18)</f>
        <v>367</v>
      </c>
      <c r="AL18" s="1">
        <f>SUM('㈱塩釜:牡鹿'!AL18)</f>
        <v>245.96189999999999</v>
      </c>
      <c r="AM18" s="1">
        <f>SUM('㈱塩釜:牡鹿'!AM18)</f>
        <v>103670.845</v>
      </c>
      <c r="AN18" s="391">
        <f>SUM('㈱塩釜:牡鹿'!AN18)</f>
        <v>3498</v>
      </c>
      <c r="AO18" s="391">
        <f>SUM('㈱塩釜:牡鹿'!AO18)</f>
        <v>2791.3050999999996</v>
      </c>
      <c r="AP18" s="391">
        <f>SUM('㈱塩釜:牡鹿'!AP18)</f>
        <v>1013149.4260000001</v>
      </c>
      <c r="AQ18" s="271" t="s">
        <v>23</v>
      </c>
      <c r="AR18" s="600" t="s">
        <v>33</v>
      </c>
      <c r="AS18" s="44"/>
      <c r="AT18" s="21"/>
    </row>
    <row r="19" spans="1:46" ht="18.75">
      <c r="A19" s="49"/>
      <c r="B19" s="601"/>
      <c r="C19" s="67" t="s">
        <v>24</v>
      </c>
      <c r="D19" s="2">
        <f>SUM('㈱塩釜:牡鹿'!D19)</f>
        <v>0</v>
      </c>
      <c r="E19" s="2">
        <f>SUM('㈱塩釜:牡鹿'!E19)</f>
        <v>0</v>
      </c>
      <c r="F19" s="2">
        <f>SUM('㈱塩釜:牡鹿'!F19)</f>
        <v>0</v>
      </c>
      <c r="G19" s="2">
        <f>SUM('㈱塩釜:牡鹿'!G19)</f>
        <v>0</v>
      </c>
      <c r="H19" s="2">
        <f>SUM('㈱塩釜:牡鹿'!H19)</f>
        <v>0</v>
      </c>
      <c r="I19" s="2">
        <f>SUM('㈱塩釜:牡鹿'!I19)</f>
        <v>0</v>
      </c>
      <c r="J19" s="2">
        <f>SUM('㈱塩釜:牡鹿'!J19)</f>
        <v>0</v>
      </c>
      <c r="K19" s="2">
        <f>SUM('㈱塩釜:牡鹿'!K19)</f>
        <v>0</v>
      </c>
      <c r="L19" s="2">
        <f>SUM('㈱塩釜:牡鹿'!L19)</f>
        <v>0</v>
      </c>
      <c r="M19" s="2">
        <f>SUM('㈱塩釜:牡鹿'!M19)</f>
        <v>0</v>
      </c>
      <c r="N19" s="2">
        <f>SUM('㈱塩釜:牡鹿'!N19)</f>
        <v>0</v>
      </c>
      <c r="O19" s="2">
        <f>SUM('㈱塩釜:牡鹿'!O19)</f>
        <v>0</v>
      </c>
      <c r="P19" s="2">
        <f>SUM('㈱塩釜:牡鹿'!P19)</f>
        <v>0</v>
      </c>
      <c r="Q19" s="2">
        <f>SUM('㈱塩釜:牡鹿'!Q19)</f>
        <v>0</v>
      </c>
      <c r="R19" s="2">
        <f>SUM('㈱塩釜:牡鹿'!R19)</f>
        <v>0</v>
      </c>
      <c r="S19" s="2">
        <f>SUM('㈱塩釜:牡鹿'!S19)</f>
        <v>0</v>
      </c>
      <c r="T19" s="2">
        <f>SUM('㈱塩釜:牡鹿'!T19)</f>
        <v>0</v>
      </c>
      <c r="U19" s="2">
        <f>SUM('㈱塩釜:牡鹿'!U19)</f>
        <v>0</v>
      </c>
      <c r="V19" s="2">
        <f>SUM('㈱塩釜:牡鹿'!V19)</f>
        <v>0</v>
      </c>
      <c r="W19" s="2">
        <f>SUM('㈱塩釜:牡鹿'!W19)</f>
        <v>0</v>
      </c>
      <c r="X19" s="6">
        <f>SUM('㈱塩釜:牡鹿'!X19)</f>
        <v>0</v>
      </c>
      <c r="Y19" s="2">
        <f>SUM('㈱塩釜:牡鹿'!Y19)</f>
        <v>0</v>
      </c>
      <c r="Z19" s="2">
        <f>SUM('㈱塩釜:牡鹿'!Z19)</f>
        <v>0</v>
      </c>
      <c r="AA19" s="2">
        <f>SUM('㈱塩釜:牡鹿'!AA19)</f>
        <v>0</v>
      </c>
      <c r="AB19" s="2">
        <f>SUM('㈱塩釜:牡鹿'!AB19)</f>
        <v>0</v>
      </c>
      <c r="AC19" s="2">
        <f>SUM('㈱塩釜:牡鹿'!AC19)</f>
        <v>0</v>
      </c>
      <c r="AD19" s="2">
        <f>SUM('㈱塩釜:牡鹿'!AD19)</f>
        <v>0</v>
      </c>
      <c r="AE19" s="2">
        <f>SUM('㈱塩釜:牡鹿'!AE19)</f>
        <v>0</v>
      </c>
      <c r="AF19" s="2">
        <f>SUM('㈱塩釜:牡鹿'!AF19)</f>
        <v>0</v>
      </c>
      <c r="AG19" s="2">
        <f>SUM('㈱塩釜:牡鹿'!AG19)</f>
        <v>0</v>
      </c>
      <c r="AH19" s="2">
        <f>SUM('㈱塩釜:牡鹿'!AH19)</f>
        <v>0</v>
      </c>
      <c r="AI19" s="2">
        <f>SUM('㈱塩釜:牡鹿'!AI19)</f>
        <v>0</v>
      </c>
      <c r="AJ19" s="2">
        <f>SUM('㈱塩釜:牡鹿'!AJ19)</f>
        <v>0</v>
      </c>
      <c r="AK19" s="2">
        <f>SUM('㈱塩釜:牡鹿'!AK19)</f>
        <v>0</v>
      </c>
      <c r="AL19" s="2">
        <f>SUM('㈱塩釜:牡鹿'!AL19)</f>
        <v>0</v>
      </c>
      <c r="AM19" s="2">
        <f>SUM('㈱塩釜:牡鹿'!AM19)</f>
        <v>0</v>
      </c>
      <c r="AN19" s="395">
        <f>SUM('㈱塩釜:牡鹿'!AN19)</f>
        <v>0</v>
      </c>
      <c r="AO19" s="395">
        <f>SUM('㈱塩釜:牡鹿'!AO19)</f>
        <v>0</v>
      </c>
      <c r="AP19" s="395">
        <f>SUM('㈱塩釜:牡鹿'!AP19)</f>
        <v>0</v>
      </c>
      <c r="AQ19" s="50" t="s">
        <v>24</v>
      </c>
      <c r="AR19" s="601"/>
      <c r="AS19" s="51"/>
      <c r="AT19" s="21"/>
    </row>
    <row r="20" spans="1:46" ht="18.75">
      <c r="A20" s="45" t="s">
        <v>34</v>
      </c>
      <c r="B20" s="600" t="s">
        <v>35</v>
      </c>
      <c r="C20" s="66" t="s">
        <v>23</v>
      </c>
      <c r="D20" s="1">
        <f>SUM('㈱塩釜:牡鹿'!D20)</f>
        <v>0</v>
      </c>
      <c r="E20" s="1">
        <f>SUM('㈱塩釜:牡鹿'!E20)</f>
        <v>0</v>
      </c>
      <c r="F20" s="1">
        <f>SUM('㈱塩釜:牡鹿'!F20)</f>
        <v>0</v>
      </c>
      <c r="G20" s="1">
        <f>SUM('㈱塩釜:牡鹿'!G20)</f>
        <v>0</v>
      </c>
      <c r="H20" s="1">
        <f>SUM('㈱塩釜:牡鹿'!H20)</f>
        <v>0</v>
      </c>
      <c r="I20" s="1">
        <f>SUM('㈱塩釜:牡鹿'!I20)</f>
        <v>0</v>
      </c>
      <c r="J20" s="1">
        <f>SUM('㈱塩釜:牡鹿'!J20)</f>
        <v>0</v>
      </c>
      <c r="K20" s="1">
        <f>SUM('㈱塩釜:牡鹿'!K20)</f>
        <v>0</v>
      </c>
      <c r="L20" s="1">
        <f>SUM('㈱塩釜:牡鹿'!L20)</f>
        <v>0</v>
      </c>
      <c r="M20" s="1">
        <f>SUM('㈱塩釜:牡鹿'!M20)</f>
        <v>0</v>
      </c>
      <c r="N20" s="1">
        <f>SUM('㈱塩釜:牡鹿'!N20)</f>
        <v>0</v>
      </c>
      <c r="O20" s="1">
        <f>SUM('㈱塩釜:牡鹿'!O20)</f>
        <v>0</v>
      </c>
      <c r="P20" s="1">
        <f>SUM('㈱塩釜:牡鹿'!P20)</f>
        <v>92</v>
      </c>
      <c r="Q20" s="1">
        <f>SUM('㈱塩釜:牡鹿'!Q20)</f>
        <v>166.574</v>
      </c>
      <c r="R20" s="1">
        <f>SUM('㈱塩釜:牡鹿'!R20)</f>
        <v>21927.566</v>
      </c>
      <c r="S20" s="1">
        <f>SUM('㈱塩釜:牡鹿'!S20)</f>
        <v>0</v>
      </c>
      <c r="T20" s="1">
        <f>SUM('㈱塩釜:牡鹿'!T20)</f>
        <v>0</v>
      </c>
      <c r="U20" s="1">
        <f>SUM('㈱塩釜:牡鹿'!U20)</f>
        <v>0</v>
      </c>
      <c r="V20" s="1">
        <f>SUM('㈱塩釜:牡鹿'!V20)</f>
        <v>0</v>
      </c>
      <c r="W20" s="1">
        <f>SUM('㈱塩釜:牡鹿'!W20)</f>
        <v>0</v>
      </c>
      <c r="X20" s="5">
        <f>SUM('㈱塩釜:牡鹿'!X20)</f>
        <v>0</v>
      </c>
      <c r="Y20" s="1">
        <f>SUM('㈱塩釜:牡鹿'!Y20)</f>
        <v>1</v>
      </c>
      <c r="Z20" s="1">
        <f>SUM('㈱塩釜:牡鹿'!Z20)</f>
        <v>54.39</v>
      </c>
      <c r="AA20" s="1">
        <f>SUM('㈱塩釜:牡鹿'!AA20)</f>
        <v>15256.128</v>
      </c>
      <c r="AB20" s="1">
        <f>SUM('㈱塩釜:牡鹿'!AB20)</f>
        <v>5</v>
      </c>
      <c r="AC20" s="1">
        <f>SUM('㈱塩釜:牡鹿'!AC20)</f>
        <v>246.36399999999998</v>
      </c>
      <c r="AD20" s="1">
        <f>SUM('㈱塩釜:牡鹿'!AD20)</f>
        <v>93942.64700000001</v>
      </c>
      <c r="AE20" s="1">
        <f>SUM('㈱塩釜:牡鹿'!AE20)</f>
        <v>96</v>
      </c>
      <c r="AF20" s="1">
        <f>SUM('㈱塩釜:牡鹿'!AF20)</f>
        <v>2850.0240000000003</v>
      </c>
      <c r="AG20" s="1">
        <f>SUM('㈱塩釜:牡鹿'!AG20)</f>
        <v>504408.557</v>
      </c>
      <c r="AH20" s="1">
        <f>SUM('㈱塩釜:牡鹿'!AH20)</f>
        <v>80</v>
      </c>
      <c r="AI20" s="1">
        <f>SUM('㈱塩釜:牡鹿'!AI20)</f>
        <v>2291.847</v>
      </c>
      <c r="AJ20" s="1">
        <f>SUM('㈱塩釜:牡鹿'!AJ20)</f>
        <v>363965.85</v>
      </c>
      <c r="AK20" s="1">
        <f>SUM('㈱塩釜:牡鹿'!AK20)</f>
        <v>1</v>
      </c>
      <c r="AL20" s="1">
        <f>SUM('㈱塩釜:牡鹿'!AL20)</f>
        <v>0.095</v>
      </c>
      <c r="AM20" s="1">
        <f>SUM('㈱塩釜:牡鹿'!AM20)</f>
        <v>14.467</v>
      </c>
      <c r="AN20" s="391">
        <f>SUM('㈱塩釜:牡鹿'!AN20)</f>
        <v>275</v>
      </c>
      <c r="AO20" s="391">
        <f>SUM('㈱塩釜:牡鹿'!AO20)</f>
        <v>5609.294</v>
      </c>
      <c r="AP20" s="391">
        <f>SUM('㈱塩釜:牡鹿'!AP20)</f>
        <v>999515.2150000001</v>
      </c>
      <c r="AQ20" s="272" t="s">
        <v>23</v>
      </c>
      <c r="AR20" s="600" t="s">
        <v>35</v>
      </c>
      <c r="AS20" s="44" t="s">
        <v>34</v>
      </c>
      <c r="AT20" s="21"/>
    </row>
    <row r="21" spans="1:46" ht="18.75">
      <c r="A21" s="45" t="s">
        <v>25</v>
      </c>
      <c r="B21" s="601"/>
      <c r="C21" s="67" t="s">
        <v>24</v>
      </c>
      <c r="D21" s="2">
        <f>SUM('㈱塩釜:牡鹿'!D21)</f>
        <v>0</v>
      </c>
      <c r="E21" s="2">
        <f>SUM('㈱塩釜:牡鹿'!E21)</f>
        <v>0</v>
      </c>
      <c r="F21" s="2">
        <f>SUM('㈱塩釜:牡鹿'!F21)</f>
        <v>0</v>
      </c>
      <c r="G21" s="2">
        <f>SUM('㈱塩釜:牡鹿'!G21)</f>
        <v>0</v>
      </c>
      <c r="H21" s="2">
        <f>SUM('㈱塩釜:牡鹿'!H21)</f>
        <v>0</v>
      </c>
      <c r="I21" s="2">
        <f>SUM('㈱塩釜:牡鹿'!I21)</f>
        <v>0</v>
      </c>
      <c r="J21" s="2">
        <f>SUM('㈱塩釜:牡鹿'!J21)</f>
        <v>0</v>
      </c>
      <c r="K21" s="2">
        <f>SUM('㈱塩釜:牡鹿'!K21)</f>
        <v>0</v>
      </c>
      <c r="L21" s="2">
        <f>SUM('㈱塩釜:牡鹿'!L21)</f>
        <v>0</v>
      </c>
      <c r="M21" s="2">
        <f>SUM('㈱塩釜:牡鹿'!M21)</f>
        <v>0</v>
      </c>
      <c r="N21" s="2">
        <f>SUM('㈱塩釜:牡鹿'!N21)</f>
        <v>0</v>
      </c>
      <c r="O21" s="2">
        <f>SUM('㈱塩釜:牡鹿'!O21)</f>
        <v>0</v>
      </c>
      <c r="P21" s="2">
        <f>SUM('㈱塩釜:牡鹿'!P21)</f>
        <v>0</v>
      </c>
      <c r="Q21" s="2">
        <f>SUM('㈱塩釜:牡鹿'!Q21)</f>
        <v>0</v>
      </c>
      <c r="R21" s="2">
        <f>SUM('㈱塩釜:牡鹿'!R21)</f>
        <v>0</v>
      </c>
      <c r="S21" s="2">
        <f>SUM('㈱塩釜:牡鹿'!S21)</f>
        <v>0</v>
      </c>
      <c r="T21" s="2">
        <f>SUM('㈱塩釜:牡鹿'!T21)</f>
        <v>0</v>
      </c>
      <c r="U21" s="2">
        <f>SUM('㈱塩釜:牡鹿'!U21)</f>
        <v>0</v>
      </c>
      <c r="V21" s="2">
        <f>SUM('㈱塩釜:牡鹿'!V21)</f>
        <v>0</v>
      </c>
      <c r="W21" s="2">
        <f>SUM('㈱塩釜:牡鹿'!W21)</f>
        <v>0</v>
      </c>
      <c r="X21" s="6">
        <f>SUM('㈱塩釜:牡鹿'!X21)</f>
        <v>0</v>
      </c>
      <c r="Y21" s="2">
        <f>SUM('㈱塩釜:牡鹿'!Y21)</f>
        <v>3</v>
      </c>
      <c r="Z21" s="2">
        <f>SUM('㈱塩釜:牡鹿'!Z21)</f>
        <v>118.349</v>
      </c>
      <c r="AA21" s="2">
        <f>SUM('㈱塩釜:牡鹿'!AA21)</f>
        <v>62249.005</v>
      </c>
      <c r="AB21" s="2">
        <f>SUM('㈱塩釜:牡鹿'!AB21)</f>
        <v>48</v>
      </c>
      <c r="AC21" s="2">
        <f>SUM('㈱塩釜:牡鹿'!AC21)</f>
        <v>2758.9228000000003</v>
      </c>
      <c r="AD21" s="2">
        <f>SUM('㈱塩釜:牡鹿'!AD21)</f>
        <v>864434.335</v>
      </c>
      <c r="AE21" s="2">
        <f>SUM('㈱塩釜:牡鹿'!AE21)</f>
        <v>143</v>
      </c>
      <c r="AF21" s="2">
        <f>SUM('㈱塩釜:牡鹿'!AF21)</f>
        <v>6781.0288</v>
      </c>
      <c r="AG21" s="2">
        <f>SUM('㈱塩釜:牡鹿'!AG21)</f>
        <v>1348399.705</v>
      </c>
      <c r="AH21" s="2">
        <f>SUM('㈱塩釜:牡鹿'!AH21)</f>
        <v>160</v>
      </c>
      <c r="AI21" s="2">
        <f>SUM('㈱塩釜:牡鹿'!AI21)</f>
        <v>6230.102000000001</v>
      </c>
      <c r="AJ21" s="2">
        <f>SUM('㈱塩釜:牡鹿'!AJ21)</f>
        <v>1082950.556</v>
      </c>
      <c r="AK21" s="2">
        <f>SUM('㈱塩釜:牡鹿'!AK21)</f>
        <v>4</v>
      </c>
      <c r="AL21" s="2">
        <f>SUM('㈱塩釜:牡鹿'!AL21)</f>
        <v>2.706</v>
      </c>
      <c r="AM21" s="2">
        <f>SUM('㈱塩釜:牡鹿'!AM21)</f>
        <v>333.734</v>
      </c>
      <c r="AN21" s="395">
        <f>SUM('㈱塩釜:牡鹿'!AN21)</f>
        <v>358</v>
      </c>
      <c r="AO21" s="395">
        <f>SUM('㈱塩釜:牡鹿'!AO21)</f>
        <v>15891.1086</v>
      </c>
      <c r="AP21" s="395">
        <f>SUM('㈱塩釜:牡鹿'!AP21)</f>
        <v>3358367.335</v>
      </c>
      <c r="AQ21" s="47" t="s">
        <v>24</v>
      </c>
      <c r="AR21" s="601"/>
      <c r="AS21" s="44" t="s">
        <v>25</v>
      </c>
      <c r="AT21" s="21"/>
    </row>
    <row r="22" spans="1:46" ht="18.75">
      <c r="A22" s="45" t="s">
        <v>27</v>
      </c>
      <c r="B22" s="600" t="s">
        <v>36</v>
      </c>
      <c r="C22" s="66" t="s">
        <v>23</v>
      </c>
      <c r="D22" s="1">
        <f>SUM('㈱塩釜:牡鹿'!D22)</f>
        <v>0</v>
      </c>
      <c r="E22" s="1">
        <f>SUM('㈱塩釜:牡鹿'!E22)</f>
        <v>0</v>
      </c>
      <c r="F22" s="1">
        <f>SUM('㈱塩釜:牡鹿'!F22)</f>
        <v>0</v>
      </c>
      <c r="G22" s="1">
        <f>SUM('㈱塩釜:牡鹿'!G22)</f>
        <v>0</v>
      </c>
      <c r="H22" s="1">
        <f>SUM('㈱塩釜:牡鹿'!H22)</f>
        <v>0</v>
      </c>
      <c r="I22" s="1">
        <f>SUM('㈱塩釜:牡鹿'!I22)</f>
        <v>0</v>
      </c>
      <c r="J22" s="1">
        <f>SUM('㈱塩釜:牡鹿'!J22)</f>
        <v>131</v>
      </c>
      <c r="K22" s="1">
        <f>SUM('㈱塩釜:牡鹿'!K22)</f>
        <v>125.15100000000001</v>
      </c>
      <c r="L22" s="1">
        <f>SUM('㈱塩釜:牡鹿'!L22)</f>
        <v>66442.922</v>
      </c>
      <c r="M22" s="1">
        <f>SUM('㈱塩釜:牡鹿'!M22)</f>
        <v>631</v>
      </c>
      <c r="N22" s="1">
        <f>SUM('㈱塩釜:牡鹿'!N22)</f>
        <v>1158.6280000000002</v>
      </c>
      <c r="O22" s="1">
        <f>SUM('㈱塩釜:牡鹿'!O22)</f>
        <v>382524.099</v>
      </c>
      <c r="P22" s="1">
        <f>SUM('㈱塩釜:牡鹿'!P22)</f>
        <v>435</v>
      </c>
      <c r="Q22" s="1">
        <f>SUM('㈱塩釜:牡鹿'!Q22)</f>
        <v>693.9853</v>
      </c>
      <c r="R22" s="1">
        <f>SUM('㈱塩釜:牡鹿'!R22)</f>
        <v>114388.885</v>
      </c>
      <c r="S22" s="1">
        <f>SUM('㈱塩釜:牡鹿'!S22)</f>
        <v>0</v>
      </c>
      <c r="T22" s="1">
        <f>SUM('㈱塩釜:牡鹿'!T22)</f>
        <v>0</v>
      </c>
      <c r="U22" s="1">
        <f>SUM('㈱塩釜:牡鹿'!U22)</f>
        <v>0</v>
      </c>
      <c r="V22" s="1">
        <f>SUM('㈱塩釜:牡鹿'!V22)</f>
        <v>0</v>
      </c>
      <c r="W22" s="1">
        <f>SUM('㈱塩釜:牡鹿'!W22)</f>
        <v>0</v>
      </c>
      <c r="X22" s="5">
        <f>SUM('㈱塩釜:牡鹿'!X22)</f>
        <v>0</v>
      </c>
      <c r="Y22" s="1">
        <f>SUM('㈱塩釜:牡鹿'!Y22)</f>
        <v>0</v>
      </c>
      <c r="Z22" s="1">
        <f>SUM('㈱塩釜:牡鹿'!Z22)</f>
        <v>0</v>
      </c>
      <c r="AA22" s="1">
        <f>SUM('㈱塩釜:牡鹿'!AA22)</f>
        <v>0</v>
      </c>
      <c r="AB22" s="1">
        <f>SUM('㈱塩釜:牡鹿'!AB22)</f>
        <v>0</v>
      </c>
      <c r="AC22" s="1">
        <f>SUM('㈱塩釜:牡鹿'!AC22)</f>
        <v>0</v>
      </c>
      <c r="AD22" s="1">
        <f>SUM('㈱塩釜:牡鹿'!AD22)</f>
        <v>0</v>
      </c>
      <c r="AE22" s="1">
        <f>SUM('㈱塩釜:牡鹿'!AE22)</f>
        <v>0</v>
      </c>
      <c r="AF22" s="1">
        <f>SUM('㈱塩釜:牡鹿'!AF22)</f>
        <v>0</v>
      </c>
      <c r="AG22" s="1">
        <f>SUM('㈱塩釜:牡鹿'!AG22)</f>
        <v>0</v>
      </c>
      <c r="AH22" s="1">
        <f>SUM('㈱塩釜:牡鹿'!AH22)</f>
        <v>1</v>
      </c>
      <c r="AI22" s="1">
        <f>SUM('㈱塩釜:牡鹿'!AI22)</f>
        <v>0.038</v>
      </c>
      <c r="AJ22" s="1">
        <f>SUM('㈱塩釜:牡鹿'!AJ22)</f>
        <v>25.191</v>
      </c>
      <c r="AK22" s="1">
        <f>SUM('㈱塩釜:牡鹿'!AK22)</f>
        <v>2</v>
      </c>
      <c r="AL22" s="1">
        <f>SUM('㈱塩釜:牡鹿'!AL22)</f>
        <v>0.0727</v>
      </c>
      <c r="AM22" s="1">
        <f>SUM('㈱塩釜:牡鹿'!AM22)</f>
        <v>59.174</v>
      </c>
      <c r="AN22" s="391">
        <f>SUM('㈱塩釜:牡鹿'!AN22)</f>
        <v>1200</v>
      </c>
      <c r="AO22" s="391">
        <f>SUM('㈱塩釜:牡鹿'!AO22)</f>
        <v>1977.875</v>
      </c>
      <c r="AP22" s="391">
        <f>SUM('㈱塩釜:牡鹿'!AP22)</f>
        <v>563440.271</v>
      </c>
      <c r="AQ22" s="271" t="s">
        <v>23</v>
      </c>
      <c r="AR22" s="600" t="s">
        <v>36</v>
      </c>
      <c r="AS22" s="44" t="s">
        <v>27</v>
      </c>
      <c r="AT22" s="21"/>
    </row>
    <row r="23" spans="1:46" ht="18.75">
      <c r="A23" s="49"/>
      <c r="B23" s="601"/>
      <c r="C23" s="67" t="s">
        <v>24</v>
      </c>
      <c r="D23" s="2">
        <f>SUM('㈱塩釜:牡鹿'!D23)</f>
        <v>0</v>
      </c>
      <c r="E23" s="2">
        <f>SUM('㈱塩釜:牡鹿'!E23)</f>
        <v>0</v>
      </c>
      <c r="F23" s="2">
        <f>SUM('㈱塩釜:牡鹿'!F23)</f>
        <v>0</v>
      </c>
      <c r="G23" s="2">
        <f>SUM('㈱塩釜:牡鹿'!G23)</f>
        <v>0</v>
      </c>
      <c r="H23" s="2">
        <f>SUM('㈱塩釜:牡鹿'!H23)</f>
        <v>0</v>
      </c>
      <c r="I23" s="2">
        <f>SUM('㈱塩釜:牡鹿'!I23)</f>
        <v>0</v>
      </c>
      <c r="J23" s="2">
        <f>SUM('㈱塩釜:牡鹿'!J23)</f>
        <v>0</v>
      </c>
      <c r="K23" s="2">
        <f>SUM('㈱塩釜:牡鹿'!K23)</f>
        <v>0</v>
      </c>
      <c r="L23" s="2">
        <f>SUM('㈱塩釜:牡鹿'!L23)</f>
        <v>0</v>
      </c>
      <c r="M23" s="2">
        <f>SUM('㈱塩釜:牡鹿'!M23)</f>
        <v>0</v>
      </c>
      <c r="N23" s="2">
        <f>SUM('㈱塩釜:牡鹿'!N23)</f>
        <v>0</v>
      </c>
      <c r="O23" s="2">
        <f>SUM('㈱塩釜:牡鹿'!O23)</f>
        <v>0</v>
      </c>
      <c r="P23" s="2">
        <f>SUM('㈱塩釜:牡鹿'!P23)</f>
        <v>0</v>
      </c>
      <c r="Q23" s="2">
        <f>SUM('㈱塩釜:牡鹿'!Q23)</f>
        <v>0</v>
      </c>
      <c r="R23" s="2">
        <f>SUM('㈱塩釜:牡鹿'!R23)</f>
        <v>0</v>
      </c>
      <c r="S23" s="2">
        <f>SUM('㈱塩釜:牡鹿'!S23)</f>
        <v>0</v>
      </c>
      <c r="T23" s="2">
        <f>SUM('㈱塩釜:牡鹿'!T23)</f>
        <v>0</v>
      </c>
      <c r="U23" s="2">
        <f>SUM('㈱塩釜:牡鹿'!U23)</f>
        <v>0</v>
      </c>
      <c r="V23" s="2">
        <f>SUM('㈱塩釜:牡鹿'!V23)</f>
        <v>0</v>
      </c>
      <c r="W23" s="2">
        <f>SUM('㈱塩釜:牡鹿'!W23)</f>
        <v>0</v>
      </c>
      <c r="X23" s="6">
        <f>SUM('㈱塩釜:牡鹿'!X23)</f>
        <v>0</v>
      </c>
      <c r="Y23" s="2">
        <f>SUM('㈱塩釜:牡鹿'!Y23)</f>
        <v>0</v>
      </c>
      <c r="Z23" s="2">
        <f>SUM('㈱塩釜:牡鹿'!Z23)</f>
        <v>0</v>
      </c>
      <c r="AA23" s="2">
        <f>SUM('㈱塩釜:牡鹿'!AA23)</f>
        <v>0</v>
      </c>
      <c r="AB23" s="2">
        <f>SUM('㈱塩釜:牡鹿'!AB23)</f>
        <v>0</v>
      </c>
      <c r="AC23" s="2">
        <f>SUM('㈱塩釜:牡鹿'!AC23)</f>
        <v>0</v>
      </c>
      <c r="AD23" s="2">
        <f>SUM('㈱塩釜:牡鹿'!AD23)</f>
        <v>0</v>
      </c>
      <c r="AE23" s="2">
        <f>SUM('㈱塩釜:牡鹿'!AE23)</f>
        <v>0</v>
      </c>
      <c r="AF23" s="2">
        <f>SUM('㈱塩釜:牡鹿'!AF23)</f>
        <v>0</v>
      </c>
      <c r="AG23" s="2">
        <f>SUM('㈱塩釜:牡鹿'!AG23)</f>
        <v>0</v>
      </c>
      <c r="AH23" s="2">
        <f>SUM('㈱塩釜:牡鹿'!AH23)</f>
        <v>0</v>
      </c>
      <c r="AI23" s="2">
        <f>SUM('㈱塩釜:牡鹿'!AI23)</f>
        <v>0</v>
      </c>
      <c r="AJ23" s="2">
        <f>SUM('㈱塩釜:牡鹿'!AJ23)</f>
        <v>0</v>
      </c>
      <c r="AK23" s="2">
        <f>SUM('㈱塩釜:牡鹿'!AK23)</f>
        <v>0</v>
      </c>
      <c r="AL23" s="2">
        <f>SUM('㈱塩釜:牡鹿'!AL23)</f>
        <v>0</v>
      </c>
      <c r="AM23" s="2">
        <f>SUM('㈱塩釜:牡鹿'!AM23)</f>
        <v>0</v>
      </c>
      <c r="AN23" s="395">
        <f>SUM('㈱塩釜:牡鹿'!AN23)</f>
        <v>0</v>
      </c>
      <c r="AO23" s="395">
        <f>SUM('㈱塩釜:牡鹿'!AO23)</f>
        <v>0</v>
      </c>
      <c r="AP23" s="395">
        <f>SUM('㈱塩釜:牡鹿'!AP23)</f>
        <v>0</v>
      </c>
      <c r="AQ23" s="50" t="s">
        <v>24</v>
      </c>
      <c r="AR23" s="601"/>
      <c r="AS23" s="51"/>
      <c r="AT23" s="21"/>
    </row>
    <row r="24" spans="1:46" ht="18.75">
      <c r="A24" s="45"/>
      <c r="B24" s="600" t="s">
        <v>37</v>
      </c>
      <c r="C24" s="66" t="s">
        <v>23</v>
      </c>
      <c r="D24" s="1">
        <f>SUM('㈱塩釜:牡鹿'!D24)</f>
        <v>15</v>
      </c>
      <c r="E24" s="1">
        <f>SUM('㈱塩釜:牡鹿'!E24)</f>
        <v>88.8338</v>
      </c>
      <c r="F24" s="1">
        <f>SUM('㈱塩釜:牡鹿'!F24)</f>
        <v>17814.236</v>
      </c>
      <c r="G24" s="1">
        <f>SUM('㈱塩釜:牡鹿'!G24)</f>
        <v>15</v>
      </c>
      <c r="H24" s="1">
        <f>SUM('㈱塩釜:牡鹿'!H24)</f>
        <v>24.4969</v>
      </c>
      <c r="I24" s="1">
        <f>SUM('㈱塩釜:牡鹿'!I24)</f>
        <v>6215.92</v>
      </c>
      <c r="J24" s="1">
        <f>SUM('㈱塩釜:牡鹿'!J24)</f>
        <v>19</v>
      </c>
      <c r="K24" s="1">
        <f>SUM('㈱塩釜:牡鹿'!K24)</f>
        <v>133.756</v>
      </c>
      <c r="L24" s="1">
        <f>SUM('㈱塩釜:牡鹿'!L24)</f>
        <v>17440.61</v>
      </c>
      <c r="M24" s="1">
        <f>SUM('㈱塩釜:牡鹿'!M24)</f>
        <v>20</v>
      </c>
      <c r="N24" s="1">
        <f>SUM('㈱塩釜:牡鹿'!N24)</f>
        <v>206.3031</v>
      </c>
      <c r="O24" s="1">
        <f>SUM('㈱塩釜:牡鹿'!O24)</f>
        <v>26610.289</v>
      </c>
      <c r="P24" s="1">
        <f>SUM('㈱塩釜:牡鹿'!P24)</f>
        <v>25</v>
      </c>
      <c r="Q24" s="1">
        <f>SUM('㈱塩釜:牡鹿'!Q24)</f>
        <v>155.79649999999998</v>
      </c>
      <c r="R24" s="1">
        <f>SUM('㈱塩釜:牡鹿'!R24)</f>
        <v>21448.266</v>
      </c>
      <c r="S24" s="1">
        <f>SUM('㈱塩釜:牡鹿'!S24)</f>
        <v>33</v>
      </c>
      <c r="T24" s="1">
        <f>SUM('㈱塩釜:牡鹿'!T24)</f>
        <v>177.9566</v>
      </c>
      <c r="U24" s="1">
        <f>SUM('㈱塩釜:牡鹿'!U24)</f>
        <v>34162.523</v>
      </c>
      <c r="V24" s="1">
        <f>SUM('㈱塩釜:牡鹿'!V24)</f>
        <v>38</v>
      </c>
      <c r="W24" s="1">
        <f>SUM('㈱塩釜:牡鹿'!W24)</f>
        <v>168.0027</v>
      </c>
      <c r="X24" s="5">
        <f>SUM('㈱塩釜:牡鹿'!X24)</f>
        <v>66944.582</v>
      </c>
      <c r="Y24" s="1">
        <f>SUM('㈱塩釜:牡鹿'!Y24)</f>
        <v>17</v>
      </c>
      <c r="Z24" s="1">
        <f>SUM('㈱塩釜:牡鹿'!Z24)</f>
        <v>64.28800000000001</v>
      </c>
      <c r="AA24" s="1">
        <f>SUM('㈱塩釜:牡鹿'!AA24)</f>
        <v>19457.02</v>
      </c>
      <c r="AB24" s="1">
        <f>SUM('㈱塩釜:牡鹿'!AB24)</f>
        <v>16</v>
      </c>
      <c r="AC24" s="1">
        <f>SUM('㈱塩釜:牡鹿'!AC24)</f>
        <v>111.3802</v>
      </c>
      <c r="AD24" s="1">
        <f>SUM('㈱塩釜:牡鹿'!AD24)</f>
        <v>26969.312</v>
      </c>
      <c r="AE24" s="1">
        <f>SUM('㈱塩釜:牡鹿'!AE24)</f>
        <v>23</v>
      </c>
      <c r="AF24" s="1">
        <f>SUM('㈱塩釜:牡鹿'!AF24)</f>
        <v>117.1898</v>
      </c>
      <c r="AG24" s="1">
        <f>SUM('㈱塩釜:牡鹿'!AG24)</f>
        <v>33557.652</v>
      </c>
      <c r="AH24" s="1">
        <f>SUM('㈱塩釜:牡鹿'!AH24)</f>
        <v>35</v>
      </c>
      <c r="AI24" s="1">
        <f>SUM('㈱塩釜:牡鹿'!AI24)</f>
        <v>193.9653</v>
      </c>
      <c r="AJ24" s="1">
        <f>SUM('㈱塩釜:牡鹿'!AJ24)</f>
        <v>53101.25</v>
      </c>
      <c r="AK24" s="1">
        <f>SUM('㈱塩釜:牡鹿'!AK24)</f>
        <v>20</v>
      </c>
      <c r="AL24" s="1">
        <f>SUM('㈱塩釜:牡鹿'!AL24)</f>
        <v>144.0459</v>
      </c>
      <c r="AM24" s="1">
        <f>SUM('㈱塩釜:牡鹿'!AM24)</f>
        <v>22878.382</v>
      </c>
      <c r="AN24" s="391">
        <f>SUM('㈱塩釜:牡鹿'!AN24)</f>
        <v>276</v>
      </c>
      <c r="AO24" s="391">
        <f>SUM('㈱塩釜:牡鹿'!AO24)</f>
        <v>1586.0148000000004</v>
      </c>
      <c r="AP24" s="391">
        <f>SUM('㈱塩釜:牡鹿'!AP24)</f>
        <v>346600.042</v>
      </c>
      <c r="AQ24" s="272" t="s">
        <v>23</v>
      </c>
      <c r="AR24" s="600" t="s">
        <v>37</v>
      </c>
      <c r="AS24" s="44"/>
      <c r="AT24" s="21"/>
    </row>
    <row r="25" spans="1:46" ht="18.75">
      <c r="A25" s="45" t="s">
        <v>38</v>
      </c>
      <c r="B25" s="601"/>
      <c r="C25" s="67" t="s">
        <v>24</v>
      </c>
      <c r="D25" s="2">
        <f>SUM('㈱塩釜:牡鹿'!D25)</f>
        <v>6</v>
      </c>
      <c r="E25" s="2">
        <f>SUM('㈱塩釜:牡鹿'!E25)</f>
        <v>7.798</v>
      </c>
      <c r="F25" s="2">
        <f>SUM('㈱塩釜:牡鹿'!F25)</f>
        <v>3316.499</v>
      </c>
      <c r="G25" s="2">
        <f>SUM('㈱塩釜:牡鹿'!G25)</f>
        <v>1</v>
      </c>
      <c r="H25" s="2">
        <f>SUM('㈱塩釜:牡鹿'!H25)</f>
        <v>6.144</v>
      </c>
      <c r="I25" s="2">
        <f>SUM('㈱塩釜:牡鹿'!I25)</f>
        <v>1870.774</v>
      </c>
      <c r="J25" s="2">
        <f>SUM('㈱塩釜:牡鹿'!J25)</f>
        <v>5</v>
      </c>
      <c r="K25" s="2">
        <f>SUM('㈱塩釜:牡鹿'!K25)</f>
        <v>48.818</v>
      </c>
      <c r="L25" s="2">
        <f>SUM('㈱塩釜:牡鹿'!L25)</f>
        <v>6132.313</v>
      </c>
      <c r="M25" s="2">
        <f>SUM('㈱塩釜:牡鹿'!M25)</f>
        <v>12</v>
      </c>
      <c r="N25" s="2">
        <f>SUM('㈱塩釜:牡鹿'!N25)</f>
        <v>155.0968</v>
      </c>
      <c r="O25" s="2">
        <f>SUM('㈱塩釜:牡鹿'!O25)</f>
        <v>19684.048</v>
      </c>
      <c r="P25" s="2">
        <f>SUM('㈱塩釜:牡鹿'!P25)</f>
        <v>17</v>
      </c>
      <c r="Q25" s="2">
        <f>SUM('㈱塩釜:牡鹿'!Q25)</f>
        <v>226.1902</v>
      </c>
      <c r="R25" s="2">
        <f>SUM('㈱塩釜:牡鹿'!R25)</f>
        <v>30449.188</v>
      </c>
      <c r="S25" s="2">
        <f>SUM('㈱塩釜:牡鹿'!S25)</f>
        <v>26</v>
      </c>
      <c r="T25" s="2">
        <f>SUM('㈱塩釜:牡鹿'!T25)</f>
        <v>316.2862</v>
      </c>
      <c r="U25" s="2">
        <f>SUM('㈱塩釜:牡鹿'!U25)</f>
        <v>60930.636</v>
      </c>
      <c r="V25" s="2">
        <f>SUM('㈱塩釜:牡鹿'!V25)</f>
        <v>41</v>
      </c>
      <c r="W25" s="2">
        <f>SUM('㈱塩釜:牡鹿'!W25)</f>
        <v>377.9823</v>
      </c>
      <c r="X25" s="6">
        <f>SUM('㈱塩釜:牡鹿'!X25)</f>
        <v>133833.881</v>
      </c>
      <c r="Y25" s="2">
        <f>SUM('㈱塩釜:牡鹿'!Y25)</f>
        <v>24</v>
      </c>
      <c r="Z25" s="2">
        <f>SUM('㈱塩釜:牡鹿'!Z25)</f>
        <v>172.2594</v>
      </c>
      <c r="AA25" s="2">
        <f>SUM('㈱塩釜:牡鹿'!AA25)</f>
        <v>40272.179</v>
      </c>
      <c r="AB25" s="2">
        <f>SUM('㈱塩釜:牡鹿'!AB25)</f>
        <v>24</v>
      </c>
      <c r="AC25" s="2">
        <f>SUM('㈱塩釜:牡鹿'!AC25)</f>
        <v>201.6759</v>
      </c>
      <c r="AD25" s="2">
        <f>SUM('㈱塩釜:牡鹿'!AD25)</f>
        <v>51464.732</v>
      </c>
      <c r="AE25" s="2">
        <f>SUM('㈱塩釜:牡鹿'!AE25)</f>
        <v>33</v>
      </c>
      <c r="AF25" s="2">
        <f>SUM('㈱塩釜:牡鹿'!AF25)</f>
        <v>171.1832</v>
      </c>
      <c r="AG25" s="2">
        <f>SUM('㈱塩釜:牡鹿'!AG25)</f>
        <v>55013.596</v>
      </c>
      <c r="AH25" s="2">
        <f>SUM('㈱塩釜:牡鹿'!AH25)</f>
        <v>29</v>
      </c>
      <c r="AI25" s="2">
        <f>SUM('㈱塩釜:牡鹿'!AI25)</f>
        <v>137.661</v>
      </c>
      <c r="AJ25" s="2">
        <f>SUM('㈱塩釜:牡鹿'!AJ25)</f>
        <v>30142.614</v>
      </c>
      <c r="AK25" s="2">
        <f>SUM('㈱塩釜:牡鹿'!AK25)</f>
        <v>11</v>
      </c>
      <c r="AL25" s="2">
        <f>SUM('㈱塩釜:牡鹿'!AL25)</f>
        <v>80.4794</v>
      </c>
      <c r="AM25" s="2">
        <f>SUM('㈱塩釜:牡鹿'!AM25)</f>
        <v>14304.629</v>
      </c>
      <c r="AN25" s="395">
        <f>SUM('㈱塩釜:牡鹿'!AN25)</f>
        <v>229</v>
      </c>
      <c r="AO25" s="395">
        <f>SUM('㈱塩釜:牡鹿'!AO25)</f>
        <v>1901.5744</v>
      </c>
      <c r="AP25" s="395">
        <f>SUM('㈱塩釜:牡鹿'!AP25)</f>
        <v>447415.08900000004</v>
      </c>
      <c r="AQ25" s="47" t="s">
        <v>24</v>
      </c>
      <c r="AR25" s="601"/>
      <c r="AS25" s="44" t="s">
        <v>38</v>
      </c>
      <c r="AT25" s="21"/>
    </row>
    <row r="26" spans="1:46" ht="18.75">
      <c r="A26" s="45"/>
      <c r="B26" s="600" t="s">
        <v>39</v>
      </c>
      <c r="C26" s="66" t="s">
        <v>23</v>
      </c>
      <c r="D26" s="1">
        <f>SUM('㈱塩釜:牡鹿'!D26)</f>
        <v>0</v>
      </c>
      <c r="E26" s="1">
        <f>SUM('㈱塩釜:牡鹿'!E26)</f>
        <v>0</v>
      </c>
      <c r="F26" s="1">
        <f>SUM('㈱塩釜:牡鹿'!F26)</f>
        <v>0</v>
      </c>
      <c r="G26" s="1">
        <f>SUM('㈱塩釜:牡鹿'!G26)</f>
        <v>0</v>
      </c>
      <c r="H26" s="1">
        <f>SUM('㈱塩釜:牡鹿'!H26)</f>
        <v>0</v>
      </c>
      <c r="I26" s="1">
        <f>SUM('㈱塩釜:牡鹿'!I26)</f>
        <v>0</v>
      </c>
      <c r="J26" s="1">
        <f>SUM('㈱塩釜:牡鹿'!J26)</f>
        <v>0</v>
      </c>
      <c r="K26" s="1">
        <f>SUM('㈱塩釜:牡鹿'!K26)</f>
        <v>0</v>
      </c>
      <c r="L26" s="1">
        <f>SUM('㈱塩釜:牡鹿'!L26)</f>
        <v>0</v>
      </c>
      <c r="M26" s="1">
        <f>SUM('㈱塩釜:牡鹿'!M26)</f>
        <v>0</v>
      </c>
      <c r="N26" s="1">
        <f>SUM('㈱塩釜:牡鹿'!N26)</f>
        <v>0</v>
      </c>
      <c r="O26" s="1">
        <f>SUM('㈱塩釜:牡鹿'!O26)</f>
        <v>0</v>
      </c>
      <c r="P26" s="1">
        <f>SUM('㈱塩釜:牡鹿'!P26)</f>
        <v>0</v>
      </c>
      <c r="Q26" s="1">
        <f>SUM('㈱塩釜:牡鹿'!Q26)</f>
        <v>0</v>
      </c>
      <c r="R26" s="1">
        <f>SUM('㈱塩釜:牡鹿'!R26)</f>
        <v>0</v>
      </c>
      <c r="S26" s="1">
        <f>SUM('㈱塩釜:牡鹿'!S26)</f>
        <v>0</v>
      </c>
      <c r="T26" s="1">
        <f>SUM('㈱塩釜:牡鹿'!T26)</f>
        <v>0</v>
      </c>
      <c r="U26" s="1">
        <f>SUM('㈱塩釜:牡鹿'!U26)</f>
        <v>0</v>
      </c>
      <c r="V26" s="1">
        <f>SUM('㈱塩釜:牡鹿'!V26)</f>
        <v>0</v>
      </c>
      <c r="W26" s="1">
        <f>SUM('㈱塩釜:牡鹿'!W26)</f>
        <v>0</v>
      </c>
      <c r="X26" s="5">
        <f>SUM('㈱塩釜:牡鹿'!X26)</f>
        <v>0</v>
      </c>
      <c r="Y26" s="1">
        <f>SUM('㈱塩釜:牡鹿'!Y26)</f>
        <v>0</v>
      </c>
      <c r="Z26" s="1">
        <f>SUM('㈱塩釜:牡鹿'!Z26)</f>
        <v>0</v>
      </c>
      <c r="AA26" s="1">
        <f>SUM('㈱塩釜:牡鹿'!AA26)</f>
        <v>0</v>
      </c>
      <c r="AB26" s="1">
        <f>SUM('㈱塩釜:牡鹿'!AB26)</f>
        <v>0</v>
      </c>
      <c r="AC26" s="1">
        <f>SUM('㈱塩釜:牡鹿'!AC26)</f>
        <v>0</v>
      </c>
      <c r="AD26" s="1">
        <f>SUM('㈱塩釜:牡鹿'!AD26)</f>
        <v>0</v>
      </c>
      <c r="AE26" s="1">
        <f>SUM('㈱塩釜:牡鹿'!AE26)</f>
        <v>0</v>
      </c>
      <c r="AF26" s="1">
        <f>SUM('㈱塩釜:牡鹿'!AF26)</f>
        <v>0</v>
      </c>
      <c r="AG26" s="1">
        <f>SUM('㈱塩釜:牡鹿'!AG26)</f>
        <v>0</v>
      </c>
      <c r="AH26" s="1">
        <f>SUM('㈱塩釜:牡鹿'!AH26)</f>
        <v>0</v>
      </c>
      <c r="AI26" s="1">
        <f>SUM('㈱塩釜:牡鹿'!AI26)</f>
        <v>0</v>
      </c>
      <c r="AJ26" s="1">
        <f>SUM('㈱塩釜:牡鹿'!AJ26)</f>
        <v>0</v>
      </c>
      <c r="AK26" s="1">
        <f>SUM('㈱塩釜:牡鹿'!AK26)</f>
        <v>0</v>
      </c>
      <c r="AL26" s="1">
        <f>SUM('㈱塩釜:牡鹿'!AL26)</f>
        <v>0</v>
      </c>
      <c r="AM26" s="1">
        <f>SUM('㈱塩釜:牡鹿'!AM26)</f>
        <v>0</v>
      </c>
      <c r="AN26" s="391">
        <f>SUM('㈱塩釜:牡鹿'!AN26)</f>
        <v>0</v>
      </c>
      <c r="AO26" s="391">
        <f>SUM('㈱塩釜:牡鹿'!AO26)</f>
        <v>0</v>
      </c>
      <c r="AP26" s="391">
        <f>SUM('㈱塩釜:牡鹿'!AP26)</f>
        <v>0</v>
      </c>
      <c r="AQ26" s="271" t="s">
        <v>23</v>
      </c>
      <c r="AR26" s="600" t="s">
        <v>39</v>
      </c>
      <c r="AS26" s="44"/>
      <c r="AT26" s="21"/>
    </row>
    <row r="27" spans="1:46" ht="18.75">
      <c r="A27" s="45" t="s">
        <v>25</v>
      </c>
      <c r="B27" s="601"/>
      <c r="C27" s="67" t="s">
        <v>24</v>
      </c>
      <c r="D27" s="2">
        <f>SUM('㈱塩釜:牡鹿'!D27)</f>
        <v>0</v>
      </c>
      <c r="E27" s="2">
        <f>SUM('㈱塩釜:牡鹿'!E27)</f>
        <v>0</v>
      </c>
      <c r="F27" s="2">
        <f>SUM('㈱塩釜:牡鹿'!F27)</f>
        <v>0</v>
      </c>
      <c r="G27" s="2">
        <f>SUM('㈱塩釜:牡鹿'!G27)</f>
        <v>0</v>
      </c>
      <c r="H27" s="2">
        <f>SUM('㈱塩釜:牡鹿'!H27)</f>
        <v>0</v>
      </c>
      <c r="I27" s="2">
        <f>SUM('㈱塩釜:牡鹿'!I27)</f>
        <v>0</v>
      </c>
      <c r="J27" s="2">
        <f>SUM('㈱塩釜:牡鹿'!J27)</f>
        <v>0</v>
      </c>
      <c r="K27" s="2">
        <f>SUM('㈱塩釜:牡鹿'!K27)</f>
        <v>0</v>
      </c>
      <c r="L27" s="2">
        <f>SUM('㈱塩釜:牡鹿'!L27)</f>
        <v>0</v>
      </c>
      <c r="M27" s="2">
        <f>SUM('㈱塩釜:牡鹿'!M27)</f>
        <v>0</v>
      </c>
      <c r="N27" s="2">
        <f>SUM('㈱塩釜:牡鹿'!N27)</f>
        <v>0</v>
      </c>
      <c r="O27" s="2">
        <f>SUM('㈱塩釜:牡鹿'!O27)</f>
        <v>0</v>
      </c>
      <c r="P27" s="2">
        <f>SUM('㈱塩釜:牡鹿'!P27)</f>
        <v>0</v>
      </c>
      <c r="Q27" s="2">
        <f>SUM('㈱塩釜:牡鹿'!Q27)</f>
        <v>0</v>
      </c>
      <c r="R27" s="2">
        <f>SUM('㈱塩釜:牡鹿'!R27)</f>
        <v>0</v>
      </c>
      <c r="S27" s="2">
        <f>SUM('㈱塩釜:牡鹿'!S27)</f>
        <v>0</v>
      </c>
      <c r="T27" s="2">
        <f>SUM('㈱塩釜:牡鹿'!T27)</f>
        <v>0</v>
      </c>
      <c r="U27" s="2">
        <f>SUM('㈱塩釜:牡鹿'!U27)</f>
        <v>0</v>
      </c>
      <c r="V27" s="2">
        <f>SUM('㈱塩釜:牡鹿'!V27)</f>
        <v>0</v>
      </c>
      <c r="W27" s="2">
        <f>SUM('㈱塩釜:牡鹿'!W27)</f>
        <v>0</v>
      </c>
      <c r="X27" s="6">
        <f>SUM('㈱塩釜:牡鹿'!X27)</f>
        <v>0</v>
      </c>
      <c r="Y27" s="2">
        <f>SUM('㈱塩釜:牡鹿'!Y27)</f>
        <v>0</v>
      </c>
      <c r="Z27" s="2">
        <f>SUM('㈱塩釜:牡鹿'!Z27)</f>
        <v>0</v>
      </c>
      <c r="AA27" s="2">
        <f>SUM('㈱塩釜:牡鹿'!AA27)</f>
        <v>0</v>
      </c>
      <c r="AB27" s="2">
        <f>SUM('㈱塩釜:牡鹿'!AB27)</f>
        <v>0</v>
      </c>
      <c r="AC27" s="2">
        <f>SUM('㈱塩釜:牡鹿'!AC27)</f>
        <v>0</v>
      </c>
      <c r="AD27" s="2">
        <f>SUM('㈱塩釜:牡鹿'!AD27)</f>
        <v>0</v>
      </c>
      <c r="AE27" s="2">
        <f>SUM('㈱塩釜:牡鹿'!AE27)</f>
        <v>0</v>
      </c>
      <c r="AF27" s="2">
        <f>SUM('㈱塩釜:牡鹿'!AF27)</f>
        <v>0</v>
      </c>
      <c r="AG27" s="2">
        <f>SUM('㈱塩釜:牡鹿'!AG27)</f>
        <v>0</v>
      </c>
      <c r="AH27" s="2">
        <f>SUM('㈱塩釜:牡鹿'!AH27)</f>
        <v>0</v>
      </c>
      <c r="AI27" s="2">
        <f>SUM('㈱塩釜:牡鹿'!AI27)</f>
        <v>0</v>
      </c>
      <c r="AJ27" s="2">
        <f>SUM('㈱塩釜:牡鹿'!AJ27)</f>
        <v>0</v>
      </c>
      <c r="AK27" s="2">
        <f>SUM('㈱塩釜:牡鹿'!AK27)</f>
        <v>0</v>
      </c>
      <c r="AL27" s="2">
        <f>SUM('㈱塩釜:牡鹿'!AL27)</f>
        <v>0</v>
      </c>
      <c r="AM27" s="2">
        <f>SUM('㈱塩釜:牡鹿'!AM27)</f>
        <v>0</v>
      </c>
      <c r="AN27" s="395">
        <f>SUM('㈱塩釜:牡鹿'!AN27)</f>
        <v>0</v>
      </c>
      <c r="AO27" s="395">
        <f>SUM('㈱塩釜:牡鹿'!AO27)</f>
        <v>0</v>
      </c>
      <c r="AP27" s="395">
        <f>SUM('㈱塩釜:牡鹿'!AP27)</f>
        <v>0</v>
      </c>
      <c r="AQ27" s="47" t="s">
        <v>24</v>
      </c>
      <c r="AR27" s="601"/>
      <c r="AS27" s="44" t="s">
        <v>25</v>
      </c>
      <c r="AT27" s="21"/>
    </row>
    <row r="28" spans="1:46" ht="18.75">
      <c r="A28" s="45"/>
      <c r="B28" s="600" t="s">
        <v>40</v>
      </c>
      <c r="C28" s="66" t="s">
        <v>23</v>
      </c>
      <c r="D28" s="1">
        <f>SUM('㈱塩釜:牡鹿'!D28)</f>
        <v>0</v>
      </c>
      <c r="E28" s="1">
        <f>SUM('㈱塩釜:牡鹿'!E28)</f>
        <v>0</v>
      </c>
      <c r="F28" s="1">
        <f>SUM('㈱塩釜:牡鹿'!F28)</f>
        <v>0</v>
      </c>
      <c r="G28" s="1">
        <f>SUM('㈱塩釜:牡鹿'!G28)</f>
        <v>0</v>
      </c>
      <c r="H28" s="1">
        <f>SUM('㈱塩釜:牡鹿'!H28)</f>
        <v>0</v>
      </c>
      <c r="I28" s="1">
        <f>SUM('㈱塩釜:牡鹿'!I28)</f>
        <v>0</v>
      </c>
      <c r="J28" s="1">
        <f>SUM('㈱塩釜:牡鹿'!J28)</f>
        <v>0</v>
      </c>
      <c r="K28" s="1">
        <f>SUM('㈱塩釜:牡鹿'!K28)</f>
        <v>0</v>
      </c>
      <c r="L28" s="1">
        <f>SUM('㈱塩釜:牡鹿'!L28)</f>
        <v>0</v>
      </c>
      <c r="M28" s="1">
        <f>SUM('㈱塩釜:牡鹿'!M28)</f>
        <v>0</v>
      </c>
      <c r="N28" s="1">
        <f>SUM('㈱塩釜:牡鹿'!N28)</f>
        <v>0</v>
      </c>
      <c r="O28" s="1">
        <f>SUM('㈱塩釜:牡鹿'!O28)</f>
        <v>0</v>
      </c>
      <c r="P28" s="1">
        <f>SUM('㈱塩釜:牡鹿'!P28)</f>
        <v>0</v>
      </c>
      <c r="Q28" s="1">
        <f>SUM('㈱塩釜:牡鹿'!Q28)</f>
        <v>0</v>
      </c>
      <c r="R28" s="1">
        <f>SUM('㈱塩釜:牡鹿'!R28)</f>
        <v>0</v>
      </c>
      <c r="S28" s="1">
        <f>SUM('㈱塩釜:牡鹿'!S28)</f>
        <v>0</v>
      </c>
      <c r="T28" s="1">
        <f>SUM('㈱塩釜:牡鹿'!T28)</f>
        <v>0</v>
      </c>
      <c r="U28" s="1">
        <f>SUM('㈱塩釜:牡鹿'!U28)</f>
        <v>0</v>
      </c>
      <c r="V28" s="1">
        <f>SUM('㈱塩釜:牡鹿'!V28)</f>
        <v>0</v>
      </c>
      <c r="W28" s="1">
        <f>SUM('㈱塩釜:牡鹿'!W28)</f>
        <v>0</v>
      </c>
      <c r="X28" s="5">
        <f>SUM('㈱塩釜:牡鹿'!X28)</f>
        <v>0</v>
      </c>
      <c r="Y28" s="1">
        <f>SUM('㈱塩釜:牡鹿'!Y28)</f>
        <v>0</v>
      </c>
      <c r="Z28" s="1">
        <f>SUM('㈱塩釜:牡鹿'!Z28)</f>
        <v>0</v>
      </c>
      <c r="AA28" s="1">
        <f>SUM('㈱塩釜:牡鹿'!AA28)</f>
        <v>0</v>
      </c>
      <c r="AB28" s="1">
        <f>SUM('㈱塩釜:牡鹿'!AB28)</f>
        <v>0</v>
      </c>
      <c r="AC28" s="1">
        <f>SUM('㈱塩釜:牡鹿'!AC28)</f>
        <v>0</v>
      </c>
      <c r="AD28" s="1">
        <f>SUM('㈱塩釜:牡鹿'!AD28)</f>
        <v>0</v>
      </c>
      <c r="AE28" s="1">
        <f>SUM('㈱塩釜:牡鹿'!AE28)</f>
        <v>0</v>
      </c>
      <c r="AF28" s="1">
        <f>SUM('㈱塩釜:牡鹿'!AF28)</f>
        <v>0</v>
      </c>
      <c r="AG28" s="1">
        <f>SUM('㈱塩釜:牡鹿'!AG28)</f>
        <v>0</v>
      </c>
      <c r="AH28" s="1">
        <f>SUM('㈱塩釜:牡鹿'!AH28)</f>
        <v>0</v>
      </c>
      <c r="AI28" s="1">
        <f>SUM('㈱塩釜:牡鹿'!AI28)</f>
        <v>0</v>
      </c>
      <c r="AJ28" s="1">
        <f>SUM('㈱塩釜:牡鹿'!AJ28)</f>
        <v>0</v>
      </c>
      <c r="AK28" s="1">
        <f>SUM('㈱塩釜:牡鹿'!AK28)</f>
        <v>0</v>
      </c>
      <c r="AL28" s="1">
        <f>SUM('㈱塩釜:牡鹿'!AL28)</f>
        <v>0</v>
      </c>
      <c r="AM28" s="1">
        <f>SUM('㈱塩釜:牡鹿'!AM28)</f>
        <v>0</v>
      </c>
      <c r="AN28" s="391">
        <f>SUM('㈱塩釜:牡鹿'!AN28)</f>
        <v>0</v>
      </c>
      <c r="AO28" s="391">
        <f>SUM('㈱塩釜:牡鹿'!AO28)</f>
        <v>0</v>
      </c>
      <c r="AP28" s="391">
        <f>SUM('㈱塩釜:牡鹿'!AP28)</f>
        <v>0</v>
      </c>
      <c r="AQ28" s="271" t="s">
        <v>23</v>
      </c>
      <c r="AR28" s="600" t="s">
        <v>40</v>
      </c>
      <c r="AS28" s="44"/>
      <c r="AT28" s="21"/>
    </row>
    <row r="29" spans="1:46" ht="18.75">
      <c r="A29" s="45" t="s">
        <v>27</v>
      </c>
      <c r="B29" s="601"/>
      <c r="C29" s="67" t="s">
        <v>24</v>
      </c>
      <c r="D29" s="2">
        <f>SUM('㈱塩釜:牡鹿'!D29)</f>
        <v>0</v>
      </c>
      <c r="E29" s="2">
        <f>SUM('㈱塩釜:牡鹿'!E29)</f>
        <v>0</v>
      </c>
      <c r="F29" s="2">
        <f>SUM('㈱塩釜:牡鹿'!F29)</f>
        <v>0</v>
      </c>
      <c r="G29" s="2">
        <f>SUM('㈱塩釜:牡鹿'!G29)</f>
        <v>0</v>
      </c>
      <c r="H29" s="2">
        <f>SUM('㈱塩釜:牡鹿'!H29)</f>
        <v>0</v>
      </c>
      <c r="I29" s="2">
        <f>SUM('㈱塩釜:牡鹿'!I29)</f>
        <v>0</v>
      </c>
      <c r="J29" s="2">
        <f>SUM('㈱塩釜:牡鹿'!J29)</f>
        <v>0</v>
      </c>
      <c r="K29" s="2">
        <f>SUM('㈱塩釜:牡鹿'!K29)</f>
        <v>0</v>
      </c>
      <c r="L29" s="2">
        <f>SUM('㈱塩釜:牡鹿'!L29)</f>
        <v>0</v>
      </c>
      <c r="M29" s="2">
        <f>SUM('㈱塩釜:牡鹿'!M29)</f>
        <v>0</v>
      </c>
      <c r="N29" s="2">
        <f>SUM('㈱塩釜:牡鹿'!N29)</f>
        <v>0</v>
      </c>
      <c r="O29" s="2">
        <f>SUM('㈱塩釜:牡鹿'!O29)</f>
        <v>0</v>
      </c>
      <c r="P29" s="2">
        <f>SUM('㈱塩釜:牡鹿'!P29)</f>
        <v>0</v>
      </c>
      <c r="Q29" s="2">
        <f>SUM('㈱塩釜:牡鹿'!Q29)</f>
        <v>0</v>
      </c>
      <c r="R29" s="2">
        <f>SUM('㈱塩釜:牡鹿'!R29)</f>
        <v>0</v>
      </c>
      <c r="S29" s="2">
        <f>SUM('㈱塩釜:牡鹿'!S29)</f>
        <v>0</v>
      </c>
      <c r="T29" s="2">
        <f>SUM('㈱塩釜:牡鹿'!T29)</f>
        <v>0</v>
      </c>
      <c r="U29" s="2">
        <f>SUM('㈱塩釜:牡鹿'!U29)</f>
        <v>0</v>
      </c>
      <c r="V29" s="2">
        <f>SUM('㈱塩釜:牡鹿'!V29)</f>
        <v>0</v>
      </c>
      <c r="W29" s="2">
        <f>SUM('㈱塩釜:牡鹿'!W29)</f>
        <v>0</v>
      </c>
      <c r="X29" s="6">
        <f>SUM('㈱塩釜:牡鹿'!X29)</f>
        <v>0</v>
      </c>
      <c r="Y29" s="2">
        <f>SUM('㈱塩釜:牡鹿'!Y29)</f>
        <v>0</v>
      </c>
      <c r="Z29" s="2">
        <f>SUM('㈱塩釜:牡鹿'!Z29)</f>
        <v>0</v>
      </c>
      <c r="AA29" s="2">
        <f>SUM('㈱塩釜:牡鹿'!AA29)</f>
        <v>0</v>
      </c>
      <c r="AB29" s="2">
        <f>SUM('㈱塩釜:牡鹿'!AB29)</f>
        <v>0</v>
      </c>
      <c r="AC29" s="2">
        <f>SUM('㈱塩釜:牡鹿'!AC29)</f>
        <v>0</v>
      </c>
      <c r="AD29" s="2">
        <f>SUM('㈱塩釜:牡鹿'!AD29)</f>
        <v>0</v>
      </c>
      <c r="AE29" s="2">
        <f>SUM('㈱塩釜:牡鹿'!AE29)</f>
        <v>0</v>
      </c>
      <c r="AF29" s="2">
        <f>SUM('㈱塩釜:牡鹿'!AF29)</f>
        <v>0</v>
      </c>
      <c r="AG29" s="2">
        <f>SUM('㈱塩釜:牡鹿'!AG29)</f>
        <v>0</v>
      </c>
      <c r="AH29" s="2">
        <f>SUM('㈱塩釜:牡鹿'!AH29)</f>
        <v>0</v>
      </c>
      <c r="AI29" s="2">
        <f>SUM('㈱塩釜:牡鹿'!AI29)</f>
        <v>0</v>
      </c>
      <c r="AJ29" s="2">
        <f>SUM('㈱塩釜:牡鹿'!AJ29)</f>
        <v>0</v>
      </c>
      <c r="AK29" s="2">
        <f>SUM('㈱塩釜:牡鹿'!AK29)</f>
        <v>0</v>
      </c>
      <c r="AL29" s="2">
        <f>SUM('㈱塩釜:牡鹿'!AL29)</f>
        <v>0</v>
      </c>
      <c r="AM29" s="2">
        <f>SUM('㈱塩釜:牡鹿'!AM29)</f>
        <v>0</v>
      </c>
      <c r="AN29" s="395">
        <f>SUM('㈱塩釜:牡鹿'!AN29)</f>
        <v>0</v>
      </c>
      <c r="AO29" s="395">
        <f>SUM('㈱塩釜:牡鹿'!AO29)</f>
        <v>0</v>
      </c>
      <c r="AP29" s="395">
        <f>SUM('㈱塩釜:牡鹿'!AP29)</f>
        <v>0</v>
      </c>
      <c r="AQ29" s="47" t="s">
        <v>24</v>
      </c>
      <c r="AR29" s="601"/>
      <c r="AS29" s="44" t="s">
        <v>27</v>
      </c>
      <c r="AT29" s="21"/>
    </row>
    <row r="30" spans="1:46" ht="18.75">
      <c r="A30" s="45"/>
      <c r="B30" s="600" t="s">
        <v>41</v>
      </c>
      <c r="C30" s="66" t="s">
        <v>23</v>
      </c>
      <c r="D30" s="1">
        <f>SUM('㈱塩釜:牡鹿'!D30)</f>
        <v>1908</v>
      </c>
      <c r="E30" s="1">
        <f>SUM('㈱塩釜:牡鹿'!E30)</f>
        <v>457.674</v>
      </c>
      <c r="F30" s="1">
        <f>SUM('㈱塩釜:牡鹿'!F30)</f>
        <v>152280.41817339064</v>
      </c>
      <c r="G30" s="1">
        <f>SUM('㈱塩釜:牡鹿'!G30)</f>
        <v>1063</v>
      </c>
      <c r="H30" s="1">
        <f>SUM('㈱塩釜:牡鹿'!H30)</f>
        <v>128.49429999999998</v>
      </c>
      <c r="I30" s="1">
        <f>SUM('㈱塩釜:牡鹿'!I30)</f>
        <v>53694.2491838612</v>
      </c>
      <c r="J30" s="1">
        <f>SUM('㈱塩釜:牡鹿'!J30)</f>
        <v>1218</v>
      </c>
      <c r="K30" s="1">
        <f>SUM('㈱塩釜:牡鹿'!K30)</f>
        <v>98.85025</v>
      </c>
      <c r="L30" s="1">
        <f>SUM('㈱塩釜:牡鹿'!L30)</f>
        <v>52363.10412421445</v>
      </c>
      <c r="M30" s="1">
        <f>SUM('㈱塩釜:牡鹿'!M30)</f>
        <v>1375</v>
      </c>
      <c r="N30" s="1">
        <f>SUM('㈱塩釜:牡鹿'!N30)</f>
        <v>140.27055000000001</v>
      </c>
      <c r="O30" s="1">
        <f>SUM('㈱塩釜:牡鹿'!O30)</f>
        <v>70331.6440609889</v>
      </c>
      <c r="P30" s="1">
        <f>SUM('㈱塩釜:牡鹿'!P30)</f>
        <v>1480</v>
      </c>
      <c r="Q30" s="1">
        <f>SUM('㈱塩釜:牡鹿'!Q30)</f>
        <v>183.62283000000002</v>
      </c>
      <c r="R30" s="1">
        <f>SUM('㈱塩釜:牡鹿'!R30)</f>
        <v>94620.61984224414</v>
      </c>
      <c r="S30" s="1">
        <f>SUM('㈱塩釜:牡鹿'!S30)</f>
        <v>1890</v>
      </c>
      <c r="T30" s="1">
        <f>SUM('㈱塩釜:牡鹿'!T30)</f>
        <v>357.14363000000003</v>
      </c>
      <c r="U30" s="1">
        <f>SUM('㈱塩釜:牡鹿'!U30)</f>
        <v>144215.5173003662</v>
      </c>
      <c r="V30" s="1">
        <f>SUM('㈱塩釜:牡鹿'!V30)</f>
        <v>1700</v>
      </c>
      <c r="W30" s="1">
        <f>SUM('㈱塩釜:牡鹿'!W30)</f>
        <v>291.48514</v>
      </c>
      <c r="X30" s="5">
        <f>SUM('㈱塩釜:牡鹿'!X30)</f>
        <v>170690.61942947615</v>
      </c>
      <c r="Y30" s="1">
        <f>SUM('㈱塩釜:牡鹿'!Y30)</f>
        <v>938</v>
      </c>
      <c r="Z30" s="1">
        <f>SUM('㈱塩釜:牡鹿'!Z30)</f>
        <v>127.292</v>
      </c>
      <c r="AA30" s="1">
        <f>SUM('㈱塩釜:牡鹿'!AA30)</f>
        <v>119151.48928299003</v>
      </c>
      <c r="AB30" s="1">
        <f>SUM('㈱塩釜:牡鹿'!AB30)</f>
        <v>1558</v>
      </c>
      <c r="AC30" s="1">
        <f>SUM('㈱塩釜:牡鹿'!AC30)</f>
        <v>168.78614000000002</v>
      </c>
      <c r="AD30" s="1">
        <f>SUM('㈱塩釜:牡鹿'!AD30)</f>
        <v>100520.93059909676</v>
      </c>
      <c r="AE30" s="1">
        <f>SUM('㈱塩釜:牡鹿'!AE30)</f>
        <v>3315</v>
      </c>
      <c r="AF30" s="1">
        <f>SUM('㈱塩釜:牡鹿'!AF30)</f>
        <v>409.77501000000007</v>
      </c>
      <c r="AG30" s="1">
        <f>SUM('㈱塩釜:牡鹿'!AG30)</f>
        <v>207625.37099999998</v>
      </c>
      <c r="AH30" s="1">
        <f>SUM('㈱塩釜:牡鹿'!AH30)</f>
        <v>1987</v>
      </c>
      <c r="AI30" s="1">
        <f>SUM('㈱塩釜:牡鹿'!AI30)</f>
        <v>205.01519999999996</v>
      </c>
      <c r="AJ30" s="1">
        <f>SUM('㈱塩釜:牡鹿'!AJ30)</f>
        <v>136719.87619820907</v>
      </c>
      <c r="AK30" s="1">
        <f>SUM('㈱塩釜:牡鹿'!AK30)</f>
        <v>1142</v>
      </c>
      <c r="AL30" s="1">
        <f>SUM('㈱塩釜:牡鹿'!AL30)</f>
        <v>85.82764000000002</v>
      </c>
      <c r="AM30" s="1">
        <f>SUM('㈱塩釜:牡鹿'!AM30)</f>
        <v>72691.73052</v>
      </c>
      <c r="AN30" s="391">
        <f>SUM('㈱塩釜:牡鹿'!AN30)</f>
        <v>19574</v>
      </c>
      <c r="AO30" s="391">
        <f>SUM('㈱塩釜:牡鹿'!AO30)</f>
        <v>2654.23669</v>
      </c>
      <c r="AP30" s="391">
        <f>SUM('㈱塩釜:牡鹿'!AP30)</f>
        <v>1374905.5697148372</v>
      </c>
      <c r="AQ30" s="271" t="s">
        <v>23</v>
      </c>
      <c r="AR30" s="600" t="s">
        <v>41</v>
      </c>
      <c r="AS30" s="52"/>
      <c r="AT30" s="21"/>
    </row>
    <row r="31" spans="1:46" ht="18.75">
      <c r="A31" s="49"/>
      <c r="B31" s="601"/>
      <c r="C31" s="67" t="s">
        <v>24</v>
      </c>
      <c r="D31" s="2">
        <f>SUM('㈱塩釜:牡鹿'!D31)</f>
        <v>0</v>
      </c>
      <c r="E31" s="2">
        <f>SUM('㈱塩釜:牡鹿'!E31)</f>
        <v>0</v>
      </c>
      <c r="F31" s="2">
        <f>SUM('㈱塩釜:牡鹿'!F31)</f>
        <v>0</v>
      </c>
      <c r="G31" s="2">
        <f>SUM('㈱塩釜:牡鹿'!G31)</f>
        <v>0</v>
      </c>
      <c r="H31" s="2">
        <f>SUM('㈱塩釜:牡鹿'!H31)</f>
        <v>0</v>
      </c>
      <c r="I31" s="2">
        <f>SUM('㈱塩釜:牡鹿'!I31)</f>
        <v>0</v>
      </c>
      <c r="J31" s="2">
        <f>SUM('㈱塩釜:牡鹿'!J31)</f>
        <v>0</v>
      </c>
      <c r="K31" s="2">
        <f>SUM('㈱塩釜:牡鹿'!K31)</f>
        <v>0</v>
      </c>
      <c r="L31" s="2">
        <f>SUM('㈱塩釜:牡鹿'!L31)</f>
        <v>0</v>
      </c>
      <c r="M31" s="2">
        <f>SUM('㈱塩釜:牡鹿'!M31)</f>
        <v>0</v>
      </c>
      <c r="N31" s="2">
        <f>SUM('㈱塩釜:牡鹿'!N31)</f>
        <v>0</v>
      </c>
      <c r="O31" s="2">
        <f>SUM('㈱塩釜:牡鹿'!O31)</f>
        <v>0</v>
      </c>
      <c r="P31" s="2">
        <f>SUM('㈱塩釜:牡鹿'!P31)</f>
        <v>0</v>
      </c>
      <c r="Q31" s="2">
        <f>SUM('㈱塩釜:牡鹿'!Q31)</f>
        <v>0</v>
      </c>
      <c r="R31" s="2">
        <f>SUM('㈱塩釜:牡鹿'!R31)</f>
        <v>0</v>
      </c>
      <c r="S31" s="2">
        <f>SUM('㈱塩釜:牡鹿'!S31)</f>
        <v>0</v>
      </c>
      <c r="T31" s="2">
        <f>SUM('㈱塩釜:牡鹿'!T31)</f>
        <v>0</v>
      </c>
      <c r="U31" s="2">
        <f>SUM('㈱塩釜:牡鹿'!U31)</f>
        <v>0</v>
      </c>
      <c r="V31" s="2">
        <f>SUM('㈱塩釜:牡鹿'!V31)</f>
        <v>0</v>
      </c>
      <c r="W31" s="2">
        <f>SUM('㈱塩釜:牡鹿'!W31)</f>
        <v>0</v>
      </c>
      <c r="X31" s="6">
        <f>SUM('㈱塩釜:牡鹿'!X31)</f>
        <v>0</v>
      </c>
      <c r="Y31" s="2">
        <f>SUM('㈱塩釜:牡鹿'!Y31)</f>
        <v>0</v>
      </c>
      <c r="Z31" s="2">
        <f>SUM('㈱塩釜:牡鹿'!Z31)</f>
        <v>0</v>
      </c>
      <c r="AA31" s="2">
        <f>SUM('㈱塩釜:牡鹿'!AA31)</f>
        <v>0</v>
      </c>
      <c r="AB31" s="2">
        <f>SUM('㈱塩釜:牡鹿'!AB31)</f>
        <v>0</v>
      </c>
      <c r="AC31" s="2">
        <f>SUM('㈱塩釜:牡鹿'!AC31)</f>
        <v>0</v>
      </c>
      <c r="AD31" s="2">
        <f>SUM('㈱塩釜:牡鹿'!AD31)</f>
        <v>0</v>
      </c>
      <c r="AE31" s="2">
        <f>SUM('㈱塩釜:牡鹿'!AE31)</f>
        <v>0</v>
      </c>
      <c r="AF31" s="2">
        <f>SUM('㈱塩釜:牡鹿'!AF31)</f>
        <v>0</v>
      </c>
      <c r="AG31" s="2">
        <f>SUM('㈱塩釜:牡鹿'!AG31)</f>
        <v>0</v>
      </c>
      <c r="AH31" s="2">
        <f>SUM('㈱塩釜:牡鹿'!AH31)</f>
        <v>0</v>
      </c>
      <c r="AI31" s="2">
        <f>SUM('㈱塩釜:牡鹿'!AI31)</f>
        <v>0</v>
      </c>
      <c r="AJ31" s="2">
        <f>SUM('㈱塩釜:牡鹿'!AJ31)</f>
        <v>0</v>
      </c>
      <c r="AK31" s="2">
        <f>SUM('㈱塩釜:牡鹿'!AK31)</f>
        <v>0</v>
      </c>
      <c r="AL31" s="2">
        <f>SUM('㈱塩釜:牡鹿'!AL31)</f>
        <v>0</v>
      </c>
      <c r="AM31" s="2">
        <f>SUM('㈱塩釜:牡鹿'!AM31)</f>
        <v>0</v>
      </c>
      <c r="AN31" s="395">
        <f>SUM('㈱塩釜:牡鹿'!AN31)</f>
        <v>0</v>
      </c>
      <c r="AO31" s="395">
        <f>SUM('㈱塩釜:牡鹿'!AO31)</f>
        <v>0</v>
      </c>
      <c r="AP31" s="395">
        <f>SUM('㈱塩釜:牡鹿'!AP31)</f>
        <v>0</v>
      </c>
      <c r="AQ31" s="50" t="s">
        <v>24</v>
      </c>
      <c r="AR31" s="601"/>
      <c r="AS31" s="51"/>
      <c r="AT31" s="21"/>
    </row>
    <row r="32" spans="1:46" ht="18.75">
      <c r="A32" s="45" t="s">
        <v>42</v>
      </c>
      <c r="B32" s="600" t="s">
        <v>43</v>
      </c>
      <c r="C32" s="66" t="s">
        <v>23</v>
      </c>
      <c r="D32" s="1">
        <f>SUM('㈱塩釜:牡鹿'!D32)</f>
        <v>187</v>
      </c>
      <c r="E32" s="1">
        <f>SUM('㈱塩釜:牡鹿'!E32)</f>
        <v>2339.6956</v>
      </c>
      <c r="F32" s="1">
        <f>SUM('㈱塩釜:牡鹿'!F32)</f>
        <v>263985.02499999997</v>
      </c>
      <c r="G32" s="1">
        <f>SUM('㈱塩釜:牡鹿'!G32)</f>
        <v>108</v>
      </c>
      <c r="H32" s="1">
        <f>SUM('㈱塩釜:牡鹿'!H32)</f>
        <v>1268.4493</v>
      </c>
      <c r="I32" s="1">
        <f>SUM('㈱塩釜:牡鹿'!I32)</f>
        <v>83662.65999999999</v>
      </c>
      <c r="J32" s="1">
        <f>SUM('㈱塩釜:牡鹿'!J32)</f>
        <v>27</v>
      </c>
      <c r="K32" s="1">
        <f>SUM('㈱塩釜:牡鹿'!K32)</f>
        <v>60.316500000000005</v>
      </c>
      <c r="L32" s="1">
        <f>SUM('㈱塩釜:牡鹿'!L32)</f>
        <v>7732.0599999999995</v>
      </c>
      <c r="M32" s="1">
        <f>SUM('㈱塩釜:牡鹿'!M32)</f>
        <v>107</v>
      </c>
      <c r="N32" s="1">
        <f>SUM('㈱塩釜:牡鹿'!N32)</f>
        <v>224.0185</v>
      </c>
      <c r="O32" s="1">
        <f>SUM('㈱塩釜:牡鹿'!O32)</f>
        <v>51817.208999999995</v>
      </c>
      <c r="P32" s="1">
        <f>SUM('㈱塩釜:牡鹿'!P32)</f>
        <v>399</v>
      </c>
      <c r="Q32" s="1">
        <f>SUM('㈱塩釜:牡鹿'!Q32)</f>
        <v>4041.6671</v>
      </c>
      <c r="R32" s="1">
        <f>SUM('㈱塩釜:牡鹿'!R32)</f>
        <v>329000.597</v>
      </c>
      <c r="S32" s="1">
        <f>SUM('㈱塩釜:牡鹿'!S32)</f>
        <v>536</v>
      </c>
      <c r="T32" s="1">
        <f>SUM('㈱塩釜:牡鹿'!T32)</f>
        <v>4000.8959</v>
      </c>
      <c r="U32" s="1">
        <f>SUM('㈱塩釜:牡鹿'!U32)</f>
        <v>455346.825</v>
      </c>
      <c r="V32" s="1">
        <f>SUM('㈱塩釜:牡鹿'!V32)</f>
        <v>511</v>
      </c>
      <c r="W32" s="1">
        <f>SUM('㈱塩釜:牡鹿'!W32)</f>
        <v>3464.8699</v>
      </c>
      <c r="X32" s="5">
        <f>SUM('㈱塩釜:牡鹿'!X32)</f>
        <v>485448.623</v>
      </c>
      <c r="Y32" s="1">
        <f>SUM('㈱塩釜:牡鹿'!Y32)</f>
        <v>407</v>
      </c>
      <c r="Z32" s="1">
        <f>SUM('㈱塩釜:牡鹿'!Z32)</f>
        <v>2092.6925</v>
      </c>
      <c r="AA32" s="1">
        <f>SUM('㈱塩釜:牡鹿'!AA32)</f>
        <v>361116.15599999996</v>
      </c>
      <c r="AB32" s="1">
        <f>SUM('㈱塩釜:牡鹿'!AB32)</f>
        <v>409</v>
      </c>
      <c r="AC32" s="1">
        <f>SUM('㈱塩釜:牡鹿'!AC32)</f>
        <v>1142.3962000000001</v>
      </c>
      <c r="AD32" s="1">
        <f>SUM('㈱塩釜:牡鹿'!AD32)</f>
        <v>195151.71</v>
      </c>
      <c r="AE32" s="1">
        <f>SUM('㈱塩釜:牡鹿'!AE32)</f>
        <v>615</v>
      </c>
      <c r="AF32" s="1">
        <f>SUM('㈱塩釜:牡鹿'!AF32)</f>
        <v>1555.3948</v>
      </c>
      <c r="AG32" s="1">
        <f>SUM('㈱塩釜:牡鹿'!AG32)</f>
        <v>442077.319</v>
      </c>
      <c r="AH32" s="1">
        <f>SUM('㈱塩釜:牡鹿'!AH32)</f>
        <v>585</v>
      </c>
      <c r="AI32" s="1">
        <f>SUM('㈱塩釜:牡鹿'!AI32)</f>
        <v>1246.5489</v>
      </c>
      <c r="AJ32" s="1">
        <f>SUM('㈱塩釜:牡鹿'!AJ32)</f>
        <v>313656.29999999993</v>
      </c>
      <c r="AK32" s="1">
        <f>SUM('㈱塩釜:牡鹿'!AK32)</f>
        <v>438</v>
      </c>
      <c r="AL32" s="1">
        <f>SUM('㈱塩釜:牡鹿'!AL32)</f>
        <v>5272.8722</v>
      </c>
      <c r="AM32" s="1">
        <f>SUM('㈱塩釜:牡鹿'!AM32)</f>
        <v>358841.723</v>
      </c>
      <c r="AN32" s="391">
        <f>SUM('㈱塩釜:牡鹿'!AN32)</f>
        <v>4329</v>
      </c>
      <c r="AO32" s="391">
        <f>SUM('㈱塩釜:牡鹿'!AO32)</f>
        <v>26709.8174</v>
      </c>
      <c r="AP32" s="391">
        <f>SUM('㈱塩釜:牡鹿'!AP32)</f>
        <v>3347836.2070000004</v>
      </c>
      <c r="AQ32" s="272" t="s">
        <v>23</v>
      </c>
      <c r="AR32" s="600" t="s">
        <v>43</v>
      </c>
      <c r="AS32" s="44" t="s">
        <v>42</v>
      </c>
      <c r="AT32" s="21"/>
    </row>
    <row r="33" spans="1:46" ht="18.75">
      <c r="A33" s="45" t="s">
        <v>44</v>
      </c>
      <c r="B33" s="601"/>
      <c r="C33" s="67" t="s">
        <v>24</v>
      </c>
      <c r="D33" s="2">
        <f>SUM('㈱塩釜:牡鹿'!D33)</f>
        <v>0</v>
      </c>
      <c r="E33" s="2">
        <f>SUM('㈱塩釜:牡鹿'!E33)</f>
        <v>0</v>
      </c>
      <c r="F33" s="2">
        <f>SUM('㈱塩釜:牡鹿'!F33)</f>
        <v>0</v>
      </c>
      <c r="G33" s="2">
        <f>SUM('㈱塩釜:牡鹿'!G33)</f>
        <v>0</v>
      </c>
      <c r="H33" s="2">
        <f>SUM('㈱塩釜:牡鹿'!H33)</f>
        <v>0</v>
      </c>
      <c r="I33" s="2">
        <f>SUM('㈱塩釜:牡鹿'!I33)</f>
        <v>0</v>
      </c>
      <c r="J33" s="2">
        <f>SUM('㈱塩釜:牡鹿'!J33)</f>
        <v>0</v>
      </c>
      <c r="K33" s="2">
        <f>SUM('㈱塩釜:牡鹿'!K33)</f>
        <v>0</v>
      </c>
      <c r="L33" s="2">
        <f>SUM('㈱塩釜:牡鹿'!L33)</f>
        <v>0</v>
      </c>
      <c r="M33" s="2">
        <f>SUM('㈱塩釜:牡鹿'!M33)</f>
        <v>0</v>
      </c>
      <c r="N33" s="2">
        <f>SUM('㈱塩釜:牡鹿'!N33)</f>
        <v>0</v>
      </c>
      <c r="O33" s="2">
        <f>SUM('㈱塩釜:牡鹿'!O33)</f>
        <v>0</v>
      </c>
      <c r="P33" s="2">
        <f>SUM('㈱塩釜:牡鹿'!P33)</f>
        <v>0</v>
      </c>
      <c r="Q33" s="2">
        <f>SUM('㈱塩釜:牡鹿'!Q33)</f>
        <v>0</v>
      </c>
      <c r="R33" s="2">
        <f>SUM('㈱塩釜:牡鹿'!R33)</f>
        <v>0</v>
      </c>
      <c r="S33" s="2">
        <f>SUM('㈱塩釜:牡鹿'!S33)</f>
        <v>0</v>
      </c>
      <c r="T33" s="2">
        <f>SUM('㈱塩釜:牡鹿'!T33)</f>
        <v>0</v>
      </c>
      <c r="U33" s="2">
        <f>SUM('㈱塩釜:牡鹿'!U33)</f>
        <v>0</v>
      </c>
      <c r="V33" s="2">
        <f>SUM('㈱塩釜:牡鹿'!V33)</f>
        <v>0</v>
      </c>
      <c r="W33" s="2">
        <f>SUM('㈱塩釜:牡鹿'!W33)</f>
        <v>0</v>
      </c>
      <c r="X33" s="6">
        <f>SUM('㈱塩釜:牡鹿'!X33)</f>
        <v>0</v>
      </c>
      <c r="Y33" s="2">
        <f>SUM('㈱塩釜:牡鹿'!Y33)</f>
        <v>0</v>
      </c>
      <c r="Z33" s="2">
        <f>SUM('㈱塩釜:牡鹿'!Z33)</f>
        <v>0</v>
      </c>
      <c r="AA33" s="2">
        <f>SUM('㈱塩釜:牡鹿'!AA33)</f>
        <v>0</v>
      </c>
      <c r="AB33" s="2">
        <f>SUM('㈱塩釜:牡鹿'!AB33)</f>
        <v>0</v>
      </c>
      <c r="AC33" s="2">
        <f>SUM('㈱塩釜:牡鹿'!AC33)</f>
        <v>0</v>
      </c>
      <c r="AD33" s="2">
        <f>SUM('㈱塩釜:牡鹿'!AD33)</f>
        <v>0</v>
      </c>
      <c r="AE33" s="2">
        <f>SUM('㈱塩釜:牡鹿'!AE33)</f>
        <v>0</v>
      </c>
      <c r="AF33" s="2">
        <f>SUM('㈱塩釜:牡鹿'!AF33)</f>
        <v>0</v>
      </c>
      <c r="AG33" s="2">
        <f>SUM('㈱塩釜:牡鹿'!AG33)</f>
        <v>0</v>
      </c>
      <c r="AH33" s="2">
        <f>SUM('㈱塩釜:牡鹿'!AH33)</f>
        <v>0</v>
      </c>
      <c r="AI33" s="2">
        <f>SUM('㈱塩釜:牡鹿'!AI33)</f>
        <v>0</v>
      </c>
      <c r="AJ33" s="2">
        <f>SUM('㈱塩釜:牡鹿'!AJ33)</f>
        <v>0</v>
      </c>
      <c r="AK33" s="2">
        <f>SUM('㈱塩釜:牡鹿'!AK33)</f>
        <v>0</v>
      </c>
      <c r="AL33" s="2">
        <f>SUM('㈱塩釜:牡鹿'!AL33)</f>
        <v>0</v>
      </c>
      <c r="AM33" s="2">
        <f>SUM('㈱塩釜:牡鹿'!AM33)</f>
        <v>0</v>
      </c>
      <c r="AN33" s="395">
        <f>SUM('㈱塩釜:牡鹿'!AN33)</f>
        <v>0</v>
      </c>
      <c r="AO33" s="395">
        <f>SUM('㈱塩釜:牡鹿'!AO33)</f>
        <v>0</v>
      </c>
      <c r="AP33" s="395">
        <f>SUM('㈱塩釜:牡鹿'!AP33)</f>
        <v>0</v>
      </c>
      <c r="AQ33" s="47" t="s">
        <v>24</v>
      </c>
      <c r="AR33" s="601"/>
      <c r="AS33" s="44" t="s">
        <v>44</v>
      </c>
      <c r="AT33" s="21"/>
    </row>
    <row r="34" spans="1:46" ht="18.75">
      <c r="A34" s="45" t="s">
        <v>25</v>
      </c>
      <c r="B34" s="600" t="s">
        <v>45</v>
      </c>
      <c r="C34" s="66" t="s">
        <v>23</v>
      </c>
      <c r="D34" s="1">
        <f>SUM('㈱塩釜:牡鹿'!D34)</f>
        <v>94</v>
      </c>
      <c r="E34" s="1">
        <f>SUM('㈱塩釜:牡鹿'!E34)</f>
        <v>180.1536</v>
      </c>
      <c r="F34" s="1">
        <f>SUM('㈱塩釜:牡鹿'!F34)</f>
        <v>9893.399</v>
      </c>
      <c r="G34" s="1">
        <f>SUM('㈱塩釜:牡鹿'!G34)</f>
        <v>2</v>
      </c>
      <c r="H34" s="1">
        <f>SUM('㈱塩釜:牡鹿'!H34)</f>
        <v>0.8698</v>
      </c>
      <c r="I34" s="1">
        <f>SUM('㈱塩釜:牡鹿'!I34)</f>
        <v>51.158</v>
      </c>
      <c r="J34" s="1">
        <f>SUM('㈱塩釜:牡鹿'!J34)</f>
        <v>9</v>
      </c>
      <c r="K34" s="1">
        <f>SUM('㈱塩釜:牡鹿'!K34)</f>
        <v>0.2245</v>
      </c>
      <c r="L34" s="1">
        <f>SUM('㈱塩釜:牡鹿'!L34)</f>
        <v>224.494</v>
      </c>
      <c r="M34" s="1">
        <f>SUM('㈱塩釜:牡鹿'!M34)</f>
        <v>89</v>
      </c>
      <c r="N34" s="1">
        <f>SUM('㈱塩釜:牡鹿'!N34)</f>
        <v>7.7044999999999995</v>
      </c>
      <c r="O34" s="1">
        <f>SUM('㈱塩釜:牡鹿'!O34)</f>
        <v>2859.5899999999997</v>
      </c>
      <c r="P34" s="1">
        <f>SUM('㈱塩釜:牡鹿'!P34)</f>
        <v>220</v>
      </c>
      <c r="Q34" s="1">
        <f>SUM('㈱塩釜:牡鹿'!Q34)</f>
        <v>36.515600000000006</v>
      </c>
      <c r="R34" s="1">
        <f>SUM('㈱塩釜:牡鹿'!R34)</f>
        <v>16549.553</v>
      </c>
      <c r="S34" s="1">
        <f>SUM('㈱塩釜:牡鹿'!S34)</f>
        <v>298</v>
      </c>
      <c r="T34" s="1">
        <f>SUM('㈱塩釜:牡鹿'!T34)</f>
        <v>117.963</v>
      </c>
      <c r="U34" s="1">
        <f>SUM('㈱塩釜:牡鹿'!U34)</f>
        <v>23242.05</v>
      </c>
      <c r="V34" s="1">
        <f>SUM('㈱塩釜:牡鹿'!V34)</f>
        <v>337</v>
      </c>
      <c r="W34" s="1">
        <f>SUM('㈱塩釜:牡鹿'!W34)</f>
        <v>134.73080000000002</v>
      </c>
      <c r="X34" s="5">
        <f>SUM('㈱塩釜:牡鹿'!X34)</f>
        <v>12292.066</v>
      </c>
      <c r="Y34" s="1">
        <f>SUM('㈱塩釜:牡鹿'!Y34)</f>
        <v>208</v>
      </c>
      <c r="Z34" s="1">
        <f>SUM('㈱塩釜:牡鹿'!Z34)</f>
        <v>100.09039999999999</v>
      </c>
      <c r="AA34" s="1">
        <f>SUM('㈱塩釜:牡鹿'!AA34)</f>
        <v>9182.543</v>
      </c>
      <c r="AB34" s="1">
        <f>SUM('㈱塩釜:牡鹿'!AB34)</f>
        <v>272</v>
      </c>
      <c r="AC34" s="1">
        <f>SUM('㈱塩釜:牡鹿'!AC34)</f>
        <v>72.9313</v>
      </c>
      <c r="AD34" s="1">
        <f>SUM('㈱塩釜:牡鹿'!AD34)</f>
        <v>13805.291999999998</v>
      </c>
      <c r="AE34" s="1">
        <f>SUM('㈱塩釜:牡鹿'!AE34)</f>
        <v>801</v>
      </c>
      <c r="AF34" s="1">
        <f>SUM('㈱塩釜:牡鹿'!AF34)</f>
        <v>321.7074</v>
      </c>
      <c r="AG34" s="1">
        <f>SUM('㈱塩釜:牡鹿'!AG34)</f>
        <v>144558.507</v>
      </c>
      <c r="AH34" s="1">
        <f>SUM('㈱塩釜:牡鹿'!AH34)</f>
        <v>691</v>
      </c>
      <c r="AI34" s="1">
        <f>SUM('㈱塩釜:牡鹿'!AI34)</f>
        <v>261.50815</v>
      </c>
      <c r="AJ34" s="1">
        <f>SUM('㈱塩釜:牡鹿'!AJ34)</f>
        <v>152589.41499999998</v>
      </c>
      <c r="AK34" s="1">
        <f>SUM('㈱塩釜:牡鹿'!AK34)</f>
        <v>359</v>
      </c>
      <c r="AL34" s="1">
        <f>SUM('㈱塩釜:牡鹿'!AL34)</f>
        <v>207.2847</v>
      </c>
      <c r="AM34" s="1">
        <f>SUM('㈱塩釜:牡鹿'!AM34)</f>
        <v>42305.425</v>
      </c>
      <c r="AN34" s="391">
        <f>SUM('㈱塩釜:牡鹿'!AN34)</f>
        <v>3380</v>
      </c>
      <c r="AO34" s="391">
        <f>SUM('㈱塩釜:牡鹿'!AO34)</f>
        <v>1441.68375</v>
      </c>
      <c r="AP34" s="391">
        <f>SUM('㈱塩釜:牡鹿'!AP34)</f>
        <v>427553.492</v>
      </c>
      <c r="AQ34" s="271" t="s">
        <v>23</v>
      </c>
      <c r="AR34" s="600" t="s">
        <v>45</v>
      </c>
      <c r="AS34" s="44" t="s">
        <v>25</v>
      </c>
      <c r="AT34" s="21"/>
    </row>
    <row r="35" spans="1:46" ht="18.75">
      <c r="A35" s="49" t="s">
        <v>27</v>
      </c>
      <c r="B35" s="601"/>
      <c r="C35" s="67" t="s">
        <v>24</v>
      </c>
      <c r="D35" s="2">
        <f>SUM('㈱塩釜:牡鹿'!D35)</f>
        <v>0</v>
      </c>
      <c r="E35" s="2">
        <f>SUM('㈱塩釜:牡鹿'!E35)</f>
        <v>0</v>
      </c>
      <c r="F35" s="2">
        <f>SUM('㈱塩釜:牡鹿'!F35)</f>
        <v>0</v>
      </c>
      <c r="G35" s="2">
        <f>SUM('㈱塩釜:牡鹿'!G35)</f>
        <v>0</v>
      </c>
      <c r="H35" s="2">
        <f>SUM('㈱塩釜:牡鹿'!H35)</f>
        <v>0</v>
      </c>
      <c r="I35" s="2">
        <f>SUM('㈱塩釜:牡鹿'!I35)</f>
        <v>0</v>
      </c>
      <c r="J35" s="2">
        <f>SUM('㈱塩釜:牡鹿'!J35)</f>
        <v>0</v>
      </c>
      <c r="K35" s="2">
        <f>SUM('㈱塩釜:牡鹿'!K35)</f>
        <v>0</v>
      </c>
      <c r="L35" s="2">
        <f>SUM('㈱塩釜:牡鹿'!L35)</f>
        <v>0</v>
      </c>
      <c r="M35" s="2">
        <f>SUM('㈱塩釜:牡鹿'!M35)</f>
        <v>0</v>
      </c>
      <c r="N35" s="2">
        <f>SUM('㈱塩釜:牡鹿'!N35)</f>
        <v>0</v>
      </c>
      <c r="O35" s="2">
        <f>SUM('㈱塩釜:牡鹿'!O35)</f>
        <v>0</v>
      </c>
      <c r="P35" s="2">
        <f>SUM('㈱塩釜:牡鹿'!P35)</f>
        <v>0</v>
      </c>
      <c r="Q35" s="2">
        <f>SUM('㈱塩釜:牡鹿'!Q35)</f>
        <v>0</v>
      </c>
      <c r="R35" s="2">
        <f>SUM('㈱塩釜:牡鹿'!R35)</f>
        <v>0</v>
      </c>
      <c r="S35" s="2">
        <f>SUM('㈱塩釜:牡鹿'!S35)</f>
        <v>0</v>
      </c>
      <c r="T35" s="2">
        <f>SUM('㈱塩釜:牡鹿'!T35)</f>
        <v>0</v>
      </c>
      <c r="U35" s="2">
        <f>SUM('㈱塩釜:牡鹿'!U35)</f>
        <v>0</v>
      </c>
      <c r="V35" s="2">
        <f>SUM('㈱塩釜:牡鹿'!V35)</f>
        <v>0</v>
      </c>
      <c r="W35" s="2">
        <f>SUM('㈱塩釜:牡鹿'!W35)</f>
        <v>0</v>
      </c>
      <c r="X35" s="6">
        <f>SUM('㈱塩釜:牡鹿'!X35)</f>
        <v>0</v>
      </c>
      <c r="Y35" s="2">
        <f>SUM('㈱塩釜:牡鹿'!Y35)</f>
        <v>0</v>
      </c>
      <c r="Z35" s="2">
        <f>SUM('㈱塩釜:牡鹿'!Z35)</f>
        <v>0</v>
      </c>
      <c r="AA35" s="2">
        <f>SUM('㈱塩釜:牡鹿'!AA35)</f>
        <v>0</v>
      </c>
      <c r="AB35" s="2">
        <f>SUM('㈱塩釜:牡鹿'!AB35)</f>
        <v>0</v>
      </c>
      <c r="AC35" s="2">
        <f>SUM('㈱塩釜:牡鹿'!AC35)</f>
        <v>0</v>
      </c>
      <c r="AD35" s="2">
        <f>SUM('㈱塩釜:牡鹿'!AD35)</f>
        <v>0</v>
      </c>
      <c r="AE35" s="2">
        <f>SUM('㈱塩釜:牡鹿'!AE35)</f>
        <v>0</v>
      </c>
      <c r="AF35" s="2">
        <f>SUM('㈱塩釜:牡鹿'!AF35)</f>
        <v>0</v>
      </c>
      <c r="AG35" s="2">
        <f>SUM('㈱塩釜:牡鹿'!AG35)</f>
        <v>0</v>
      </c>
      <c r="AH35" s="2">
        <f>SUM('㈱塩釜:牡鹿'!AH35)</f>
        <v>0</v>
      </c>
      <c r="AI35" s="2">
        <f>SUM('㈱塩釜:牡鹿'!AI35)</f>
        <v>0</v>
      </c>
      <c r="AJ35" s="2">
        <f>SUM('㈱塩釜:牡鹿'!AJ35)</f>
        <v>0</v>
      </c>
      <c r="AK35" s="2">
        <f>SUM('㈱塩釜:牡鹿'!AK35)</f>
        <v>0</v>
      </c>
      <c r="AL35" s="2">
        <f>SUM('㈱塩釜:牡鹿'!AL35)</f>
        <v>0</v>
      </c>
      <c r="AM35" s="2">
        <f>SUM('㈱塩釜:牡鹿'!AM35)</f>
        <v>0</v>
      </c>
      <c r="AN35" s="395">
        <f>SUM('㈱塩釜:牡鹿'!AN35)</f>
        <v>0</v>
      </c>
      <c r="AO35" s="395">
        <f>SUM('㈱塩釜:牡鹿'!AO35)</f>
        <v>0</v>
      </c>
      <c r="AP35" s="395">
        <f>SUM('㈱塩釜:牡鹿'!AP35)</f>
        <v>0</v>
      </c>
      <c r="AQ35" s="50" t="s">
        <v>24</v>
      </c>
      <c r="AR35" s="601"/>
      <c r="AS35" s="51" t="s">
        <v>27</v>
      </c>
      <c r="AT35" s="21"/>
    </row>
    <row r="36" spans="1:46" ht="18.75">
      <c r="A36" s="45" t="s">
        <v>46</v>
      </c>
      <c r="B36" s="600" t="s">
        <v>47</v>
      </c>
      <c r="C36" s="66" t="s">
        <v>23</v>
      </c>
      <c r="D36" s="1">
        <f>SUM('㈱塩釜:牡鹿'!D36)</f>
        <v>0</v>
      </c>
      <c r="E36" s="1">
        <f>SUM('㈱塩釜:牡鹿'!E36)</f>
        <v>0</v>
      </c>
      <c r="F36" s="1">
        <f>SUM('㈱塩釜:牡鹿'!F36)</f>
        <v>0</v>
      </c>
      <c r="G36" s="1">
        <f>SUM('㈱塩釜:牡鹿'!G36)</f>
        <v>9</v>
      </c>
      <c r="H36" s="1">
        <f>SUM('㈱塩釜:牡鹿'!H36)</f>
        <v>3.895</v>
      </c>
      <c r="I36" s="1">
        <f>SUM('㈱塩釜:牡鹿'!I36)</f>
        <v>207.11</v>
      </c>
      <c r="J36" s="1">
        <f>SUM('㈱塩釜:牡鹿'!J36)</f>
        <v>314</v>
      </c>
      <c r="K36" s="1">
        <f>SUM('㈱塩釜:牡鹿'!K36)</f>
        <v>700.467</v>
      </c>
      <c r="L36" s="72">
        <f>SUM('㈱塩釜:牡鹿'!L36)</f>
        <v>78405.666</v>
      </c>
      <c r="M36" s="71">
        <f>SUM('㈱塩釜:牡鹿'!M36)</f>
        <v>232</v>
      </c>
      <c r="N36" s="1">
        <f>SUM('㈱塩釜:牡鹿'!N36)</f>
        <v>396.03499999999997</v>
      </c>
      <c r="O36" s="1">
        <f>SUM('㈱塩釜:牡鹿'!O36)</f>
        <v>45842.988</v>
      </c>
      <c r="P36" s="1">
        <f>SUM('㈱塩釜:牡鹿'!P36)</f>
        <v>61</v>
      </c>
      <c r="Q36" s="1">
        <f>SUM('㈱塩釜:牡鹿'!Q36)</f>
        <v>44.929</v>
      </c>
      <c r="R36" s="1">
        <f>SUM('㈱塩釜:牡鹿'!R36)</f>
        <v>4679.03</v>
      </c>
      <c r="S36" s="1">
        <f>SUM('㈱塩釜:牡鹿'!S36)</f>
        <v>26</v>
      </c>
      <c r="T36" s="1">
        <f>SUM('㈱塩釜:牡鹿'!T36)</f>
        <v>22.746</v>
      </c>
      <c r="U36" s="1">
        <f>SUM('㈱塩釜:牡鹿'!U36)</f>
        <v>1284.94</v>
      </c>
      <c r="V36" s="1">
        <f>SUM('㈱塩釜:牡鹿'!V36)</f>
        <v>0</v>
      </c>
      <c r="W36" s="1">
        <f>SUM('㈱塩釜:牡鹿'!W36)</f>
        <v>0</v>
      </c>
      <c r="X36" s="5">
        <f>SUM('㈱塩釜:牡鹿'!X36)</f>
        <v>0</v>
      </c>
      <c r="Y36" s="1">
        <f>SUM('㈱塩釜:牡鹿'!Y36)</f>
        <v>0</v>
      </c>
      <c r="Z36" s="1">
        <f>SUM('㈱塩釜:牡鹿'!Z36)</f>
        <v>0</v>
      </c>
      <c r="AA36" s="1">
        <f>SUM('㈱塩釜:牡鹿'!AA36)</f>
        <v>0</v>
      </c>
      <c r="AB36" s="1">
        <f>SUM('㈱塩釜:牡鹿'!AB36)</f>
        <v>0</v>
      </c>
      <c r="AC36" s="1">
        <f>SUM('㈱塩釜:牡鹿'!AC36)</f>
        <v>0</v>
      </c>
      <c r="AD36" s="1">
        <f>SUM('㈱塩釜:牡鹿'!AD36)</f>
        <v>0</v>
      </c>
      <c r="AE36" s="1">
        <f>SUM('㈱塩釜:牡鹿'!AE36)</f>
        <v>0</v>
      </c>
      <c r="AF36" s="1">
        <f>SUM('㈱塩釜:牡鹿'!AF36)</f>
        <v>0</v>
      </c>
      <c r="AG36" s="1">
        <f>SUM('㈱塩釜:牡鹿'!AG36)</f>
        <v>0</v>
      </c>
      <c r="AH36" s="1">
        <f>SUM('㈱塩釜:牡鹿'!AH36)</f>
        <v>0</v>
      </c>
      <c r="AI36" s="1">
        <f>SUM('㈱塩釜:牡鹿'!AI36)</f>
        <v>0</v>
      </c>
      <c r="AJ36" s="1">
        <f>SUM('㈱塩釜:牡鹿'!AJ36)</f>
        <v>0</v>
      </c>
      <c r="AK36" s="1">
        <f>SUM('㈱塩釜:牡鹿'!AK36)</f>
        <v>0</v>
      </c>
      <c r="AL36" s="1">
        <f>SUM('㈱塩釜:牡鹿'!AL36)</f>
        <v>0</v>
      </c>
      <c r="AM36" s="1">
        <f>SUM('㈱塩釜:牡鹿'!AM36)</f>
        <v>0</v>
      </c>
      <c r="AN36" s="391">
        <f>SUM('㈱塩釜:牡鹿'!AN36)</f>
        <v>642</v>
      </c>
      <c r="AO36" s="391">
        <f>SUM('㈱塩釜:牡鹿'!AO36)</f>
        <v>1168.0720000000001</v>
      </c>
      <c r="AP36" s="391">
        <f>SUM('㈱塩釜:牡鹿'!AP36)</f>
        <v>130419.734</v>
      </c>
      <c r="AQ36" s="272" t="s">
        <v>23</v>
      </c>
      <c r="AR36" s="600" t="s">
        <v>47</v>
      </c>
      <c r="AS36" s="44" t="s">
        <v>46</v>
      </c>
      <c r="AT36" s="21"/>
    </row>
    <row r="37" spans="1:46" ht="18.75">
      <c r="A37" s="45" t="s">
        <v>25</v>
      </c>
      <c r="B37" s="601"/>
      <c r="C37" s="67" t="s">
        <v>24</v>
      </c>
      <c r="D37" s="2">
        <f>SUM('㈱塩釜:牡鹿'!D37)</f>
        <v>0</v>
      </c>
      <c r="E37" s="2">
        <f>SUM('㈱塩釜:牡鹿'!E37)</f>
        <v>0</v>
      </c>
      <c r="F37" s="2">
        <f>SUM('㈱塩釜:牡鹿'!F37)</f>
        <v>0</v>
      </c>
      <c r="G37" s="2">
        <f>SUM('㈱塩釜:牡鹿'!G37)</f>
        <v>0</v>
      </c>
      <c r="H37" s="2">
        <f>SUM('㈱塩釜:牡鹿'!H37)</f>
        <v>0</v>
      </c>
      <c r="I37" s="2">
        <f>SUM('㈱塩釜:牡鹿'!I37)</f>
        <v>0</v>
      </c>
      <c r="J37" s="2">
        <f>SUM('㈱塩釜:牡鹿'!J37)</f>
        <v>0</v>
      </c>
      <c r="K37" s="2">
        <f>SUM('㈱塩釜:牡鹿'!K37)</f>
        <v>0</v>
      </c>
      <c r="L37" s="2">
        <f>SUM('㈱塩釜:牡鹿'!L37)</f>
        <v>0</v>
      </c>
      <c r="M37" s="2">
        <f>SUM('㈱塩釜:牡鹿'!M37)</f>
        <v>0</v>
      </c>
      <c r="N37" s="2">
        <f>SUM('㈱塩釜:牡鹿'!N37)</f>
        <v>0</v>
      </c>
      <c r="O37" s="2">
        <f>SUM('㈱塩釜:牡鹿'!O37)</f>
        <v>0</v>
      </c>
      <c r="P37" s="2">
        <f>SUM('㈱塩釜:牡鹿'!P37)</f>
        <v>0</v>
      </c>
      <c r="Q37" s="2">
        <f>SUM('㈱塩釜:牡鹿'!Q37)</f>
        <v>0</v>
      </c>
      <c r="R37" s="2">
        <f>SUM('㈱塩釜:牡鹿'!R37)</f>
        <v>0</v>
      </c>
      <c r="S37" s="2">
        <f>SUM('㈱塩釜:牡鹿'!S37)</f>
        <v>0</v>
      </c>
      <c r="T37" s="2">
        <f>SUM('㈱塩釜:牡鹿'!T37)</f>
        <v>0</v>
      </c>
      <c r="U37" s="2">
        <f>SUM('㈱塩釜:牡鹿'!U37)</f>
        <v>0</v>
      </c>
      <c r="V37" s="2">
        <f>SUM('㈱塩釜:牡鹿'!V37)</f>
        <v>0</v>
      </c>
      <c r="W37" s="2">
        <f>SUM('㈱塩釜:牡鹿'!W37)</f>
        <v>0</v>
      </c>
      <c r="X37" s="6">
        <f>SUM('㈱塩釜:牡鹿'!X37)</f>
        <v>0</v>
      </c>
      <c r="Y37" s="2">
        <f>SUM('㈱塩釜:牡鹿'!Y37)</f>
        <v>0</v>
      </c>
      <c r="Z37" s="2">
        <f>SUM('㈱塩釜:牡鹿'!Z37)</f>
        <v>0</v>
      </c>
      <c r="AA37" s="2">
        <f>SUM('㈱塩釜:牡鹿'!AA37)</f>
        <v>0</v>
      </c>
      <c r="AB37" s="2">
        <f>SUM('㈱塩釜:牡鹿'!AB37)</f>
        <v>0</v>
      </c>
      <c r="AC37" s="2">
        <f>SUM('㈱塩釜:牡鹿'!AC37)</f>
        <v>0</v>
      </c>
      <c r="AD37" s="2">
        <f>SUM('㈱塩釜:牡鹿'!AD37)</f>
        <v>0</v>
      </c>
      <c r="AE37" s="2">
        <f>SUM('㈱塩釜:牡鹿'!AE37)</f>
        <v>0</v>
      </c>
      <c r="AF37" s="2">
        <f>SUM('㈱塩釜:牡鹿'!AF37)</f>
        <v>0</v>
      </c>
      <c r="AG37" s="2">
        <f>SUM('㈱塩釜:牡鹿'!AG37)</f>
        <v>0</v>
      </c>
      <c r="AH37" s="2">
        <f>SUM('㈱塩釜:牡鹿'!AH37)</f>
        <v>0</v>
      </c>
      <c r="AI37" s="2">
        <f>SUM('㈱塩釜:牡鹿'!AI37)</f>
        <v>0</v>
      </c>
      <c r="AJ37" s="2">
        <f>SUM('㈱塩釜:牡鹿'!AJ37)</f>
        <v>0</v>
      </c>
      <c r="AK37" s="2">
        <f>SUM('㈱塩釜:牡鹿'!AK37)</f>
        <v>0</v>
      </c>
      <c r="AL37" s="2">
        <f>SUM('㈱塩釜:牡鹿'!AL37)</f>
        <v>0</v>
      </c>
      <c r="AM37" s="2">
        <f>SUM('㈱塩釜:牡鹿'!AM37)</f>
        <v>0</v>
      </c>
      <c r="AN37" s="395">
        <f>SUM('㈱塩釜:牡鹿'!AN37)</f>
        <v>0</v>
      </c>
      <c r="AO37" s="395">
        <f>SUM('㈱塩釜:牡鹿'!AO37)</f>
        <v>0</v>
      </c>
      <c r="AP37" s="395">
        <f>SUM('㈱塩釜:牡鹿'!AP37)</f>
        <v>0</v>
      </c>
      <c r="AQ37" s="47" t="s">
        <v>24</v>
      </c>
      <c r="AR37" s="601"/>
      <c r="AS37" s="44" t="s">
        <v>25</v>
      </c>
      <c r="AT37" s="21"/>
    </row>
    <row r="38" spans="1:46" ht="18.75">
      <c r="A38" s="45" t="s">
        <v>27</v>
      </c>
      <c r="B38" s="600" t="s">
        <v>48</v>
      </c>
      <c r="C38" s="66" t="s">
        <v>23</v>
      </c>
      <c r="D38" s="1">
        <f>SUM('㈱塩釜:牡鹿'!D38)</f>
        <v>32</v>
      </c>
      <c r="E38" s="1">
        <f>SUM('㈱塩釜:牡鹿'!E38)</f>
        <v>4.3705</v>
      </c>
      <c r="F38" s="1">
        <f>SUM('㈱塩釜:牡鹿'!F38)</f>
        <v>3796.9103804712413</v>
      </c>
      <c r="G38" s="1">
        <f>SUM('㈱塩釜:牡鹿'!G38)</f>
        <v>24</v>
      </c>
      <c r="H38" s="1">
        <f>SUM('㈱塩釜:牡鹿'!H38)</f>
        <v>3.2611</v>
      </c>
      <c r="I38" s="1">
        <f>SUM('㈱塩釜:牡鹿'!I38)</f>
        <v>1988.8306950663114</v>
      </c>
      <c r="J38" s="1">
        <f>SUM('㈱塩釜:牡鹿'!J38)</f>
        <v>1094</v>
      </c>
      <c r="K38" s="1">
        <f>SUM('㈱塩釜:牡鹿'!K38)</f>
        <v>6608.4756</v>
      </c>
      <c r="L38" s="1">
        <f>SUM('㈱塩釜:牡鹿'!L38)</f>
        <v>319492.6530454633</v>
      </c>
      <c r="M38" s="1">
        <f>SUM('㈱塩釜:牡鹿'!M38)</f>
        <v>1156</v>
      </c>
      <c r="N38" s="1">
        <f>SUM('㈱塩釜:牡鹿'!N38)</f>
        <v>6507.6296</v>
      </c>
      <c r="O38" s="1">
        <f>SUM('㈱塩釜:牡鹿'!O38)</f>
        <v>230453.80398636893</v>
      </c>
      <c r="P38" s="1">
        <f>SUM('㈱塩釜:牡鹿'!P38)</f>
        <v>110</v>
      </c>
      <c r="Q38" s="1">
        <f>SUM('㈱塩釜:牡鹿'!Q38)</f>
        <v>12.7162</v>
      </c>
      <c r="R38" s="1">
        <f>SUM('㈱塩釜:牡鹿'!R38)</f>
        <v>3331.496358496686</v>
      </c>
      <c r="S38" s="1">
        <f>SUM('㈱塩釜:牡鹿'!S38)</f>
        <v>95</v>
      </c>
      <c r="T38" s="1">
        <f>SUM('㈱塩釜:牡鹿'!T38)</f>
        <v>6.9877</v>
      </c>
      <c r="U38" s="1">
        <f>SUM('㈱塩釜:牡鹿'!U38)</f>
        <v>2667.8801901282586</v>
      </c>
      <c r="V38" s="1">
        <f>SUM('㈱塩釜:牡鹿'!V38)</f>
        <v>39</v>
      </c>
      <c r="W38" s="1">
        <f>SUM('㈱塩釜:牡鹿'!W38)</f>
        <v>1.4545</v>
      </c>
      <c r="X38" s="5">
        <f>SUM('㈱塩釜:牡鹿'!X38)</f>
        <v>763.4333871991057</v>
      </c>
      <c r="Y38" s="1">
        <f>SUM('㈱塩釜:牡鹿'!Y38)</f>
        <v>36</v>
      </c>
      <c r="Z38" s="1">
        <f>SUM('㈱塩釜:牡鹿'!Z38)</f>
        <v>1.3447</v>
      </c>
      <c r="AA38" s="1">
        <f>SUM('㈱塩釜:牡鹿'!AA38)</f>
        <v>487.6751131056016</v>
      </c>
      <c r="AB38" s="1">
        <f>SUM('㈱塩釜:牡鹿'!AB38)</f>
        <v>198</v>
      </c>
      <c r="AC38" s="1">
        <f>SUM('㈱塩釜:牡鹿'!AC38)</f>
        <v>24.270899999999997</v>
      </c>
      <c r="AD38" s="1">
        <f>SUM('㈱塩釜:牡鹿'!AD38)</f>
        <v>10258.343397697136</v>
      </c>
      <c r="AE38" s="1">
        <f>SUM('㈱塩釜:牡鹿'!AE38)</f>
        <v>1000</v>
      </c>
      <c r="AF38" s="1">
        <f>SUM('㈱塩釜:牡鹿'!AF38)</f>
        <v>146.3731</v>
      </c>
      <c r="AG38" s="1">
        <f>SUM('㈱塩釜:牡鹿'!AG38)</f>
        <v>74827.1329998488</v>
      </c>
      <c r="AH38" s="1">
        <f>SUM('㈱塩釜:牡鹿'!AH38)</f>
        <v>880</v>
      </c>
      <c r="AI38" s="1">
        <f>SUM('㈱塩釜:牡鹿'!AI38)</f>
        <v>118.512</v>
      </c>
      <c r="AJ38" s="1">
        <f>SUM('㈱塩釜:牡鹿'!AJ38)</f>
        <v>71838.712</v>
      </c>
      <c r="AK38" s="1">
        <f>SUM('㈱塩釜:牡鹿'!AK38)</f>
        <v>370</v>
      </c>
      <c r="AL38" s="1">
        <f>SUM('㈱塩釜:牡鹿'!AL38)</f>
        <v>19.6524</v>
      </c>
      <c r="AM38" s="1">
        <f>SUM('㈱塩釜:牡鹿'!AM38)</f>
        <v>14810.643600000001</v>
      </c>
      <c r="AN38" s="391">
        <f>SUM('㈱塩釜:牡鹿'!AN38)</f>
        <v>5034</v>
      </c>
      <c r="AO38" s="391">
        <f>SUM('㈱塩釜:牡鹿'!AO38)</f>
        <v>13455.048299999999</v>
      </c>
      <c r="AP38" s="391">
        <f>SUM('㈱塩釜:牡鹿'!AP38)</f>
        <v>734717.5151538454</v>
      </c>
      <c r="AQ38" s="271" t="s">
        <v>23</v>
      </c>
      <c r="AR38" s="600" t="s">
        <v>48</v>
      </c>
      <c r="AS38" s="44" t="s">
        <v>27</v>
      </c>
      <c r="AT38" s="21"/>
    </row>
    <row r="39" spans="1:46" ht="18.75">
      <c r="A39" s="49" t="s">
        <v>49</v>
      </c>
      <c r="B39" s="601"/>
      <c r="C39" s="67" t="s">
        <v>24</v>
      </c>
      <c r="D39" s="2">
        <f>SUM('㈱塩釜:牡鹿'!D39)</f>
        <v>0</v>
      </c>
      <c r="E39" s="2">
        <f>SUM('㈱塩釜:牡鹿'!E39)</f>
        <v>0</v>
      </c>
      <c r="F39" s="2">
        <f>SUM('㈱塩釜:牡鹿'!F39)</f>
        <v>0</v>
      </c>
      <c r="G39" s="2">
        <f>SUM('㈱塩釜:牡鹿'!G39)</f>
        <v>0</v>
      </c>
      <c r="H39" s="2">
        <f>SUM('㈱塩釜:牡鹿'!H39)</f>
        <v>0</v>
      </c>
      <c r="I39" s="2">
        <f>SUM('㈱塩釜:牡鹿'!I39)</f>
        <v>0</v>
      </c>
      <c r="J39" s="2">
        <f>SUM('㈱塩釜:牡鹿'!J39)</f>
        <v>0</v>
      </c>
      <c r="K39" s="2">
        <f>SUM('㈱塩釜:牡鹿'!K39)</f>
        <v>0</v>
      </c>
      <c r="L39" s="2">
        <f>SUM('㈱塩釜:牡鹿'!L39)</f>
        <v>0</v>
      </c>
      <c r="M39" s="2">
        <f>SUM('㈱塩釜:牡鹿'!M39)</f>
        <v>0</v>
      </c>
      <c r="N39" s="2">
        <f>SUM('㈱塩釜:牡鹿'!N39)</f>
        <v>0</v>
      </c>
      <c r="O39" s="2">
        <f>SUM('㈱塩釜:牡鹿'!O39)</f>
        <v>0</v>
      </c>
      <c r="P39" s="2">
        <f>SUM('㈱塩釜:牡鹿'!P39)</f>
        <v>0</v>
      </c>
      <c r="Q39" s="2">
        <f>SUM('㈱塩釜:牡鹿'!Q39)</f>
        <v>0</v>
      </c>
      <c r="R39" s="2">
        <f>SUM('㈱塩釜:牡鹿'!R39)</f>
        <v>0</v>
      </c>
      <c r="S39" s="2">
        <f>SUM('㈱塩釜:牡鹿'!S39)</f>
        <v>0</v>
      </c>
      <c r="T39" s="2">
        <f>SUM('㈱塩釜:牡鹿'!T39)</f>
        <v>0</v>
      </c>
      <c r="U39" s="2">
        <f>SUM('㈱塩釜:牡鹿'!U39)</f>
        <v>0</v>
      </c>
      <c r="V39" s="2">
        <f>SUM('㈱塩釜:牡鹿'!V39)</f>
        <v>0</v>
      </c>
      <c r="W39" s="2">
        <f>SUM('㈱塩釜:牡鹿'!W39)</f>
        <v>0</v>
      </c>
      <c r="X39" s="6">
        <f>SUM('㈱塩釜:牡鹿'!X39)</f>
        <v>0</v>
      </c>
      <c r="Y39" s="2">
        <f>SUM('㈱塩釜:牡鹿'!Y39)</f>
        <v>0</v>
      </c>
      <c r="Z39" s="2">
        <f>SUM('㈱塩釜:牡鹿'!Z39)</f>
        <v>0</v>
      </c>
      <c r="AA39" s="2">
        <f>SUM('㈱塩釜:牡鹿'!AA39)</f>
        <v>0</v>
      </c>
      <c r="AB39" s="2">
        <f>SUM('㈱塩釜:牡鹿'!AB39)</f>
        <v>0</v>
      </c>
      <c r="AC39" s="2">
        <f>SUM('㈱塩釜:牡鹿'!AC39)</f>
        <v>0</v>
      </c>
      <c r="AD39" s="2">
        <f>SUM('㈱塩釜:牡鹿'!AD39)</f>
        <v>0</v>
      </c>
      <c r="AE39" s="2">
        <f>SUM('㈱塩釜:牡鹿'!AE39)</f>
        <v>0</v>
      </c>
      <c r="AF39" s="2">
        <f>SUM('㈱塩釜:牡鹿'!AF39)</f>
        <v>0</v>
      </c>
      <c r="AG39" s="2">
        <f>SUM('㈱塩釜:牡鹿'!AG39)</f>
        <v>0</v>
      </c>
      <c r="AH39" s="2">
        <f>SUM('㈱塩釜:牡鹿'!AH39)</f>
        <v>0</v>
      </c>
      <c r="AI39" s="2">
        <f>SUM('㈱塩釜:牡鹿'!AI39)</f>
        <v>0</v>
      </c>
      <c r="AJ39" s="2">
        <f>SUM('㈱塩釜:牡鹿'!AJ39)</f>
        <v>0</v>
      </c>
      <c r="AK39" s="2">
        <f>SUM('㈱塩釜:牡鹿'!AK39)</f>
        <v>0</v>
      </c>
      <c r="AL39" s="2">
        <f>SUM('㈱塩釜:牡鹿'!AL39)</f>
        <v>0</v>
      </c>
      <c r="AM39" s="2">
        <f>SUM('㈱塩釜:牡鹿'!AM39)</f>
        <v>0</v>
      </c>
      <c r="AN39" s="395">
        <f>SUM('㈱塩釜:牡鹿'!AN39)</f>
        <v>0</v>
      </c>
      <c r="AO39" s="395">
        <f>SUM('㈱塩釜:牡鹿'!AO39)</f>
        <v>0</v>
      </c>
      <c r="AP39" s="395">
        <f>SUM('㈱塩釜:牡鹿'!AP39)</f>
        <v>0</v>
      </c>
      <c r="AQ39" s="50" t="s">
        <v>24</v>
      </c>
      <c r="AR39" s="601"/>
      <c r="AS39" s="51" t="s">
        <v>49</v>
      </c>
      <c r="AT39" s="21"/>
    </row>
    <row r="40" spans="1:46" ht="18.75">
      <c r="A40" s="45"/>
      <c r="B40" s="600" t="s">
        <v>50</v>
      </c>
      <c r="C40" s="66" t="s">
        <v>23</v>
      </c>
      <c r="D40" s="1">
        <f>SUM('㈱塩釜:牡鹿'!D40)</f>
        <v>1</v>
      </c>
      <c r="E40" s="1">
        <f>SUM('㈱塩釜:牡鹿'!E40)</f>
        <v>11.1153</v>
      </c>
      <c r="F40" s="1">
        <f>SUM('㈱塩釜:牡鹿'!F40)</f>
        <v>6219.615</v>
      </c>
      <c r="G40" s="1">
        <f>SUM('㈱塩釜:牡鹿'!G40)</f>
        <v>0</v>
      </c>
      <c r="H40" s="1">
        <f>SUM('㈱塩釜:牡鹿'!H40)</f>
        <v>0</v>
      </c>
      <c r="I40" s="1">
        <f>SUM('㈱塩釜:牡鹿'!I40)</f>
        <v>0</v>
      </c>
      <c r="J40" s="1">
        <f>SUM('㈱塩釜:牡鹿'!J40)</f>
        <v>3</v>
      </c>
      <c r="K40" s="1">
        <f>SUM('㈱塩釜:牡鹿'!K40)</f>
        <v>193.6415</v>
      </c>
      <c r="L40" s="1">
        <f>SUM('㈱塩釜:牡鹿'!L40)</f>
        <v>136700.071</v>
      </c>
      <c r="M40" s="1">
        <f>SUM('㈱塩釜:牡鹿'!M40)</f>
        <v>1</v>
      </c>
      <c r="N40" s="1">
        <f>SUM('㈱塩釜:牡鹿'!N40)</f>
        <v>9.2454</v>
      </c>
      <c r="O40" s="1">
        <f>SUM('㈱塩釜:牡鹿'!O40)</f>
        <v>8929.155</v>
      </c>
      <c r="P40" s="1">
        <f>SUM('㈱塩釜:牡鹿'!P40)</f>
        <v>1</v>
      </c>
      <c r="Q40" s="1">
        <f>SUM('㈱塩釜:牡鹿'!Q40)</f>
        <v>1.6451</v>
      </c>
      <c r="R40" s="1">
        <f>SUM('㈱塩釜:牡鹿'!R40)</f>
        <v>1510.202</v>
      </c>
      <c r="S40" s="1">
        <f>SUM('㈱塩釜:牡鹿'!S40)</f>
        <v>1</v>
      </c>
      <c r="T40" s="1">
        <f>SUM('㈱塩釜:牡鹿'!T40)</f>
        <v>12.2803</v>
      </c>
      <c r="U40" s="1">
        <f>SUM('㈱塩釜:牡鹿'!U40)</f>
        <v>8696.909</v>
      </c>
      <c r="V40" s="1">
        <f>SUM('㈱塩釜:牡鹿'!V40)</f>
        <v>0</v>
      </c>
      <c r="W40" s="1">
        <f>SUM('㈱塩釜:牡鹿'!W40)</f>
        <v>0</v>
      </c>
      <c r="X40" s="5">
        <f>SUM('㈱塩釜:牡鹿'!X40)</f>
        <v>0</v>
      </c>
      <c r="Y40" s="1">
        <f>SUM('㈱塩釜:牡鹿'!Y40)</f>
        <v>0</v>
      </c>
      <c r="Z40" s="1">
        <f>SUM('㈱塩釜:牡鹿'!Z40)</f>
        <v>0</v>
      </c>
      <c r="AA40" s="1">
        <f>SUM('㈱塩釜:牡鹿'!AA40)</f>
        <v>0</v>
      </c>
      <c r="AB40" s="1">
        <f>SUM('㈱塩釜:牡鹿'!AB40)</f>
        <v>1</v>
      </c>
      <c r="AC40" s="1">
        <f>SUM('㈱塩釜:牡鹿'!AC40)</f>
        <v>175.6362</v>
      </c>
      <c r="AD40" s="1">
        <f>SUM('㈱塩釜:牡鹿'!AD40)</f>
        <v>108060.192</v>
      </c>
      <c r="AE40" s="1">
        <f>SUM('㈱塩釜:牡鹿'!AE40)</f>
        <v>1</v>
      </c>
      <c r="AF40" s="1">
        <f>SUM('㈱塩釜:牡鹿'!AF40)</f>
        <v>0.2696</v>
      </c>
      <c r="AG40" s="1">
        <f>SUM('㈱塩釜:牡鹿'!AG40)</f>
        <v>101.909</v>
      </c>
      <c r="AH40" s="1">
        <f>SUM('㈱塩釜:牡鹿'!AH40)</f>
        <v>2</v>
      </c>
      <c r="AI40" s="1">
        <f>SUM('㈱塩釜:牡鹿'!AI40)</f>
        <v>29.9606</v>
      </c>
      <c r="AJ40" s="1">
        <f>SUM('㈱塩釜:牡鹿'!AJ40)</f>
        <v>24997.354</v>
      </c>
      <c r="AK40" s="1">
        <f>SUM('㈱塩釜:牡鹿'!AK40)</f>
        <v>0</v>
      </c>
      <c r="AL40" s="1">
        <f>SUM('㈱塩釜:牡鹿'!AL40)</f>
        <v>0</v>
      </c>
      <c r="AM40" s="1">
        <f>SUM('㈱塩釜:牡鹿'!AM40)</f>
        <v>0</v>
      </c>
      <c r="AN40" s="391">
        <f>SUM('㈱塩釜:牡鹿'!AN40)</f>
        <v>11</v>
      </c>
      <c r="AO40" s="391">
        <f>SUM('㈱塩釜:牡鹿'!AO40)</f>
        <v>433.79400000000004</v>
      </c>
      <c r="AP40" s="391">
        <f>SUM('㈱塩釜:牡鹿'!AP40)</f>
        <v>295215.40699999995</v>
      </c>
      <c r="AQ40" s="272" t="s">
        <v>23</v>
      </c>
      <c r="AR40" s="600" t="s">
        <v>50</v>
      </c>
      <c r="AS40" s="44"/>
      <c r="AT40" s="21"/>
    </row>
    <row r="41" spans="1:46" ht="18.75">
      <c r="A41" s="45" t="s">
        <v>51</v>
      </c>
      <c r="B41" s="601"/>
      <c r="C41" s="67" t="s">
        <v>24</v>
      </c>
      <c r="D41" s="2">
        <f>SUM('㈱塩釜:牡鹿'!D41)</f>
        <v>0</v>
      </c>
      <c r="E41" s="2">
        <f>SUM('㈱塩釜:牡鹿'!E41)</f>
        <v>0</v>
      </c>
      <c r="F41" s="2">
        <f>SUM('㈱塩釜:牡鹿'!F41)</f>
        <v>0</v>
      </c>
      <c r="G41" s="2">
        <f>SUM('㈱塩釜:牡鹿'!G41)</f>
        <v>0</v>
      </c>
      <c r="H41" s="2">
        <f>SUM('㈱塩釜:牡鹿'!H41)</f>
        <v>0</v>
      </c>
      <c r="I41" s="2">
        <f>SUM('㈱塩釜:牡鹿'!I41)</f>
        <v>0</v>
      </c>
      <c r="J41" s="2">
        <f>SUM('㈱塩釜:牡鹿'!J41)</f>
        <v>0</v>
      </c>
      <c r="K41" s="2">
        <f>SUM('㈱塩釜:牡鹿'!K41)</f>
        <v>0</v>
      </c>
      <c r="L41" s="2">
        <f>SUM('㈱塩釜:牡鹿'!L41)</f>
        <v>0</v>
      </c>
      <c r="M41" s="2">
        <f>SUM('㈱塩釜:牡鹿'!M41)</f>
        <v>0</v>
      </c>
      <c r="N41" s="2">
        <f>SUM('㈱塩釜:牡鹿'!N41)</f>
        <v>0</v>
      </c>
      <c r="O41" s="2">
        <f>SUM('㈱塩釜:牡鹿'!O41)</f>
        <v>0</v>
      </c>
      <c r="P41" s="2">
        <f>SUM('㈱塩釜:牡鹿'!P41)</f>
        <v>0</v>
      </c>
      <c r="Q41" s="2">
        <f>SUM('㈱塩釜:牡鹿'!Q41)</f>
        <v>0</v>
      </c>
      <c r="R41" s="2">
        <f>SUM('㈱塩釜:牡鹿'!R41)</f>
        <v>0</v>
      </c>
      <c r="S41" s="2">
        <f>SUM('㈱塩釜:牡鹿'!S41)</f>
        <v>0</v>
      </c>
      <c r="T41" s="2">
        <f>SUM('㈱塩釜:牡鹿'!T41)</f>
        <v>0</v>
      </c>
      <c r="U41" s="2">
        <f>SUM('㈱塩釜:牡鹿'!U41)</f>
        <v>0</v>
      </c>
      <c r="V41" s="2">
        <f>SUM('㈱塩釜:牡鹿'!V41)</f>
        <v>0</v>
      </c>
      <c r="W41" s="2">
        <f>SUM('㈱塩釜:牡鹿'!W41)</f>
        <v>0</v>
      </c>
      <c r="X41" s="6">
        <f>SUM('㈱塩釜:牡鹿'!X41)</f>
        <v>0</v>
      </c>
      <c r="Y41" s="2">
        <f>SUM('㈱塩釜:牡鹿'!Y41)</f>
        <v>0</v>
      </c>
      <c r="Z41" s="2">
        <f>SUM('㈱塩釜:牡鹿'!Z41)</f>
        <v>0</v>
      </c>
      <c r="AA41" s="2">
        <f>SUM('㈱塩釜:牡鹿'!AA41)</f>
        <v>0</v>
      </c>
      <c r="AB41" s="2">
        <f>SUM('㈱塩釜:牡鹿'!AB41)</f>
        <v>0</v>
      </c>
      <c r="AC41" s="2">
        <f>SUM('㈱塩釜:牡鹿'!AC41)</f>
        <v>0</v>
      </c>
      <c r="AD41" s="2">
        <f>SUM('㈱塩釜:牡鹿'!AD41)</f>
        <v>0</v>
      </c>
      <c r="AE41" s="2">
        <f>SUM('㈱塩釜:牡鹿'!AE41)</f>
        <v>0</v>
      </c>
      <c r="AF41" s="2">
        <f>SUM('㈱塩釜:牡鹿'!AF41)</f>
        <v>0</v>
      </c>
      <c r="AG41" s="2">
        <f>SUM('㈱塩釜:牡鹿'!AG41)</f>
        <v>0</v>
      </c>
      <c r="AH41" s="2">
        <f>SUM('㈱塩釜:牡鹿'!AH41)</f>
        <v>0</v>
      </c>
      <c r="AI41" s="2">
        <f>SUM('㈱塩釜:牡鹿'!AI41)</f>
        <v>0</v>
      </c>
      <c r="AJ41" s="2">
        <f>SUM('㈱塩釜:牡鹿'!AJ41)</f>
        <v>0</v>
      </c>
      <c r="AK41" s="2">
        <f>SUM('㈱塩釜:牡鹿'!AK41)</f>
        <v>0</v>
      </c>
      <c r="AL41" s="2">
        <f>SUM('㈱塩釜:牡鹿'!AL41)</f>
        <v>0</v>
      </c>
      <c r="AM41" s="2">
        <f>SUM('㈱塩釜:牡鹿'!AM41)</f>
        <v>0</v>
      </c>
      <c r="AN41" s="395">
        <f>SUM('㈱塩釜:牡鹿'!AN41)</f>
        <v>0</v>
      </c>
      <c r="AO41" s="395">
        <f>SUM('㈱塩釜:牡鹿'!AO41)</f>
        <v>0</v>
      </c>
      <c r="AP41" s="395">
        <f>SUM('㈱塩釜:牡鹿'!AP41)</f>
        <v>0</v>
      </c>
      <c r="AQ41" s="47" t="s">
        <v>24</v>
      </c>
      <c r="AR41" s="601"/>
      <c r="AS41" s="44" t="s">
        <v>51</v>
      </c>
      <c r="AT41" s="21"/>
    </row>
    <row r="42" spans="1:46" ht="18.75">
      <c r="A42" s="45"/>
      <c r="B42" s="600" t="s">
        <v>52</v>
      </c>
      <c r="C42" s="66" t="s">
        <v>23</v>
      </c>
      <c r="D42" s="1">
        <f>SUM('㈱塩釜:牡鹿'!D42)</f>
        <v>17</v>
      </c>
      <c r="E42" s="1">
        <f>SUM('㈱塩釜:牡鹿'!E42)</f>
        <v>513.9928</v>
      </c>
      <c r="F42" s="1">
        <f>SUM('㈱塩釜:牡鹿'!F42)</f>
        <v>250870.93099999998</v>
      </c>
      <c r="G42" s="1">
        <f>SUM('㈱塩釜:牡鹿'!G42)</f>
        <v>12</v>
      </c>
      <c r="H42" s="1">
        <f>SUM('㈱塩釜:牡鹿'!H42)</f>
        <v>421.4018</v>
      </c>
      <c r="I42" s="1">
        <f>SUM('㈱塩釜:牡鹿'!I42)</f>
        <v>233590.852</v>
      </c>
      <c r="J42" s="1">
        <f>SUM('㈱塩釜:牡鹿'!J42)</f>
        <v>21</v>
      </c>
      <c r="K42" s="1">
        <f>SUM('㈱塩釜:牡鹿'!K42)</f>
        <v>833.1153999999999</v>
      </c>
      <c r="L42" s="1">
        <f>SUM('㈱塩釜:牡鹿'!L42)</f>
        <v>364085.28099999996</v>
      </c>
      <c r="M42" s="1">
        <f>SUM('㈱塩釜:牡鹿'!M42)</f>
        <v>19</v>
      </c>
      <c r="N42" s="1">
        <f>SUM('㈱塩釜:牡鹿'!N42)</f>
        <v>453.67220000000003</v>
      </c>
      <c r="O42" s="1">
        <f>SUM('㈱塩釜:牡鹿'!O42)</f>
        <v>210668.88850427786</v>
      </c>
      <c r="P42" s="1">
        <f>SUM('㈱塩釜:牡鹿'!P42)</f>
        <v>19</v>
      </c>
      <c r="Q42" s="1">
        <f>SUM('㈱塩釜:牡鹿'!Q42)</f>
        <v>604.4056</v>
      </c>
      <c r="R42" s="1">
        <f>SUM('㈱塩釜:牡鹿'!R42)</f>
        <v>191250.4908449809</v>
      </c>
      <c r="S42" s="1">
        <f>SUM('㈱塩釜:牡鹿'!S42)</f>
        <v>23</v>
      </c>
      <c r="T42" s="1">
        <f>SUM('㈱塩釜:牡鹿'!T42)</f>
        <v>1103.7113</v>
      </c>
      <c r="U42" s="1">
        <f>SUM('㈱塩釜:牡鹿'!U42)</f>
        <v>210636.9195780433</v>
      </c>
      <c r="V42" s="1">
        <f>SUM('㈱塩釜:牡鹿'!V42)</f>
        <v>10</v>
      </c>
      <c r="W42" s="1">
        <f>SUM('㈱塩釜:牡鹿'!W42)</f>
        <v>475.8972</v>
      </c>
      <c r="X42" s="5">
        <f>SUM('㈱塩釜:牡鹿'!X42)</f>
        <v>100972.928</v>
      </c>
      <c r="Y42" s="1">
        <f>SUM('㈱塩釜:牡鹿'!Y42)</f>
        <v>9</v>
      </c>
      <c r="Z42" s="1">
        <f>SUM('㈱塩釜:牡鹿'!Z42)</f>
        <v>244.5231</v>
      </c>
      <c r="AA42" s="1">
        <f>SUM('㈱塩釜:牡鹿'!AA42)</f>
        <v>62095.558</v>
      </c>
      <c r="AB42" s="1">
        <f>SUM('㈱塩釜:牡鹿'!AB42)</f>
        <v>16</v>
      </c>
      <c r="AC42" s="1">
        <f>SUM('㈱塩釜:牡鹿'!AC42)</f>
        <v>719.1692</v>
      </c>
      <c r="AD42" s="1">
        <f>SUM('㈱塩釜:牡鹿'!AD42)</f>
        <v>201350.331</v>
      </c>
      <c r="AE42" s="1">
        <f>SUM('㈱塩釜:牡鹿'!AE42)</f>
        <v>19</v>
      </c>
      <c r="AF42" s="1">
        <f>SUM('㈱塩釜:牡鹿'!AF42)</f>
        <v>738.2628000000001</v>
      </c>
      <c r="AG42" s="1">
        <f>SUM('㈱塩釜:牡鹿'!AG42)</f>
        <v>301342.09</v>
      </c>
      <c r="AH42" s="1">
        <f>SUM('㈱塩釜:牡鹿'!AH42)</f>
        <v>24</v>
      </c>
      <c r="AI42" s="1">
        <f>SUM('㈱塩釜:牡鹿'!AI42)</f>
        <v>501.57349999999997</v>
      </c>
      <c r="AJ42" s="1">
        <f>SUM('㈱塩釜:牡鹿'!AJ42)</f>
        <v>305316.84921682905</v>
      </c>
      <c r="AK42" s="1">
        <f>SUM('㈱塩釜:牡鹿'!AK42)</f>
        <v>18</v>
      </c>
      <c r="AL42" s="1">
        <f>SUM('㈱塩釜:牡鹿'!AL42)</f>
        <v>656.0408</v>
      </c>
      <c r="AM42" s="1">
        <f>SUM('㈱塩釜:牡鹿'!AM42)</f>
        <v>317180.846</v>
      </c>
      <c r="AN42" s="391">
        <f>SUM('㈱塩釜:牡鹿'!AN42)</f>
        <v>207</v>
      </c>
      <c r="AO42" s="391">
        <f>SUM('㈱塩釜:牡鹿'!AO42)</f>
        <v>7265.765700000001</v>
      </c>
      <c r="AP42" s="391">
        <f>SUM('㈱塩釜:牡鹿'!AP42)</f>
        <v>2749361.965144132</v>
      </c>
      <c r="AQ42" s="271" t="s">
        <v>23</v>
      </c>
      <c r="AR42" s="600" t="s">
        <v>52</v>
      </c>
      <c r="AS42" s="44"/>
      <c r="AT42" s="21"/>
    </row>
    <row r="43" spans="1:46" ht="18.75">
      <c r="A43" s="45" t="s">
        <v>53</v>
      </c>
      <c r="B43" s="601"/>
      <c r="C43" s="67" t="s">
        <v>24</v>
      </c>
      <c r="D43" s="2">
        <f>SUM('㈱塩釜:牡鹿'!D43)</f>
        <v>26</v>
      </c>
      <c r="E43" s="2">
        <f>SUM('㈱塩釜:牡鹿'!E43)</f>
        <v>596.418</v>
      </c>
      <c r="F43" s="2">
        <f>SUM('㈱塩釜:牡鹿'!F43)</f>
        <v>338058.70024185686</v>
      </c>
      <c r="G43" s="2">
        <f>SUM('㈱塩釜:牡鹿'!G43)</f>
        <v>23</v>
      </c>
      <c r="H43" s="2">
        <f>SUM('㈱塩釜:牡鹿'!H43)</f>
        <v>559.3701000000001</v>
      </c>
      <c r="I43" s="2">
        <f>SUM('㈱塩釜:牡鹿'!I43)</f>
        <v>310437.9705844553</v>
      </c>
      <c r="J43" s="2">
        <f>SUM('㈱塩釜:牡鹿'!J43)</f>
        <v>38</v>
      </c>
      <c r="K43" s="2">
        <f>SUM('㈱塩釜:牡鹿'!K43)</f>
        <v>737.1157000000001</v>
      </c>
      <c r="L43" s="2">
        <f>SUM('㈱塩釜:牡鹿'!L43)</f>
        <v>443833.08211571974</v>
      </c>
      <c r="M43" s="2">
        <f>SUM('㈱塩釜:牡鹿'!M43)</f>
        <v>51</v>
      </c>
      <c r="N43" s="2">
        <f>SUM('㈱塩釜:牡鹿'!N43)</f>
        <v>651.4624</v>
      </c>
      <c r="O43" s="2">
        <f>SUM('㈱塩釜:牡鹿'!O43)</f>
        <v>457950.74457444414</v>
      </c>
      <c r="P43" s="2">
        <f>SUM('㈱塩釜:牡鹿'!P43)</f>
        <v>64</v>
      </c>
      <c r="Q43" s="2">
        <f>SUM('㈱塩釜:牡鹿'!Q43)</f>
        <v>965.6395</v>
      </c>
      <c r="R43" s="2">
        <f>SUM('㈱塩釜:牡鹿'!R43)</f>
        <v>450717.20432048774</v>
      </c>
      <c r="S43" s="2">
        <f>SUM('㈱塩釜:牡鹿'!S43)</f>
        <v>46</v>
      </c>
      <c r="T43" s="2">
        <f>SUM('㈱塩釜:牡鹿'!T43)</f>
        <v>737.9206</v>
      </c>
      <c r="U43" s="2">
        <f>SUM('㈱塩釜:牡鹿'!U43)</f>
        <v>260918.43116659392</v>
      </c>
      <c r="V43" s="2">
        <f>SUM('㈱塩釜:牡鹿'!V43)</f>
        <v>24</v>
      </c>
      <c r="W43" s="2">
        <f>SUM('㈱塩釜:牡鹿'!W43)</f>
        <v>303.21840000000003</v>
      </c>
      <c r="X43" s="6">
        <f>SUM('㈱塩釜:牡鹿'!X43)</f>
        <v>164642.5189899683</v>
      </c>
      <c r="Y43" s="2">
        <f>SUM('㈱塩釜:牡鹿'!Y43)</f>
        <v>31</v>
      </c>
      <c r="Z43" s="2">
        <f>SUM('㈱塩釜:牡鹿'!Z43)</f>
        <v>323.2432</v>
      </c>
      <c r="AA43" s="2">
        <f>SUM('㈱塩釜:牡鹿'!AA43)</f>
        <v>258429.82232359282</v>
      </c>
      <c r="AB43" s="2">
        <f>SUM('㈱塩釜:牡鹿'!AB43)</f>
        <v>53</v>
      </c>
      <c r="AC43" s="2">
        <f>SUM('㈱塩釜:牡鹿'!AC43)</f>
        <v>586.467</v>
      </c>
      <c r="AD43" s="2">
        <f>SUM('㈱塩釜:牡鹿'!AD43)</f>
        <v>491262.1854632008</v>
      </c>
      <c r="AE43" s="2">
        <f>SUM('㈱塩釜:牡鹿'!AE43)</f>
        <v>78</v>
      </c>
      <c r="AF43" s="2">
        <f>SUM('㈱塩釜:牡鹿'!AF43)</f>
        <v>748.6263</v>
      </c>
      <c r="AG43" s="2">
        <f>SUM('㈱塩釜:牡鹿'!AG43)</f>
        <v>776518.2404335644</v>
      </c>
      <c r="AH43" s="2">
        <f>SUM('㈱塩釜:牡鹿'!AH43)</f>
        <v>70</v>
      </c>
      <c r="AI43" s="2">
        <f>SUM('㈱塩釜:牡鹿'!AI43)</f>
        <v>713.7878000000001</v>
      </c>
      <c r="AJ43" s="2">
        <f>SUM('㈱塩釜:牡鹿'!AJ43)</f>
        <v>798422.0014437155</v>
      </c>
      <c r="AK43" s="2">
        <f>SUM('㈱塩釜:牡鹿'!AK43)</f>
        <v>52</v>
      </c>
      <c r="AL43" s="2">
        <f>SUM('㈱塩釜:牡鹿'!AL43)</f>
        <v>719.0654</v>
      </c>
      <c r="AM43" s="2">
        <f>SUM('㈱塩釜:牡鹿'!AM43)</f>
        <v>625521.25788</v>
      </c>
      <c r="AN43" s="395">
        <f>SUM('㈱塩釜:牡鹿'!AN43)</f>
        <v>556</v>
      </c>
      <c r="AO43" s="395">
        <f>SUM('㈱塩釜:牡鹿'!AO43)</f>
        <v>7642.334400000001</v>
      </c>
      <c r="AP43" s="395">
        <f>SUM('㈱塩釜:牡鹿'!AP43)</f>
        <v>5376712.159537599</v>
      </c>
      <c r="AQ43" s="43" t="s">
        <v>24</v>
      </c>
      <c r="AR43" s="601"/>
      <c r="AS43" s="44" t="s">
        <v>53</v>
      </c>
      <c r="AT43" s="21"/>
    </row>
    <row r="44" spans="1:46" ht="18.75">
      <c r="A44" s="45"/>
      <c r="B44" s="600" t="s">
        <v>54</v>
      </c>
      <c r="C44" s="66" t="s">
        <v>23</v>
      </c>
      <c r="D44" s="1">
        <f>SUM('㈱塩釜:牡鹿'!D44)</f>
        <v>45</v>
      </c>
      <c r="E44" s="1">
        <f>SUM('㈱塩釜:牡鹿'!E44)</f>
        <v>2.3396</v>
      </c>
      <c r="F44" s="1">
        <f>SUM('㈱塩釜:牡鹿'!F44)</f>
        <v>817.451</v>
      </c>
      <c r="G44" s="1">
        <f>SUM('㈱塩釜:牡鹿'!G44)</f>
        <v>15</v>
      </c>
      <c r="H44" s="1">
        <f>SUM('㈱塩釜:牡鹿'!H44)</f>
        <v>0.7321</v>
      </c>
      <c r="I44" s="1">
        <f>SUM('㈱塩釜:牡鹿'!I44)</f>
        <v>353.107</v>
      </c>
      <c r="J44" s="1">
        <f>SUM('㈱塩釜:牡鹿'!J44)</f>
        <v>30</v>
      </c>
      <c r="K44" s="1">
        <f>SUM('㈱塩釜:牡鹿'!K44)</f>
        <v>1.6131</v>
      </c>
      <c r="L44" s="1">
        <f>SUM('㈱塩釜:牡鹿'!L44)</f>
        <v>701.453</v>
      </c>
      <c r="M44" s="1">
        <f>SUM('㈱塩釜:牡鹿'!M44)</f>
        <v>75</v>
      </c>
      <c r="N44" s="1">
        <f>SUM('㈱塩釜:牡鹿'!N44)</f>
        <v>2.5777</v>
      </c>
      <c r="O44" s="1">
        <f>SUM('㈱塩釜:牡鹿'!O44)</f>
        <v>1016.518</v>
      </c>
      <c r="P44" s="1">
        <f>SUM('㈱塩釜:牡鹿'!P44)</f>
        <v>28</v>
      </c>
      <c r="Q44" s="1">
        <f>SUM('㈱塩釜:牡鹿'!Q44)</f>
        <v>0.3686</v>
      </c>
      <c r="R44" s="1">
        <f>SUM('㈱塩釜:牡鹿'!R44)</f>
        <v>123.378</v>
      </c>
      <c r="S44" s="1">
        <f>SUM('㈱塩釜:牡鹿'!S44)</f>
        <v>7</v>
      </c>
      <c r="T44" s="1">
        <f>SUM('㈱塩釜:牡鹿'!T44)</f>
        <v>0.1457</v>
      </c>
      <c r="U44" s="1">
        <f>SUM('㈱塩釜:牡鹿'!U44)</f>
        <v>172.137</v>
      </c>
      <c r="V44" s="1">
        <f>SUM('㈱塩釜:牡鹿'!V44)</f>
        <v>1</v>
      </c>
      <c r="W44" s="1">
        <f>SUM('㈱塩釜:牡鹿'!W44)</f>
        <v>0</v>
      </c>
      <c r="X44" s="5">
        <f>SUM('㈱塩釜:牡鹿'!X44)</f>
        <v>27.054</v>
      </c>
      <c r="Y44" s="1">
        <f>SUM('㈱塩釜:牡鹿'!Y44)</f>
        <v>2</v>
      </c>
      <c r="Z44" s="1">
        <f>SUM('㈱塩釜:牡鹿'!Z44)</f>
        <v>0.0616</v>
      </c>
      <c r="AA44" s="1">
        <f>SUM('㈱塩釜:牡鹿'!AA44)</f>
        <v>47.08</v>
      </c>
      <c r="AB44" s="1">
        <f>SUM('㈱塩釜:牡鹿'!AB44)</f>
        <v>13</v>
      </c>
      <c r="AC44" s="1">
        <f>SUM('㈱塩釜:牡鹿'!AC44)</f>
        <v>0.4925</v>
      </c>
      <c r="AD44" s="1">
        <f>SUM('㈱塩釜:牡鹿'!AD44)</f>
        <v>202.862</v>
      </c>
      <c r="AE44" s="1">
        <f>SUM('㈱塩釜:牡鹿'!AE44)</f>
        <v>9</v>
      </c>
      <c r="AF44" s="1">
        <f>SUM('㈱塩釜:牡鹿'!AF44)</f>
        <v>1.0102</v>
      </c>
      <c r="AG44" s="1">
        <f>SUM('㈱塩釜:牡鹿'!AG44)</f>
        <v>392.175</v>
      </c>
      <c r="AH44" s="1">
        <f>SUM('㈱塩釜:牡鹿'!AH44)</f>
        <v>86</v>
      </c>
      <c r="AI44" s="1">
        <f>SUM('㈱塩釜:牡鹿'!AI44)</f>
        <v>4.9638</v>
      </c>
      <c r="AJ44" s="1">
        <f>SUM('㈱塩釜:牡鹿'!AJ44)</f>
        <v>2970.32</v>
      </c>
      <c r="AK44" s="1">
        <f>SUM('㈱塩釜:牡鹿'!AK44)</f>
        <v>199</v>
      </c>
      <c r="AL44" s="1">
        <f>SUM('㈱塩釜:牡鹿'!AL44)</f>
        <v>12.8025</v>
      </c>
      <c r="AM44" s="1">
        <f>SUM('㈱塩釜:牡鹿'!AM44)</f>
        <v>7064.574</v>
      </c>
      <c r="AN44" s="391">
        <f>SUM('㈱塩釜:牡鹿'!AN44)</f>
        <v>510</v>
      </c>
      <c r="AO44" s="391">
        <f>SUM('㈱塩釜:牡鹿'!AO44)</f>
        <v>27.1074</v>
      </c>
      <c r="AP44" s="391">
        <f>SUM('㈱塩釜:牡鹿'!AP44)</f>
        <v>13888.109</v>
      </c>
      <c r="AQ44" s="271" t="s">
        <v>23</v>
      </c>
      <c r="AR44" s="600" t="s">
        <v>54</v>
      </c>
      <c r="AS44" s="44"/>
      <c r="AT44" s="21"/>
    </row>
    <row r="45" spans="1:46" ht="18.75">
      <c r="A45" s="45" t="s">
        <v>27</v>
      </c>
      <c r="B45" s="601"/>
      <c r="C45" s="67" t="s">
        <v>24</v>
      </c>
      <c r="D45" s="2">
        <f>SUM('㈱塩釜:牡鹿'!D45)</f>
        <v>0</v>
      </c>
      <c r="E45" s="2">
        <f>SUM('㈱塩釜:牡鹿'!E45)</f>
        <v>0</v>
      </c>
      <c r="F45" s="2">
        <f>SUM('㈱塩釜:牡鹿'!F45)</f>
        <v>0</v>
      </c>
      <c r="G45" s="2">
        <f>SUM('㈱塩釜:牡鹿'!G45)</f>
        <v>0</v>
      </c>
      <c r="H45" s="2">
        <f>SUM('㈱塩釜:牡鹿'!H45)</f>
        <v>0</v>
      </c>
      <c r="I45" s="2">
        <f>SUM('㈱塩釜:牡鹿'!I45)</f>
        <v>0</v>
      </c>
      <c r="J45" s="2">
        <f>SUM('㈱塩釜:牡鹿'!J45)</f>
        <v>0</v>
      </c>
      <c r="K45" s="2">
        <f>SUM('㈱塩釜:牡鹿'!K45)</f>
        <v>0</v>
      </c>
      <c r="L45" s="2">
        <f>SUM('㈱塩釜:牡鹿'!L45)</f>
        <v>0</v>
      </c>
      <c r="M45" s="2">
        <f>SUM('㈱塩釜:牡鹿'!M45)</f>
        <v>0</v>
      </c>
      <c r="N45" s="2">
        <f>SUM('㈱塩釜:牡鹿'!N45)</f>
        <v>0</v>
      </c>
      <c r="O45" s="2">
        <f>SUM('㈱塩釜:牡鹿'!O45)</f>
        <v>0</v>
      </c>
      <c r="P45" s="2">
        <f>SUM('㈱塩釜:牡鹿'!P45)</f>
        <v>0</v>
      </c>
      <c r="Q45" s="2">
        <f>SUM('㈱塩釜:牡鹿'!Q45)</f>
        <v>0</v>
      </c>
      <c r="R45" s="2">
        <f>SUM('㈱塩釜:牡鹿'!R45)</f>
        <v>0</v>
      </c>
      <c r="S45" s="2">
        <f>SUM('㈱塩釜:牡鹿'!S45)</f>
        <v>0</v>
      </c>
      <c r="T45" s="2">
        <f>SUM('㈱塩釜:牡鹿'!T45)</f>
        <v>0</v>
      </c>
      <c r="U45" s="2">
        <f>SUM('㈱塩釜:牡鹿'!U45)</f>
        <v>0</v>
      </c>
      <c r="V45" s="2">
        <f>SUM('㈱塩釜:牡鹿'!V45)</f>
        <v>0</v>
      </c>
      <c r="W45" s="2">
        <f>SUM('㈱塩釜:牡鹿'!W45)</f>
        <v>0</v>
      </c>
      <c r="X45" s="6">
        <f>SUM('㈱塩釜:牡鹿'!X45)</f>
        <v>0</v>
      </c>
      <c r="Y45" s="2">
        <f>SUM('㈱塩釜:牡鹿'!Y45)</f>
        <v>0</v>
      </c>
      <c r="Z45" s="2">
        <f>SUM('㈱塩釜:牡鹿'!Z45)</f>
        <v>0</v>
      </c>
      <c r="AA45" s="2">
        <f>SUM('㈱塩釜:牡鹿'!AA45)</f>
        <v>0</v>
      </c>
      <c r="AB45" s="2">
        <f>SUM('㈱塩釜:牡鹿'!AB45)</f>
        <v>0</v>
      </c>
      <c r="AC45" s="2">
        <f>SUM('㈱塩釜:牡鹿'!AC45)</f>
        <v>0</v>
      </c>
      <c r="AD45" s="2">
        <f>SUM('㈱塩釜:牡鹿'!AD45)</f>
        <v>0</v>
      </c>
      <c r="AE45" s="2">
        <f>SUM('㈱塩釜:牡鹿'!AE45)</f>
        <v>4</v>
      </c>
      <c r="AF45" s="2">
        <f>SUM('㈱塩釜:牡鹿'!AF45)</f>
        <v>0.213</v>
      </c>
      <c r="AG45" s="2">
        <f>SUM('㈱塩釜:牡鹿'!AG45)</f>
        <v>104.426</v>
      </c>
      <c r="AH45" s="2">
        <f>SUM('㈱塩釜:牡鹿'!AH45)</f>
        <v>0</v>
      </c>
      <c r="AI45" s="2">
        <f>SUM('㈱塩釜:牡鹿'!AI45)</f>
        <v>0</v>
      </c>
      <c r="AJ45" s="2">
        <f>SUM('㈱塩釜:牡鹿'!AJ45)</f>
        <v>0</v>
      </c>
      <c r="AK45" s="2">
        <f>SUM('㈱塩釜:牡鹿'!AK45)</f>
        <v>0</v>
      </c>
      <c r="AL45" s="2">
        <f>SUM('㈱塩釜:牡鹿'!AL45)</f>
        <v>0</v>
      </c>
      <c r="AM45" s="2">
        <f>SUM('㈱塩釜:牡鹿'!AM45)</f>
        <v>0</v>
      </c>
      <c r="AN45" s="395">
        <f>SUM('㈱塩釜:牡鹿'!AN45)</f>
        <v>4</v>
      </c>
      <c r="AO45" s="395">
        <f>SUM('㈱塩釜:牡鹿'!AO45)</f>
        <v>0.213</v>
      </c>
      <c r="AP45" s="395">
        <f>SUM('㈱塩釜:牡鹿'!AP45)</f>
        <v>104.426</v>
      </c>
      <c r="AQ45" s="47" t="s">
        <v>24</v>
      </c>
      <c r="AR45" s="601"/>
      <c r="AS45" s="54" t="s">
        <v>27</v>
      </c>
      <c r="AT45" s="21"/>
    </row>
    <row r="46" spans="1:46" ht="18.75">
      <c r="A46" s="45"/>
      <c r="B46" s="600" t="s">
        <v>55</v>
      </c>
      <c r="C46" s="66" t="s">
        <v>23</v>
      </c>
      <c r="D46" s="1">
        <f>SUM('㈱塩釜:牡鹿'!D46)</f>
        <v>0</v>
      </c>
      <c r="E46" s="1">
        <f>SUM('㈱塩釜:牡鹿'!E46)</f>
        <v>0</v>
      </c>
      <c r="F46" s="1">
        <f>SUM('㈱塩釜:牡鹿'!F46)</f>
        <v>0</v>
      </c>
      <c r="G46" s="1">
        <f>SUM('㈱塩釜:牡鹿'!G46)</f>
        <v>0</v>
      </c>
      <c r="H46" s="1">
        <f>SUM('㈱塩釜:牡鹿'!H46)</f>
        <v>0</v>
      </c>
      <c r="I46" s="1">
        <f>SUM('㈱塩釜:牡鹿'!I46)</f>
        <v>0</v>
      </c>
      <c r="J46" s="1">
        <f>SUM('㈱塩釜:牡鹿'!J46)</f>
        <v>0</v>
      </c>
      <c r="K46" s="1">
        <f>SUM('㈱塩釜:牡鹿'!K46)</f>
        <v>0</v>
      </c>
      <c r="L46" s="1">
        <f>SUM('㈱塩釜:牡鹿'!L46)</f>
        <v>0</v>
      </c>
      <c r="M46" s="1">
        <f>SUM('㈱塩釜:牡鹿'!M46)</f>
        <v>33</v>
      </c>
      <c r="N46" s="1">
        <f>SUM('㈱塩釜:牡鹿'!N46)</f>
        <v>1.2028</v>
      </c>
      <c r="O46" s="1">
        <f>SUM('㈱塩釜:牡鹿'!O46)</f>
        <v>1139.36</v>
      </c>
      <c r="P46" s="1">
        <f>SUM('㈱塩釜:牡鹿'!P46)</f>
        <v>0</v>
      </c>
      <c r="Q46" s="1">
        <f>SUM('㈱塩釜:牡鹿'!Q46)</f>
        <v>0</v>
      </c>
      <c r="R46" s="1">
        <f>SUM('㈱塩釜:牡鹿'!R46)</f>
        <v>0</v>
      </c>
      <c r="S46" s="1">
        <f>SUM('㈱塩釜:牡鹿'!S46)</f>
        <v>0</v>
      </c>
      <c r="T46" s="1">
        <f>SUM('㈱塩釜:牡鹿'!T46)</f>
        <v>0</v>
      </c>
      <c r="U46" s="1">
        <f>SUM('㈱塩釜:牡鹿'!U46)</f>
        <v>0</v>
      </c>
      <c r="V46" s="1">
        <f>SUM('㈱塩釜:牡鹿'!V46)</f>
        <v>0</v>
      </c>
      <c r="W46" s="1">
        <f>SUM('㈱塩釜:牡鹿'!W46)</f>
        <v>0</v>
      </c>
      <c r="X46" s="5">
        <f>SUM('㈱塩釜:牡鹿'!X46)</f>
        <v>0</v>
      </c>
      <c r="Y46" s="1">
        <f>SUM('㈱塩釜:牡鹿'!Y46)</f>
        <v>0</v>
      </c>
      <c r="Z46" s="1">
        <f>SUM('㈱塩釜:牡鹿'!Z46)</f>
        <v>0</v>
      </c>
      <c r="AA46" s="1">
        <f>SUM('㈱塩釜:牡鹿'!AA46)</f>
        <v>0</v>
      </c>
      <c r="AB46" s="1">
        <f>SUM('㈱塩釜:牡鹿'!AB46)</f>
        <v>0</v>
      </c>
      <c r="AC46" s="1">
        <f>SUM('㈱塩釜:牡鹿'!AC46)</f>
        <v>0</v>
      </c>
      <c r="AD46" s="1">
        <f>SUM('㈱塩釜:牡鹿'!AD46)</f>
        <v>0</v>
      </c>
      <c r="AE46" s="1">
        <f>SUM('㈱塩釜:牡鹿'!AE46)</f>
        <v>0</v>
      </c>
      <c r="AF46" s="1">
        <f>SUM('㈱塩釜:牡鹿'!AF46)</f>
        <v>0</v>
      </c>
      <c r="AG46" s="1">
        <f>SUM('㈱塩釜:牡鹿'!AG46)</f>
        <v>0</v>
      </c>
      <c r="AH46" s="1">
        <f>SUM('㈱塩釜:牡鹿'!AH46)</f>
        <v>0</v>
      </c>
      <c r="AI46" s="1">
        <f>SUM('㈱塩釜:牡鹿'!AI46)</f>
        <v>0</v>
      </c>
      <c r="AJ46" s="1">
        <f>SUM('㈱塩釜:牡鹿'!AJ46)</f>
        <v>0</v>
      </c>
      <c r="AK46" s="1">
        <f>SUM('㈱塩釜:牡鹿'!AK46)</f>
        <v>0</v>
      </c>
      <c r="AL46" s="1">
        <f>SUM('㈱塩釜:牡鹿'!AL46)</f>
        <v>0</v>
      </c>
      <c r="AM46" s="1">
        <f>SUM('㈱塩釜:牡鹿'!AM46)</f>
        <v>0</v>
      </c>
      <c r="AN46" s="391">
        <f>SUM('㈱塩釜:牡鹿'!AN46)</f>
        <v>33</v>
      </c>
      <c r="AO46" s="391">
        <f>SUM('㈱塩釜:牡鹿'!AO46)</f>
        <v>1.2028</v>
      </c>
      <c r="AP46" s="391">
        <f>SUM('㈱塩釜:牡鹿'!AP46)</f>
        <v>1139.36</v>
      </c>
      <c r="AQ46" s="271" t="s">
        <v>23</v>
      </c>
      <c r="AR46" s="600" t="s">
        <v>55</v>
      </c>
      <c r="AS46" s="54"/>
      <c r="AT46" s="21"/>
    </row>
    <row r="47" spans="1:46" ht="18.75">
      <c r="A47" s="49"/>
      <c r="B47" s="601"/>
      <c r="C47" s="67" t="s">
        <v>24</v>
      </c>
      <c r="D47" s="2">
        <f>SUM('㈱塩釜:牡鹿'!D47)</f>
        <v>0</v>
      </c>
      <c r="E47" s="2">
        <f>SUM('㈱塩釜:牡鹿'!E47)</f>
        <v>0</v>
      </c>
      <c r="F47" s="2">
        <f>SUM('㈱塩釜:牡鹿'!F47)</f>
        <v>0</v>
      </c>
      <c r="G47" s="2">
        <f>SUM('㈱塩釜:牡鹿'!G47)</f>
        <v>0</v>
      </c>
      <c r="H47" s="2">
        <f>SUM('㈱塩釜:牡鹿'!H47)</f>
        <v>0</v>
      </c>
      <c r="I47" s="2">
        <f>SUM('㈱塩釜:牡鹿'!I47)</f>
        <v>0</v>
      </c>
      <c r="J47" s="2">
        <f>SUM('㈱塩釜:牡鹿'!J47)</f>
        <v>0</v>
      </c>
      <c r="K47" s="2">
        <f>SUM('㈱塩釜:牡鹿'!K47)</f>
        <v>0</v>
      </c>
      <c r="L47" s="2">
        <f>SUM('㈱塩釜:牡鹿'!L47)</f>
        <v>0</v>
      </c>
      <c r="M47" s="2">
        <f>SUM('㈱塩釜:牡鹿'!M47)</f>
        <v>0</v>
      </c>
      <c r="N47" s="2">
        <f>SUM('㈱塩釜:牡鹿'!N47)</f>
        <v>0</v>
      </c>
      <c r="O47" s="2">
        <f>SUM('㈱塩釜:牡鹿'!O47)</f>
        <v>0</v>
      </c>
      <c r="P47" s="2">
        <f>SUM('㈱塩釜:牡鹿'!P47)</f>
        <v>0</v>
      </c>
      <c r="Q47" s="2">
        <f>SUM('㈱塩釜:牡鹿'!Q47)</f>
        <v>0</v>
      </c>
      <c r="R47" s="2">
        <f>SUM('㈱塩釜:牡鹿'!R47)</f>
        <v>0</v>
      </c>
      <c r="S47" s="2">
        <f>SUM('㈱塩釜:牡鹿'!S47)</f>
        <v>0</v>
      </c>
      <c r="T47" s="2">
        <f>SUM('㈱塩釜:牡鹿'!T47)</f>
        <v>0</v>
      </c>
      <c r="U47" s="2">
        <f>SUM('㈱塩釜:牡鹿'!U47)</f>
        <v>0</v>
      </c>
      <c r="V47" s="2">
        <f>SUM('㈱塩釜:牡鹿'!V47)</f>
        <v>0</v>
      </c>
      <c r="W47" s="2">
        <f>SUM('㈱塩釜:牡鹿'!W47)</f>
        <v>0</v>
      </c>
      <c r="X47" s="6">
        <f>SUM('㈱塩釜:牡鹿'!X47)</f>
        <v>0</v>
      </c>
      <c r="Y47" s="2">
        <f>SUM('㈱塩釜:牡鹿'!Y47)</f>
        <v>0</v>
      </c>
      <c r="Z47" s="2">
        <f>SUM('㈱塩釜:牡鹿'!Z47)</f>
        <v>0</v>
      </c>
      <c r="AA47" s="2">
        <f>SUM('㈱塩釜:牡鹿'!AA47)</f>
        <v>0</v>
      </c>
      <c r="AB47" s="2">
        <f>SUM('㈱塩釜:牡鹿'!AB47)</f>
        <v>0</v>
      </c>
      <c r="AC47" s="2">
        <f>SUM('㈱塩釜:牡鹿'!AC47)</f>
        <v>0</v>
      </c>
      <c r="AD47" s="2">
        <f>SUM('㈱塩釜:牡鹿'!AD47)</f>
        <v>0</v>
      </c>
      <c r="AE47" s="2">
        <f>SUM('㈱塩釜:牡鹿'!AE47)</f>
        <v>0</v>
      </c>
      <c r="AF47" s="2">
        <f>SUM('㈱塩釜:牡鹿'!AF47)</f>
        <v>0</v>
      </c>
      <c r="AG47" s="2">
        <f>SUM('㈱塩釜:牡鹿'!AG47)</f>
        <v>0</v>
      </c>
      <c r="AH47" s="2">
        <f>SUM('㈱塩釜:牡鹿'!AH47)</f>
        <v>0</v>
      </c>
      <c r="AI47" s="2">
        <f>SUM('㈱塩釜:牡鹿'!AI47)</f>
        <v>0</v>
      </c>
      <c r="AJ47" s="2">
        <f>SUM('㈱塩釜:牡鹿'!AJ47)</f>
        <v>0</v>
      </c>
      <c r="AK47" s="2">
        <f>SUM('㈱塩釜:牡鹿'!AK47)</f>
        <v>0</v>
      </c>
      <c r="AL47" s="2">
        <f>SUM('㈱塩釜:牡鹿'!AL47)</f>
        <v>0</v>
      </c>
      <c r="AM47" s="2">
        <f>SUM('㈱塩釜:牡鹿'!AM47)</f>
        <v>0</v>
      </c>
      <c r="AN47" s="395">
        <f>SUM('㈱塩釜:牡鹿'!AN47)</f>
        <v>0</v>
      </c>
      <c r="AO47" s="395">
        <f>SUM('㈱塩釜:牡鹿'!AO47)</f>
        <v>0</v>
      </c>
      <c r="AP47" s="395">
        <f>SUM('㈱塩釜:牡鹿'!AP47)</f>
        <v>0</v>
      </c>
      <c r="AQ47" s="50" t="s">
        <v>24</v>
      </c>
      <c r="AR47" s="601"/>
      <c r="AS47" s="55"/>
      <c r="AT47" s="21"/>
    </row>
    <row r="48" spans="1:46" ht="18.75">
      <c r="A48" s="45"/>
      <c r="B48" s="600" t="s">
        <v>56</v>
      </c>
      <c r="C48" s="66" t="s">
        <v>23</v>
      </c>
      <c r="D48" s="1">
        <f>SUM('㈱塩釜:牡鹿'!D48)</f>
        <v>52</v>
      </c>
      <c r="E48" s="1">
        <f>SUM('㈱塩釜:牡鹿'!E48)</f>
        <v>10.18</v>
      </c>
      <c r="F48" s="1">
        <f>SUM('㈱塩釜:牡鹿'!F48)</f>
        <v>6541.530000000001</v>
      </c>
      <c r="G48" s="1">
        <f>SUM('㈱塩釜:牡鹿'!G48)</f>
        <v>0</v>
      </c>
      <c r="H48" s="1">
        <f>SUM('㈱塩釜:牡鹿'!H48)</f>
        <v>0</v>
      </c>
      <c r="I48" s="1">
        <f>SUM('㈱塩釜:牡鹿'!I48)</f>
        <v>0</v>
      </c>
      <c r="J48" s="1">
        <f>SUM('㈱塩釜:牡鹿'!J48)</f>
        <v>0</v>
      </c>
      <c r="K48" s="1">
        <f>SUM('㈱塩釜:牡鹿'!K48)</f>
        <v>0</v>
      </c>
      <c r="L48" s="1">
        <f>SUM('㈱塩釜:牡鹿'!L48)</f>
        <v>0</v>
      </c>
      <c r="M48" s="1">
        <f>SUM('㈱塩釜:牡鹿'!M48)</f>
        <v>0</v>
      </c>
      <c r="N48" s="1">
        <f>SUM('㈱塩釜:牡鹿'!N48)</f>
        <v>0</v>
      </c>
      <c r="O48" s="1">
        <f>SUM('㈱塩釜:牡鹿'!O48)</f>
        <v>0</v>
      </c>
      <c r="P48" s="1">
        <f>SUM('㈱塩釜:牡鹿'!P48)</f>
        <v>0</v>
      </c>
      <c r="Q48" s="1">
        <f>SUM('㈱塩釜:牡鹿'!Q48)</f>
        <v>0</v>
      </c>
      <c r="R48" s="1">
        <f>SUM('㈱塩釜:牡鹿'!R48)</f>
        <v>0</v>
      </c>
      <c r="S48" s="1">
        <f>SUM('㈱塩釜:牡鹿'!S48)</f>
        <v>0</v>
      </c>
      <c r="T48" s="1">
        <f>SUM('㈱塩釜:牡鹿'!T48)</f>
        <v>0</v>
      </c>
      <c r="U48" s="1">
        <f>SUM('㈱塩釜:牡鹿'!U48)</f>
        <v>0</v>
      </c>
      <c r="V48" s="1">
        <f>SUM('㈱塩釜:牡鹿'!V48)</f>
        <v>7</v>
      </c>
      <c r="W48" s="1">
        <f>SUM('㈱塩釜:牡鹿'!W48)</f>
        <v>0.259</v>
      </c>
      <c r="X48" s="5">
        <f>SUM('㈱塩釜:牡鹿'!X48)</f>
        <v>161.081</v>
      </c>
      <c r="Y48" s="1">
        <f>SUM('㈱塩釜:牡鹿'!Y48)</f>
        <v>8</v>
      </c>
      <c r="Z48" s="1">
        <f>SUM('㈱塩釜:牡鹿'!Z48)</f>
        <v>0.724</v>
      </c>
      <c r="AA48" s="1">
        <f>SUM('㈱塩釜:牡鹿'!AA48)</f>
        <v>372.717</v>
      </c>
      <c r="AB48" s="1">
        <f>SUM('㈱塩釜:牡鹿'!AB48)</f>
        <v>25</v>
      </c>
      <c r="AC48" s="1">
        <f>SUM('㈱塩釜:牡鹿'!AC48)</f>
        <v>2.75</v>
      </c>
      <c r="AD48" s="1">
        <f>SUM('㈱塩釜:牡鹿'!AD48)</f>
        <v>1401.842</v>
      </c>
      <c r="AE48" s="1">
        <f>SUM('㈱塩釜:牡鹿'!AE48)</f>
        <v>47</v>
      </c>
      <c r="AF48" s="1">
        <f>SUM('㈱塩釜:牡鹿'!AF48)</f>
        <v>11.484</v>
      </c>
      <c r="AG48" s="1">
        <f>SUM('㈱塩釜:牡鹿'!AG48)</f>
        <v>4428.665</v>
      </c>
      <c r="AH48" s="1">
        <f>SUM('㈱塩釜:牡鹿'!AH48)</f>
        <v>13</v>
      </c>
      <c r="AI48" s="1">
        <f>SUM('㈱塩釜:牡鹿'!AI48)</f>
        <v>4.025</v>
      </c>
      <c r="AJ48" s="1">
        <f>SUM('㈱塩釜:牡鹿'!AJ48)</f>
        <v>1906.826</v>
      </c>
      <c r="AK48" s="1">
        <f>SUM('㈱塩釜:牡鹿'!AK48)</f>
        <v>103</v>
      </c>
      <c r="AL48" s="1">
        <f>SUM('㈱塩釜:牡鹿'!AL48)</f>
        <v>13.713</v>
      </c>
      <c r="AM48" s="1">
        <f>SUM('㈱塩釜:牡鹿'!AM48)</f>
        <v>12002.467999999999</v>
      </c>
      <c r="AN48" s="391">
        <f>SUM('㈱塩釜:牡鹿'!AN48)</f>
        <v>255</v>
      </c>
      <c r="AO48" s="391">
        <f>SUM('㈱塩釜:牡鹿'!AO48)</f>
        <v>43.135</v>
      </c>
      <c r="AP48" s="391">
        <f>SUM('㈱塩釜:牡鹿'!AP48)</f>
        <v>26815.129</v>
      </c>
      <c r="AQ48" s="272" t="s">
        <v>23</v>
      </c>
      <c r="AR48" s="600" t="s">
        <v>56</v>
      </c>
      <c r="AS48" s="54"/>
      <c r="AT48" s="21"/>
    </row>
    <row r="49" spans="1:46" ht="18.75">
      <c r="A49" s="45" t="s">
        <v>57</v>
      </c>
      <c r="B49" s="601"/>
      <c r="C49" s="67" t="s">
        <v>24</v>
      </c>
      <c r="D49" s="2">
        <f>SUM('㈱塩釜:牡鹿'!D49)</f>
        <v>0</v>
      </c>
      <c r="E49" s="2">
        <f>SUM('㈱塩釜:牡鹿'!E49)</f>
        <v>0</v>
      </c>
      <c r="F49" s="2">
        <f>SUM('㈱塩釜:牡鹿'!F49)</f>
        <v>0</v>
      </c>
      <c r="G49" s="2">
        <f>SUM('㈱塩釜:牡鹿'!G49)</f>
        <v>0</v>
      </c>
      <c r="H49" s="2">
        <f>SUM('㈱塩釜:牡鹿'!H49)</f>
        <v>0</v>
      </c>
      <c r="I49" s="2">
        <f>SUM('㈱塩釜:牡鹿'!I49)</f>
        <v>0</v>
      </c>
      <c r="J49" s="2">
        <f>SUM('㈱塩釜:牡鹿'!J49)</f>
        <v>0</v>
      </c>
      <c r="K49" s="2">
        <f>SUM('㈱塩釜:牡鹿'!K49)</f>
        <v>0</v>
      </c>
      <c r="L49" s="2">
        <f>SUM('㈱塩釜:牡鹿'!L49)</f>
        <v>0</v>
      </c>
      <c r="M49" s="2">
        <f>SUM('㈱塩釜:牡鹿'!M49)</f>
        <v>0</v>
      </c>
      <c r="N49" s="2">
        <f>SUM('㈱塩釜:牡鹿'!N49)</f>
        <v>0</v>
      </c>
      <c r="O49" s="2">
        <f>SUM('㈱塩釜:牡鹿'!O49)</f>
        <v>0</v>
      </c>
      <c r="P49" s="2">
        <f>SUM('㈱塩釜:牡鹿'!P49)</f>
        <v>0</v>
      </c>
      <c r="Q49" s="2">
        <f>SUM('㈱塩釜:牡鹿'!Q49)</f>
        <v>0</v>
      </c>
      <c r="R49" s="2">
        <f>SUM('㈱塩釜:牡鹿'!R49)</f>
        <v>0</v>
      </c>
      <c r="S49" s="2">
        <f>SUM('㈱塩釜:牡鹿'!S49)</f>
        <v>0</v>
      </c>
      <c r="T49" s="2">
        <f>SUM('㈱塩釜:牡鹿'!T49)</f>
        <v>0</v>
      </c>
      <c r="U49" s="2">
        <f>SUM('㈱塩釜:牡鹿'!U49)</f>
        <v>0</v>
      </c>
      <c r="V49" s="2">
        <f>SUM('㈱塩釜:牡鹿'!V49)</f>
        <v>0</v>
      </c>
      <c r="W49" s="2">
        <f>SUM('㈱塩釜:牡鹿'!W49)</f>
        <v>0</v>
      </c>
      <c r="X49" s="6">
        <f>SUM('㈱塩釜:牡鹿'!X49)</f>
        <v>0</v>
      </c>
      <c r="Y49" s="2">
        <f>SUM('㈱塩釜:牡鹿'!Y49)</f>
        <v>0</v>
      </c>
      <c r="Z49" s="2">
        <f>SUM('㈱塩釜:牡鹿'!Z49)</f>
        <v>0</v>
      </c>
      <c r="AA49" s="2">
        <f>SUM('㈱塩釜:牡鹿'!AA49)</f>
        <v>0</v>
      </c>
      <c r="AB49" s="2">
        <f>SUM('㈱塩釜:牡鹿'!AB49)</f>
        <v>0</v>
      </c>
      <c r="AC49" s="2">
        <f>SUM('㈱塩釜:牡鹿'!AC49)</f>
        <v>0</v>
      </c>
      <c r="AD49" s="2">
        <f>SUM('㈱塩釜:牡鹿'!AD49)</f>
        <v>0</v>
      </c>
      <c r="AE49" s="2">
        <f>SUM('㈱塩釜:牡鹿'!AE49)</f>
        <v>0</v>
      </c>
      <c r="AF49" s="2">
        <f>SUM('㈱塩釜:牡鹿'!AF49)</f>
        <v>0</v>
      </c>
      <c r="AG49" s="2">
        <f>SUM('㈱塩釜:牡鹿'!AG49)</f>
        <v>0</v>
      </c>
      <c r="AH49" s="2">
        <f>SUM('㈱塩釜:牡鹿'!AH49)</f>
        <v>0</v>
      </c>
      <c r="AI49" s="2">
        <f>SUM('㈱塩釜:牡鹿'!AI49)</f>
        <v>0</v>
      </c>
      <c r="AJ49" s="2">
        <f>SUM('㈱塩釜:牡鹿'!AJ49)</f>
        <v>0</v>
      </c>
      <c r="AK49" s="2">
        <f>SUM('㈱塩釜:牡鹿'!AK49)</f>
        <v>0</v>
      </c>
      <c r="AL49" s="2">
        <f>SUM('㈱塩釜:牡鹿'!AL49)</f>
        <v>0</v>
      </c>
      <c r="AM49" s="2">
        <f>SUM('㈱塩釜:牡鹿'!AM49)</f>
        <v>0</v>
      </c>
      <c r="AN49" s="395">
        <f>SUM('㈱塩釜:牡鹿'!AN49)</f>
        <v>0</v>
      </c>
      <c r="AO49" s="395">
        <f>SUM('㈱塩釜:牡鹿'!AO49)</f>
        <v>0</v>
      </c>
      <c r="AP49" s="395">
        <f>SUM('㈱塩釜:牡鹿'!AP49)</f>
        <v>0</v>
      </c>
      <c r="AQ49" s="47" t="s">
        <v>24</v>
      </c>
      <c r="AR49" s="601"/>
      <c r="AS49" s="54" t="s">
        <v>57</v>
      </c>
      <c r="AT49" s="21"/>
    </row>
    <row r="50" spans="1:46" ht="18.75">
      <c r="A50" s="45"/>
      <c r="B50" s="600" t="s">
        <v>58</v>
      </c>
      <c r="C50" s="66" t="s">
        <v>23</v>
      </c>
      <c r="D50" s="1">
        <f>SUM('㈱塩釜:牡鹿'!D50)</f>
        <v>0</v>
      </c>
      <c r="E50" s="1">
        <f>SUM('㈱塩釜:牡鹿'!E50)</f>
        <v>0</v>
      </c>
      <c r="F50" s="1">
        <f>SUM('㈱塩釜:牡鹿'!F50)</f>
        <v>0</v>
      </c>
      <c r="G50" s="1">
        <f>SUM('㈱塩釜:牡鹿'!G50)</f>
        <v>1</v>
      </c>
      <c r="H50" s="1">
        <f>SUM('㈱塩釜:牡鹿'!H50)</f>
        <v>183.188</v>
      </c>
      <c r="I50" s="1">
        <f>SUM('㈱塩釜:牡鹿'!I50)</f>
        <v>50289.95758662646</v>
      </c>
      <c r="J50" s="1">
        <f>SUM('㈱塩釜:牡鹿'!J50)</f>
        <v>0</v>
      </c>
      <c r="K50" s="1">
        <f>SUM('㈱塩釜:牡鹿'!K50)</f>
        <v>0</v>
      </c>
      <c r="L50" s="1">
        <f>SUM('㈱塩釜:牡鹿'!L50)</f>
        <v>0</v>
      </c>
      <c r="M50" s="1">
        <f>SUM('㈱塩釜:牡鹿'!M50)</f>
        <v>0</v>
      </c>
      <c r="N50" s="1">
        <f>SUM('㈱塩釜:牡鹿'!N50)</f>
        <v>0</v>
      </c>
      <c r="O50" s="1">
        <f>SUM('㈱塩釜:牡鹿'!O50)</f>
        <v>0</v>
      </c>
      <c r="P50" s="1">
        <f>SUM('㈱塩釜:牡鹿'!P50)</f>
        <v>0</v>
      </c>
      <c r="Q50" s="1">
        <f>SUM('㈱塩釜:牡鹿'!Q50)</f>
        <v>0</v>
      </c>
      <c r="R50" s="1">
        <f>SUM('㈱塩釜:牡鹿'!R50)</f>
        <v>0</v>
      </c>
      <c r="S50" s="1">
        <f>SUM('㈱塩釜:牡鹿'!S50)</f>
        <v>3</v>
      </c>
      <c r="T50" s="1">
        <f>SUM('㈱塩釜:牡鹿'!T50)</f>
        <v>935.6429999999999</v>
      </c>
      <c r="U50" s="1">
        <f>SUM('㈱塩釜:牡鹿'!U50)</f>
        <v>309887.04014521907</v>
      </c>
      <c r="V50" s="1">
        <f>SUM('㈱塩釜:牡鹿'!V50)</f>
        <v>0</v>
      </c>
      <c r="W50" s="1">
        <f>SUM('㈱塩釜:牡鹿'!W50)</f>
        <v>0</v>
      </c>
      <c r="X50" s="5">
        <f>SUM('㈱塩釜:牡鹿'!X50)</f>
        <v>0</v>
      </c>
      <c r="Y50" s="1">
        <f>SUM('㈱塩釜:牡鹿'!Y50)</f>
        <v>2</v>
      </c>
      <c r="Z50" s="1">
        <f>SUM('㈱塩釜:牡鹿'!Z50)</f>
        <v>493.946</v>
      </c>
      <c r="AA50" s="1">
        <f>SUM('㈱塩釜:牡鹿'!AA50)</f>
        <v>127239.777</v>
      </c>
      <c r="AB50" s="1">
        <f>SUM('㈱塩釜:牡鹿'!AB50)</f>
        <v>0</v>
      </c>
      <c r="AC50" s="1">
        <f>SUM('㈱塩釜:牡鹿'!AC50)</f>
        <v>0</v>
      </c>
      <c r="AD50" s="1">
        <f>SUM('㈱塩釜:牡鹿'!AD50)</f>
        <v>0</v>
      </c>
      <c r="AE50" s="1">
        <f>SUM('㈱塩釜:牡鹿'!AE50)</f>
        <v>1</v>
      </c>
      <c r="AF50" s="1">
        <f>SUM('㈱塩釜:牡鹿'!AF50)</f>
        <v>276.532</v>
      </c>
      <c r="AG50" s="1">
        <f>SUM('㈱塩釜:牡鹿'!AG50)</f>
        <v>72462.08455443915</v>
      </c>
      <c r="AH50" s="1">
        <f>SUM('㈱塩釜:牡鹿'!AH50)</f>
        <v>0</v>
      </c>
      <c r="AI50" s="1">
        <f>SUM('㈱塩釜:牡鹿'!AI50)</f>
        <v>0</v>
      </c>
      <c r="AJ50" s="1">
        <f>SUM('㈱塩釜:牡鹿'!AJ50)</f>
        <v>0</v>
      </c>
      <c r="AK50" s="1">
        <f>SUM('㈱塩釜:牡鹿'!AK50)</f>
        <v>0</v>
      </c>
      <c r="AL50" s="1">
        <f>SUM('㈱塩釜:牡鹿'!AL50)</f>
        <v>0</v>
      </c>
      <c r="AM50" s="1">
        <f>SUM('㈱塩釜:牡鹿'!AM50)</f>
        <v>0</v>
      </c>
      <c r="AN50" s="391">
        <f>SUM('㈱塩釜:牡鹿'!AN50)</f>
        <v>7</v>
      </c>
      <c r="AO50" s="391">
        <f>SUM('㈱塩釜:牡鹿'!AO50)</f>
        <v>1889.3089999999997</v>
      </c>
      <c r="AP50" s="391">
        <f>SUM('㈱塩釜:牡鹿'!AP50)</f>
        <v>559878.8592862847</v>
      </c>
      <c r="AQ50" s="271" t="s">
        <v>23</v>
      </c>
      <c r="AR50" s="600" t="s">
        <v>58</v>
      </c>
      <c r="AS50" s="52"/>
      <c r="AT50" s="21"/>
    </row>
    <row r="51" spans="1:46" ht="18.75">
      <c r="A51" s="45"/>
      <c r="B51" s="601"/>
      <c r="C51" s="67" t="s">
        <v>24</v>
      </c>
      <c r="D51" s="2">
        <f>SUM('㈱塩釜:牡鹿'!D51)</f>
        <v>0</v>
      </c>
      <c r="E51" s="2">
        <f>SUM('㈱塩釜:牡鹿'!E51)</f>
        <v>0</v>
      </c>
      <c r="F51" s="2">
        <f>SUM('㈱塩釜:牡鹿'!F51)</f>
        <v>0</v>
      </c>
      <c r="G51" s="2">
        <f>SUM('㈱塩釜:牡鹿'!G51)</f>
        <v>0</v>
      </c>
      <c r="H51" s="2">
        <f>SUM('㈱塩釜:牡鹿'!H51)</f>
        <v>0</v>
      </c>
      <c r="I51" s="2">
        <f>SUM('㈱塩釜:牡鹿'!I51)</f>
        <v>0</v>
      </c>
      <c r="J51" s="2">
        <f>SUM('㈱塩釜:牡鹿'!J51)</f>
        <v>0</v>
      </c>
      <c r="K51" s="2">
        <f>SUM('㈱塩釜:牡鹿'!K51)</f>
        <v>0</v>
      </c>
      <c r="L51" s="2">
        <f>SUM('㈱塩釜:牡鹿'!L51)</f>
        <v>0</v>
      </c>
      <c r="M51" s="2">
        <f>SUM('㈱塩釜:牡鹿'!M51)</f>
        <v>0</v>
      </c>
      <c r="N51" s="2">
        <f>SUM('㈱塩釜:牡鹿'!N51)</f>
        <v>0</v>
      </c>
      <c r="O51" s="2">
        <f>SUM('㈱塩釜:牡鹿'!O51)</f>
        <v>0</v>
      </c>
      <c r="P51" s="2">
        <f>SUM('㈱塩釜:牡鹿'!P51)</f>
        <v>0</v>
      </c>
      <c r="Q51" s="2">
        <f>SUM('㈱塩釜:牡鹿'!Q51)</f>
        <v>0</v>
      </c>
      <c r="R51" s="2">
        <f>SUM('㈱塩釜:牡鹿'!R51)</f>
        <v>0</v>
      </c>
      <c r="S51" s="2">
        <f>SUM('㈱塩釜:牡鹿'!S51)</f>
        <v>1</v>
      </c>
      <c r="T51" s="2">
        <f>SUM('㈱塩釜:牡鹿'!T51)</f>
        <v>358.993</v>
      </c>
      <c r="U51" s="2">
        <f>SUM('㈱塩釜:牡鹿'!U51)</f>
        <v>110804.406</v>
      </c>
      <c r="V51" s="2">
        <f>SUM('㈱塩釜:牡鹿'!V51)</f>
        <v>1</v>
      </c>
      <c r="W51" s="2">
        <f>SUM('㈱塩釜:牡鹿'!W51)</f>
        <v>403.319</v>
      </c>
      <c r="X51" s="6">
        <f>SUM('㈱塩釜:牡鹿'!X51)</f>
        <v>124735.341</v>
      </c>
      <c r="Y51" s="2">
        <f>SUM('㈱塩釜:牡鹿'!Y51)</f>
        <v>2</v>
      </c>
      <c r="Z51" s="2">
        <f>SUM('㈱塩釜:牡鹿'!Z51)</f>
        <v>391.017</v>
      </c>
      <c r="AA51" s="2">
        <f>SUM('㈱塩釜:牡鹿'!AA51)</f>
        <v>111585.87962786297</v>
      </c>
      <c r="AB51" s="2">
        <f>SUM('㈱塩釜:牡鹿'!AB51)</f>
        <v>3</v>
      </c>
      <c r="AC51" s="2">
        <f>SUM('㈱塩釜:牡鹿'!AC51)</f>
        <v>615.636</v>
      </c>
      <c r="AD51" s="2">
        <f>SUM('㈱塩釜:牡鹿'!AD51)</f>
        <v>160366.973</v>
      </c>
      <c r="AE51" s="2">
        <f>SUM('㈱塩釜:牡鹿'!AE51)</f>
        <v>2</v>
      </c>
      <c r="AF51" s="2">
        <f>SUM('㈱塩釜:牡鹿'!AF51)</f>
        <v>237.24</v>
      </c>
      <c r="AG51" s="2">
        <f>SUM('㈱塩釜:牡鹿'!AG51)</f>
        <v>59388.31577897835</v>
      </c>
      <c r="AH51" s="2">
        <f>SUM('㈱塩釜:牡鹿'!AH51)</f>
        <v>0</v>
      </c>
      <c r="AI51" s="2">
        <f>SUM('㈱塩釜:牡鹿'!AI51)</f>
        <v>0</v>
      </c>
      <c r="AJ51" s="2">
        <f>SUM('㈱塩釜:牡鹿'!AJ51)</f>
        <v>0</v>
      </c>
      <c r="AK51" s="2">
        <f>SUM('㈱塩釜:牡鹿'!AK51)</f>
        <v>0</v>
      </c>
      <c r="AL51" s="2">
        <f>SUM('㈱塩釜:牡鹿'!AL51)</f>
        <v>0</v>
      </c>
      <c r="AM51" s="2">
        <f>SUM('㈱塩釜:牡鹿'!AM51)</f>
        <v>0</v>
      </c>
      <c r="AN51" s="395">
        <f>SUM('㈱塩釜:牡鹿'!AN51)</f>
        <v>9</v>
      </c>
      <c r="AO51" s="395">
        <f>SUM('㈱塩釜:牡鹿'!AO51)</f>
        <v>2006.2050000000002</v>
      </c>
      <c r="AP51" s="395">
        <f>SUM('㈱塩釜:牡鹿'!AP51)</f>
        <v>566880.9154068413</v>
      </c>
      <c r="AQ51" s="47" t="s">
        <v>24</v>
      </c>
      <c r="AR51" s="601"/>
      <c r="AS51" s="54"/>
      <c r="AT51" s="21"/>
    </row>
    <row r="52" spans="1:46" ht="18.75">
      <c r="A52" s="45"/>
      <c r="B52" s="600" t="s">
        <v>59</v>
      </c>
      <c r="C52" s="66" t="s">
        <v>23</v>
      </c>
      <c r="D52" s="1">
        <f>SUM('㈱塩釜:牡鹿'!D52)</f>
        <v>0</v>
      </c>
      <c r="E52" s="1">
        <f>SUM('㈱塩釜:牡鹿'!E52)</f>
        <v>0</v>
      </c>
      <c r="F52" s="1">
        <f>SUM('㈱塩釜:牡鹿'!F52)</f>
        <v>0</v>
      </c>
      <c r="G52" s="1">
        <f>SUM('㈱塩釜:牡鹿'!G52)</f>
        <v>0</v>
      </c>
      <c r="H52" s="1">
        <f>SUM('㈱塩釜:牡鹿'!H52)</f>
        <v>0</v>
      </c>
      <c r="I52" s="1">
        <f>SUM('㈱塩釜:牡鹿'!I52)</f>
        <v>0</v>
      </c>
      <c r="J52" s="1">
        <f>SUM('㈱塩釜:牡鹿'!J52)</f>
        <v>0</v>
      </c>
      <c r="K52" s="1">
        <f>SUM('㈱塩釜:牡鹿'!K52)</f>
        <v>0</v>
      </c>
      <c r="L52" s="1">
        <f>SUM('㈱塩釜:牡鹿'!L52)</f>
        <v>0</v>
      </c>
      <c r="M52" s="1">
        <f>SUM('㈱塩釜:牡鹿'!M52)</f>
        <v>0</v>
      </c>
      <c r="N52" s="1">
        <f>SUM('㈱塩釜:牡鹿'!N52)</f>
        <v>0</v>
      </c>
      <c r="O52" s="1">
        <f>SUM('㈱塩釜:牡鹿'!O52)</f>
        <v>0</v>
      </c>
      <c r="P52" s="1">
        <f>SUM('㈱塩釜:牡鹿'!P52)</f>
        <v>0</v>
      </c>
      <c r="Q52" s="1">
        <f>SUM('㈱塩釜:牡鹿'!Q52)</f>
        <v>0</v>
      </c>
      <c r="R52" s="1">
        <f>SUM('㈱塩釜:牡鹿'!R52)</f>
        <v>0</v>
      </c>
      <c r="S52" s="1">
        <f>SUM('㈱塩釜:牡鹿'!S52)</f>
        <v>0</v>
      </c>
      <c r="T52" s="1">
        <f>SUM('㈱塩釜:牡鹿'!T52)</f>
        <v>0</v>
      </c>
      <c r="U52" s="1">
        <f>SUM('㈱塩釜:牡鹿'!U52)</f>
        <v>0</v>
      </c>
      <c r="V52" s="1">
        <f>SUM('㈱塩釜:牡鹿'!V52)</f>
        <v>0</v>
      </c>
      <c r="W52" s="1">
        <f>SUM('㈱塩釜:牡鹿'!W52)</f>
        <v>0</v>
      </c>
      <c r="X52" s="5">
        <f>SUM('㈱塩釜:牡鹿'!X52)</f>
        <v>0</v>
      </c>
      <c r="Y52" s="1">
        <f>SUM('㈱塩釜:牡鹿'!Y52)</f>
        <v>0</v>
      </c>
      <c r="Z52" s="1">
        <f>SUM('㈱塩釜:牡鹿'!Z52)</f>
        <v>0</v>
      </c>
      <c r="AA52" s="1">
        <f>SUM('㈱塩釜:牡鹿'!AA52)</f>
        <v>0</v>
      </c>
      <c r="AB52" s="1">
        <f>SUM('㈱塩釜:牡鹿'!AB52)</f>
        <v>0</v>
      </c>
      <c r="AC52" s="1">
        <f>SUM('㈱塩釜:牡鹿'!AC52)</f>
        <v>0</v>
      </c>
      <c r="AD52" s="1">
        <f>SUM('㈱塩釜:牡鹿'!AD52)</f>
        <v>0</v>
      </c>
      <c r="AE52" s="1">
        <f>SUM('㈱塩釜:牡鹿'!AE52)</f>
        <v>0</v>
      </c>
      <c r="AF52" s="1">
        <f>SUM('㈱塩釜:牡鹿'!AF52)</f>
        <v>0</v>
      </c>
      <c r="AG52" s="1">
        <f>SUM('㈱塩釜:牡鹿'!AG52)</f>
        <v>0</v>
      </c>
      <c r="AH52" s="1">
        <f>SUM('㈱塩釜:牡鹿'!AH52)</f>
        <v>0</v>
      </c>
      <c r="AI52" s="1">
        <f>SUM('㈱塩釜:牡鹿'!AI52)</f>
        <v>0</v>
      </c>
      <c r="AJ52" s="1">
        <f>SUM('㈱塩釜:牡鹿'!AJ52)</f>
        <v>0</v>
      </c>
      <c r="AK52" s="1">
        <f>SUM('㈱塩釜:牡鹿'!AK52)</f>
        <v>0</v>
      </c>
      <c r="AL52" s="1">
        <f>SUM('㈱塩釜:牡鹿'!AL52)</f>
        <v>0</v>
      </c>
      <c r="AM52" s="1">
        <f>SUM('㈱塩釜:牡鹿'!AM52)</f>
        <v>0</v>
      </c>
      <c r="AN52" s="391">
        <f>SUM('㈱塩釜:牡鹿'!AN52)</f>
        <v>0</v>
      </c>
      <c r="AO52" s="391">
        <f>SUM('㈱塩釜:牡鹿'!AO52)</f>
        <v>0</v>
      </c>
      <c r="AP52" s="425">
        <f>SUM('㈱塩釜:牡鹿'!AP52)</f>
        <v>0</v>
      </c>
      <c r="AQ52" s="286" t="s">
        <v>23</v>
      </c>
      <c r="AR52" s="600" t="s">
        <v>59</v>
      </c>
      <c r="AS52" s="54"/>
      <c r="AT52" s="21"/>
    </row>
    <row r="53" spans="1:46" ht="18.75">
      <c r="A53" s="45" t="s">
        <v>27</v>
      </c>
      <c r="B53" s="601"/>
      <c r="C53" s="67" t="s">
        <v>24</v>
      </c>
      <c r="D53" s="2">
        <f>SUM('㈱塩釜:牡鹿'!D53)</f>
        <v>0</v>
      </c>
      <c r="E53" s="2">
        <f>SUM('㈱塩釜:牡鹿'!E53)</f>
        <v>0</v>
      </c>
      <c r="F53" s="2">
        <f>SUM('㈱塩釜:牡鹿'!F53)</f>
        <v>0</v>
      </c>
      <c r="G53" s="2">
        <f>SUM('㈱塩釜:牡鹿'!G53)</f>
        <v>0</v>
      </c>
      <c r="H53" s="2">
        <f>SUM('㈱塩釜:牡鹿'!H53)</f>
        <v>0</v>
      </c>
      <c r="I53" s="2">
        <f>SUM('㈱塩釜:牡鹿'!I53)</f>
        <v>0</v>
      </c>
      <c r="J53" s="2">
        <f>SUM('㈱塩釜:牡鹿'!J53)</f>
        <v>0</v>
      </c>
      <c r="K53" s="2">
        <f>SUM('㈱塩釜:牡鹿'!K53)</f>
        <v>0</v>
      </c>
      <c r="L53" s="2">
        <f>SUM('㈱塩釜:牡鹿'!L53)</f>
        <v>0</v>
      </c>
      <c r="M53" s="2">
        <f>SUM('㈱塩釜:牡鹿'!M53)</f>
        <v>0</v>
      </c>
      <c r="N53" s="2">
        <f>SUM('㈱塩釜:牡鹿'!N53)</f>
        <v>0</v>
      </c>
      <c r="O53" s="2">
        <f>SUM('㈱塩釜:牡鹿'!O53)</f>
        <v>0</v>
      </c>
      <c r="P53" s="2">
        <f>SUM('㈱塩釜:牡鹿'!P53)</f>
        <v>1</v>
      </c>
      <c r="Q53" s="2">
        <f>SUM('㈱塩釜:牡鹿'!Q53)</f>
        <v>20.4135</v>
      </c>
      <c r="R53" s="2">
        <f>SUM('㈱塩釜:牡鹿'!R53)</f>
        <v>9115.924</v>
      </c>
      <c r="S53" s="2">
        <f>SUM('㈱塩釜:牡鹿'!S53)</f>
        <v>98</v>
      </c>
      <c r="T53" s="2">
        <f>SUM('㈱塩釜:牡鹿'!T53)</f>
        <v>3989.3255</v>
      </c>
      <c r="U53" s="2">
        <f>SUM('㈱塩釜:牡鹿'!U53)</f>
        <v>1377516.093</v>
      </c>
      <c r="V53" s="2">
        <f>SUM('㈱塩釜:牡鹿'!V53)</f>
        <v>273</v>
      </c>
      <c r="W53" s="2">
        <f>SUM('㈱塩釜:牡鹿'!W53)</f>
        <v>8660.149</v>
      </c>
      <c r="X53" s="6">
        <f>SUM('㈱塩釜:牡鹿'!X53)</f>
        <v>2599939.916</v>
      </c>
      <c r="Y53" s="2">
        <f>SUM('㈱塩釜:牡鹿'!Y53)</f>
        <v>187</v>
      </c>
      <c r="Z53" s="2">
        <f>SUM('㈱塩釜:牡鹿'!Z53)</f>
        <v>3878.2261</v>
      </c>
      <c r="AA53" s="2">
        <f>SUM('㈱塩釜:牡鹿'!AA53)</f>
        <v>1479049.372</v>
      </c>
      <c r="AB53" s="2">
        <f>SUM('㈱塩釜:牡鹿'!AB53)</f>
        <v>272</v>
      </c>
      <c r="AC53" s="2">
        <f>SUM('㈱塩釜:牡鹿'!AC53)</f>
        <v>3585.8044</v>
      </c>
      <c r="AD53" s="2">
        <f>SUM('㈱塩釜:牡鹿'!AD53)</f>
        <v>1354385.27</v>
      </c>
      <c r="AE53" s="2">
        <f>SUM('㈱塩釜:牡鹿'!AE53)</f>
        <v>170</v>
      </c>
      <c r="AF53" s="2">
        <f>SUM('㈱塩釜:牡鹿'!AF53)</f>
        <v>413.0483</v>
      </c>
      <c r="AG53" s="2">
        <f>SUM('㈱塩釜:牡鹿'!AG53)</f>
        <v>407757.069</v>
      </c>
      <c r="AH53" s="2">
        <f>SUM('㈱塩釜:牡鹿'!AH53)</f>
        <v>0</v>
      </c>
      <c r="AI53" s="2">
        <f>SUM('㈱塩釜:牡鹿'!AI53)</f>
        <v>0</v>
      </c>
      <c r="AJ53" s="2">
        <f>SUM('㈱塩釜:牡鹿'!AJ53)</f>
        <v>0</v>
      </c>
      <c r="AK53" s="2">
        <f>SUM('㈱塩釜:牡鹿'!AK53)</f>
        <v>0</v>
      </c>
      <c r="AL53" s="2">
        <f>SUM('㈱塩釜:牡鹿'!AL53)</f>
        <v>0</v>
      </c>
      <c r="AM53" s="2">
        <f>SUM('㈱塩釜:牡鹿'!AM53)</f>
        <v>0</v>
      </c>
      <c r="AN53" s="395">
        <f>SUM('㈱塩釜:牡鹿'!AN53)</f>
        <v>1001</v>
      </c>
      <c r="AO53" s="395">
        <f>SUM('㈱塩釜:牡鹿'!AO53)</f>
        <v>20546.9668</v>
      </c>
      <c r="AP53" s="395">
        <f>SUM('㈱塩釜:牡鹿'!AP53)</f>
        <v>7227763.644</v>
      </c>
      <c r="AQ53" s="47" t="s">
        <v>24</v>
      </c>
      <c r="AR53" s="601"/>
      <c r="AS53" s="54" t="s">
        <v>27</v>
      </c>
      <c r="AT53" s="21"/>
    </row>
    <row r="54" spans="1:46" ht="18.75">
      <c r="A54" s="45"/>
      <c r="B54" s="600" t="s">
        <v>60</v>
      </c>
      <c r="C54" s="66" t="s">
        <v>23</v>
      </c>
      <c r="D54" s="1">
        <f>SUM('㈱塩釜:牡鹿'!D54)</f>
        <v>9</v>
      </c>
      <c r="E54" s="1">
        <f>SUM('㈱塩釜:牡鹿'!E54)</f>
        <v>0.3293</v>
      </c>
      <c r="F54" s="1">
        <f>SUM('㈱塩釜:牡鹿'!F54)</f>
        <v>399.784</v>
      </c>
      <c r="G54" s="1">
        <f>SUM('㈱塩釜:牡鹿'!G54)</f>
        <v>14</v>
      </c>
      <c r="H54" s="1">
        <f>SUM('㈱塩釜:牡鹿'!H54)</f>
        <v>0.4702</v>
      </c>
      <c r="I54" s="1">
        <f>SUM('㈱塩釜:牡鹿'!I54)</f>
        <v>597.543</v>
      </c>
      <c r="J54" s="1">
        <f>SUM('㈱塩釜:牡鹿'!J54)</f>
        <v>23</v>
      </c>
      <c r="K54" s="1">
        <f>SUM('㈱塩釜:牡鹿'!K54)</f>
        <v>1.0765</v>
      </c>
      <c r="L54" s="1">
        <f>SUM('㈱塩釜:牡鹿'!L54)</f>
        <v>1352.829</v>
      </c>
      <c r="M54" s="1">
        <f>SUM('㈱塩釜:牡鹿'!M54)</f>
        <v>0</v>
      </c>
      <c r="N54" s="1">
        <f>SUM('㈱塩釜:牡鹿'!N54)</f>
        <v>0</v>
      </c>
      <c r="O54" s="1">
        <f>SUM('㈱塩釜:牡鹿'!O54)</f>
        <v>0</v>
      </c>
      <c r="P54" s="1">
        <f>SUM('㈱塩釜:牡鹿'!P54)</f>
        <v>16</v>
      </c>
      <c r="Q54" s="1">
        <f>SUM('㈱塩釜:牡鹿'!Q54)</f>
        <v>0.2696</v>
      </c>
      <c r="R54" s="1">
        <f>SUM('㈱塩釜:牡鹿'!R54)</f>
        <v>251.297</v>
      </c>
      <c r="S54" s="1">
        <f>SUM('㈱塩釜:牡鹿'!S54)</f>
        <v>14</v>
      </c>
      <c r="T54" s="1">
        <f>SUM('㈱塩釜:牡鹿'!T54)</f>
        <v>0.27390000000000003</v>
      </c>
      <c r="U54" s="1">
        <f>SUM('㈱塩釜:牡鹿'!U54)</f>
        <v>189.209</v>
      </c>
      <c r="V54" s="1">
        <f>SUM('㈱塩釜:牡鹿'!V54)</f>
        <v>11</v>
      </c>
      <c r="W54" s="1">
        <f>SUM('㈱塩釜:牡鹿'!W54)</f>
        <v>0.1452</v>
      </c>
      <c r="X54" s="5">
        <f>SUM('㈱塩釜:牡鹿'!X54)</f>
        <v>171.159</v>
      </c>
      <c r="Y54" s="1">
        <f>SUM('㈱塩釜:牡鹿'!Y54)</f>
        <v>3</v>
      </c>
      <c r="Z54" s="1">
        <f>SUM('㈱塩釜:牡鹿'!Z54)</f>
        <v>0.0115</v>
      </c>
      <c r="AA54" s="1">
        <f>SUM('㈱塩釜:牡鹿'!AA54)</f>
        <v>17.615</v>
      </c>
      <c r="AB54" s="1">
        <f>SUM('㈱塩釜:牡鹿'!AB54)</f>
        <v>10</v>
      </c>
      <c r="AC54" s="1">
        <f>SUM('㈱塩釜:牡鹿'!AC54)</f>
        <v>0.1339</v>
      </c>
      <c r="AD54" s="1">
        <f>SUM('㈱塩釜:牡鹿'!AD54)</f>
        <v>136.69</v>
      </c>
      <c r="AE54" s="1">
        <f>SUM('㈱塩釜:牡鹿'!AE54)</f>
        <v>12</v>
      </c>
      <c r="AF54" s="1">
        <f>SUM('㈱塩釜:牡鹿'!AF54)</f>
        <v>0.1361</v>
      </c>
      <c r="AG54" s="1">
        <f>SUM('㈱塩釜:牡鹿'!AG54)</f>
        <v>244.94199999999998</v>
      </c>
      <c r="AH54" s="1">
        <f>SUM('㈱塩釜:牡鹿'!AH54)</f>
        <v>15</v>
      </c>
      <c r="AI54" s="1">
        <f>SUM('㈱塩釜:牡鹿'!AI54)</f>
        <v>0.16870000000000002</v>
      </c>
      <c r="AJ54" s="1">
        <f>SUM('㈱塩釜:牡鹿'!AJ54)</f>
        <v>343.392</v>
      </c>
      <c r="AK54" s="1">
        <f>SUM('㈱塩釜:牡鹿'!AK54)</f>
        <v>14</v>
      </c>
      <c r="AL54" s="1">
        <f>SUM('㈱塩釜:牡鹿'!AL54)</f>
        <v>0.3225</v>
      </c>
      <c r="AM54" s="1">
        <f>SUM('㈱塩釜:牡鹿'!AM54)</f>
        <v>279.422</v>
      </c>
      <c r="AN54" s="391">
        <f>SUM('㈱塩釜:牡鹿'!AN54)</f>
        <v>141</v>
      </c>
      <c r="AO54" s="391">
        <f>SUM('㈱塩釜:牡鹿'!AO54)</f>
        <v>3.3374000000000006</v>
      </c>
      <c r="AP54" s="391">
        <f>SUM('㈱塩釜:牡鹿'!AP54)</f>
        <v>3983.8819999999996</v>
      </c>
      <c r="AQ54" s="271" t="s">
        <v>23</v>
      </c>
      <c r="AR54" s="600" t="s">
        <v>60</v>
      </c>
      <c r="AS54" s="44"/>
      <c r="AT54" s="21"/>
    </row>
    <row r="55" spans="1:46" ht="18.75">
      <c r="A55" s="49"/>
      <c r="B55" s="601"/>
      <c r="C55" s="67" t="s">
        <v>24</v>
      </c>
      <c r="D55" s="2">
        <f>SUM('㈱塩釜:牡鹿'!D55)</f>
        <v>0</v>
      </c>
      <c r="E55" s="2">
        <f>SUM('㈱塩釜:牡鹿'!E55)</f>
        <v>0</v>
      </c>
      <c r="F55" s="2">
        <f>SUM('㈱塩釜:牡鹿'!F55)</f>
        <v>0</v>
      </c>
      <c r="G55" s="2">
        <f>SUM('㈱塩釜:牡鹿'!G55)</f>
        <v>0</v>
      </c>
      <c r="H55" s="2">
        <f>SUM('㈱塩釜:牡鹿'!H55)</f>
        <v>0</v>
      </c>
      <c r="I55" s="2">
        <f>SUM('㈱塩釜:牡鹿'!I55)</f>
        <v>0</v>
      </c>
      <c r="J55" s="2">
        <f>SUM('㈱塩釜:牡鹿'!J55)</f>
        <v>0</v>
      </c>
      <c r="K55" s="2">
        <f>SUM('㈱塩釜:牡鹿'!K55)</f>
        <v>0</v>
      </c>
      <c r="L55" s="2">
        <f>SUM('㈱塩釜:牡鹿'!L55)</f>
        <v>0</v>
      </c>
      <c r="M55" s="2">
        <f>SUM('㈱塩釜:牡鹿'!M55)</f>
        <v>0</v>
      </c>
      <c r="N55" s="2">
        <f>SUM('㈱塩釜:牡鹿'!N55)</f>
        <v>0</v>
      </c>
      <c r="O55" s="2">
        <f>SUM('㈱塩釜:牡鹿'!O55)</f>
        <v>0</v>
      </c>
      <c r="P55" s="2">
        <f>SUM('㈱塩釜:牡鹿'!P55)</f>
        <v>0</v>
      </c>
      <c r="Q55" s="2">
        <f>SUM('㈱塩釜:牡鹿'!Q55)</f>
        <v>0</v>
      </c>
      <c r="R55" s="2">
        <f>SUM('㈱塩釜:牡鹿'!R55)</f>
        <v>0</v>
      </c>
      <c r="S55" s="2">
        <f>SUM('㈱塩釜:牡鹿'!S55)</f>
        <v>0</v>
      </c>
      <c r="T55" s="2">
        <f>SUM('㈱塩釜:牡鹿'!T55)</f>
        <v>0</v>
      </c>
      <c r="U55" s="2">
        <f>SUM('㈱塩釜:牡鹿'!U55)</f>
        <v>0</v>
      </c>
      <c r="V55" s="2">
        <f>SUM('㈱塩釜:牡鹿'!V55)</f>
        <v>0</v>
      </c>
      <c r="W55" s="2">
        <f>SUM('㈱塩釜:牡鹿'!W55)</f>
        <v>0</v>
      </c>
      <c r="X55" s="6">
        <f>SUM('㈱塩釜:牡鹿'!X55)</f>
        <v>0</v>
      </c>
      <c r="Y55" s="2">
        <f>SUM('㈱塩釜:牡鹿'!Y55)</f>
        <v>0</v>
      </c>
      <c r="Z55" s="2">
        <f>SUM('㈱塩釜:牡鹿'!Z55)</f>
        <v>0</v>
      </c>
      <c r="AA55" s="2">
        <f>SUM('㈱塩釜:牡鹿'!AA55)</f>
        <v>0</v>
      </c>
      <c r="AB55" s="2">
        <f>SUM('㈱塩釜:牡鹿'!AB55)</f>
        <v>0</v>
      </c>
      <c r="AC55" s="2">
        <f>SUM('㈱塩釜:牡鹿'!AC55)</f>
        <v>0</v>
      </c>
      <c r="AD55" s="2">
        <f>SUM('㈱塩釜:牡鹿'!AD55)</f>
        <v>0</v>
      </c>
      <c r="AE55" s="2">
        <f>SUM('㈱塩釜:牡鹿'!AE55)</f>
        <v>0</v>
      </c>
      <c r="AF55" s="2">
        <f>SUM('㈱塩釜:牡鹿'!AF55)</f>
        <v>0</v>
      </c>
      <c r="AG55" s="2">
        <f>SUM('㈱塩釜:牡鹿'!AG55)</f>
        <v>0</v>
      </c>
      <c r="AH55" s="2">
        <f>SUM('㈱塩釜:牡鹿'!AH55)</f>
        <v>0</v>
      </c>
      <c r="AI55" s="2">
        <f>SUM('㈱塩釜:牡鹿'!AI55)</f>
        <v>0</v>
      </c>
      <c r="AJ55" s="2">
        <f>SUM('㈱塩釜:牡鹿'!AJ55)</f>
        <v>0</v>
      </c>
      <c r="AK55" s="2">
        <f>SUM('㈱塩釜:牡鹿'!AK55)</f>
        <v>0</v>
      </c>
      <c r="AL55" s="2">
        <f>SUM('㈱塩釜:牡鹿'!AL55)</f>
        <v>0</v>
      </c>
      <c r="AM55" s="2">
        <f>SUM('㈱塩釜:牡鹿'!AM55)</f>
        <v>0</v>
      </c>
      <c r="AN55" s="395">
        <f>SUM('㈱塩釜:牡鹿'!AN55)</f>
        <v>0</v>
      </c>
      <c r="AO55" s="395">
        <f>SUM('㈱塩釜:牡鹿'!AO55)</f>
        <v>0</v>
      </c>
      <c r="AP55" s="395">
        <f>SUM('㈱塩釜:牡鹿'!AP55)</f>
        <v>0</v>
      </c>
      <c r="AQ55" s="50" t="s">
        <v>24</v>
      </c>
      <c r="AR55" s="601"/>
      <c r="AS55" s="51"/>
      <c r="AT55" s="21"/>
    </row>
    <row r="56" spans="1:46" ht="18.75">
      <c r="A56" s="610" t="s">
        <v>0</v>
      </c>
      <c r="B56" s="611" t="s">
        <v>61</v>
      </c>
      <c r="C56" s="66" t="s">
        <v>23</v>
      </c>
      <c r="D56" s="1">
        <f>SUM('㈱塩釜:牡鹿'!D56)</f>
        <v>0</v>
      </c>
      <c r="E56" s="1">
        <f>SUM('㈱塩釜:牡鹿'!E56)</f>
        <v>0</v>
      </c>
      <c r="F56" s="1">
        <f>SUM('㈱塩釜:牡鹿'!F56)</f>
        <v>0</v>
      </c>
      <c r="G56" s="1">
        <f>SUM('㈱塩釜:牡鹿'!G56)</f>
        <v>5</v>
      </c>
      <c r="H56" s="1">
        <f>SUM('㈱塩釜:牡鹿'!H56)</f>
        <v>0.993</v>
      </c>
      <c r="I56" s="1">
        <f>SUM('㈱塩釜:牡鹿'!I56)</f>
        <v>163.755</v>
      </c>
      <c r="J56" s="1">
        <f>SUM('㈱塩釜:牡鹿'!J56)</f>
        <v>2</v>
      </c>
      <c r="K56" s="1">
        <f>SUM('㈱塩釜:牡鹿'!K56)</f>
        <v>0.944</v>
      </c>
      <c r="L56" s="1">
        <f>SUM('㈱塩釜:牡鹿'!L56)</f>
        <v>177.196</v>
      </c>
      <c r="M56" s="1">
        <f>SUM('㈱塩釜:牡鹿'!M56)</f>
        <v>4</v>
      </c>
      <c r="N56" s="1">
        <f>SUM('㈱塩釜:牡鹿'!N56)</f>
        <v>0.7484</v>
      </c>
      <c r="O56" s="1">
        <f>SUM('㈱塩釜:牡鹿'!O56)</f>
        <v>116.893</v>
      </c>
      <c r="P56" s="1">
        <f>SUM('㈱塩釜:牡鹿'!P56)</f>
        <v>1</v>
      </c>
      <c r="Q56" s="1">
        <f>SUM('㈱塩釜:牡鹿'!Q56)</f>
        <v>0.2032</v>
      </c>
      <c r="R56" s="1">
        <f>SUM('㈱塩釜:牡鹿'!R56)</f>
        <v>359.908</v>
      </c>
      <c r="S56" s="1">
        <f>SUM('㈱塩釜:牡鹿'!S56)</f>
        <v>103</v>
      </c>
      <c r="T56" s="1">
        <f>SUM('㈱塩釜:牡鹿'!T56)</f>
        <v>30.0623</v>
      </c>
      <c r="U56" s="1">
        <f>SUM('㈱塩釜:牡鹿'!U56)</f>
        <v>36215.733</v>
      </c>
      <c r="V56" s="1">
        <f>SUM('㈱塩釜:牡鹿'!V56)</f>
        <v>146</v>
      </c>
      <c r="W56" s="1">
        <f>SUM('㈱塩釜:牡鹿'!W56)</f>
        <v>53.1894</v>
      </c>
      <c r="X56" s="5">
        <f>SUM('㈱塩釜:牡鹿'!X56)</f>
        <v>55087.564999999995</v>
      </c>
      <c r="Y56" s="1">
        <f>SUM('㈱塩釜:牡鹿'!Y56)</f>
        <v>93</v>
      </c>
      <c r="Z56" s="1">
        <f>SUM('㈱塩釜:牡鹿'!Z56)</f>
        <v>42.847</v>
      </c>
      <c r="AA56" s="1">
        <f>SUM('㈱塩釜:牡鹿'!AA56)</f>
        <v>43374.797</v>
      </c>
      <c r="AB56" s="1">
        <f>SUM('㈱塩釜:牡鹿'!AB56)</f>
        <v>17</v>
      </c>
      <c r="AC56" s="1">
        <f>SUM('㈱塩釜:牡鹿'!AC56)</f>
        <v>2.9124</v>
      </c>
      <c r="AD56" s="1">
        <f>SUM('㈱塩釜:牡鹿'!AD56)</f>
        <v>3513.993</v>
      </c>
      <c r="AE56" s="1">
        <f>SUM('㈱塩釜:牡鹿'!AE56)</f>
        <v>0</v>
      </c>
      <c r="AF56" s="1">
        <f>SUM('㈱塩釜:牡鹿'!AF56)</f>
        <v>0</v>
      </c>
      <c r="AG56" s="1">
        <f>SUM('㈱塩釜:牡鹿'!AG56)</f>
        <v>0</v>
      </c>
      <c r="AH56" s="1">
        <f>SUM('㈱塩釜:牡鹿'!AH56)</f>
        <v>0</v>
      </c>
      <c r="AI56" s="1">
        <f>SUM('㈱塩釜:牡鹿'!AI56)</f>
        <v>0</v>
      </c>
      <c r="AJ56" s="1">
        <f>SUM('㈱塩釜:牡鹿'!AJ56)</f>
        <v>0</v>
      </c>
      <c r="AK56" s="1">
        <f>SUM('㈱塩釜:牡鹿'!AK56)</f>
        <v>0</v>
      </c>
      <c r="AL56" s="1">
        <f>SUM('㈱塩釜:牡鹿'!AL56)</f>
        <v>0</v>
      </c>
      <c r="AM56" s="1">
        <f>SUM('㈱塩釜:牡鹿'!AM56)</f>
        <v>0</v>
      </c>
      <c r="AN56" s="391">
        <f>SUM('㈱塩釜:牡鹿'!AN56)</f>
        <v>371</v>
      </c>
      <c r="AO56" s="391">
        <f>SUM('㈱塩釜:牡鹿'!AO56)</f>
        <v>131.8997</v>
      </c>
      <c r="AP56" s="391">
        <f>SUM('㈱塩釜:牡鹿'!AP56)</f>
        <v>139009.83999999997</v>
      </c>
      <c r="AQ56" s="253" t="s">
        <v>23</v>
      </c>
      <c r="AR56" s="604" t="s">
        <v>61</v>
      </c>
      <c r="AS56" s="605" t="s">
        <v>0</v>
      </c>
      <c r="AT56" s="21"/>
    </row>
    <row r="57" spans="1:46" ht="18.75">
      <c r="A57" s="612"/>
      <c r="B57" s="613"/>
      <c r="C57" s="67" t="s">
        <v>24</v>
      </c>
      <c r="D57" s="2">
        <f>SUM('㈱塩釜:牡鹿'!D57)</f>
        <v>0</v>
      </c>
      <c r="E57" s="2">
        <f>SUM('㈱塩釜:牡鹿'!E57)</f>
        <v>0</v>
      </c>
      <c r="F57" s="2">
        <f>SUM('㈱塩釜:牡鹿'!F57)</f>
        <v>0</v>
      </c>
      <c r="G57" s="2">
        <f>SUM('㈱塩釜:牡鹿'!G57)</f>
        <v>0</v>
      </c>
      <c r="H57" s="2">
        <f>SUM('㈱塩釜:牡鹿'!H57)</f>
        <v>0</v>
      </c>
      <c r="I57" s="2">
        <f>SUM('㈱塩釜:牡鹿'!I57)</f>
        <v>0</v>
      </c>
      <c r="J57" s="2">
        <f>SUM('㈱塩釜:牡鹿'!J57)</f>
        <v>0</v>
      </c>
      <c r="K57" s="2">
        <f>SUM('㈱塩釜:牡鹿'!K57)</f>
        <v>0</v>
      </c>
      <c r="L57" s="2">
        <f>SUM('㈱塩釜:牡鹿'!L57)</f>
        <v>0</v>
      </c>
      <c r="M57" s="2">
        <f>SUM('㈱塩釜:牡鹿'!M57)</f>
        <v>0</v>
      </c>
      <c r="N57" s="2">
        <f>SUM('㈱塩釜:牡鹿'!N57)</f>
        <v>0</v>
      </c>
      <c r="O57" s="2">
        <f>SUM('㈱塩釜:牡鹿'!O57)</f>
        <v>0</v>
      </c>
      <c r="P57" s="2">
        <f>SUM('㈱塩釜:牡鹿'!P57)</f>
        <v>0</v>
      </c>
      <c r="Q57" s="2">
        <f>SUM('㈱塩釜:牡鹿'!Q57)</f>
        <v>0</v>
      </c>
      <c r="R57" s="2">
        <f>SUM('㈱塩釜:牡鹿'!R57)</f>
        <v>0</v>
      </c>
      <c r="S57" s="2">
        <f>SUM('㈱塩釜:牡鹿'!S57)</f>
        <v>25</v>
      </c>
      <c r="T57" s="2">
        <f>SUM('㈱塩釜:牡鹿'!T57)</f>
        <v>8.6924</v>
      </c>
      <c r="U57" s="2">
        <f>SUM('㈱塩釜:牡鹿'!U57)</f>
        <v>11749.335</v>
      </c>
      <c r="V57" s="2">
        <f>SUM('㈱塩釜:牡鹿'!V57)</f>
        <v>86</v>
      </c>
      <c r="W57" s="2">
        <f>SUM('㈱塩釜:牡鹿'!W57)</f>
        <v>37.6855</v>
      </c>
      <c r="X57" s="6">
        <f>SUM('㈱塩釜:牡鹿'!X57)</f>
        <v>41344.492</v>
      </c>
      <c r="Y57" s="2">
        <f>SUM('㈱塩釜:牡鹿'!Y57)</f>
        <v>41</v>
      </c>
      <c r="Z57" s="2">
        <f>SUM('㈱塩釜:牡鹿'!Z57)</f>
        <v>24.4044</v>
      </c>
      <c r="AA57" s="2">
        <f>SUM('㈱塩釜:牡鹿'!AA57)</f>
        <v>25439.422</v>
      </c>
      <c r="AB57" s="2">
        <f>SUM('㈱塩釜:牡鹿'!AB57)</f>
        <v>9</v>
      </c>
      <c r="AC57" s="2">
        <f>SUM('㈱塩釜:牡鹿'!AC57)</f>
        <v>7.8606</v>
      </c>
      <c r="AD57" s="2">
        <f>SUM('㈱塩釜:牡鹿'!AD57)</f>
        <v>9280.865</v>
      </c>
      <c r="AE57" s="2">
        <f>SUM('㈱塩釜:牡鹿'!AE57)</f>
        <v>2</v>
      </c>
      <c r="AF57" s="2">
        <f>SUM('㈱塩釜:牡鹿'!AF57)</f>
        <v>1.9892</v>
      </c>
      <c r="AG57" s="2">
        <f>SUM('㈱塩釜:牡鹿'!AG57)</f>
        <v>2198.525</v>
      </c>
      <c r="AH57" s="2">
        <f>SUM('㈱塩釜:牡鹿'!AH57)</f>
        <v>0</v>
      </c>
      <c r="AI57" s="2">
        <f>SUM('㈱塩釜:牡鹿'!AI57)</f>
        <v>0</v>
      </c>
      <c r="AJ57" s="2">
        <f>SUM('㈱塩釜:牡鹿'!AJ57)</f>
        <v>0</v>
      </c>
      <c r="AK57" s="2">
        <f>SUM('㈱塩釜:牡鹿'!AK57)</f>
        <v>0</v>
      </c>
      <c r="AL57" s="2">
        <f>SUM('㈱塩釜:牡鹿'!AL57)</f>
        <v>0</v>
      </c>
      <c r="AM57" s="2">
        <f>SUM('㈱塩釜:牡鹿'!AM57)</f>
        <v>0</v>
      </c>
      <c r="AN57" s="395">
        <f>SUM('㈱塩釜:牡鹿'!AN57)</f>
        <v>163</v>
      </c>
      <c r="AO57" s="395">
        <f>SUM('㈱塩釜:牡鹿'!AO57)</f>
        <v>80.6321</v>
      </c>
      <c r="AP57" s="395">
        <f>SUM('㈱塩釜:牡鹿'!AP57)</f>
        <v>90012.639</v>
      </c>
      <c r="AQ57" s="57" t="s">
        <v>24</v>
      </c>
      <c r="AR57" s="606"/>
      <c r="AS57" s="607"/>
      <c r="AT57" s="21"/>
    </row>
    <row r="58" spans="1:46" ht="18.75">
      <c r="A58" s="22" t="s">
        <v>0</v>
      </c>
      <c r="C58" s="287" t="s">
        <v>23</v>
      </c>
      <c r="D58" s="260">
        <f>SUM('㈱塩釜:牡鹿'!D58)</f>
        <v>3150</v>
      </c>
      <c r="E58" s="260">
        <f>SUM('㈱塩釜:牡鹿'!E58)</f>
        <v>239.109</v>
      </c>
      <c r="F58" s="260">
        <f>SUM('㈱塩釜:牡鹿'!F58)</f>
        <v>93928.05099999999</v>
      </c>
      <c r="G58" s="260">
        <f>SUM('㈱塩釜:牡鹿'!G58)</f>
        <v>2214</v>
      </c>
      <c r="H58" s="260">
        <f>SUM('㈱塩釜:牡鹿'!H58)</f>
        <v>151.05919999999998</v>
      </c>
      <c r="I58" s="260">
        <f>SUM('㈱塩釜:牡鹿'!I58)</f>
        <v>39314.278</v>
      </c>
      <c r="J58" s="260">
        <f>SUM('㈱塩釜:牡鹿'!J58)</f>
        <v>2213</v>
      </c>
      <c r="K58" s="260">
        <f>SUM('㈱塩釜:牡鹿'!K58)</f>
        <v>439.83405000000005</v>
      </c>
      <c r="L58" s="260">
        <f>SUM('㈱塩釜:牡鹿'!L58)</f>
        <v>72119.031</v>
      </c>
      <c r="M58" s="260">
        <f>SUM('㈱塩釜:牡鹿'!M58)</f>
        <v>2275</v>
      </c>
      <c r="N58" s="260">
        <f>SUM('㈱塩釜:牡鹿'!N58)</f>
        <v>1152.5977</v>
      </c>
      <c r="O58" s="260">
        <f>SUM('㈱塩釜:牡鹿'!O58)</f>
        <v>288347.896</v>
      </c>
      <c r="P58" s="260">
        <f>SUM('㈱塩釜:牡鹿'!P58)</f>
        <v>2747</v>
      </c>
      <c r="Q58" s="260">
        <f>SUM('㈱塩釜:牡鹿'!Q58)</f>
        <v>1161.4017999999999</v>
      </c>
      <c r="R58" s="260">
        <f>SUM('㈱塩釜:牡鹿'!R58)</f>
        <v>458715.608</v>
      </c>
      <c r="S58" s="260">
        <f>SUM('㈱塩釜:牡鹿'!S58)</f>
        <v>3611</v>
      </c>
      <c r="T58" s="260">
        <f>SUM('㈱塩釜:牡鹿'!T58)</f>
        <v>2061.33695</v>
      </c>
      <c r="U58" s="260">
        <f>SUM('㈱塩釜:牡鹿'!U58)</f>
        <v>919784.338</v>
      </c>
      <c r="V58" s="260">
        <f>SUM('㈱塩釜:牡鹿'!V58)</f>
        <v>3599</v>
      </c>
      <c r="W58" s="260">
        <f>SUM('㈱塩釜:牡鹿'!W58)</f>
        <v>3098.5589</v>
      </c>
      <c r="X58" s="300">
        <f>SUM('㈱塩釜:牡鹿'!X58)</f>
        <v>1525756.048</v>
      </c>
      <c r="Y58" s="260">
        <f>SUM('㈱塩釜:牡鹿'!Y58)</f>
        <v>1681</v>
      </c>
      <c r="Z58" s="260">
        <f>SUM('㈱塩釜:牡鹿'!Z58)</f>
        <v>156.98274999999998</v>
      </c>
      <c r="AA58" s="260">
        <f>SUM('㈱塩釜:牡鹿'!AA58)</f>
        <v>77704.419</v>
      </c>
      <c r="AB58" s="260">
        <f>SUM('㈱塩釜:牡鹿'!AB58)</f>
        <v>1637</v>
      </c>
      <c r="AC58" s="260">
        <f>SUM('㈱塩釜:牡鹿'!AC58)</f>
        <v>75.39065000000001</v>
      </c>
      <c r="AD58" s="260">
        <f>SUM('㈱塩釜:牡鹿'!AD58)</f>
        <v>47321.797</v>
      </c>
      <c r="AE58" s="260">
        <f>SUM('㈱塩釜:牡鹿'!AE58)</f>
        <v>3198</v>
      </c>
      <c r="AF58" s="260">
        <f>SUM('㈱塩釜:牡鹿'!AF58)</f>
        <v>197.18399999999997</v>
      </c>
      <c r="AG58" s="260">
        <f>SUM('㈱塩釜:牡鹿'!AG58)</f>
        <v>92529.61300000001</v>
      </c>
      <c r="AH58" s="260">
        <f>SUM('㈱塩釜:牡鹿'!AH58)</f>
        <v>3975</v>
      </c>
      <c r="AI58" s="260">
        <f>SUM('㈱塩釜:牡鹿'!AI58)</f>
        <v>224.1997</v>
      </c>
      <c r="AJ58" s="260">
        <f>SUM('㈱塩釜:牡鹿'!AJ58)</f>
        <v>119749.82</v>
      </c>
      <c r="AK58" s="260">
        <f>SUM('㈱塩釜:牡鹿'!AK58)</f>
        <v>3136</v>
      </c>
      <c r="AL58" s="260">
        <f>SUM('㈱塩釜:牡鹿'!AL58)</f>
        <v>166.6816</v>
      </c>
      <c r="AM58" s="260">
        <f>SUM('㈱塩釜:牡鹿'!AM58)</f>
        <v>101609.41299999999</v>
      </c>
      <c r="AN58" s="425">
        <f>SUM('㈱塩釜:牡鹿'!AN58)</f>
        <v>33436</v>
      </c>
      <c r="AO58" s="425">
        <f>SUM('㈱塩釜:牡鹿'!AO58)</f>
        <v>9124.336299999999</v>
      </c>
      <c r="AP58" s="425">
        <f>SUM('㈱塩釜:牡鹿'!AP58)</f>
        <v>3836880.312000001</v>
      </c>
      <c r="AQ58" s="268" t="s">
        <v>23</v>
      </c>
      <c r="AR58" s="59"/>
      <c r="AS58" s="44" t="s">
        <v>0</v>
      </c>
      <c r="AT58" s="21"/>
    </row>
    <row r="59" spans="1:46" ht="18.75">
      <c r="A59" s="614" t="s">
        <v>62</v>
      </c>
      <c r="B59" s="615"/>
      <c r="C59" s="66" t="s">
        <v>63</v>
      </c>
      <c r="D59" s="1">
        <f>SUM('㈱塩釜:牡鹿'!D59)</f>
        <v>0</v>
      </c>
      <c r="E59" s="1">
        <f>SUM('㈱塩釜:牡鹿'!E59)</f>
        <v>0</v>
      </c>
      <c r="F59" s="1">
        <f>SUM('㈱塩釜:牡鹿'!F59)</f>
        <v>0</v>
      </c>
      <c r="G59" s="1">
        <f>SUM('㈱塩釜:牡鹿'!G59)</f>
        <v>0</v>
      </c>
      <c r="H59" s="1">
        <f>SUM('㈱塩釜:牡鹿'!H59)</f>
        <v>0</v>
      </c>
      <c r="I59" s="1">
        <f>SUM('㈱塩釜:牡鹿'!I59)</f>
        <v>0</v>
      </c>
      <c r="J59" s="1">
        <f>SUM('㈱塩釜:牡鹿'!J59)</f>
        <v>0</v>
      </c>
      <c r="K59" s="1">
        <f>SUM('㈱塩釜:牡鹿'!K59)</f>
        <v>0</v>
      </c>
      <c r="L59" s="1">
        <f>SUM('㈱塩釜:牡鹿'!L59)</f>
        <v>0</v>
      </c>
      <c r="M59" s="1">
        <f>SUM('㈱塩釜:牡鹿'!M59)</f>
        <v>0</v>
      </c>
      <c r="N59" s="1">
        <f>SUM('㈱塩釜:牡鹿'!N59)</f>
        <v>0</v>
      </c>
      <c r="O59" s="1">
        <f>SUM('㈱塩釜:牡鹿'!O59)</f>
        <v>0</v>
      </c>
      <c r="P59" s="1">
        <f>SUM('㈱塩釜:牡鹿'!P59)</f>
        <v>0</v>
      </c>
      <c r="Q59" s="1">
        <f>SUM('㈱塩釜:牡鹿'!Q59)</f>
        <v>0</v>
      </c>
      <c r="R59" s="1">
        <f>SUM('㈱塩釜:牡鹿'!R59)</f>
        <v>0</v>
      </c>
      <c r="S59" s="1">
        <f>SUM('㈱塩釜:牡鹿'!S59)</f>
        <v>0</v>
      </c>
      <c r="T59" s="1">
        <f>SUM('㈱塩釜:牡鹿'!T59)</f>
        <v>0</v>
      </c>
      <c r="U59" s="1">
        <f>SUM('㈱塩釜:牡鹿'!U59)</f>
        <v>0</v>
      </c>
      <c r="V59" s="1">
        <f>SUM('㈱塩釜:牡鹿'!V59)</f>
        <v>0</v>
      </c>
      <c r="W59" s="1">
        <f>SUM('㈱塩釜:牡鹿'!W59)</f>
        <v>0</v>
      </c>
      <c r="X59" s="5">
        <f>SUM('㈱塩釜:牡鹿'!X59)</f>
        <v>0</v>
      </c>
      <c r="Y59" s="1">
        <f>SUM('㈱塩釜:牡鹿'!Y59)</f>
        <v>0</v>
      </c>
      <c r="Z59" s="1">
        <f>SUM('㈱塩釜:牡鹿'!Z59)</f>
        <v>0</v>
      </c>
      <c r="AA59" s="1">
        <f>SUM('㈱塩釜:牡鹿'!AA59)</f>
        <v>0</v>
      </c>
      <c r="AB59" s="5">
        <f>SUM('㈱塩釜:牡鹿'!AB59)</f>
        <v>0</v>
      </c>
      <c r="AC59" s="1">
        <f>SUM('㈱塩釜:牡鹿'!AC59)</f>
        <v>0</v>
      </c>
      <c r="AD59" s="1">
        <f>SUM('㈱塩釜:牡鹿'!AD59)</f>
        <v>0</v>
      </c>
      <c r="AE59" s="1">
        <f>SUM('㈱塩釜:牡鹿'!AE59)</f>
        <v>0</v>
      </c>
      <c r="AF59" s="1">
        <f>SUM('㈱塩釜:牡鹿'!AF59)</f>
        <v>0</v>
      </c>
      <c r="AG59" s="1">
        <f>SUM('㈱塩釜:牡鹿'!AG59)</f>
        <v>0</v>
      </c>
      <c r="AH59" s="1">
        <f>SUM('㈱塩釜:牡鹿'!AH59)</f>
        <v>0</v>
      </c>
      <c r="AI59" s="1">
        <f>SUM('㈱塩釜:牡鹿'!AI59)</f>
        <v>0</v>
      </c>
      <c r="AJ59" s="1">
        <f>SUM('㈱塩釜:牡鹿'!AJ59)</f>
        <v>0</v>
      </c>
      <c r="AK59" s="1">
        <f>SUM('㈱塩釜:牡鹿'!AK59)</f>
        <v>0</v>
      </c>
      <c r="AL59" s="1">
        <f>SUM('㈱塩釜:牡鹿'!AL59)</f>
        <v>0</v>
      </c>
      <c r="AM59" s="1">
        <f>SUM('㈱塩釜:牡鹿'!AM59)</f>
        <v>0</v>
      </c>
      <c r="AN59" s="391">
        <f>SUM('㈱塩釜:牡鹿'!AN59)</f>
        <v>0</v>
      </c>
      <c r="AO59" s="391">
        <f>SUM('㈱塩釜:牡鹿'!AO59)</f>
        <v>0</v>
      </c>
      <c r="AP59" s="391">
        <f>SUM('㈱塩釜:牡鹿'!AP59)</f>
        <v>0</v>
      </c>
      <c r="AQ59" s="273" t="s">
        <v>63</v>
      </c>
      <c r="AR59" s="608" t="s">
        <v>62</v>
      </c>
      <c r="AS59" s="609"/>
      <c r="AT59" s="21"/>
    </row>
    <row r="60" spans="1:46" ht="18.75">
      <c r="A60" s="36"/>
      <c r="B60" s="37"/>
      <c r="C60" s="67" t="s">
        <v>24</v>
      </c>
      <c r="D60" s="2">
        <f>SUM('㈱塩釜:牡鹿'!D60)</f>
        <v>96</v>
      </c>
      <c r="E60" s="2">
        <f>SUM('㈱塩釜:牡鹿'!E60)</f>
        <v>228.2137</v>
      </c>
      <c r="F60" s="2">
        <f>SUM('㈱塩釜:牡鹿'!F60)</f>
        <v>80795.88699999999</v>
      </c>
      <c r="G60" s="2">
        <f>SUM('㈱塩釜:牡鹿'!G60)</f>
        <v>51</v>
      </c>
      <c r="H60" s="2">
        <f>SUM('㈱塩釜:牡鹿'!H60)</f>
        <v>93.3176</v>
      </c>
      <c r="I60" s="2">
        <f>SUM('㈱塩釜:牡鹿'!I60)</f>
        <v>34891.003</v>
      </c>
      <c r="J60" s="2">
        <f>SUM('㈱塩釜:牡鹿'!J60)</f>
        <v>50</v>
      </c>
      <c r="K60" s="2">
        <f>SUM('㈱塩釜:牡鹿'!K60)</f>
        <v>104.39630000000001</v>
      </c>
      <c r="L60" s="2">
        <f>SUM('㈱塩釜:牡鹿'!L60)</f>
        <v>30231.916</v>
      </c>
      <c r="M60" s="2">
        <f>SUM('㈱塩釜:牡鹿'!M60)</f>
        <v>55</v>
      </c>
      <c r="N60" s="2">
        <f>SUM('㈱塩釜:牡鹿'!N60)</f>
        <v>39.0142</v>
      </c>
      <c r="O60" s="2">
        <f>SUM('㈱塩釜:牡鹿'!O60)</f>
        <v>13350.544000000002</v>
      </c>
      <c r="P60" s="2">
        <f>SUM('㈱塩釜:牡鹿'!P60)</f>
        <v>110</v>
      </c>
      <c r="Q60" s="2">
        <f>SUM('㈱塩釜:牡鹿'!Q60)</f>
        <v>23.163800000000002</v>
      </c>
      <c r="R60" s="2">
        <f>SUM('㈱塩釜:牡鹿'!R60)</f>
        <v>7528.904</v>
      </c>
      <c r="S60" s="2">
        <f>SUM('㈱塩釜:牡鹿'!S60)</f>
        <v>124</v>
      </c>
      <c r="T60" s="2">
        <f>SUM('㈱塩釜:牡鹿'!T60)</f>
        <v>60.817</v>
      </c>
      <c r="U60" s="2">
        <f>SUM('㈱塩釜:牡鹿'!U60)</f>
        <v>13636.341</v>
      </c>
      <c r="V60" s="2">
        <f>SUM('㈱塩釜:牡鹿'!V60)</f>
        <v>148</v>
      </c>
      <c r="W60" s="2">
        <f>SUM('㈱塩釜:牡鹿'!W60)</f>
        <v>152.37640000000002</v>
      </c>
      <c r="X60" s="6">
        <f>SUM('㈱塩釜:牡鹿'!X60)</f>
        <v>41390.711</v>
      </c>
      <c r="Y60" s="2">
        <f>SUM('㈱塩釜:牡鹿'!Y60)</f>
        <v>132</v>
      </c>
      <c r="Z60" s="2">
        <f>SUM('㈱塩釜:牡鹿'!Z60)</f>
        <v>148.5501</v>
      </c>
      <c r="AA60" s="2">
        <f>SUM('㈱塩釜:牡鹿'!AA60)</f>
        <v>53561.252</v>
      </c>
      <c r="AB60" s="2">
        <f>SUM('㈱塩釜:牡鹿'!AB60)</f>
        <v>214</v>
      </c>
      <c r="AC60" s="2">
        <f>SUM('㈱塩釜:牡鹿'!AC60)</f>
        <v>271.9171</v>
      </c>
      <c r="AD60" s="2">
        <f>SUM('㈱塩釜:牡鹿'!AD60)</f>
        <v>84374.89499999999</v>
      </c>
      <c r="AE60" s="2">
        <f>SUM('㈱塩釜:牡鹿'!AE60)</f>
        <v>235</v>
      </c>
      <c r="AF60" s="2">
        <f>SUM('㈱塩釜:牡鹿'!AF60)</f>
        <v>167.9049</v>
      </c>
      <c r="AG60" s="2">
        <f>SUM('㈱塩釜:牡鹿'!AG60)</f>
        <v>58757.616</v>
      </c>
      <c r="AH60" s="2">
        <f>SUM('㈱塩釜:牡鹿'!AH60)</f>
        <v>159</v>
      </c>
      <c r="AI60" s="2">
        <f>SUM('㈱塩釜:牡鹿'!AI60)</f>
        <v>127.0507</v>
      </c>
      <c r="AJ60" s="2">
        <f>SUM('㈱塩釜:牡鹿'!AJ60)</f>
        <v>49755.684</v>
      </c>
      <c r="AK60" s="2">
        <f>SUM('㈱塩釜:牡鹿'!AK60)</f>
        <v>135</v>
      </c>
      <c r="AL60" s="2">
        <f>SUM('㈱塩釜:牡鹿'!AL60)</f>
        <v>240.3429</v>
      </c>
      <c r="AM60" s="2">
        <f>SUM('㈱塩釜:牡鹿'!AM60)</f>
        <v>89887.695</v>
      </c>
      <c r="AN60" s="395">
        <f>SUM('㈱塩釜:牡鹿'!AN60)</f>
        <v>1509</v>
      </c>
      <c r="AO60" s="395">
        <f>SUM('㈱塩釜:牡鹿'!AO60)</f>
        <v>1657.0647000000001</v>
      </c>
      <c r="AP60" s="395">
        <f>SUM('㈱塩釜:牡鹿'!AP60)</f>
        <v>558162.448</v>
      </c>
      <c r="AQ60" s="57" t="s">
        <v>24</v>
      </c>
      <c r="AR60" s="37"/>
      <c r="AS60" s="51"/>
      <c r="AT60" s="21"/>
    </row>
    <row r="61" spans="1:46" s="399" customFormat="1" ht="18.75">
      <c r="A61" s="407" t="s">
        <v>0</v>
      </c>
      <c r="C61" s="419" t="s">
        <v>23</v>
      </c>
      <c r="D61" s="386">
        <f>SUM('㈱塩釜:牡鹿'!D61)</f>
        <v>6240</v>
      </c>
      <c r="E61" s="386">
        <f>SUM('㈱塩釜:牡鹿'!E61)</f>
        <v>6375.5765</v>
      </c>
      <c r="F61" s="386">
        <f>SUM('㈱塩釜:牡鹿'!F61)</f>
        <v>1311913.947934774</v>
      </c>
      <c r="G61" s="386">
        <f>SUM('㈱塩釜:牡鹿'!G61)</f>
        <v>4119</v>
      </c>
      <c r="H61" s="386">
        <f>SUM('㈱塩釜:牡鹿'!H61)</f>
        <v>4501.115499999999</v>
      </c>
      <c r="I61" s="386">
        <f>SUM('㈱塩釜:牡鹿'!I61)</f>
        <v>981054.3651851944</v>
      </c>
      <c r="J61" s="386">
        <f>SUM('㈱塩釜:牡鹿'!J61)</f>
        <v>5791</v>
      </c>
      <c r="K61" s="386">
        <f>SUM('㈱塩釜:牡鹿'!K61)</f>
        <v>11985.667599999997</v>
      </c>
      <c r="L61" s="386">
        <f>SUM('㈱塩釜:牡鹿'!L61)</f>
        <v>1699748.6449209864</v>
      </c>
      <c r="M61" s="386">
        <f>SUM('㈱塩釜:牡鹿'!M61)</f>
        <v>6791</v>
      </c>
      <c r="N61" s="386">
        <f>SUM('㈱塩釜:牡鹿'!N61)</f>
        <v>12457.15425</v>
      </c>
      <c r="O61" s="386">
        <f>SUM('㈱塩釜:牡鹿'!O61)</f>
        <v>1733233.0999345996</v>
      </c>
      <c r="P61" s="386">
        <f>SUM('㈱塩釜:牡鹿'!P61)</f>
        <v>6393</v>
      </c>
      <c r="Q61" s="386">
        <f>SUM('㈱塩釜:牡鹿'!Q61)</f>
        <v>9583.53093</v>
      </c>
      <c r="R61" s="386">
        <f>SUM('㈱塩釜:牡鹿'!R61)</f>
        <v>1717336.3409811675</v>
      </c>
      <c r="S61" s="386">
        <f>SUM('㈱塩釜:牡鹿'!S61)</f>
        <v>7641</v>
      </c>
      <c r="T61" s="386">
        <f>SUM('㈱塩釜:牡鹿'!T61)</f>
        <v>12549.84188</v>
      </c>
      <c r="U61" s="386">
        <f>SUM('㈱塩釜:牡鹿'!U61)</f>
        <v>2797832.5363626094</v>
      </c>
      <c r="V61" s="386">
        <f>SUM('㈱塩釜:牡鹿'!V61)</f>
        <v>6726</v>
      </c>
      <c r="W61" s="386">
        <f>SUM('㈱塩釜:牡鹿'!W61)</f>
        <v>11198.38324</v>
      </c>
      <c r="X61" s="420">
        <f>SUM('㈱塩釜:牡鹿'!X61)</f>
        <v>3273437.4108166755</v>
      </c>
      <c r="Y61" s="386">
        <f>SUM('㈱塩釜:牡鹿'!Y61)</f>
        <v>3608</v>
      </c>
      <c r="Z61" s="386">
        <f>SUM('㈱塩釜:牡鹿'!Z61)</f>
        <v>5670.40625</v>
      </c>
      <c r="AA61" s="386">
        <f>SUM('㈱塩釜:牡鹿'!AA61)</f>
        <v>1434385.2023960957</v>
      </c>
      <c r="AB61" s="386">
        <f>SUM('㈱塩釜:牡鹿'!AB61)</f>
        <v>5046</v>
      </c>
      <c r="AC61" s="386">
        <f>SUM('㈱塩釜:牡鹿'!AC61)</f>
        <v>5256.111590000001</v>
      </c>
      <c r="AD61" s="386">
        <f>SUM('㈱塩釜:牡鹿'!AD61)</f>
        <v>1276507.6625790133</v>
      </c>
      <c r="AE61" s="386">
        <f>SUM('㈱塩釜:牡鹿'!AE61)</f>
        <v>10039</v>
      </c>
      <c r="AF61" s="386">
        <f>SUM('㈱塩釜:牡鹿'!AF61)</f>
        <v>9056.13531</v>
      </c>
      <c r="AG61" s="386">
        <f>SUM('㈱塩釜:牡鹿'!AG61)</f>
        <v>2418620.2378967376</v>
      </c>
      <c r="AH61" s="386">
        <f>SUM('㈱塩釜:牡鹿'!AH61)</f>
        <v>9202</v>
      </c>
      <c r="AI61" s="386">
        <f>SUM('㈱塩釜:牡鹿'!AI61)</f>
        <v>9382.901850000004</v>
      </c>
      <c r="AJ61" s="386">
        <f>SUM('㈱塩釜:牡鹿'!AJ61)</f>
        <v>2260853.418129875</v>
      </c>
      <c r="AK61" s="386">
        <f>SUM('㈱塩釜:牡鹿'!AK61)</f>
        <v>6731</v>
      </c>
      <c r="AL61" s="386">
        <f>SUM('㈱塩釜:牡鹿'!AL61)</f>
        <v>11678.350940000004</v>
      </c>
      <c r="AM61" s="386">
        <f>SUM('㈱塩釜:牡鹿'!AM61)</f>
        <v>1878140.5261600004</v>
      </c>
      <c r="AN61" s="386">
        <f>SUM('㈱塩釜:牡鹿'!AN61)</f>
        <v>78327</v>
      </c>
      <c r="AO61" s="386">
        <f>SUM('㈱塩釜:牡鹿'!AO61)</f>
        <v>109695.17584000001</v>
      </c>
      <c r="AP61" s="386">
        <f>SUM('㈱塩釜:牡鹿'!AP61)</f>
        <v>22783063.393297724</v>
      </c>
      <c r="AQ61" s="387" t="s">
        <v>23</v>
      </c>
      <c r="AR61" s="388"/>
      <c r="AS61" s="389" t="s">
        <v>0</v>
      </c>
      <c r="AT61" s="385"/>
    </row>
    <row r="62" spans="1:46" s="399" customFormat="1" ht="18.75">
      <c r="A62" s="626" t="s">
        <v>92</v>
      </c>
      <c r="B62" s="627" t="s">
        <v>64</v>
      </c>
      <c r="C62" s="421" t="s">
        <v>63</v>
      </c>
      <c r="D62" s="391">
        <f>SUM('㈱塩釜:牡鹿'!D62)</f>
        <v>0</v>
      </c>
      <c r="E62" s="391">
        <f>SUM('㈱塩釜:牡鹿'!E62)</f>
        <v>0</v>
      </c>
      <c r="F62" s="391">
        <f>SUM('㈱塩釜:牡鹿'!F62)</f>
        <v>0</v>
      </c>
      <c r="G62" s="391">
        <f>SUM('㈱塩釜:牡鹿'!G62)</f>
        <v>0</v>
      </c>
      <c r="H62" s="391">
        <f>SUM('㈱塩釜:牡鹿'!H62)</f>
        <v>0</v>
      </c>
      <c r="I62" s="391">
        <f>SUM('㈱塩釜:牡鹿'!I62)</f>
        <v>0</v>
      </c>
      <c r="J62" s="391">
        <f>SUM('㈱塩釜:牡鹿'!J62)</f>
        <v>0</v>
      </c>
      <c r="K62" s="391">
        <f>SUM('㈱塩釜:牡鹿'!K62)</f>
        <v>0</v>
      </c>
      <c r="L62" s="391">
        <f>SUM('㈱塩釜:牡鹿'!L62)</f>
        <v>0</v>
      </c>
      <c r="M62" s="391">
        <f>SUM('㈱塩釜:牡鹿'!M62)</f>
        <v>0</v>
      </c>
      <c r="N62" s="391">
        <f>SUM('㈱塩釜:牡鹿'!N62)</f>
        <v>0</v>
      </c>
      <c r="O62" s="391">
        <f>SUM('㈱塩釜:牡鹿'!O62)</f>
        <v>0</v>
      </c>
      <c r="P62" s="391">
        <f>SUM('㈱塩釜:牡鹿'!P62)</f>
        <v>0</v>
      </c>
      <c r="Q62" s="391">
        <f>SUM('㈱塩釜:牡鹿'!Q62)</f>
        <v>0</v>
      </c>
      <c r="R62" s="391">
        <f>SUM('㈱塩釜:牡鹿'!R62)</f>
        <v>0</v>
      </c>
      <c r="S62" s="391">
        <f>SUM('㈱塩釜:牡鹿'!S62)</f>
        <v>0</v>
      </c>
      <c r="T62" s="391">
        <f>SUM('㈱塩釜:牡鹿'!T62)</f>
        <v>0</v>
      </c>
      <c r="U62" s="391">
        <f>SUM('㈱塩釜:牡鹿'!U62)</f>
        <v>0</v>
      </c>
      <c r="V62" s="391">
        <f>SUM('㈱塩釜:牡鹿'!V62)</f>
        <v>0</v>
      </c>
      <c r="W62" s="391">
        <f>SUM('㈱塩釜:牡鹿'!W62)</f>
        <v>0</v>
      </c>
      <c r="X62" s="422">
        <f>SUM('㈱塩釜:牡鹿'!X62)</f>
        <v>0</v>
      </c>
      <c r="Y62" s="391">
        <f>SUM('㈱塩釜:牡鹿'!Y62)</f>
        <v>0</v>
      </c>
      <c r="Z62" s="391">
        <f>SUM('㈱塩釜:牡鹿'!Z62)</f>
        <v>0</v>
      </c>
      <c r="AA62" s="391">
        <f>SUM('㈱塩釜:牡鹿'!AA62)</f>
        <v>0</v>
      </c>
      <c r="AB62" s="391">
        <f>SUM('㈱塩釜:牡鹿'!AB62)</f>
        <v>0</v>
      </c>
      <c r="AC62" s="391">
        <f>SUM('㈱塩釜:牡鹿'!AC62)</f>
        <v>0</v>
      </c>
      <c r="AD62" s="391">
        <f>SUM('㈱塩釜:牡鹿'!AD62)</f>
        <v>0</v>
      </c>
      <c r="AE62" s="391">
        <f>SUM('㈱塩釜:牡鹿'!AE62)</f>
        <v>0</v>
      </c>
      <c r="AF62" s="391">
        <f>SUM('㈱塩釜:牡鹿'!AF62)</f>
        <v>0</v>
      </c>
      <c r="AG62" s="391">
        <f>SUM('㈱塩釜:牡鹿'!AG62)</f>
        <v>0</v>
      </c>
      <c r="AH62" s="391">
        <f>SUM('㈱塩釜:牡鹿'!AH62)</f>
        <v>0</v>
      </c>
      <c r="AI62" s="391">
        <f>SUM('㈱塩釜:牡鹿'!AI62)</f>
        <v>0</v>
      </c>
      <c r="AJ62" s="391">
        <f>SUM('㈱塩釜:牡鹿'!AJ62)</f>
        <v>0</v>
      </c>
      <c r="AK62" s="391">
        <f>SUM('㈱塩釜:牡鹿'!AK62)</f>
        <v>0</v>
      </c>
      <c r="AL62" s="391">
        <f>SUM('㈱塩釜:牡鹿'!AL62)</f>
        <v>0</v>
      </c>
      <c r="AM62" s="391">
        <f>SUM('㈱塩釜:牡鹿'!AM62)</f>
        <v>0</v>
      </c>
      <c r="AN62" s="391">
        <f>SUM('㈱塩釜:牡鹿'!AN62)</f>
        <v>0</v>
      </c>
      <c r="AO62" s="391">
        <f>SUM('㈱塩釜:牡鹿'!AO62)</f>
        <v>0</v>
      </c>
      <c r="AP62" s="391">
        <f>SUM('㈱塩釜:牡鹿'!AP62)</f>
        <v>0</v>
      </c>
      <c r="AQ62" s="392" t="s">
        <v>63</v>
      </c>
      <c r="AR62" s="633" t="s">
        <v>103</v>
      </c>
      <c r="AS62" s="634"/>
      <c r="AT62" s="385"/>
    </row>
    <row r="63" spans="1:46" s="399" customFormat="1" ht="18.75">
      <c r="A63" s="413"/>
      <c r="B63" s="393"/>
      <c r="C63" s="423" t="s">
        <v>24</v>
      </c>
      <c r="D63" s="395">
        <f>SUM('㈱塩釜:牡鹿'!D63)</f>
        <v>162</v>
      </c>
      <c r="E63" s="395">
        <f>SUM('㈱塩釜:牡鹿'!E63)</f>
        <v>8352.662699999999</v>
      </c>
      <c r="F63" s="395">
        <f>SUM('㈱塩釜:牡鹿'!F63)</f>
        <v>1051041.9315959339</v>
      </c>
      <c r="G63" s="395">
        <f>SUM('㈱塩釜:牡鹿'!G63)</f>
        <v>93</v>
      </c>
      <c r="H63" s="395">
        <f>SUM('㈱塩釜:牡鹿'!H63)</f>
        <v>4251.6017</v>
      </c>
      <c r="I63" s="395">
        <f>SUM('㈱塩釜:牡鹿'!I63)</f>
        <v>548201.1455844553</v>
      </c>
      <c r="J63" s="395">
        <f>SUM('㈱塩釜:牡鹿'!J63)</f>
        <v>100</v>
      </c>
      <c r="K63" s="395">
        <f>SUM('㈱塩釜:牡鹿'!K63)</f>
        <v>2412.822</v>
      </c>
      <c r="L63" s="395">
        <f>SUM('㈱塩釜:牡鹿'!L63)</f>
        <v>568492.5015577875</v>
      </c>
      <c r="M63" s="395">
        <f>SUM('㈱塩釜:牡鹿'!M63)</f>
        <v>124</v>
      </c>
      <c r="N63" s="395">
        <f>SUM('㈱塩釜:牡鹿'!N63)</f>
        <v>1250.4734</v>
      </c>
      <c r="O63" s="395">
        <f>SUM('㈱塩釜:牡鹿'!O63)</f>
        <v>507915.1405744441</v>
      </c>
      <c r="P63" s="395">
        <f>SUM('㈱塩釜:牡鹿'!P63)</f>
        <v>261</v>
      </c>
      <c r="Q63" s="395">
        <f>SUM('㈱塩釜:牡鹿'!Q63)</f>
        <v>5212.7705000000005</v>
      </c>
      <c r="R63" s="395">
        <f>SUM('㈱塩釜:牡鹿'!R63)</f>
        <v>910853.8446116849</v>
      </c>
      <c r="S63" s="395">
        <f>SUM('㈱塩釜:牡鹿'!S63)</f>
        <v>433</v>
      </c>
      <c r="T63" s="395">
        <f>SUM('㈱塩釜:牡鹿'!T63)</f>
        <v>12515.8282</v>
      </c>
      <c r="U63" s="395">
        <f>SUM('㈱塩釜:牡鹿'!U63)</f>
        <v>3900631.82820457</v>
      </c>
      <c r="V63" s="395">
        <f>SUM('㈱塩釜:牡鹿'!V63)</f>
        <v>771</v>
      </c>
      <c r="W63" s="395">
        <f>SUM('㈱塩釜:牡鹿'!W63)</f>
        <v>22916.1181</v>
      </c>
      <c r="X63" s="424">
        <f>SUM('㈱塩釜:牡鹿'!X63)</f>
        <v>5948985.39117212</v>
      </c>
      <c r="Y63" s="395">
        <f>SUM('㈱塩釜:牡鹿'!Y63)</f>
        <v>518</v>
      </c>
      <c r="Z63" s="395">
        <f>SUM('㈱塩釜:牡鹿'!Z63)</f>
        <v>11029.1262</v>
      </c>
      <c r="AA63" s="395">
        <f>SUM('㈱塩釜:牡鹿'!AA63)</f>
        <v>3778475.0478406413</v>
      </c>
      <c r="AB63" s="395">
        <f>SUM('㈱塩釜:牡鹿'!AB63)</f>
        <v>661</v>
      </c>
      <c r="AC63" s="395">
        <f>SUM('㈱塩釜:牡鹿'!AC63)</f>
        <v>9507.9443</v>
      </c>
      <c r="AD63" s="395">
        <f>SUM('㈱塩釜:牡鹿'!AD63)</f>
        <v>3517586.354463201</v>
      </c>
      <c r="AE63" s="395">
        <f>SUM('㈱塩釜:牡鹿'!AE63)</f>
        <v>706</v>
      </c>
      <c r="AF63" s="395">
        <f>SUM('㈱塩釜:牡鹿'!AF63)</f>
        <v>11990.8397</v>
      </c>
      <c r="AG63" s="395">
        <f>SUM('㈱塩釜:牡鹿'!AG63)</f>
        <v>3199044.455212543</v>
      </c>
      <c r="AH63" s="395">
        <f>SUM('㈱塩釜:牡鹿'!AH63)</f>
        <v>508</v>
      </c>
      <c r="AI63" s="395">
        <f>SUM('㈱塩釜:牡鹿'!AI63)</f>
        <v>16448.4355</v>
      </c>
      <c r="AJ63" s="395">
        <f>SUM('㈱塩釜:牡鹿'!AJ63)</f>
        <v>2838140.4236709652</v>
      </c>
      <c r="AK63" s="395">
        <f>SUM('㈱塩釜:牡鹿'!AK63)</f>
        <v>324</v>
      </c>
      <c r="AL63" s="395">
        <f>SUM('㈱塩釜:牡鹿'!AL63)</f>
        <v>14487.0377</v>
      </c>
      <c r="AM63" s="395">
        <f>SUM('㈱塩釜:牡鹿'!AM63)</f>
        <v>1849645.59328</v>
      </c>
      <c r="AN63" s="395">
        <f>SUM('㈱塩釜:牡鹿'!AN63)</f>
        <v>4661</v>
      </c>
      <c r="AO63" s="395">
        <f>SUM('㈱塩釜:牡鹿'!AO63)</f>
        <v>120375.66</v>
      </c>
      <c r="AP63" s="395">
        <f>SUM('㈱塩釜:牡鹿'!AP63)</f>
        <v>28619013.657768343</v>
      </c>
      <c r="AQ63" s="396" t="s">
        <v>24</v>
      </c>
      <c r="AR63" s="397"/>
      <c r="AS63" s="398"/>
      <c r="AT63" s="385"/>
    </row>
    <row r="64" spans="1:46" ht="18.75">
      <c r="A64" s="45" t="s">
        <v>65</v>
      </c>
      <c r="B64" s="600" t="s">
        <v>66</v>
      </c>
      <c r="C64" s="66" t="s">
        <v>23</v>
      </c>
      <c r="D64" s="1">
        <f>SUM('㈱塩釜:牡鹿'!D64)</f>
        <v>2807</v>
      </c>
      <c r="E64" s="1">
        <f>SUM('㈱塩釜:牡鹿'!E64)</f>
        <v>775.8436499999999</v>
      </c>
      <c r="F64" s="1">
        <f>SUM('㈱塩釜:牡鹿'!F64)</f>
        <v>262935.45600000006</v>
      </c>
      <c r="G64" s="1">
        <f>SUM('㈱塩釜:牡鹿'!G64)</f>
        <v>2169</v>
      </c>
      <c r="H64" s="1">
        <f>SUM('㈱塩釜:牡鹿'!H64)</f>
        <v>791.8585</v>
      </c>
      <c r="I64" s="1">
        <f>SUM('㈱塩釜:牡鹿'!I64)</f>
        <v>145012.76</v>
      </c>
      <c r="J64" s="1">
        <f>SUM('㈱塩釜:牡鹿'!J64)</f>
        <v>2601</v>
      </c>
      <c r="K64" s="1">
        <f>SUM('㈱塩釜:牡鹿'!K64)</f>
        <v>375.98907999999994</v>
      </c>
      <c r="L64" s="1">
        <f>SUM('㈱塩釜:牡鹿'!L64)</f>
        <v>246725.83300000004</v>
      </c>
      <c r="M64" s="1">
        <f>SUM('㈱塩釜:牡鹿'!M64)</f>
        <v>3314</v>
      </c>
      <c r="N64" s="1">
        <f>SUM('㈱塩釜:牡鹿'!N64)</f>
        <v>981.4399999999999</v>
      </c>
      <c r="O64" s="1">
        <f>SUM('㈱塩釜:牡鹿'!O64)</f>
        <v>471904.27</v>
      </c>
      <c r="P64" s="1">
        <f>SUM('㈱塩釜:牡鹿'!P64)</f>
        <v>3812</v>
      </c>
      <c r="Q64" s="1">
        <f>SUM('㈱塩釜:牡鹿'!Q64)</f>
        <v>2082.6934</v>
      </c>
      <c r="R64" s="1">
        <f>SUM('㈱塩釜:牡鹿'!R64)</f>
        <v>883696.329</v>
      </c>
      <c r="S64" s="1">
        <f>SUM('㈱塩釜:牡鹿'!S64)</f>
        <v>5260</v>
      </c>
      <c r="T64" s="1">
        <f>SUM('㈱塩釜:牡鹿'!T64)</f>
        <v>3106.5949500000006</v>
      </c>
      <c r="U64" s="1">
        <f>SUM('㈱塩釜:牡鹿'!U64)</f>
        <v>1230960.659</v>
      </c>
      <c r="V64" s="1">
        <f>SUM('㈱塩釜:牡鹿'!V64)</f>
        <v>4086</v>
      </c>
      <c r="W64" s="1">
        <f>SUM('㈱塩釜:牡鹿'!W64)</f>
        <v>2987.1015</v>
      </c>
      <c r="X64" s="5">
        <f>SUM('㈱塩釜:牡鹿'!X64)</f>
        <v>1297069.852</v>
      </c>
      <c r="Y64" s="1">
        <f>SUM('㈱塩釜:牡鹿'!Y64)</f>
        <v>2543</v>
      </c>
      <c r="Z64" s="1">
        <f>SUM('㈱塩釜:牡鹿'!Z64)</f>
        <v>1111.7565</v>
      </c>
      <c r="AA64" s="1">
        <f>SUM('㈱塩釜:牡鹿'!AA64)</f>
        <v>353647.396</v>
      </c>
      <c r="AB64" s="1">
        <f>SUM('㈱塩釜:牡鹿'!AB64)</f>
        <v>3143</v>
      </c>
      <c r="AC64" s="1">
        <f>SUM('㈱塩釜:牡鹿'!AC64)</f>
        <v>1207.3562</v>
      </c>
      <c r="AD64" s="1">
        <f>SUM('㈱塩釜:牡鹿'!AD64)</f>
        <v>476654.83</v>
      </c>
      <c r="AE64" s="1">
        <f>SUM('㈱塩釜:牡鹿'!AE64)</f>
        <v>4874</v>
      </c>
      <c r="AF64" s="1">
        <f>SUM('㈱塩釜:牡鹿'!AF64)</f>
        <v>2086.7801</v>
      </c>
      <c r="AG64" s="1">
        <f>SUM('㈱塩釜:牡鹿'!AG64)</f>
        <v>764857.459</v>
      </c>
      <c r="AH64" s="1">
        <f>SUM('㈱塩釜:牡鹿'!AH64)</f>
        <v>4015</v>
      </c>
      <c r="AI64" s="1">
        <f>SUM('㈱塩釜:牡鹿'!AI64)</f>
        <v>1989.3427000000001</v>
      </c>
      <c r="AJ64" s="1">
        <f>SUM('㈱塩釜:牡鹿'!AJ64)</f>
        <v>688166.121</v>
      </c>
      <c r="AK64" s="1">
        <f>SUM('㈱塩釜:牡鹿'!AK64)</f>
        <v>3479</v>
      </c>
      <c r="AL64" s="1">
        <f>SUM('㈱塩釜:牡鹿'!AL64)</f>
        <v>1675.59535</v>
      </c>
      <c r="AM64" s="1">
        <f>SUM('㈱塩釜:牡鹿'!AM64)</f>
        <v>467621.27300000004</v>
      </c>
      <c r="AN64" s="391">
        <f>SUM('㈱塩釜:牡鹿'!AN64)</f>
        <v>42007</v>
      </c>
      <c r="AO64" s="391">
        <f>SUM('㈱塩釜:牡鹿'!AO64)</f>
        <v>19172.35193</v>
      </c>
      <c r="AP64" s="391">
        <f>SUM('㈱塩釜:牡鹿'!AP64)</f>
        <v>7289252.237999999</v>
      </c>
      <c r="AQ64" s="272" t="s">
        <v>23</v>
      </c>
      <c r="AR64" s="600" t="s">
        <v>66</v>
      </c>
      <c r="AS64" s="60" t="s">
        <v>65</v>
      </c>
      <c r="AT64" s="21"/>
    </row>
    <row r="65" spans="1:46" ht="18.75">
      <c r="A65" s="45"/>
      <c r="B65" s="601"/>
      <c r="C65" s="67" t="s">
        <v>24</v>
      </c>
      <c r="D65" s="2">
        <f>SUM('㈱塩釜:牡鹿'!D65)</f>
        <v>369</v>
      </c>
      <c r="E65" s="2">
        <f>SUM('㈱塩釜:牡鹿'!E65)</f>
        <v>44.6201</v>
      </c>
      <c r="F65" s="2">
        <f>SUM('㈱塩釜:牡鹿'!F65)</f>
        <v>46476.61246929206</v>
      </c>
      <c r="G65" s="2">
        <f>SUM('㈱塩釜:牡鹿'!G65)</f>
        <v>367</v>
      </c>
      <c r="H65" s="2">
        <f>SUM('㈱塩釜:牡鹿'!H65)</f>
        <v>30.252000000000002</v>
      </c>
      <c r="I65" s="2">
        <f>SUM('㈱塩釜:牡鹿'!I65)</f>
        <v>42247.37623035027</v>
      </c>
      <c r="J65" s="2">
        <f>SUM('㈱塩釜:牡鹿'!J65)</f>
        <v>449</v>
      </c>
      <c r="K65" s="2">
        <f>SUM('㈱塩釜:牡鹿'!K65)</f>
        <v>157.35444999999999</v>
      </c>
      <c r="L65" s="2">
        <f>SUM('㈱塩釜:牡鹿'!L65)</f>
        <v>63159.84552122603</v>
      </c>
      <c r="M65" s="2">
        <f>SUM('㈱塩釜:牡鹿'!M65)</f>
        <v>472</v>
      </c>
      <c r="N65" s="2">
        <f>SUM('㈱塩釜:牡鹿'!N65)</f>
        <v>532.8562000000001</v>
      </c>
      <c r="O65" s="2">
        <f>SUM('㈱塩釜:牡鹿'!O65)</f>
        <v>274530.3904909566</v>
      </c>
      <c r="P65" s="2">
        <f>SUM('㈱塩釜:牡鹿'!P65)</f>
        <v>474</v>
      </c>
      <c r="Q65" s="2">
        <f>SUM('㈱塩釜:牡鹿'!Q65)</f>
        <v>358.16164000000003</v>
      </c>
      <c r="R65" s="2">
        <f>SUM('㈱塩釜:牡鹿'!R65)</f>
        <v>167742.64040714732</v>
      </c>
      <c r="S65" s="2">
        <f>SUM('㈱塩釜:牡鹿'!S65)</f>
        <v>530</v>
      </c>
      <c r="T65" s="2">
        <f>SUM('㈱塩釜:牡鹿'!T65)</f>
        <v>705.2013999999999</v>
      </c>
      <c r="U65" s="2">
        <f>SUM('㈱塩釜:牡鹿'!U65)</f>
        <v>357023.2854328203</v>
      </c>
      <c r="V65" s="2">
        <f>SUM('㈱塩釜:牡鹿'!V65)</f>
        <v>449</v>
      </c>
      <c r="W65" s="2">
        <f>SUM('㈱塩釜:牡鹿'!W65)</f>
        <v>465.6492</v>
      </c>
      <c r="X65" s="6">
        <f>SUM('㈱塩釜:牡鹿'!X65)</f>
        <v>177758.38501120417</v>
      </c>
      <c r="Y65" s="2">
        <f>SUM('㈱塩釜:牡鹿'!Y65)</f>
        <v>384</v>
      </c>
      <c r="Z65" s="2">
        <f>SUM('㈱塩釜:牡鹿'!Z65)</f>
        <v>95.1099</v>
      </c>
      <c r="AA65" s="2">
        <f>SUM('㈱塩釜:牡鹿'!AA65)</f>
        <v>73773.15776326295</v>
      </c>
      <c r="AB65" s="2">
        <f>SUM('㈱塩釜:牡鹿'!AB65)</f>
        <v>457</v>
      </c>
      <c r="AC65" s="2">
        <f>SUM('㈱塩釜:牡鹿'!AC65)</f>
        <v>642.1627500000001</v>
      </c>
      <c r="AD65" s="2">
        <f>SUM('㈱塩釜:牡鹿'!AD65)</f>
        <v>241153.1739577858</v>
      </c>
      <c r="AE65" s="2">
        <f>SUM('㈱塩釜:牡鹿'!AE65)</f>
        <v>444</v>
      </c>
      <c r="AF65" s="2">
        <f>SUM('㈱塩釜:牡鹿'!AF65)</f>
        <v>58.333200000000005</v>
      </c>
      <c r="AG65" s="2">
        <f>SUM('㈱塩釜:牡鹿'!AG65)</f>
        <v>54590.360890719574</v>
      </c>
      <c r="AH65" s="2">
        <f>SUM('㈱塩釜:牡鹿'!AH65)</f>
        <v>434</v>
      </c>
      <c r="AI65" s="2">
        <f>SUM('㈱塩釜:牡鹿'!AI65)</f>
        <v>568.201</v>
      </c>
      <c r="AJ65" s="2">
        <f>SUM('㈱塩釜:牡鹿'!AJ65)</f>
        <v>243156.17119915978</v>
      </c>
      <c r="AK65" s="2">
        <f>SUM('㈱塩釜:牡鹿'!AK65)</f>
        <v>510</v>
      </c>
      <c r="AL65" s="2">
        <f>SUM('㈱塩釜:牡鹿'!AL65)</f>
        <v>60.705</v>
      </c>
      <c r="AM65" s="2">
        <f>SUM('㈱塩釜:牡鹿'!AM65)</f>
        <v>81827.70855999998</v>
      </c>
      <c r="AN65" s="395">
        <f>SUM('㈱塩釜:牡鹿'!AN65)</f>
        <v>5339</v>
      </c>
      <c r="AO65" s="395">
        <f>SUM('㈱塩釜:牡鹿'!AO65)</f>
        <v>3718.6068399999995</v>
      </c>
      <c r="AP65" s="395">
        <f>SUM('㈱塩釜:牡鹿'!AP65)</f>
        <v>1823439.107933925</v>
      </c>
      <c r="AQ65" s="47" t="s">
        <v>24</v>
      </c>
      <c r="AR65" s="601"/>
      <c r="AS65" s="44"/>
      <c r="AT65" s="21"/>
    </row>
    <row r="66" spans="1:46" ht="18.75">
      <c r="A66" s="45" t="s">
        <v>67</v>
      </c>
      <c r="B66" s="600" t="s">
        <v>68</v>
      </c>
      <c r="C66" s="66" t="s">
        <v>23</v>
      </c>
      <c r="D66" s="1">
        <f>SUM('㈱塩釜:牡鹿'!D66)</f>
        <v>0</v>
      </c>
      <c r="E66" s="1">
        <f>SUM('㈱塩釜:牡鹿'!E66)</f>
        <v>0</v>
      </c>
      <c r="F66" s="1">
        <f>SUM('㈱塩釜:牡鹿'!F66)</f>
        <v>0</v>
      </c>
      <c r="G66" s="1">
        <f>SUM('㈱塩釜:牡鹿'!G66)</f>
        <v>0</v>
      </c>
      <c r="H66" s="1">
        <f>SUM('㈱塩釜:牡鹿'!H66)</f>
        <v>0</v>
      </c>
      <c r="I66" s="1">
        <f>SUM('㈱塩釜:牡鹿'!I66)</f>
        <v>0</v>
      </c>
      <c r="J66" s="1">
        <f>SUM('㈱塩釜:牡鹿'!J66)</f>
        <v>0</v>
      </c>
      <c r="K66" s="1">
        <f>SUM('㈱塩釜:牡鹿'!K66)</f>
        <v>0</v>
      </c>
      <c r="L66" s="1">
        <f>SUM('㈱塩釜:牡鹿'!L66)</f>
        <v>0</v>
      </c>
      <c r="M66" s="1">
        <f>SUM('㈱塩釜:牡鹿'!M66)</f>
        <v>0</v>
      </c>
      <c r="N66" s="1">
        <f>SUM('㈱塩釜:牡鹿'!N66)</f>
        <v>0</v>
      </c>
      <c r="O66" s="1">
        <f>SUM('㈱塩釜:牡鹿'!O66)</f>
        <v>0</v>
      </c>
      <c r="P66" s="1">
        <f>SUM('㈱塩釜:牡鹿'!P66)</f>
        <v>0</v>
      </c>
      <c r="Q66" s="1">
        <f>SUM('㈱塩釜:牡鹿'!Q66)</f>
        <v>0</v>
      </c>
      <c r="R66" s="1">
        <f>SUM('㈱塩釜:牡鹿'!R66)</f>
        <v>0</v>
      </c>
      <c r="S66" s="1">
        <f>SUM('㈱塩釜:牡鹿'!S66)</f>
        <v>0</v>
      </c>
      <c r="T66" s="1">
        <f>SUM('㈱塩釜:牡鹿'!T66)</f>
        <v>0</v>
      </c>
      <c r="U66" s="1">
        <f>SUM('㈱塩釜:牡鹿'!U66)</f>
        <v>0</v>
      </c>
      <c r="V66" s="1">
        <f>SUM('㈱塩釜:牡鹿'!V66)</f>
        <v>0</v>
      </c>
      <c r="W66" s="1">
        <f>SUM('㈱塩釜:牡鹿'!W66)</f>
        <v>0</v>
      </c>
      <c r="X66" s="5">
        <f>SUM('㈱塩釜:牡鹿'!X66)</f>
        <v>0</v>
      </c>
      <c r="Y66" s="1">
        <f>SUM('㈱塩釜:牡鹿'!Y66)</f>
        <v>0</v>
      </c>
      <c r="Z66" s="1">
        <f>SUM('㈱塩釜:牡鹿'!Z66)</f>
        <v>0</v>
      </c>
      <c r="AA66" s="1">
        <f>SUM('㈱塩釜:牡鹿'!AA66)</f>
        <v>0</v>
      </c>
      <c r="AB66" s="1">
        <f>SUM('㈱塩釜:牡鹿'!AB66)</f>
        <v>0</v>
      </c>
      <c r="AC66" s="1">
        <f>SUM('㈱塩釜:牡鹿'!AC66)</f>
        <v>0</v>
      </c>
      <c r="AD66" s="1">
        <f>SUM('㈱塩釜:牡鹿'!AD66)</f>
        <v>0</v>
      </c>
      <c r="AE66" s="1">
        <f>SUM('㈱塩釜:牡鹿'!AE66)</f>
        <v>0</v>
      </c>
      <c r="AF66" s="1">
        <f>SUM('㈱塩釜:牡鹿'!AF66)</f>
        <v>0</v>
      </c>
      <c r="AG66" s="1">
        <f>SUM('㈱塩釜:牡鹿'!AG66)</f>
        <v>0</v>
      </c>
      <c r="AH66" s="1">
        <f>SUM('㈱塩釜:牡鹿'!AH66)</f>
        <v>0</v>
      </c>
      <c r="AI66" s="1">
        <f>SUM('㈱塩釜:牡鹿'!AI66)</f>
        <v>0</v>
      </c>
      <c r="AJ66" s="1">
        <f>SUM('㈱塩釜:牡鹿'!AJ66)</f>
        <v>0</v>
      </c>
      <c r="AK66" s="1">
        <f>SUM('㈱塩釜:牡鹿'!AK66)</f>
        <v>0</v>
      </c>
      <c r="AL66" s="1">
        <f>SUM('㈱塩釜:牡鹿'!AL66)</f>
        <v>0</v>
      </c>
      <c r="AM66" s="1">
        <f>SUM('㈱塩釜:牡鹿'!AM66)</f>
        <v>0</v>
      </c>
      <c r="AN66" s="391">
        <f>SUM('㈱塩釜:牡鹿'!AN66)</f>
        <v>0</v>
      </c>
      <c r="AO66" s="391">
        <f>SUM('㈱塩釜:牡鹿'!AO66)</f>
        <v>0</v>
      </c>
      <c r="AP66" s="391">
        <f>SUM('㈱塩釜:牡鹿'!AP66)</f>
        <v>0</v>
      </c>
      <c r="AQ66" s="271" t="s">
        <v>23</v>
      </c>
      <c r="AR66" s="600" t="s">
        <v>68</v>
      </c>
      <c r="AS66" s="44" t="s">
        <v>67</v>
      </c>
      <c r="AT66" s="21"/>
    </row>
    <row r="67" spans="1:46" ht="18.75">
      <c r="A67" s="49" t="s">
        <v>49</v>
      </c>
      <c r="B67" s="601"/>
      <c r="C67" s="67" t="s">
        <v>24</v>
      </c>
      <c r="D67" s="2">
        <f>SUM('㈱塩釜:牡鹿'!D67)</f>
        <v>0</v>
      </c>
      <c r="E67" s="2">
        <f>SUM('㈱塩釜:牡鹿'!E67)</f>
        <v>0</v>
      </c>
      <c r="F67" s="2">
        <f>SUM('㈱塩釜:牡鹿'!F67)</f>
        <v>0</v>
      </c>
      <c r="G67" s="2">
        <f>SUM('㈱塩釜:牡鹿'!G67)</f>
        <v>0</v>
      </c>
      <c r="H67" s="2">
        <f>SUM('㈱塩釜:牡鹿'!H67)</f>
        <v>0</v>
      </c>
      <c r="I67" s="2">
        <f>SUM('㈱塩釜:牡鹿'!I67)</f>
        <v>0</v>
      </c>
      <c r="J67" s="2">
        <f>SUM('㈱塩釜:牡鹿'!J67)</f>
        <v>0</v>
      </c>
      <c r="K67" s="2">
        <f>SUM('㈱塩釜:牡鹿'!K67)</f>
        <v>0</v>
      </c>
      <c r="L67" s="2">
        <f>SUM('㈱塩釜:牡鹿'!L67)</f>
        <v>0</v>
      </c>
      <c r="M67" s="2">
        <f>SUM('㈱塩釜:牡鹿'!M67)</f>
        <v>0</v>
      </c>
      <c r="N67" s="2">
        <f>SUM('㈱塩釜:牡鹿'!N67)</f>
        <v>0</v>
      </c>
      <c r="O67" s="2">
        <f>SUM('㈱塩釜:牡鹿'!O67)</f>
        <v>0</v>
      </c>
      <c r="P67" s="2">
        <f>SUM('㈱塩釜:牡鹿'!P67)</f>
        <v>0</v>
      </c>
      <c r="Q67" s="2">
        <f>SUM('㈱塩釜:牡鹿'!Q67)</f>
        <v>0</v>
      </c>
      <c r="R67" s="2">
        <f>SUM('㈱塩釜:牡鹿'!R67)</f>
        <v>0</v>
      </c>
      <c r="S67" s="2">
        <f>SUM('㈱塩釜:牡鹿'!S67)</f>
        <v>0</v>
      </c>
      <c r="T67" s="2">
        <f>SUM('㈱塩釜:牡鹿'!T67)</f>
        <v>0</v>
      </c>
      <c r="U67" s="2">
        <f>SUM('㈱塩釜:牡鹿'!U67)</f>
        <v>0</v>
      </c>
      <c r="V67" s="2">
        <f>SUM('㈱塩釜:牡鹿'!V67)</f>
        <v>0</v>
      </c>
      <c r="W67" s="2">
        <f>SUM('㈱塩釜:牡鹿'!W67)</f>
        <v>0</v>
      </c>
      <c r="X67" s="6">
        <f>SUM('㈱塩釜:牡鹿'!X67)</f>
        <v>0</v>
      </c>
      <c r="Y67" s="2">
        <f>SUM('㈱塩釜:牡鹿'!Y67)</f>
        <v>0</v>
      </c>
      <c r="Z67" s="2">
        <f>SUM('㈱塩釜:牡鹿'!Z67)</f>
        <v>0</v>
      </c>
      <c r="AA67" s="2">
        <f>SUM('㈱塩釜:牡鹿'!AA67)</f>
        <v>0</v>
      </c>
      <c r="AB67" s="2">
        <f>SUM('㈱塩釜:牡鹿'!AB67)</f>
        <v>0</v>
      </c>
      <c r="AC67" s="2">
        <f>SUM('㈱塩釜:牡鹿'!AC67)</f>
        <v>0</v>
      </c>
      <c r="AD67" s="2">
        <f>SUM('㈱塩釜:牡鹿'!AD67)</f>
        <v>0</v>
      </c>
      <c r="AE67" s="2">
        <f>SUM('㈱塩釜:牡鹿'!AE67)</f>
        <v>0</v>
      </c>
      <c r="AF67" s="2">
        <f>SUM('㈱塩釜:牡鹿'!AF67)</f>
        <v>0</v>
      </c>
      <c r="AG67" s="2">
        <f>SUM('㈱塩釜:牡鹿'!AG67)</f>
        <v>0</v>
      </c>
      <c r="AH67" s="2">
        <f>SUM('㈱塩釜:牡鹿'!AH67)</f>
        <v>0</v>
      </c>
      <c r="AI67" s="2">
        <f>SUM('㈱塩釜:牡鹿'!AI67)</f>
        <v>0</v>
      </c>
      <c r="AJ67" s="2">
        <f>SUM('㈱塩釜:牡鹿'!AJ67)</f>
        <v>0</v>
      </c>
      <c r="AK67" s="2">
        <f>SUM('㈱塩釜:牡鹿'!AK67)</f>
        <v>0</v>
      </c>
      <c r="AL67" s="2">
        <f>SUM('㈱塩釜:牡鹿'!AL67)</f>
        <v>0</v>
      </c>
      <c r="AM67" s="2">
        <f>SUM('㈱塩釜:牡鹿'!AM67)</f>
        <v>0</v>
      </c>
      <c r="AN67" s="395">
        <f>SUM('㈱塩釜:牡鹿'!AN67)</f>
        <v>0</v>
      </c>
      <c r="AO67" s="395">
        <f>SUM('㈱塩釜:牡鹿'!AO67)</f>
        <v>0</v>
      </c>
      <c r="AP67" s="395">
        <f>SUM('㈱塩釜:牡鹿'!AP67)</f>
        <v>0</v>
      </c>
      <c r="AQ67" s="50" t="s">
        <v>24</v>
      </c>
      <c r="AR67" s="601"/>
      <c r="AS67" s="51" t="s">
        <v>49</v>
      </c>
      <c r="AT67" s="21"/>
    </row>
    <row r="68" spans="1:46" s="399" customFormat="1" ht="18.75">
      <c r="A68" s="639" t="s">
        <v>97</v>
      </c>
      <c r="B68" s="640"/>
      <c r="C68" s="421" t="s">
        <v>23</v>
      </c>
      <c r="D68" s="391">
        <f>SUM('㈱塩釜:牡鹿'!D68)</f>
        <v>9047</v>
      </c>
      <c r="E68" s="391">
        <f>SUM('㈱塩釜:牡鹿'!E68)</f>
        <v>7151.420150000001</v>
      </c>
      <c r="F68" s="391">
        <f>SUM('㈱塩釜:牡鹿'!F68)</f>
        <v>1574849.403934774</v>
      </c>
      <c r="G68" s="391">
        <f>SUM('㈱塩釜:牡鹿'!G68)</f>
        <v>6288</v>
      </c>
      <c r="H68" s="391">
        <f>SUM('㈱塩釜:牡鹿'!H68)</f>
        <v>5292.973999999999</v>
      </c>
      <c r="I68" s="391">
        <f>SUM('㈱塩釜:牡鹿'!I68)</f>
        <v>1126067.1251851944</v>
      </c>
      <c r="J68" s="391">
        <f>SUM('㈱塩釜:牡鹿'!J68)</f>
        <v>8392</v>
      </c>
      <c r="K68" s="391">
        <f>SUM('㈱塩釜:牡鹿'!K68)</f>
        <v>12361.656679999998</v>
      </c>
      <c r="L68" s="391">
        <f>SUM('㈱塩釜:牡鹿'!L68)</f>
        <v>1946474.4779209865</v>
      </c>
      <c r="M68" s="391">
        <f>SUM('㈱塩釜:牡鹿'!M68)</f>
        <v>10105</v>
      </c>
      <c r="N68" s="391">
        <f>SUM('㈱塩釜:牡鹿'!N68)</f>
        <v>13438.594249999998</v>
      </c>
      <c r="O68" s="391">
        <f>SUM('㈱塩釜:牡鹿'!O68)</f>
        <v>2205137.3699345994</v>
      </c>
      <c r="P68" s="391">
        <f>SUM('㈱塩釜:牡鹿'!P68)</f>
        <v>10205</v>
      </c>
      <c r="Q68" s="391">
        <f>SUM('㈱塩釜:牡鹿'!Q68)</f>
        <v>11666.224330000003</v>
      </c>
      <c r="R68" s="391">
        <f>SUM('㈱塩釜:牡鹿'!R68)</f>
        <v>2601032.669981168</v>
      </c>
      <c r="S68" s="391">
        <f>SUM('㈱塩釜:牡鹿'!S68)</f>
        <v>12901</v>
      </c>
      <c r="T68" s="391">
        <f>SUM('㈱塩釜:牡鹿'!T68)</f>
        <v>15656.436830000002</v>
      </c>
      <c r="U68" s="391">
        <f>SUM('㈱塩釜:牡鹿'!U68)</f>
        <v>4028793.195362609</v>
      </c>
      <c r="V68" s="391">
        <f>SUM('㈱塩釜:牡鹿'!V68)</f>
        <v>10812</v>
      </c>
      <c r="W68" s="391">
        <f>SUM('㈱塩釜:牡鹿'!W68)</f>
        <v>14185.484739999998</v>
      </c>
      <c r="X68" s="422">
        <f>SUM('㈱塩釜:牡鹿'!X68)</f>
        <v>4570507.262816675</v>
      </c>
      <c r="Y68" s="391">
        <f>SUM('㈱塩釜:牡鹿'!Y68)</f>
        <v>6151</v>
      </c>
      <c r="Z68" s="391">
        <f>SUM('㈱塩釜:牡鹿'!Z68)</f>
        <v>6782.1627499999995</v>
      </c>
      <c r="AA68" s="391">
        <f>SUM('㈱塩釜:牡鹿'!AA68)</f>
        <v>1788032.5983960957</v>
      </c>
      <c r="AB68" s="391">
        <f>SUM('㈱塩釜:牡鹿'!AB68)</f>
        <v>8189</v>
      </c>
      <c r="AC68" s="391">
        <f>SUM('㈱塩釜:牡鹿'!AC68)</f>
        <v>6463.467790000001</v>
      </c>
      <c r="AD68" s="391">
        <f>SUM('㈱塩釜:牡鹿'!AD68)</f>
        <v>1753162.4925790133</v>
      </c>
      <c r="AE68" s="391">
        <f>SUM('㈱塩釜:牡鹿'!AE68)</f>
        <v>14913</v>
      </c>
      <c r="AF68" s="391">
        <f>SUM('㈱塩釜:牡鹿'!AF68)</f>
        <v>11142.91541</v>
      </c>
      <c r="AG68" s="391">
        <f>SUM('㈱塩釜:牡鹿'!AG68)</f>
        <v>3183477.696896738</v>
      </c>
      <c r="AH68" s="391">
        <f>SUM('㈱塩釜:牡鹿'!AH68)</f>
        <v>13217</v>
      </c>
      <c r="AI68" s="391">
        <f>SUM('㈱塩釜:牡鹿'!AI68)</f>
        <v>11372.244550000001</v>
      </c>
      <c r="AJ68" s="391">
        <f>SUM('㈱塩釜:牡鹿'!AJ68)</f>
        <v>2949019.5391298756</v>
      </c>
      <c r="AK68" s="391">
        <f>SUM('㈱塩釜:牡鹿'!AK68)</f>
        <v>10210</v>
      </c>
      <c r="AL68" s="391">
        <f>SUM('㈱塩釜:牡鹿'!AL68)</f>
        <v>13353.946290000004</v>
      </c>
      <c r="AM68" s="391">
        <f>SUM('㈱塩釜:牡鹿'!AM68)</f>
        <v>2345761.79916</v>
      </c>
      <c r="AN68" s="391">
        <f>SUM('㈱塩釜:牡鹿'!AN68)</f>
        <v>120334</v>
      </c>
      <c r="AO68" s="391">
        <f>SUM('㈱塩釜:牡鹿'!AO68)</f>
        <v>128867.52777000002</v>
      </c>
      <c r="AP68" s="391">
        <f>SUM('㈱塩釜:牡鹿'!AP68)</f>
        <v>30072315.631297726</v>
      </c>
      <c r="AQ68" s="387" t="s">
        <v>23</v>
      </c>
      <c r="AR68" s="635" t="s">
        <v>77</v>
      </c>
      <c r="AS68" s="636"/>
      <c r="AT68" s="385"/>
    </row>
    <row r="69" spans="1:46" s="399" customFormat="1" ht="18.75">
      <c r="A69" s="641"/>
      <c r="B69" s="642"/>
      <c r="C69" s="423" t="s">
        <v>24</v>
      </c>
      <c r="D69" s="395">
        <f>SUM('㈱塩釜:牡鹿'!D69)</f>
        <v>531</v>
      </c>
      <c r="E69" s="395">
        <f>SUM('㈱塩釜:牡鹿'!E69)</f>
        <v>8397.2828</v>
      </c>
      <c r="F69" s="395">
        <f>SUM('㈱塩釜:牡鹿'!F69)</f>
        <v>1097518.5440652259</v>
      </c>
      <c r="G69" s="395">
        <f>SUM('㈱塩釜:牡鹿'!G69)</f>
        <v>460</v>
      </c>
      <c r="H69" s="395">
        <f>SUM('㈱塩釜:牡鹿'!H69)</f>
        <v>4281.8537</v>
      </c>
      <c r="I69" s="395">
        <f>SUM('㈱塩釜:牡鹿'!I69)</f>
        <v>590448.5218148056</v>
      </c>
      <c r="J69" s="395">
        <f>SUM('㈱塩釜:牡鹿'!J69)</f>
        <v>549</v>
      </c>
      <c r="K69" s="395">
        <f>SUM('㈱塩釜:牡鹿'!K69)</f>
        <v>2570.17645</v>
      </c>
      <c r="L69" s="395">
        <f>SUM('㈱塩釜:牡鹿'!L69)</f>
        <v>631652.3470790136</v>
      </c>
      <c r="M69" s="395">
        <f>SUM('㈱塩釜:牡鹿'!M69)</f>
        <v>596</v>
      </c>
      <c r="N69" s="395">
        <f>SUM('㈱塩釜:牡鹿'!N69)</f>
        <v>1783.3295999999998</v>
      </c>
      <c r="O69" s="395">
        <f>SUM('㈱塩釜:牡鹿'!O69)</f>
        <v>782445.5310654007</v>
      </c>
      <c r="P69" s="395">
        <f>SUM('㈱塩釜:牡鹿'!P69)</f>
        <v>735</v>
      </c>
      <c r="Q69" s="395">
        <f>SUM('㈱塩釜:牡鹿'!Q69)</f>
        <v>5570.93214</v>
      </c>
      <c r="R69" s="395">
        <f>SUM('㈱塩釜:牡鹿'!R69)</f>
        <v>1078596.4850188321</v>
      </c>
      <c r="S69" s="395">
        <f>SUM('㈱塩釜:牡鹿'!S69)</f>
        <v>963</v>
      </c>
      <c r="T69" s="395">
        <f>SUM('㈱塩釜:牡鹿'!T69)</f>
        <v>13221.0296</v>
      </c>
      <c r="U69" s="395">
        <f>SUM('㈱塩釜:牡鹿'!U69)</f>
        <v>4257655.113637391</v>
      </c>
      <c r="V69" s="395">
        <f>SUM('㈱塩釜:牡鹿'!V69)</f>
        <v>1220</v>
      </c>
      <c r="W69" s="395">
        <f>SUM('㈱塩釜:牡鹿'!W69)</f>
        <v>23381.7673</v>
      </c>
      <c r="X69" s="424">
        <f>SUM('㈱塩釜:牡鹿'!X69)</f>
        <v>6126743.776183324</v>
      </c>
      <c r="Y69" s="395">
        <f>SUM('㈱塩釜:牡鹿'!Y69)</f>
        <v>902</v>
      </c>
      <c r="Z69" s="395">
        <f>SUM('㈱塩釜:牡鹿'!Z69)</f>
        <v>11124.236099999998</v>
      </c>
      <c r="AA69" s="395">
        <f>SUM('㈱塩釜:牡鹿'!AA69)</f>
        <v>3852248.2056039046</v>
      </c>
      <c r="AB69" s="395">
        <f>SUM('㈱塩釜:牡鹿'!AB69)</f>
        <v>1118</v>
      </c>
      <c r="AC69" s="395">
        <f>SUM('㈱塩釜:牡鹿'!AC69)</f>
        <v>10150.107049999999</v>
      </c>
      <c r="AD69" s="395">
        <f>SUM('㈱塩釜:牡鹿'!AD69)</f>
        <v>3758739.5284209866</v>
      </c>
      <c r="AE69" s="395">
        <f>SUM('㈱塩釜:牡鹿'!AE69)</f>
        <v>1150</v>
      </c>
      <c r="AF69" s="395">
        <f>SUM('㈱塩釜:牡鹿'!AF69)</f>
        <v>12049.1729</v>
      </c>
      <c r="AG69" s="395">
        <f>SUM('㈱塩釜:牡鹿'!AG69)</f>
        <v>3253634.816103262</v>
      </c>
      <c r="AH69" s="395">
        <f>SUM('㈱塩釜:牡鹿'!AH69)</f>
        <v>942</v>
      </c>
      <c r="AI69" s="395">
        <f>SUM('㈱塩釜:牡鹿'!AI69)</f>
        <v>17016.6365</v>
      </c>
      <c r="AJ69" s="395">
        <f>SUM('㈱塩釜:牡鹿'!AJ69)</f>
        <v>3081296.594870125</v>
      </c>
      <c r="AK69" s="395">
        <f>SUM('㈱塩釜:牡鹿'!AK69)</f>
        <v>834</v>
      </c>
      <c r="AL69" s="395">
        <f>SUM('㈱塩釜:牡鹿'!AL69)</f>
        <v>14547.7427</v>
      </c>
      <c r="AM69" s="395">
        <f>SUM('㈱塩釜:牡鹿'!AM69)</f>
        <v>1931473.30184</v>
      </c>
      <c r="AN69" s="395">
        <f>SUM('㈱塩釜:牡鹿'!AN69)</f>
        <v>10000</v>
      </c>
      <c r="AO69" s="395">
        <f>SUM('㈱塩釜:牡鹿'!AO69)</f>
        <v>124094.26684</v>
      </c>
      <c r="AP69" s="395">
        <f>SUM('㈱塩釜:牡鹿'!AP69)</f>
        <v>30442452.765702274</v>
      </c>
      <c r="AQ69" s="396" t="s">
        <v>24</v>
      </c>
      <c r="AR69" s="637"/>
      <c r="AS69" s="638"/>
      <c r="AT69" s="385"/>
    </row>
    <row r="70" spans="1:46" ht="19.5" thickBot="1">
      <c r="A70" s="654" t="s">
        <v>99</v>
      </c>
      <c r="B70" s="655" t="s">
        <v>69</v>
      </c>
      <c r="C70" s="17"/>
      <c r="D70" s="9">
        <f>SUM('㈱塩釜:牡鹿'!D70)</f>
        <v>0</v>
      </c>
      <c r="E70" s="10">
        <f>SUM('㈱塩釜:牡鹿'!E70)</f>
        <v>0</v>
      </c>
      <c r="F70" s="10">
        <f>SUM('㈱塩釜:牡鹿'!F70)</f>
        <v>0</v>
      </c>
      <c r="G70" s="9">
        <f>SUM('㈱塩釜:牡鹿'!G70)</f>
        <v>0</v>
      </c>
      <c r="H70" s="10">
        <f>SUM('㈱塩釜:牡鹿'!H70)</f>
        <v>0</v>
      </c>
      <c r="I70" s="10">
        <f>SUM('㈱塩釜:牡鹿'!I70)</f>
        <v>0</v>
      </c>
      <c r="J70" s="9">
        <f>SUM('㈱塩釜:牡鹿'!J70)</f>
        <v>0</v>
      </c>
      <c r="K70" s="10">
        <f>SUM('㈱塩釜:牡鹿'!K70)</f>
        <v>0</v>
      </c>
      <c r="L70" s="10">
        <f>SUM('㈱塩釜:牡鹿'!L70)</f>
        <v>0</v>
      </c>
      <c r="M70" s="9">
        <f>SUM('㈱塩釜:牡鹿'!M70)</f>
        <v>0</v>
      </c>
      <c r="N70" s="10">
        <f>SUM('㈱塩釜:牡鹿'!N70)</f>
        <v>0</v>
      </c>
      <c r="O70" s="10">
        <f>SUM('㈱塩釜:牡鹿'!O70)</f>
        <v>0</v>
      </c>
      <c r="P70" s="9">
        <f>SUM('㈱塩釜:牡鹿'!P70)</f>
        <v>0</v>
      </c>
      <c r="Q70" s="10">
        <f>SUM('㈱塩釜:牡鹿'!Q70)</f>
        <v>0</v>
      </c>
      <c r="R70" s="10">
        <f>SUM('㈱塩釜:牡鹿'!R70)</f>
        <v>0</v>
      </c>
      <c r="S70" s="9">
        <f>SUM('㈱塩釜:牡鹿'!S70)</f>
        <v>0</v>
      </c>
      <c r="T70" s="10">
        <f>SUM('㈱塩釜:牡鹿'!T70)</f>
        <v>0</v>
      </c>
      <c r="U70" s="10">
        <f>SUM('㈱塩釜:牡鹿'!U70)</f>
        <v>0</v>
      </c>
      <c r="V70" s="9">
        <f>SUM('㈱塩釜:牡鹿'!V70)</f>
        <v>0</v>
      </c>
      <c r="W70" s="10">
        <f>SUM('㈱塩釜:牡鹿'!W70)</f>
        <v>0</v>
      </c>
      <c r="X70" s="11">
        <f>SUM('㈱塩釜:牡鹿'!X70)</f>
        <v>0</v>
      </c>
      <c r="Y70" s="9">
        <f>SUM('㈱塩釜:牡鹿'!Y70)</f>
        <v>0</v>
      </c>
      <c r="Z70" s="10">
        <f>SUM('㈱塩釜:牡鹿'!Z70)</f>
        <v>0</v>
      </c>
      <c r="AA70" s="10">
        <f>SUM('㈱塩釜:牡鹿'!AA70)</f>
        <v>0</v>
      </c>
      <c r="AB70" s="9">
        <f>SUM('㈱塩釜:牡鹿'!AB70)</f>
        <v>0</v>
      </c>
      <c r="AC70" s="10">
        <f>SUM('㈱塩釜:牡鹿'!AC70)</f>
        <v>0</v>
      </c>
      <c r="AD70" s="10">
        <f>SUM('㈱塩釜:牡鹿'!AD70)</f>
        <v>0</v>
      </c>
      <c r="AE70" s="9">
        <f>SUM('㈱塩釜:牡鹿'!AE70)</f>
        <v>0</v>
      </c>
      <c r="AF70" s="10">
        <f>SUM('㈱塩釜:牡鹿'!AF70)</f>
        <v>0</v>
      </c>
      <c r="AG70" s="10">
        <f>SUM('㈱塩釜:牡鹿'!AG70)</f>
        <v>0</v>
      </c>
      <c r="AH70" s="9">
        <f>SUM('㈱塩釜:牡鹿'!AH70)</f>
        <v>0</v>
      </c>
      <c r="AI70" s="10">
        <f>SUM('㈱塩釜:牡鹿'!AI70)</f>
        <v>0</v>
      </c>
      <c r="AJ70" s="10">
        <f>SUM('㈱塩釜:牡鹿'!AJ70)</f>
        <v>0</v>
      </c>
      <c r="AK70" s="9">
        <f>SUM('㈱塩釜:牡鹿'!AK70)</f>
        <v>0</v>
      </c>
      <c r="AL70" s="10">
        <f>SUM('㈱塩釜:牡鹿'!AL70)</f>
        <v>0</v>
      </c>
      <c r="AM70" s="10">
        <f>SUM('㈱塩釜:牡鹿'!AM70)</f>
        <v>0</v>
      </c>
      <c r="AN70" s="401">
        <f>SUM('㈱塩釜:牡鹿'!AN70)</f>
        <v>0</v>
      </c>
      <c r="AO70" s="401">
        <f>SUM('㈱塩釜:牡鹿'!AO70)</f>
        <v>0</v>
      </c>
      <c r="AP70" s="401">
        <f>SUM('㈱塩釜:牡鹿'!AP70)</f>
        <v>0</v>
      </c>
      <c r="AQ70" s="656" t="s">
        <v>99</v>
      </c>
      <c r="AR70" s="657" t="s">
        <v>69</v>
      </c>
      <c r="AS70" s="658"/>
      <c r="AT70" s="21"/>
    </row>
    <row r="71" spans="1:46" s="399" customFormat="1" ht="19.5" thickBot="1">
      <c r="A71" s="628" t="s">
        <v>101</v>
      </c>
      <c r="B71" s="629" t="s">
        <v>70</v>
      </c>
      <c r="C71" s="462"/>
      <c r="D71" s="401">
        <f>SUM('㈱塩釜:牡鹿'!D71)</f>
        <v>9578</v>
      </c>
      <c r="E71" s="401">
        <f>SUM('㈱塩釜:牡鹿'!E71)</f>
        <v>15548.702949999997</v>
      </c>
      <c r="F71" s="401">
        <f>SUM('㈱塩釜:牡鹿'!F71)</f>
        <v>2672367.9480000003</v>
      </c>
      <c r="G71" s="401">
        <f>SUM('㈱塩釜:牡鹿'!G71)</f>
        <v>6748</v>
      </c>
      <c r="H71" s="401">
        <f>SUM('㈱塩釜:牡鹿'!H71)</f>
        <v>9574.8277</v>
      </c>
      <c r="I71" s="401">
        <f>SUM('㈱塩釜:牡鹿'!I71)</f>
        <v>1716515.6469999999</v>
      </c>
      <c r="J71" s="401">
        <f>SUM('㈱塩釜:牡鹿'!J71)</f>
        <v>8941</v>
      </c>
      <c r="K71" s="401">
        <f>SUM('㈱塩釜:牡鹿'!K71)</f>
        <v>14931.833129999999</v>
      </c>
      <c r="L71" s="401">
        <f>SUM('㈱塩釜:牡鹿'!L71)</f>
        <v>2578126.8249999997</v>
      </c>
      <c r="M71" s="401">
        <f>SUM('㈱塩釜:牡鹿'!M71)</f>
        <v>10701</v>
      </c>
      <c r="N71" s="401">
        <f>SUM('㈱塩釜:牡鹿'!N71)</f>
        <v>15221.923849999997</v>
      </c>
      <c r="O71" s="401">
        <f>SUM('㈱塩釜:牡鹿'!O71)</f>
        <v>2987582.9010000005</v>
      </c>
      <c r="P71" s="401">
        <f>SUM('㈱塩釜:牡鹿'!P71)</f>
        <v>10940</v>
      </c>
      <c r="Q71" s="401">
        <f>SUM('㈱塩釜:牡鹿'!Q71)</f>
        <v>17237.15647</v>
      </c>
      <c r="R71" s="401">
        <f>SUM('㈱塩釜:牡鹿'!R71)</f>
        <v>3679629.1550000003</v>
      </c>
      <c r="S71" s="401">
        <f>SUM('㈱塩釜:牡鹿'!S71)</f>
        <v>13864</v>
      </c>
      <c r="T71" s="401">
        <f>SUM('㈱塩釜:牡鹿'!T71)</f>
        <v>28877.466429999997</v>
      </c>
      <c r="U71" s="401">
        <f>SUM('㈱塩釜:牡鹿'!U71)</f>
        <v>8286448.309</v>
      </c>
      <c r="V71" s="401">
        <f>SUM('㈱塩釜:牡鹿'!V71)</f>
        <v>12032</v>
      </c>
      <c r="W71" s="401">
        <f>SUM('㈱塩釜:牡鹿'!W71)</f>
        <v>37567.25204</v>
      </c>
      <c r="X71" s="466">
        <f>SUM('㈱塩釜:牡鹿'!X71)</f>
        <v>10697251.038999997</v>
      </c>
      <c r="Y71" s="401">
        <f>SUM('㈱塩釜:牡鹿'!Y71)</f>
        <v>7053</v>
      </c>
      <c r="Z71" s="401">
        <f>SUM('㈱塩釜:牡鹿'!Z71)</f>
        <v>17906.39885</v>
      </c>
      <c r="AA71" s="401">
        <f>SUM('㈱塩釜:牡鹿'!AA71)</f>
        <v>5640280.8040000005</v>
      </c>
      <c r="AB71" s="401">
        <f>SUM('㈱塩釜:牡鹿'!AB71)</f>
        <v>9307</v>
      </c>
      <c r="AC71" s="401">
        <f>SUM('㈱塩釜:牡鹿'!AC71)</f>
        <v>16613.57484</v>
      </c>
      <c r="AD71" s="401">
        <f>SUM('㈱塩釜:牡鹿'!AD71)</f>
        <v>5511902.021</v>
      </c>
      <c r="AE71" s="401">
        <f>SUM('㈱塩釜:牡鹿'!AE71)</f>
        <v>16063</v>
      </c>
      <c r="AF71" s="401">
        <f>SUM('㈱塩釜:牡鹿'!AF71)</f>
        <v>23192.08831</v>
      </c>
      <c r="AG71" s="401">
        <f>SUM('㈱塩釜:牡鹿'!AG71)</f>
        <v>6437112.512999999</v>
      </c>
      <c r="AH71" s="401">
        <f>SUM('㈱塩釜:牡鹿'!AH71)</f>
        <v>14159</v>
      </c>
      <c r="AI71" s="401">
        <f>SUM('㈱塩釜:牡鹿'!AI71)</f>
        <v>28388.881049999996</v>
      </c>
      <c r="AJ71" s="401">
        <f>SUM('㈱塩釜:牡鹿'!AJ71)</f>
        <v>6030316.134000001</v>
      </c>
      <c r="AK71" s="401">
        <f>SUM('㈱塩釜:牡鹿'!AK71)</f>
        <v>11044</v>
      </c>
      <c r="AL71" s="401">
        <f>SUM('㈱塩釜:牡鹿'!AL71)</f>
        <v>27901.688990000002</v>
      </c>
      <c r="AM71" s="401">
        <f>SUM('㈱塩釜:牡鹿'!AM71)</f>
        <v>4277235.101</v>
      </c>
      <c r="AN71" s="401">
        <f>SUM('㈱塩釜:牡鹿'!AN71)</f>
        <v>130430</v>
      </c>
      <c r="AO71" s="401">
        <f>SUM('㈱塩釜:牡鹿'!AO71)</f>
        <v>252961.79460999998</v>
      </c>
      <c r="AP71" s="401">
        <f>SUM('㈱塩釜:牡鹿'!AP71)</f>
        <v>60514768.397</v>
      </c>
      <c r="AQ71" s="630" t="s">
        <v>101</v>
      </c>
      <c r="AR71" s="631" t="s">
        <v>70</v>
      </c>
      <c r="AS71" s="632" t="s">
        <v>0</v>
      </c>
      <c r="AT71" s="385"/>
    </row>
    <row r="72" spans="24:44" ht="18.75">
      <c r="X72" s="61"/>
      <c r="AN72" s="406"/>
      <c r="AR72" s="68" t="s">
        <v>88</v>
      </c>
    </row>
  </sheetData>
  <sheetProtection/>
  <mergeCells count="67">
    <mergeCell ref="AQ70:AS70"/>
    <mergeCell ref="AQ71:AS71"/>
    <mergeCell ref="A68:B69"/>
    <mergeCell ref="A70:B70"/>
    <mergeCell ref="A71:B71"/>
    <mergeCell ref="AR68:AS69"/>
    <mergeCell ref="AR48:AR49"/>
    <mergeCell ref="AR50:AR51"/>
    <mergeCell ref="AR52:AR53"/>
    <mergeCell ref="AR36:AR37"/>
    <mergeCell ref="AR38:AR39"/>
    <mergeCell ref="B66:B67"/>
    <mergeCell ref="AR66:AR67"/>
    <mergeCell ref="AR62:AS62"/>
    <mergeCell ref="AR64:AR65"/>
    <mergeCell ref="A62:B62"/>
    <mergeCell ref="AR46:AR47"/>
    <mergeCell ref="AR54:AR55"/>
    <mergeCell ref="AR56:AS57"/>
    <mergeCell ref="AR59:AS59"/>
    <mergeCell ref="B64:B65"/>
    <mergeCell ref="A56:B57"/>
    <mergeCell ref="A59:B59"/>
    <mergeCell ref="B46:B47"/>
    <mergeCell ref="B48:B49"/>
    <mergeCell ref="B50:B51"/>
    <mergeCell ref="AR14:AR15"/>
    <mergeCell ref="AR16:AR17"/>
    <mergeCell ref="AR18:AR19"/>
    <mergeCell ref="AR24:AR25"/>
    <mergeCell ref="AR6:AR7"/>
    <mergeCell ref="AR8:AR9"/>
    <mergeCell ref="AR10:AR11"/>
    <mergeCell ref="AR12:AR13"/>
    <mergeCell ref="AR42:AR43"/>
    <mergeCell ref="AR44:AR45"/>
    <mergeCell ref="AR26:AR27"/>
    <mergeCell ref="AR28:AR29"/>
    <mergeCell ref="AR30:AR31"/>
    <mergeCell ref="AR32:AR33"/>
    <mergeCell ref="AR34:AR35"/>
    <mergeCell ref="B52:B53"/>
    <mergeCell ref="B44:B45"/>
    <mergeCell ref="AR20:AR21"/>
    <mergeCell ref="AR22:AR23"/>
    <mergeCell ref="AR40:AR41"/>
    <mergeCell ref="B36:B37"/>
    <mergeCell ref="B38:B39"/>
    <mergeCell ref="B32:B33"/>
    <mergeCell ref="B40:B41"/>
    <mergeCell ref="B42:B43"/>
    <mergeCell ref="B54:B55"/>
    <mergeCell ref="B16:B17"/>
    <mergeCell ref="B18:B19"/>
    <mergeCell ref="B20:B21"/>
    <mergeCell ref="B34:B35"/>
    <mergeCell ref="B22:B23"/>
    <mergeCell ref="B24:B25"/>
    <mergeCell ref="B26:B27"/>
    <mergeCell ref="B28:B29"/>
    <mergeCell ref="B30:B31"/>
    <mergeCell ref="B12:B13"/>
    <mergeCell ref="B14:B15"/>
    <mergeCell ref="A1:X1"/>
    <mergeCell ref="B6:B7"/>
    <mergeCell ref="B8:B9"/>
    <mergeCell ref="B10:B11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T72"/>
  <sheetViews>
    <sheetView zoomScale="50" zoomScaleNormal="50" zoomScalePageLayoutView="0" workbookViewId="0" topLeftCell="AA1">
      <selection activeCell="A1" sqref="A1:X1"/>
    </sheetView>
  </sheetViews>
  <sheetFormatPr defaultColWidth="10.625" defaultRowHeight="13.5"/>
  <cols>
    <col min="1" max="1" width="5.75390625" style="15" customWidth="1"/>
    <col min="2" max="2" width="20.625" style="15" customWidth="1"/>
    <col min="3" max="3" width="9.625" style="15" customWidth="1"/>
    <col min="4" max="4" width="13.375" style="14" bestFit="1" customWidth="1"/>
    <col min="5" max="5" width="15.25390625" style="14" customWidth="1"/>
    <col min="6" max="6" width="18.125" style="14" bestFit="1" customWidth="1"/>
    <col min="7" max="8" width="15.25390625" style="14" bestFit="1" customWidth="1"/>
    <col min="9" max="9" width="18.125" style="14" bestFit="1" customWidth="1"/>
    <col min="10" max="10" width="15.25390625" style="14" bestFit="1" customWidth="1"/>
    <col min="11" max="11" width="16.625" style="14" customWidth="1"/>
    <col min="12" max="12" width="18.125" style="14" bestFit="1" customWidth="1"/>
    <col min="13" max="13" width="15.25390625" style="14" bestFit="1" customWidth="1"/>
    <col min="14" max="14" width="16.625" style="14" customWidth="1"/>
    <col min="15" max="15" width="18.125" style="14" bestFit="1" customWidth="1"/>
    <col min="16" max="16" width="15.50390625" style="14" customWidth="1"/>
    <col min="17" max="17" width="16.625" style="14" customWidth="1"/>
    <col min="18" max="18" width="18.625" style="14" customWidth="1"/>
    <col min="19" max="19" width="13.375" style="14" bestFit="1" customWidth="1"/>
    <col min="20" max="20" width="16.625" style="14" customWidth="1"/>
    <col min="21" max="21" width="18.125" style="14" bestFit="1" customWidth="1"/>
    <col min="22" max="22" width="15.25390625" style="14" bestFit="1" customWidth="1"/>
    <col min="23" max="23" width="16.625" style="14" customWidth="1"/>
    <col min="24" max="24" width="18.125" style="14" bestFit="1" customWidth="1"/>
    <col min="25" max="25" width="13.375" style="14" bestFit="1" customWidth="1"/>
    <col min="26" max="26" width="16.625" style="14" customWidth="1"/>
    <col min="27" max="27" width="18.125" style="14" bestFit="1" customWidth="1"/>
    <col min="28" max="28" width="15.25390625" style="14" bestFit="1" customWidth="1"/>
    <col min="29" max="29" width="16.625" style="14" customWidth="1"/>
    <col min="30" max="30" width="18.625" style="14" bestFit="1" customWidth="1"/>
    <col min="31" max="31" width="13.50390625" style="14" bestFit="1" customWidth="1"/>
    <col min="32" max="32" width="16.625" style="14" customWidth="1"/>
    <col min="33" max="33" width="19.75390625" style="14" customWidth="1"/>
    <col min="34" max="34" width="13.375" style="14" bestFit="1" customWidth="1"/>
    <col min="35" max="35" width="16.625" style="14" customWidth="1"/>
    <col min="36" max="36" width="18.875" style="14" customWidth="1"/>
    <col min="37" max="37" width="16.25390625" style="14" customWidth="1"/>
    <col min="38" max="38" width="16.625" style="14" customWidth="1"/>
    <col min="39" max="39" width="18.125" style="14" bestFit="1" customWidth="1"/>
    <col min="40" max="40" width="15.50390625" style="402" customWidth="1"/>
    <col min="41" max="41" width="18.625" style="402" customWidth="1"/>
    <col min="42" max="42" width="19.25390625" style="402" customWidth="1"/>
    <col min="43" max="43" width="9.50390625" style="15" customWidth="1"/>
    <col min="44" max="44" width="22.625" style="15" customWidth="1"/>
    <col min="45" max="45" width="5.875" style="15" customWidth="1"/>
    <col min="46" max="16384" width="10.625" style="15" customWidth="1"/>
  </cols>
  <sheetData>
    <row r="1" spans="1:24" ht="32.25">
      <c r="A1" s="562"/>
      <c r="B1" s="562"/>
      <c r="C1" s="562"/>
      <c r="D1" s="562" t="s">
        <v>0</v>
      </c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</row>
    <row r="2" spans="1:45" ht="19.5" thickBot="1">
      <c r="A2" s="17" t="s">
        <v>109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82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400"/>
      <c r="AO2" s="400"/>
      <c r="AP2" s="400"/>
      <c r="AQ2" s="20"/>
      <c r="AR2" s="21"/>
      <c r="AS2" s="21"/>
    </row>
    <row r="3" spans="1:46" ht="18.75">
      <c r="A3" s="22"/>
      <c r="D3" s="23" t="s">
        <v>2</v>
      </c>
      <c r="E3" s="24"/>
      <c r="F3" s="24"/>
      <c r="G3" s="23" t="s">
        <v>3</v>
      </c>
      <c r="H3" s="24"/>
      <c r="I3" s="24"/>
      <c r="J3" s="23" t="s">
        <v>4</v>
      </c>
      <c r="K3" s="24"/>
      <c r="L3" s="24"/>
      <c r="M3" s="23" t="s">
        <v>5</v>
      </c>
      <c r="N3" s="24"/>
      <c r="O3" s="24"/>
      <c r="P3" s="23" t="s">
        <v>6</v>
      </c>
      <c r="Q3" s="24"/>
      <c r="R3" s="24"/>
      <c r="S3" s="23" t="s">
        <v>7</v>
      </c>
      <c r="T3" s="24"/>
      <c r="U3" s="24"/>
      <c r="V3" s="25" t="s">
        <v>8</v>
      </c>
      <c r="W3" s="62"/>
      <c r="X3" s="63"/>
      <c r="Y3" s="25" t="s">
        <v>9</v>
      </c>
      <c r="Z3" s="24"/>
      <c r="AA3" s="24"/>
      <c r="AB3" s="23" t="s">
        <v>10</v>
      </c>
      <c r="AC3" s="24"/>
      <c r="AD3" s="24"/>
      <c r="AE3" s="23" t="s">
        <v>11</v>
      </c>
      <c r="AF3" s="24"/>
      <c r="AG3" s="24"/>
      <c r="AH3" s="23" t="s">
        <v>12</v>
      </c>
      <c r="AI3" s="24"/>
      <c r="AJ3" s="24"/>
      <c r="AK3" s="23" t="s">
        <v>13</v>
      </c>
      <c r="AL3" s="24"/>
      <c r="AM3" s="24"/>
      <c r="AN3" s="467" t="s">
        <v>14</v>
      </c>
      <c r="AO3" s="403"/>
      <c r="AP3" s="403"/>
      <c r="AQ3" s="26"/>
      <c r="AR3" s="27"/>
      <c r="AS3" s="28"/>
      <c r="AT3" s="21"/>
    </row>
    <row r="4" spans="1:46" ht="18.75">
      <c r="A4" s="22"/>
      <c r="D4" s="30" t="s">
        <v>15</v>
      </c>
      <c r="E4" s="30" t="s">
        <v>16</v>
      </c>
      <c r="F4" s="30" t="s">
        <v>17</v>
      </c>
      <c r="G4" s="30" t="s">
        <v>15</v>
      </c>
      <c r="H4" s="30" t="s">
        <v>16</v>
      </c>
      <c r="I4" s="30" t="s">
        <v>17</v>
      </c>
      <c r="J4" s="30" t="s">
        <v>15</v>
      </c>
      <c r="K4" s="30" t="s">
        <v>16</v>
      </c>
      <c r="L4" s="30" t="s">
        <v>17</v>
      </c>
      <c r="M4" s="30" t="s">
        <v>15</v>
      </c>
      <c r="N4" s="30" t="s">
        <v>16</v>
      </c>
      <c r="O4" s="30" t="s">
        <v>17</v>
      </c>
      <c r="P4" s="30" t="s">
        <v>15</v>
      </c>
      <c r="Q4" s="30" t="s">
        <v>16</v>
      </c>
      <c r="R4" s="30" t="s">
        <v>17</v>
      </c>
      <c r="S4" s="30" t="s">
        <v>15</v>
      </c>
      <c r="T4" s="30" t="s">
        <v>16</v>
      </c>
      <c r="U4" s="30" t="s">
        <v>17</v>
      </c>
      <c r="V4" s="30" t="s">
        <v>15</v>
      </c>
      <c r="W4" s="30" t="s">
        <v>16</v>
      </c>
      <c r="X4" s="64" t="s">
        <v>17</v>
      </c>
      <c r="Y4" s="30" t="s">
        <v>15</v>
      </c>
      <c r="Z4" s="30" t="s">
        <v>16</v>
      </c>
      <c r="AA4" s="30" t="s">
        <v>17</v>
      </c>
      <c r="AB4" s="30" t="s">
        <v>15</v>
      </c>
      <c r="AC4" s="30" t="s">
        <v>16</v>
      </c>
      <c r="AD4" s="30" t="s">
        <v>17</v>
      </c>
      <c r="AE4" s="30" t="s">
        <v>15</v>
      </c>
      <c r="AF4" s="30" t="s">
        <v>16</v>
      </c>
      <c r="AG4" s="30" t="s">
        <v>17</v>
      </c>
      <c r="AH4" s="30" t="s">
        <v>15</v>
      </c>
      <c r="AI4" s="30" t="s">
        <v>16</v>
      </c>
      <c r="AJ4" s="30" t="s">
        <v>17</v>
      </c>
      <c r="AK4" s="30" t="s">
        <v>15</v>
      </c>
      <c r="AL4" s="30" t="s">
        <v>16</v>
      </c>
      <c r="AM4" s="30" t="s">
        <v>17</v>
      </c>
      <c r="AN4" s="404" t="s">
        <v>15</v>
      </c>
      <c r="AO4" s="404" t="s">
        <v>16</v>
      </c>
      <c r="AP4" s="404" t="s">
        <v>17</v>
      </c>
      <c r="AQ4" s="34"/>
      <c r="AR4" s="21"/>
      <c r="AS4" s="35"/>
      <c r="AT4" s="21"/>
    </row>
    <row r="5" spans="1:46" ht="18.75">
      <c r="A5" s="36"/>
      <c r="B5" s="37"/>
      <c r="C5" s="37"/>
      <c r="D5" s="38" t="s">
        <v>18</v>
      </c>
      <c r="E5" s="38" t="s">
        <v>19</v>
      </c>
      <c r="F5" s="38" t="s">
        <v>20</v>
      </c>
      <c r="G5" s="38" t="s">
        <v>18</v>
      </c>
      <c r="H5" s="38" t="s">
        <v>19</v>
      </c>
      <c r="I5" s="38" t="s">
        <v>20</v>
      </c>
      <c r="J5" s="38" t="s">
        <v>18</v>
      </c>
      <c r="K5" s="38" t="s">
        <v>19</v>
      </c>
      <c r="L5" s="38" t="s">
        <v>20</v>
      </c>
      <c r="M5" s="38" t="s">
        <v>18</v>
      </c>
      <c r="N5" s="38" t="s">
        <v>19</v>
      </c>
      <c r="O5" s="38" t="s">
        <v>20</v>
      </c>
      <c r="P5" s="38" t="s">
        <v>18</v>
      </c>
      <c r="Q5" s="38" t="s">
        <v>19</v>
      </c>
      <c r="R5" s="38" t="s">
        <v>20</v>
      </c>
      <c r="S5" s="38" t="s">
        <v>18</v>
      </c>
      <c r="T5" s="38" t="s">
        <v>19</v>
      </c>
      <c r="U5" s="38" t="s">
        <v>20</v>
      </c>
      <c r="V5" s="38" t="s">
        <v>18</v>
      </c>
      <c r="W5" s="38" t="s">
        <v>19</v>
      </c>
      <c r="X5" s="65" t="s">
        <v>20</v>
      </c>
      <c r="Y5" s="38" t="s">
        <v>18</v>
      </c>
      <c r="Z5" s="38" t="s">
        <v>19</v>
      </c>
      <c r="AA5" s="38" t="s">
        <v>20</v>
      </c>
      <c r="AB5" s="38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8" t="s">
        <v>18</v>
      </c>
      <c r="AL5" s="38" t="s">
        <v>19</v>
      </c>
      <c r="AM5" s="38" t="s">
        <v>20</v>
      </c>
      <c r="AN5" s="405" t="s">
        <v>18</v>
      </c>
      <c r="AO5" s="405" t="s">
        <v>19</v>
      </c>
      <c r="AP5" s="405" t="s">
        <v>20</v>
      </c>
      <c r="AQ5" s="41"/>
      <c r="AR5" s="37"/>
      <c r="AS5" s="42"/>
      <c r="AT5" s="21"/>
    </row>
    <row r="6" spans="1:46" ht="18.75">
      <c r="A6" s="45" t="s">
        <v>21</v>
      </c>
      <c r="B6" s="600" t="s">
        <v>22</v>
      </c>
      <c r="C6" s="66" t="s">
        <v>23</v>
      </c>
      <c r="D6" s="1">
        <f>SUM('㈱塩釜:機船'!D6)</f>
        <v>0</v>
      </c>
      <c r="E6" s="1">
        <f>SUM('㈱塩釜:機船'!E6)</f>
        <v>0</v>
      </c>
      <c r="F6" s="1">
        <f>SUM('㈱塩釜:機船'!F6)</f>
        <v>0</v>
      </c>
      <c r="G6" s="1">
        <f>SUM('㈱塩釜:機船'!G6)</f>
        <v>0</v>
      </c>
      <c r="H6" s="1">
        <f>SUM('㈱塩釜:機船'!H6)</f>
        <v>0</v>
      </c>
      <c r="I6" s="1">
        <f>SUM('㈱塩釜:機船'!I6)</f>
        <v>0</v>
      </c>
      <c r="J6" s="1">
        <f>SUM('㈱塩釜:機船'!J6)</f>
        <v>0</v>
      </c>
      <c r="K6" s="1">
        <f>SUM('㈱塩釜:機船'!K6)</f>
        <v>0</v>
      </c>
      <c r="L6" s="1">
        <f>SUM('㈱塩釜:機船'!L6)</f>
        <v>0</v>
      </c>
      <c r="M6" s="1">
        <f>SUM('㈱塩釜:機船'!M6)</f>
        <v>0</v>
      </c>
      <c r="N6" s="1">
        <f>SUM('㈱塩釜:機船'!N6)</f>
        <v>0</v>
      </c>
      <c r="O6" s="1">
        <f>SUM('㈱塩釜:機船'!O6)</f>
        <v>0</v>
      </c>
      <c r="P6" s="1">
        <f>SUM('㈱塩釜:機船'!P6)</f>
        <v>0</v>
      </c>
      <c r="Q6" s="1">
        <f>SUM('㈱塩釜:機船'!Q6)</f>
        <v>0</v>
      </c>
      <c r="R6" s="1">
        <f>SUM('㈱塩釜:機船'!R6)</f>
        <v>0</v>
      </c>
      <c r="S6" s="1">
        <f>SUM('㈱塩釜:機船'!S6)</f>
        <v>0</v>
      </c>
      <c r="T6" s="1">
        <f>SUM('㈱塩釜:機船'!T6)</f>
        <v>0</v>
      </c>
      <c r="U6" s="1">
        <f>SUM('㈱塩釜:機船'!U6)</f>
        <v>0</v>
      </c>
      <c r="V6" s="1">
        <f>SUM('㈱塩釜:機船'!V6)</f>
        <v>0</v>
      </c>
      <c r="W6" s="1">
        <f>SUM('㈱塩釜:機船'!W6)</f>
        <v>0</v>
      </c>
      <c r="X6" s="5">
        <f>SUM('㈱塩釜:機船'!X6)</f>
        <v>0</v>
      </c>
      <c r="Y6" s="1">
        <f>SUM('㈱塩釜:機船'!Y6)</f>
        <v>0</v>
      </c>
      <c r="Z6" s="1">
        <f>SUM('㈱塩釜:機船'!Z6)</f>
        <v>0</v>
      </c>
      <c r="AA6" s="1">
        <f>SUM('㈱塩釜:機船'!AA6)</f>
        <v>0</v>
      </c>
      <c r="AB6" s="1">
        <f>SUM('㈱塩釜:機船'!AB6)</f>
        <v>0</v>
      </c>
      <c r="AC6" s="1">
        <f>SUM('㈱塩釜:機船'!AC6)</f>
        <v>0</v>
      </c>
      <c r="AD6" s="1">
        <f>SUM('㈱塩釜:機船'!AD6)</f>
        <v>0</v>
      </c>
      <c r="AE6" s="1">
        <f>SUM('㈱塩釜:機船'!AE6)</f>
        <v>0</v>
      </c>
      <c r="AF6" s="1">
        <f>SUM('㈱塩釜:機船'!AF6)</f>
        <v>0</v>
      </c>
      <c r="AG6" s="1">
        <f>SUM('㈱塩釜:機船'!AG6)</f>
        <v>0</v>
      </c>
      <c r="AH6" s="1">
        <f>SUM('㈱塩釜:機船'!AH6)</f>
        <v>0</v>
      </c>
      <c r="AI6" s="1">
        <f>SUM('㈱塩釜:機船'!AI6)</f>
        <v>0</v>
      </c>
      <c r="AJ6" s="1">
        <f>SUM('㈱塩釜:機船'!AJ6)</f>
        <v>0</v>
      </c>
      <c r="AK6" s="1">
        <f>SUM('㈱塩釜:機船'!AK6)</f>
        <v>0</v>
      </c>
      <c r="AL6" s="1">
        <f>SUM('㈱塩釜:機船'!AL6)</f>
        <v>0</v>
      </c>
      <c r="AM6" s="1">
        <f>SUM('㈱塩釜:機船'!AM6)</f>
        <v>0</v>
      </c>
      <c r="AN6" s="391">
        <f>SUM('㈱塩釜:機船'!AN6)</f>
        <v>0</v>
      </c>
      <c r="AO6" s="391">
        <f>SUM('㈱塩釜:機船'!AO6)</f>
        <v>0</v>
      </c>
      <c r="AP6" s="391">
        <f>SUM('㈱塩釜:機船'!AP6)</f>
        <v>0</v>
      </c>
      <c r="AQ6" s="272" t="s">
        <v>23</v>
      </c>
      <c r="AR6" s="600" t="s">
        <v>22</v>
      </c>
      <c r="AS6" s="44" t="s">
        <v>21</v>
      </c>
      <c r="AT6" s="21"/>
    </row>
    <row r="7" spans="1:46" ht="18.75">
      <c r="A7" s="45"/>
      <c r="B7" s="601"/>
      <c r="C7" s="67" t="s">
        <v>24</v>
      </c>
      <c r="D7" s="2">
        <f>SUM('㈱塩釜:機船'!D7)</f>
        <v>0</v>
      </c>
      <c r="E7" s="2">
        <f>SUM('㈱塩釜:機船'!E7)</f>
        <v>0</v>
      </c>
      <c r="F7" s="2">
        <f>SUM('㈱塩釜:機船'!F7)</f>
        <v>0</v>
      </c>
      <c r="G7" s="2">
        <f>SUM('㈱塩釜:機船'!G7)</f>
        <v>0</v>
      </c>
      <c r="H7" s="2">
        <f>SUM('㈱塩釜:機船'!H7)</f>
        <v>0</v>
      </c>
      <c r="I7" s="2">
        <f>SUM('㈱塩釜:機船'!I7)</f>
        <v>0</v>
      </c>
      <c r="J7" s="2">
        <f>SUM('㈱塩釜:機船'!J7)</f>
        <v>0</v>
      </c>
      <c r="K7" s="2">
        <f>SUM('㈱塩釜:機船'!K7)</f>
        <v>0</v>
      </c>
      <c r="L7" s="2">
        <f>SUM('㈱塩釜:機船'!L7)</f>
        <v>0</v>
      </c>
      <c r="M7" s="2">
        <f>SUM('㈱塩釜:機船'!M7)</f>
        <v>0</v>
      </c>
      <c r="N7" s="2">
        <f>SUM('㈱塩釜:機船'!N7)</f>
        <v>0</v>
      </c>
      <c r="O7" s="2">
        <f>SUM('㈱塩釜:機船'!O7)</f>
        <v>0</v>
      </c>
      <c r="P7" s="2">
        <f>SUM('㈱塩釜:機船'!P7)</f>
        <v>0</v>
      </c>
      <c r="Q7" s="2">
        <f>SUM('㈱塩釜:機船'!Q7)</f>
        <v>0</v>
      </c>
      <c r="R7" s="2">
        <f>SUM('㈱塩釜:機船'!R7)</f>
        <v>0</v>
      </c>
      <c r="S7" s="2">
        <f>SUM('㈱塩釜:機船'!S7)</f>
        <v>11</v>
      </c>
      <c r="T7" s="2">
        <f>SUM('㈱塩釜:機船'!T7)</f>
        <v>636.421</v>
      </c>
      <c r="U7" s="2">
        <f>SUM('㈱塩釜:機船'!U7)</f>
        <v>497105.2970379762</v>
      </c>
      <c r="V7" s="2">
        <f>SUM('㈱塩釜:機船'!V7)</f>
        <v>12</v>
      </c>
      <c r="W7" s="2">
        <f>SUM('㈱塩釜:機船'!W7)</f>
        <v>348.714</v>
      </c>
      <c r="X7" s="6">
        <f>SUM('㈱塩釜:機船'!X7)</f>
        <v>291695.09803583135</v>
      </c>
      <c r="Y7" s="2">
        <f>SUM('㈱塩釜:機船'!Y7)</f>
        <v>6</v>
      </c>
      <c r="Z7" s="2">
        <f>SUM('㈱塩釜:機船'!Z7)</f>
        <v>148.512</v>
      </c>
      <c r="AA7" s="2">
        <f>SUM('㈱塩釜:機船'!AA7)</f>
        <v>154944.6288891856</v>
      </c>
      <c r="AB7" s="2">
        <f>SUM('㈱塩釜:機船'!AB7)</f>
        <v>1</v>
      </c>
      <c r="AC7" s="2">
        <f>SUM('㈱塩釜:機船'!AC7)</f>
        <v>20.196</v>
      </c>
      <c r="AD7" s="2">
        <f>SUM('㈱塩釜:機船'!AD7)</f>
        <v>8252.896</v>
      </c>
      <c r="AE7" s="2">
        <f>SUM('㈱塩釜:機船'!AE7)</f>
        <v>0</v>
      </c>
      <c r="AF7" s="2">
        <f>SUM('㈱塩釜:機船'!AF7)</f>
        <v>0</v>
      </c>
      <c r="AG7" s="2">
        <f>SUM('㈱塩釜:機船'!AG7)</f>
        <v>0</v>
      </c>
      <c r="AH7" s="2">
        <f>SUM('㈱塩釜:機船'!AH7)</f>
        <v>0</v>
      </c>
      <c r="AI7" s="2">
        <f>SUM('㈱塩釜:機船'!AI7)</f>
        <v>0</v>
      </c>
      <c r="AJ7" s="2">
        <f>SUM('㈱塩釜:機船'!AJ7)</f>
        <v>0</v>
      </c>
      <c r="AK7" s="2">
        <f>SUM('㈱塩釜:機船'!AK7)</f>
        <v>0</v>
      </c>
      <c r="AL7" s="2">
        <f>SUM('㈱塩釜:機船'!AL7)</f>
        <v>0</v>
      </c>
      <c r="AM7" s="2">
        <f>SUM('㈱塩釜:機船'!AM7)</f>
        <v>0</v>
      </c>
      <c r="AN7" s="395">
        <f>SUM('㈱塩釜:機船'!AN7)</f>
        <v>30</v>
      </c>
      <c r="AO7" s="395">
        <f>SUM('㈱塩釜:機船'!AO7)</f>
        <v>1153.8429999999998</v>
      </c>
      <c r="AP7" s="395">
        <f>SUM('㈱塩釜:機船'!AP7)</f>
        <v>951997.919962993</v>
      </c>
      <c r="AQ7" s="47" t="s">
        <v>24</v>
      </c>
      <c r="AR7" s="601"/>
      <c r="AS7" s="44"/>
      <c r="AT7" s="21"/>
    </row>
    <row r="8" spans="1:46" ht="18.75">
      <c r="A8" s="45" t="s">
        <v>25</v>
      </c>
      <c r="B8" s="600" t="s">
        <v>26</v>
      </c>
      <c r="C8" s="66" t="s">
        <v>23</v>
      </c>
      <c r="D8" s="1">
        <f>SUM('㈱塩釜:機船'!D8)</f>
        <v>0</v>
      </c>
      <c r="E8" s="1">
        <f>SUM('㈱塩釜:機船'!E8)</f>
        <v>0</v>
      </c>
      <c r="F8" s="1">
        <f>SUM('㈱塩釜:機船'!F8)</f>
        <v>0</v>
      </c>
      <c r="G8" s="1">
        <f>SUM('㈱塩釜:機船'!G8)</f>
        <v>0</v>
      </c>
      <c r="H8" s="1">
        <f>SUM('㈱塩釜:機船'!H8)</f>
        <v>0</v>
      </c>
      <c r="I8" s="1">
        <f>SUM('㈱塩釜:機船'!I8)</f>
        <v>0</v>
      </c>
      <c r="J8" s="1">
        <f>SUM('㈱塩釜:機船'!J8)</f>
        <v>0</v>
      </c>
      <c r="K8" s="1">
        <f>SUM('㈱塩釜:機船'!K8)</f>
        <v>0</v>
      </c>
      <c r="L8" s="1">
        <f>SUM('㈱塩釜:機船'!L8)</f>
        <v>0</v>
      </c>
      <c r="M8" s="1">
        <f>SUM('㈱塩釜:機船'!M8)</f>
        <v>0</v>
      </c>
      <c r="N8" s="1">
        <f>SUM('㈱塩釜:機船'!N8)</f>
        <v>0</v>
      </c>
      <c r="O8" s="1">
        <f>SUM('㈱塩釜:機船'!O8)</f>
        <v>0</v>
      </c>
      <c r="P8" s="1">
        <f>SUM('㈱塩釜:機船'!P8)</f>
        <v>0</v>
      </c>
      <c r="Q8" s="1">
        <f>SUM('㈱塩釜:機船'!Q8)</f>
        <v>0</v>
      </c>
      <c r="R8" s="1">
        <f>SUM('㈱塩釜:機船'!R8)</f>
        <v>0</v>
      </c>
      <c r="S8" s="1">
        <f>SUM('㈱塩釜:機船'!S8)</f>
        <v>0</v>
      </c>
      <c r="T8" s="1">
        <f>SUM('㈱塩釜:機船'!T8)</f>
        <v>0</v>
      </c>
      <c r="U8" s="1">
        <f>SUM('㈱塩釜:機船'!U8)</f>
        <v>0</v>
      </c>
      <c r="V8" s="1">
        <f>SUM('㈱塩釜:機船'!V8)</f>
        <v>0</v>
      </c>
      <c r="W8" s="1">
        <f>SUM('㈱塩釜:機船'!W8)</f>
        <v>0</v>
      </c>
      <c r="X8" s="5">
        <f>SUM('㈱塩釜:機船'!X8)</f>
        <v>0</v>
      </c>
      <c r="Y8" s="1">
        <f>SUM('㈱塩釜:機船'!Y8)</f>
        <v>0</v>
      </c>
      <c r="Z8" s="1">
        <f>SUM('㈱塩釜:機船'!Z8)</f>
        <v>0</v>
      </c>
      <c r="AA8" s="1">
        <f>SUM('㈱塩釜:機船'!AA8)</f>
        <v>0</v>
      </c>
      <c r="AB8" s="1">
        <f>SUM('㈱塩釜:機船'!AB8)</f>
        <v>0</v>
      </c>
      <c r="AC8" s="1">
        <f>SUM('㈱塩釜:機船'!AC8)</f>
        <v>0</v>
      </c>
      <c r="AD8" s="1">
        <f>SUM('㈱塩釜:機船'!AD8)</f>
        <v>0</v>
      </c>
      <c r="AE8" s="1">
        <f>SUM('㈱塩釜:機船'!AE8)</f>
        <v>0</v>
      </c>
      <c r="AF8" s="1">
        <f>SUM('㈱塩釜:機船'!AF8)</f>
        <v>0</v>
      </c>
      <c r="AG8" s="1">
        <f>SUM('㈱塩釜:機船'!AG8)</f>
        <v>0</v>
      </c>
      <c r="AH8" s="1">
        <f>SUM('㈱塩釜:機船'!AH8)</f>
        <v>0</v>
      </c>
      <c r="AI8" s="1">
        <f>SUM('㈱塩釜:機船'!AI8)</f>
        <v>0</v>
      </c>
      <c r="AJ8" s="1">
        <f>SUM('㈱塩釜:機船'!AJ8)</f>
        <v>0</v>
      </c>
      <c r="AK8" s="1">
        <f>SUM('㈱塩釜:機船'!AK8)</f>
        <v>0</v>
      </c>
      <c r="AL8" s="1">
        <f>SUM('㈱塩釜:機船'!AL8)</f>
        <v>0</v>
      </c>
      <c r="AM8" s="1">
        <f>SUM('㈱塩釜:機船'!AM8)</f>
        <v>0</v>
      </c>
      <c r="AN8" s="391">
        <f>SUM('㈱塩釜:機船'!AN8)</f>
        <v>0</v>
      </c>
      <c r="AO8" s="391">
        <f>SUM('㈱塩釜:機船'!AO8)</f>
        <v>0</v>
      </c>
      <c r="AP8" s="391">
        <f>SUM('㈱塩釜:機船'!AP8)</f>
        <v>0</v>
      </c>
      <c r="AQ8" s="271" t="s">
        <v>23</v>
      </c>
      <c r="AR8" s="600" t="s">
        <v>26</v>
      </c>
      <c r="AS8" s="44" t="s">
        <v>25</v>
      </c>
      <c r="AT8" s="21"/>
    </row>
    <row r="9" spans="1:46" ht="18.75">
      <c r="A9" s="45"/>
      <c r="B9" s="601"/>
      <c r="C9" s="67" t="s">
        <v>24</v>
      </c>
      <c r="D9" s="2">
        <f>SUM('㈱塩釜:機船'!D9)</f>
        <v>1</v>
      </c>
      <c r="E9" s="2">
        <f>SUM('㈱塩釜:機船'!E9)</f>
        <v>90.053</v>
      </c>
      <c r="F9" s="2">
        <f>SUM('㈱塩釜:機船'!F9)</f>
        <v>5835.434354077048</v>
      </c>
      <c r="G9" s="2">
        <f>SUM('㈱塩釜:機船'!G9)</f>
        <v>0</v>
      </c>
      <c r="H9" s="2">
        <f>SUM('㈱塩釜:機船'!H9)</f>
        <v>0</v>
      </c>
      <c r="I9" s="2">
        <f>SUM('㈱塩釜:機船'!I9)</f>
        <v>0</v>
      </c>
      <c r="J9" s="2">
        <f>SUM('㈱塩釜:機船'!J9)</f>
        <v>1</v>
      </c>
      <c r="K9" s="2">
        <f>SUM('㈱塩釜:機船'!K9)</f>
        <v>177.583</v>
      </c>
      <c r="L9" s="2">
        <f>SUM('㈱塩釜:機船'!L9)</f>
        <v>10578.108442067798</v>
      </c>
      <c r="M9" s="2">
        <f>SUM('㈱塩釜:機船'!M9)</f>
        <v>0</v>
      </c>
      <c r="N9" s="2">
        <f>SUM('㈱塩釜:機船'!N9)</f>
        <v>0</v>
      </c>
      <c r="O9" s="2">
        <f>SUM('㈱塩釜:機船'!O9)</f>
        <v>0</v>
      </c>
      <c r="P9" s="2">
        <f>SUM('㈱塩釜:機船'!P9)</f>
        <v>1</v>
      </c>
      <c r="Q9" s="2">
        <f>SUM('㈱塩釜:機船'!Q9)</f>
        <v>179.383</v>
      </c>
      <c r="R9" s="2">
        <f>SUM('㈱塩釜:機船'!R9)</f>
        <v>7997.703291197125</v>
      </c>
      <c r="S9" s="2">
        <f>SUM('㈱塩釜:機船'!S9)</f>
        <v>0</v>
      </c>
      <c r="T9" s="2">
        <f>SUM('㈱塩釜:機船'!T9)</f>
        <v>0</v>
      </c>
      <c r="U9" s="2">
        <f>SUM('㈱塩釜:機船'!U9)</f>
        <v>0</v>
      </c>
      <c r="V9" s="2">
        <f>SUM('㈱塩釜:機船'!V9)</f>
        <v>3</v>
      </c>
      <c r="W9" s="2">
        <f>SUM('㈱塩釜:機船'!W9)</f>
        <v>122.485</v>
      </c>
      <c r="X9" s="6">
        <f>SUM('㈱塩釜:機船'!X9)</f>
        <v>5279.853146320958</v>
      </c>
      <c r="Y9" s="2">
        <f>SUM('㈱塩釜:機船'!Y9)</f>
        <v>0</v>
      </c>
      <c r="Z9" s="2">
        <f>SUM('㈱塩釜:機船'!Z9)</f>
        <v>0</v>
      </c>
      <c r="AA9" s="2">
        <f>SUM('㈱塩釜:機船'!AA9)</f>
        <v>0</v>
      </c>
      <c r="AB9" s="2">
        <f>SUM('㈱塩釜:機船'!AB9)</f>
        <v>0</v>
      </c>
      <c r="AC9" s="2">
        <f>SUM('㈱塩釜:機船'!AC9)</f>
        <v>0</v>
      </c>
      <c r="AD9" s="2">
        <f>SUM('㈱塩釜:機船'!AD9)</f>
        <v>0</v>
      </c>
      <c r="AE9" s="2">
        <f>SUM('㈱塩釜:機船'!AE9)</f>
        <v>0</v>
      </c>
      <c r="AF9" s="2">
        <f>SUM('㈱塩釜:機船'!AF9)</f>
        <v>0</v>
      </c>
      <c r="AG9" s="2">
        <f>SUM('㈱塩釜:機船'!AG9)</f>
        <v>0</v>
      </c>
      <c r="AH9" s="2">
        <f>SUM('㈱塩釜:機船'!AH9)</f>
        <v>7</v>
      </c>
      <c r="AI9" s="2">
        <f>SUM('㈱塩釜:機船'!AI9)</f>
        <v>821.756</v>
      </c>
      <c r="AJ9" s="2">
        <f>SUM('㈱塩釜:機船'!AJ9)</f>
        <v>69868.04522724975</v>
      </c>
      <c r="AK9" s="2">
        <f>SUM('㈱塩釜:機船'!AK9)</f>
        <v>8</v>
      </c>
      <c r="AL9" s="2">
        <f>SUM('㈱塩釜:機船'!AL9)</f>
        <v>583.6519999999999</v>
      </c>
      <c r="AM9" s="2">
        <f>SUM('㈱塩釜:機船'!AM9)</f>
        <v>42603.7914</v>
      </c>
      <c r="AN9" s="395">
        <f>SUM('㈱塩釜:機船'!AN9)</f>
        <v>21</v>
      </c>
      <c r="AO9" s="395">
        <f>SUM('㈱塩釜:機船'!AO9)</f>
        <v>1974.912</v>
      </c>
      <c r="AP9" s="395">
        <f>SUM('㈱塩釜:機船'!AP9)</f>
        <v>142162.9358609127</v>
      </c>
      <c r="AQ9" s="47" t="s">
        <v>24</v>
      </c>
      <c r="AR9" s="601"/>
      <c r="AS9" s="44"/>
      <c r="AT9" s="21"/>
    </row>
    <row r="10" spans="1:46" ht="18.75">
      <c r="A10" s="45" t="s">
        <v>27</v>
      </c>
      <c r="B10" s="600" t="s">
        <v>28</v>
      </c>
      <c r="C10" s="66" t="s">
        <v>23</v>
      </c>
      <c r="D10" s="1">
        <f>SUM('㈱塩釜:機船'!D10)</f>
        <v>0</v>
      </c>
      <c r="E10" s="1">
        <f>SUM('㈱塩釜:機船'!E10)</f>
        <v>0</v>
      </c>
      <c r="F10" s="1">
        <f>SUM('㈱塩釜:機船'!F10)</f>
        <v>0</v>
      </c>
      <c r="G10" s="1">
        <f>SUM('㈱塩釜:機船'!G10)</f>
        <v>0</v>
      </c>
      <c r="H10" s="1">
        <f>SUM('㈱塩釜:機船'!H10)</f>
        <v>0</v>
      </c>
      <c r="I10" s="1">
        <f>SUM('㈱塩釜:機船'!I10)</f>
        <v>0</v>
      </c>
      <c r="J10" s="1">
        <f>SUM('㈱塩釜:機船'!J10)</f>
        <v>0</v>
      </c>
      <c r="K10" s="1">
        <f>SUM('㈱塩釜:機船'!K10)</f>
        <v>0</v>
      </c>
      <c r="L10" s="1">
        <f>SUM('㈱塩釜:機船'!L10)</f>
        <v>0</v>
      </c>
      <c r="M10" s="1">
        <f>SUM('㈱塩釜:機船'!M10)</f>
        <v>0</v>
      </c>
      <c r="N10" s="1">
        <f>SUM('㈱塩釜:機船'!N10)</f>
        <v>0</v>
      </c>
      <c r="O10" s="1">
        <f>SUM('㈱塩釜:機船'!O10)</f>
        <v>0</v>
      </c>
      <c r="P10" s="1">
        <f>SUM('㈱塩釜:機船'!P10)</f>
        <v>0</v>
      </c>
      <c r="Q10" s="1">
        <f>SUM('㈱塩釜:機船'!Q10)</f>
        <v>0</v>
      </c>
      <c r="R10" s="1">
        <f>SUM('㈱塩釜:機船'!R10)</f>
        <v>0</v>
      </c>
      <c r="S10" s="1">
        <f>SUM('㈱塩釜:機船'!S10)</f>
        <v>0</v>
      </c>
      <c r="T10" s="1">
        <f>SUM('㈱塩釜:機船'!T10)</f>
        <v>0</v>
      </c>
      <c r="U10" s="1">
        <f>SUM('㈱塩釜:機船'!U10)</f>
        <v>0</v>
      </c>
      <c r="V10" s="1">
        <f>SUM('㈱塩釜:機船'!V10)</f>
        <v>0</v>
      </c>
      <c r="W10" s="1">
        <f>SUM('㈱塩釜:機船'!W10)</f>
        <v>0</v>
      </c>
      <c r="X10" s="5">
        <f>SUM('㈱塩釜:機船'!X10)</f>
        <v>0</v>
      </c>
      <c r="Y10" s="1">
        <f>SUM('㈱塩釜:機船'!Y10)</f>
        <v>0</v>
      </c>
      <c r="Z10" s="1">
        <f>SUM('㈱塩釜:機船'!Z10)</f>
        <v>0</v>
      </c>
      <c r="AA10" s="1">
        <f>SUM('㈱塩釜:機船'!AA10)</f>
        <v>0</v>
      </c>
      <c r="AB10" s="1">
        <f>SUM('㈱塩釜:機船'!AB10)</f>
        <v>0</v>
      </c>
      <c r="AC10" s="1">
        <f>SUM('㈱塩釜:機船'!AC10)</f>
        <v>0</v>
      </c>
      <c r="AD10" s="1">
        <f>SUM('㈱塩釜:機船'!AD10)</f>
        <v>0</v>
      </c>
      <c r="AE10" s="1">
        <f>SUM('㈱塩釜:機船'!AE10)</f>
        <v>0</v>
      </c>
      <c r="AF10" s="1">
        <f>SUM('㈱塩釜:機船'!AF10)</f>
        <v>0</v>
      </c>
      <c r="AG10" s="1">
        <f>SUM('㈱塩釜:機船'!AG10)</f>
        <v>0</v>
      </c>
      <c r="AH10" s="1">
        <f>SUM('㈱塩釜:機船'!AH10)</f>
        <v>0</v>
      </c>
      <c r="AI10" s="1">
        <f>SUM('㈱塩釜:機船'!AI10)</f>
        <v>0</v>
      </c>
      <c r="AJ10" s="1">
        <f>SUM('㈱塩釜:機船'!AJ10)</f>
        <v>0</v>
      </c>
      <c r="AK10" s="1">
        <f>SUM('㈱塩釜:機船'!AK10)</f>
        <v>0</v>
      </c>
      <c r="AL10" s="1">
        <f>SUM('㈱塩釜:機船'!AL10)</f>
        <v>0</v>
      </c>
      <c r="AM10" s="1">
        <f>SUM('㈱塩釜:機船'!AM10)</f>
        <v>0</v>
      </c>
      <c r="AN10" s="391">
        <f>SUM('㈱塩釜:機船'!AN10)</f>
        <v>0</v>
      </c>
      <c r="AO10" s="391">
        <f>SUM('㈱塩釜:機船'!AO10)</f>
        <v>0</v>
      </c>
      <c r="AP10" s="391">
        <f>SUM('㈱塩釜:機船'!AP10)</f>
        <v>0</v>
      </c>
      <c r="AQ10" s="271" t="s">
        <v>23</v>
      </c>
      <c r="AR10" s="600" t="s">
        <v>28</v>
      </c>
      <c r="AS10" s="44" t="s">
        <v>27</v>
      </c>
      <c r="AT10" s="21"/>
    </row>
    <row r="11" spans="1:46" ht="18.75">
      <c r="A11" s="49"/>
      <c r="B11" s="601"/>
      <c r="C11" s="67" t="s">
        <v>24</v>
      </c>
      <c r="D11" s="2">
        <f>SUM('㈱塩釜:機船'!D11)</f>
        <v>0</v>
      </c>
      <c r="E11" s="2">
        <f>SUM('㈱塩釜:機船'!E11)</f>
        <v>0</v>
      </c>
      <c r="F11" s="2">
        <f>SUM('㈱塩釜:機船'!F11)</f>
        <v>0</v>
      </c>
      <c r="G11" s="2">
        <f>SUM('㈱塩釜:機船'!G11)</f>
        <v>0</v>
      </c>
      <c r="H11" s="2">
        <f>SUM('㈱塩釜:機船'!H11)</f>
        <v>0</v>
      </c>
      <c r="I11" s="2">
        <f>SUM('㈱塩釜:機船'!I11)</f>
        <v>0</v>
      </c>
      <c r="J11" s="2">
        <f>SUM('㈱塩釜:機船'!J11)</f>
        <v>0</v>
      </c>
      <c r="K11" s="2">
        <f>SUM('㈱塩釜:機船'!K11)</f>
        <v>0</v>
      </c>
      <c r="L11" s="2">
        <f>SUM('㈱塩釜:機船'!L11)</f>
        <v>0</v>
      </c>
      <c r="M11" s="2">
        <f>SUM('㈱塩釜:機船'!M11)</f>
        <v>0</v>
      </c>
      <c r="N11" s="2">
        <f>SUM('㈱塩釜:機船'!N11)</f>
        <v>0</v>
      </c>
      <c r="O11" s="2">
        <f>SUM('㈱塩釜:機船'!O11)</f>
        <v>0</v>
      </c>
      <c r="P11" s="2">
        <f>SUM('㈱塩釜:機船'!P11)</f>
        <v>0</v>
      </c>
      <c r="Q11" s="2">
        <f>SUM('㈱塩釜:機船'!Q11)</f>
        <v>0</v>
      </c>
      <c r="R11" s="2">
        <f>SUM('㈱塩釜:機船'!R11)</f>
        <v>0</v>
      </c>
      <c r="S11" s="2">
        <f>SUM('㈱塩釜:機船'!S11)</f>
        <v>0</v>
      </c>
      <c r="T11" s="2">
        <f>SUM('㈱塩釜:機船'!T11)</f>
        <v>0</v>
      </c>
      <c r="U11" s="2">
        <f>SUM('㈱塩釜:機船'!U11)</f>
        <v>0</v>
      </c>
      <c r="V11" s="2">
        <f>SUM('㈱塩釜:機船'!V11)</f>
        <v>0</v>
      </c>
      <c r="W11" s="2">
        <f>SUM('㈱塩釜:機船'!W11)</f>
        <v>0</v>
      </c>
      <c r="X11" s="6">
        <f>SUM('㈱塩釜:機船'!X11)</f>
        <v>0</v>
      </c>
      <c r="Y11" s="2">
        <f>SUM('㈱塩釜:機船'!Y11)</f>
        <v>0</v>
      </c>
      <c r="Z11" s="2">
        <f>SUM('㈱塩釜:機船'!Z11)</f>
        <v>0</v>
      </c>
      <c r="AA11" s="2">
        <f>SUM('㈱塩釜:機船'!AA11)</f>
        <v>0</v>
      </c>
      <c r="AB11" s="2">
        <f>SUM('㈱塩釜:機船'!AB11)</f>
        <v>0</v>
      </c>
      <c r="AC11" s="2">
        <f>SUM('㈱塩釜:機船'!AC11)</f>
        <v>0</v>
      </c>
      <c r="AD11" s="2">
        <f>SUM('㈱塩釜:機船'!AD11)</f>
        <v>0</v>
      </c>
      <c r="AE11" s="2">
        <f>SUM('㈱塩釜:機船'!AE11)</f>
        <v>0</v>
      </c>
      <c r="AF11" s="2">
        <f>SUM('㈱塩釜:機船'!AF11)</f>
        <v>0</v>
      </c>
      <c r="AG11" s="2">
        <f>SUM('㈱塩釜:機船'!AG11)</f>
        <v>0</v>
      </c>
      <c r="AH11" s="2">
        <f>SUM('㈱塩釜:機船'!AH11)</f>
        <v>0</v>
      </c>
      <c r="AI11" s="2">
        <f>SUM('㈱塩釜:機船'!AI11)</f>
        <v>0</v>
      </c>
      <c r="AJ11" s="2">
        <f>SUM('㈱塩釜:機船'!AJ11)</f>
        <v>0</v>
      </c>
      <c r="AK11" s="2">
        <f>SUM('㈱塩釜:機船'!AK11)</f>
        <v>0</v>
      </c>
      <c r="AL11" s="2">
        <f>SUM('㈱塩釜:機船'!AL11)</f>
        <v>0</v>
      </c>
      <c r="AM11" s="2">
        <f>SUM('㈱塩釜:機船'!AM11)</f>
        <v>0</v>
      </c>
      <c r="AN11" s="395">
        <f>SUM('㈱塩釜:機船'!AN11)</f>
        <v>0</v>
      </c>
      <c r="AO11" s="395">
        <f>SUM('㈱塩釜:機船'!AO11)</f>
        <v>0</v>
      </c>
      <c r="AP11" s="395">
        <f>SUM('㈱塩釜:機船'!AP11)</f>
        <v>0</v>
      </c>
      <c r="AQ11" s="50" t="s">
        <v>24</v>
      </c>
      <c r="AR11" s="601"/>
      <c r="AS11" s="51"/>
      <c r="AT11" s="21"/>
    </row>
    <row r="12" spans="1:46" ht="18.75">
      <c r="A12" s="45"/>
      <c r="B12" s="600" t="s">
        <v>29</v>
      </c>
      <c r="C12" s="66" t="s">
        <v>23</v>
      </c>
      <c r="D12" s="1">
        <f>SUM('㈱塩釜:機船'!D12)</f>
        <v>0</v>
      </c>
      <c r="E12" s="1">
        <f>SUM('㈱塩釜:機船'!E12)</f>
        <v>0</v>
      </c>
      <c r="F12" s="1">
        <f>SUM('㈱塩釜:機船'!F12)</f>
        <v>0</v>
      </c>
      <c r="G12" s="1">
        <f>SUM('㈱塩釜:機船'!G12)</f>
        <v>0</v>
      </c>
      <c r="H12" s="1">
        <f>SUM('㈱塩釜:機船'!H12)</f>
        <v>0</v>
      </c>
      <c r="I12" s="1">
        <f>SUM('㈱塩釜:機船'!I12)</f>
        <v>0</v>
      </c>
      <c r="J12" s="1">
        <f>SUM('㈱塩釜:機船'!J12)</f>
        <v>0</v>
      </c>
      <c r="K12" s="1">
        <f>SUM('㈱塩釜:機船'!K12)</f>
        <v>0</v>
      </c>
      <c r="L12" s="1">
        <f>SUM('㈱塩釜:機船'!L12)</f>
        <v>0</v>
      </c>
      <c r="M12" s="1">
        <f>SUM('㈱塩釜:機船'!M12)</f>
        <v>0</v>
      </c>
      <c r="N12" s="1">
        <f>SUM('㈱塩釜:機船'!N12)</f>
        <v>0</v>
      </c>
      <c r="O12" s="1">
        <f>SUM('㈱塩釜:機船'!O12)</f>
        <v>0</v>
      </c>
      <c r="P12" s="1">
        <f>SUM('㈱塩釜:機船'!P12)</f>
        <v>0</v>
      </c>
      <c r="Q12" s="1">
        <f>SUM('㈱塩釜:機船'!Q12)</f>
        <v>0</v>
      </c>
      <c r="R12" s="1">
        <f>SUM('㈱塩釜:機船'!R12)</f>
        <v>0</v>
      </c>
      <c r="S12" s="1">
        <f>SUM('㈱塩釜:機船'!S12)</f>
        <v>0</v>
      </c>
      <c r="T12" s="1">
        <f>SUM('㈱塩釜:機船'!T12)</f>
        <v>0</v>
      </c>
      <c r="U12" s="1">
        <f>SUM('㈱塩釜:機船'!U12)</f>
        <v>0</v>
      </c>
      <c r="V12" s="1">
        <f>SUM('㈱塩釜:機船'!V12)</f>
        <v>0</v>
      </c>
      <c r="W12" s="1">
        <f>SUM('㈱塩釜:機船'!W12)</f>
        <v>0</v>
      </c>
      <c r="X12" s="5">
        <f>SUM('㈱塩釜:機船'!X12)</f>
        <v>0</v>
      </c>
      <c r="Y12" s="1">
        <f>SUM('㈱塩釜:機船'!Y12)</f>
        <v>0</v>
      </c>
      <c r="Z12" s="1">
        <f>SUM('㈱塩釜:機船'!Z12)</f>
        <v>0</v>
      </c>
      <c r="AA12" s="1">
        <f>SUM('㈱塩釜:機船'!AA12)</f>
        <v>0</v>
      </c>
      <c r="AB12" s="1">
        <f>SUM('㈱塩釜:機船'!AB12)</f>
        <v>0</v>
      </c>
      <c r="AC12" s="1">
        <f>SUM('㈱塩釜:機船'!AC12)</f>
        <v>0</v>
      </c>
      <c r="AD12" s="1">
        <f>SUM('㈱塩釜:機船'!AD12)</f>
        <v>0</v>
      </c>
      <c r="AE12" s="1">
        <f>SUM('㈱塩釜:機船'!AE12)</f>
        <v>0</v>
      </c>
      <c r="AF12" s="1">
        <f>SUM('㈱塩釜:機船'!AF12)</f>
        <v>0</v>
      </c>
      <c r="AG12" s="1">
        <f>SUM('㈱塩釜:機船'!AG12)</f>
        <v>0</v>
      </c>
      <c r="AH12" s="1">
        <f>SUM('㈱塩釜:機船'!AH12)</f>
        <v>0</v>
      </c>
      <c r="AI12" s="1">
        <f>SUM('㈱塩釜:機船'!AI12)</f>
        <v>0</v>
      </c>
      <c r="AJ12" s="1">
        <f>SUM('㈱塩釜:機船'!AJ12)</f>
        <v>0</v>
      </c>
      <c r="AK12" s="1">
        <f>SUM('㈱塩釜:機船'!AK12)</f>
        <v>0</v>
      </c>
      <c r="AL12" s="1">
        <f>SUM('㈱塩釜:機船'!AL12)</f>
        <v>0</v>
      </c>
      <c r="AM12" s="1">
        <f>SUM('㈱塩釜:機船'!AM12)</f>
        <v>0</v>
      </c>
      <c r="AN12" s="391">
        <f>SUM('㈱塩釜:機船'!AN12)</f>
        <v>0</v>
      </c>
      <c r="AO12" s="391">
        <f>SUM('㈱塩釜:機船'!AO12)</f>
        <v>0</v>
      </c>
      <c r="AP12" s="391">
        <f>SUM('㈱塩釜:機船'!AP12)</f>
        <v>0</v>
      </c>
      <c r="AQ12" s="272" t="s">
        <v>23</v>
      </c>
      <c r="AR12" s="600" t="s">
        <v>29</v>
      </c>
      <c r="AS12" s="44"/>
      <c r="AT12" s="21"/>
    </row>
    <row r="13" spans="1:46" ht="18.75">
      <c r="A13" s="45" t="s">
        <v>30</v>
      </c>
      <c r="B13" s="601"/>
      <c r="C13" s="67" t="s">
        <v>24</v>
      </c>
      <c r="D13" s="2">
        <f>SUM('㈱塩釜:機船'!D13)</f>
        <v>0</v>
      </c>
      <c r="E13" s="2">
        <f>SUM('㈱塩釜:機船'!E13)</f>
        <v>0</v>
      </c>
      <c r="F13" s="2">
        <f>SUM('㈱塩釜:機船'!F13)</f>
        <v>0</v>
      </c>
      <c r="G13" s="2">
        <f>SUM('㈱塩釜:機船'!G13)</f>
        <v>0</v>
      </c>
      <c r="H13" s="2">
        <f>SUM('㈱塩釜:機船'!H13)</f>
        <v>0</v>
      </c>
      <c r="I13" s="2">
        <f>SUM('㈱塩釜:機船'!I13)</f>
        <v>0</v>
      </c>
      <c r="J13" s="2">
        <f>SUM('㈱塩釜:機船'!J13)</f>
        <v>0</v>
      </c>
      <c r="K13" s="2">
        <f>SUM('㈱塩釜:機船'!K13)</f>
        <v>0</v>
      </c>
      <c r="L13" s="2">
        <f>SUM('㈱塩釜:機船'!L13)</f>
        <v>0</v>
      </c>
      <c r="M13" s="2">
        <f>SUM('㈱塩釜:機船'!M13)</f>
        <v>0</v>
      </c>
      <c r="N13" s="2">
        <f>SUM('㈱塩釜:機船'!N13)</f>
        <v>0</v>
      </c>
      <c r="O13" s="2">
        <f>SUM('㈱塩釜:機船'!O13)</f>
        <v>0</v>
      </c>
      <c r="P13" s="2">
        <f>SUM('㈱塩釜:機船'!P13)</f>
        <v>0</v>
      </c>
      <c r="Q13" s="2">
        <f>SUM('㈱塩釜:機船'!Q13)</f>
        <v>0</v>
      </c>
      <c r="R13" s="2">
        <f>SUM('㈱塩釜:機船'!R13)</f>
        <v>0</v>
      </c>
      <c r="S13" s="2">
        <f>SUM('㈱塩釜:機船'!S13)</f>
        <v>0</v>
      </c>
      <c r="T13" s="2">
        <f>SUM('㈱塩釜:機船'!T13)</f>
        <v>0</v>
      </c>
      <c r="U13" s="2">
        <f>SUM('㈱塩釜:機船'!U13)</f>
        <v>0</v>
      </c>
      <c r="V13" s="2">
        <f>SUM('㈱塩釜:機船'!V13)</f>
        <v>0</v>
      </c>
      <c r="W13" s="2">
        <f>SUM('㈱塩釜:機船'!W13)</f>
        <v>0</v>
      </c>
      <c r="X13" s="6">
        <f>SUM('㈱塩釜:機船'!X13)</f>
        <v>0</v>
      </c>
      <c r="Y13" s="2">
        <f>SUM('㈱塩釜:機船'!Y13)</f>
        <v>0</v>
      </c>
      <c r="Z13" s="2">
        <f>SUM('㈱塩釜:機船'!Z13)</f>
        <v>0</v>
      </c>
      <c r="AA13" s="2">
        <f>SUM('㈱塩釜:機船'!AA13)</f>
        <v>0</v>
      </c>
      <c r="AB13" s="2">
        <f>SUM('㈱塩釜:機船'!AB13)</f>
        <v>0</v>
      </c>
      <c r="AC13" s="2">
        <f>SUM('㈱塩釜:機船'!AC13)</f>
        <v>0</v>
      </c>
      <c r="AD13" s="2">
        <f>SUM('㈱塩釜:機船'!AD13)</f>
        <v>0</v>
      </c>
      <c r="AE13" s="2">
        <f>SUM('㈱塩釜:機船'!AE13)</f>
        <v>0</v>
      </c>
      <c r="AF13" s="2">
        <f>SUM('㈱塩釜:機船'!AF13)</f>
        <v>0</v>
      </c>
      <c r="AG13" s="2">
        <f>SUM('㈱塩釜:機船'!AG13)</f>
        <v>0</v>
      </c>
      <c r="AH13" s="2">
        <f>SUM('㈱塩釜:機船'!AH13)</f>
        <v>0</v>
      </c>
      <c r="AI13" s="2">
        <f>SUM('㈱塩釜:機船'!AI13)</f>
        <v>0</v>
      </c>
      <c r="AJ13" s="2">
        <f>SUM('㈱塩釜:機船'!AJ13)</f>
        <v>0</v>
      </c>
      <c r="AK13" s="2">
        <f>SUM('㈱塩釜:機船'!AK13)</f>
        <v>0</v>
      </c>
      <c r="AL13" s="2">
        <f>SUM('㈱塩釜:機船'!AL13)</f>
        <v>0</v>
      </c>
      <c r="AM13" s="2">
        <f>SUM('㈱塩釜:機船'!AM13)</f>
        <v>0</v>
      </c>
      <c r="AN13" s="395">
        <f>SUM('㈱塩釜:機船'!AN13)</f>
        <v>0</v>
      </c>
      <c r="AO13" s="395">
        <f>SUM('㈱塩釜:機船'!AO13)</f>
        <v>0</v>
      </c>
      <c r="AP13" s="395">
        <f>SUM('㈱塩釜:機船'!AP13)</f>
        <v>0</v>
      </c>
      <c r="AQ13" s="47" t="s">
        <v>24</v>
      </c>
      <c r="AR13" s="601"/>
      <c r="AS13" s="44" t="s">
        <v>30</v>
      </c>
      <c r="AT13" s="21"/>
    </row>
    <row r="14" spans="1:46" ht="18.75">
      <c r="A14" s="45"/>
      <c r="B14" s="600" t="s">
        <v>31</v>
      </c>
      <c r="C14" s="66" t="s">
        <v>23</v>
      </c>
      <c r="D14" s="1">
        <f>SUM('㈱塩釜:機船'!D14)</f>
        <v>0</v>
      </c>
      <c r="E14" s="1">
        <f>SUM('㈱塩釜:機船'!E14)</f>
        <v>0</v>
      </c>
      <c r="F14" s="1">
        <f>SUM('㈱塩釜:機船'!F14)</f>
        <v>0</v>
      </c>
      <c r="G14" s="1">
        <f>SUM('㈱塩釜:機船'!G14)</f>
        <v>0</v>
      </c>
      <c r="H14" s="1">
        <f>SUM('㈱塩釜:機船'!H14)</f>
        <v>0</v>
      </c>
      <c r="I14" s="1">
        <f>SUM('㈱塩釜:機船'!I14)</f>
        <v>0</v>
      </c>
      <c r="J14" s="1">
        <f>SUM('㈱塩釜:機船'!J14)</f>
        <v>0</v>
      </c>
      <c r="K14" s="1">
        <f>SUM('㈱塩釜:機船'!K14)</f>
        <v>0</v>
      </c>
      <c r="L14" s="1">
        <f>SUM('㈱塩釜:機船'!L14)</f>
        <v>0</v>
      </c>
      <c r="M14" s="1">
        <f>SUM('㈱塩釜:機船'!M14)</f>
        <v>0</v>
      </c>
      <c r="N14" s="1">
        <f>SUM('㈱塩釜:機船'!N14)</f>
        <v>0</v>
      </c>
      <c r="O14" s="1">
        <f>SUM('㈱塩釜:機船'!O14)</f>
        <v>0</v>
      </c>
      <c r="P14" s="1">
        <f>SUM('㈱塩釜:機船'!P14)</f>
        <v>0</v>
      </c>
      <c r="Q14" s="1">
        <f>SUM('㈱塩釜:機船'!Q14)</f>
        <v>0</v>
      </c>
      <c r="R14" s="1">
        <f>SUM('㈱塩釜:機船'!R14)</f>
        <v>0</v>
      </c>
      <c r="S14" s="1">
        <f>SUM('㈱塩釜:機船'!S14)</f>
        <v>0</v>
      </c>
      <c r="T14" s="1">
        <f>SUM('㈱塩釜:機船'!T14)</f>
        <v>0</v>
      </c>
      <c r="U14" s="1">
        <f>SUM('㈱塩釜:機船'!U14)</f>
        <v>0</v>
      </c>
      <c r="V14" s="1">
        <f>SUM('㈱塩釜:機船'!V14)</f>
        <v>0</v>
      </c>
      <c r="W14" s="1">
        <f>SUM('㈱塩釜:機船'!W14)</f>
        <v>0</v>
      </c>
      <c r="X14" s="5">
        <f>SUM('㈱塩釜:機船'!X14)</f>
        <v>0</v>
      </c>
      <c r="Y14" s="1">
        <f>SUM('㈱塩釜:機船'!Y14)</f>
        <v>0</v>
      </c>
      <c r="Z14" s="1">
        <f>SUM('㈱塩釜:機船'!Z14)</f>
        <v>0</v>
      </c>
      <c r="AA14" s="1">
        <f>SUM('㈱塩釜:機船'!AA14)</f>
        <v>0</v>
      </c>
      <c r="AB14" s="1">
        <f>SUM('㈱塩釜:機船'!AB14)</f>
        <v>0</v>
      </c>
      <c r="AC14" s="1">
        <f>SUM('㈱塩釜:機船'!AC14)</f>
        <v>0</v>
      </c>
      <c r="AD14" s="1">
        <f>SUM('㈱塩釜:機船'!AD14)</f>
        <v>0</v>
      </c>
      <c r="AE14" s="1">
        <f>SUM('㈱塩釜:機船'!AE14)</f>
        <v>0</v>
      </c>
      <c r="AF14" s="1">
        <f>SUM('㈱塩釜:機船'!AF14)</f>
        <v>0</v>
      </c>
      <c r="AG14" s="1">
        <f>SUM('㈱塩釜:機船'!AG14)</f>
        <v>0</v>
      </c>
      <c r="AH14" s="1">
        <f>SUM('㈱塩釜:機船'!AH14)</f>
        <v>0</v>
      </c>
      <c r="AI14" s="1">
        <f>SUM('㈱塩釜:機船'!AI14)</f>
        <v>0</v>
      </c>
      <c r="AJ14" s="1">
        <f>SUM('㈱塩釜:機船'!AJ14)</f>
        <v>0</v>
      </c>
      <c r="AK14" s="1">
        <f>SUM('㈱塩釜:機船'!AK14)</f>
        <v>0</v>
      </c>
      <c r="AL14" s="1">
        <f>SUM('㈱塩釜:機船'!AL14)</f>
        <v>0</v>
      </c>
      <c r="AM14" s="1">
        <f>SUM('㈱塩釜:機船'!AM14)</f>
        <v>0</v>
      </c>
      <c r="AN14" s="391">
        <f>SUM('㈱塩釜:機船'!AN14)</f>
        <v>0</v>
      </c>
      <c r="AO14" s="391">
        <f>SUM('㈱塩釜:機船'!AO14)</f>
        <v>0</v>
      </c>
      <c r="AP14" s="391">
        <f>SUM('㈱塩釜:機船'!AP14)</f>
        <v>0</v>
      </c>
      <c r="AQ14" s="271" t="s">
        <v>23</v>
      </c>
      <c r="AR14" s="600" t="s">
        <v>31</v>
      </c>
      <c r="AS14" s="44"/>
      <c r="AT14" s="21"/>
    </row>
    <row r="15" spans="1:46" ht="18.75">
      <c r="A15" s="45" t="s">
        <v>25</v>
      </c>
      <c r="B15" s="601"/>
      <c r="C15" s="67" t="s">
        <v>24</v>
      </c>
      <c r="D15" s="2">
        <f>SUM('㈱塩釜:機船'!D15)</f>
        <v>0</v>
      </c>
      <c r="E15" s="2">
        <f>SUM('㈱塩釜:機船'!E15)</f>
        <v>0</v>
      </c>
      <c r="F15" s="2">
        <f>SUM('㈱塩釜:機船'!F15)</f>
        <v>0</v>
      </c>
      <c r="G15" s="2">
        <f>SUM('㈱塩釜:機船'!G15)</f>
        <v>0</v>
      </c>
      <c r="H15" s="2">
        <f>SUM('㈱塩釜:機船'!H15)</f>
        <v>0</v>
      </c>
      <c r="I15" s="2">
        <f>SUM('㈱塩釜:機船'!I15)</f>
        <v>0</v>
      </c>
      <c r="J15" s="2">
        <f>SUM('㈱塩釜:機船'!J15)</f>
        <v>0</v>
      </c>
      <c r="K15" s="2">
        <f>SUM('㈱塩釜:機船'!K15)</f>
        <v>0</v>
      </c>
      <c r="L15" s="2">
        <f>SUM('㈱塩釜:機船'!L15)</f>
        <v>0</v>
      </c>
      <c r="M15" s="2">
        <f>SUM('㈱塩釜:機船'!M15)</f>
        <v>0</v>
      </c>
      <c r="N15" s="2">
        <f>SUM('㈱塩釜:機船'!N15)</f>
        <v>0</v>
      </c>
      <c r="O15" s="2">
        <f>SUM('㈱塩釜:機船'!O15)</f>
        <v>0</v>
      </c>
      <c r="P15" s="2">
        <f>SUM('㈱塩釜:機船'!P15)</f>
        <v>0</v>
      </c>
      <c r="Q15" s="2">
        <f>SUM('㈱塩釜:機船'!Q15)</f>
        <v>0</v>
      </c>
      <c r="R15" s="2">
        <f>SUM('㈱塩釜:機船'!R15)</f>
        <v>0</v>
      </c>
      <c r="S15" s="2">
        <f>SUM('㈱塩釜:機船'!S15)</f>
        <v>0</v>
      </c>
      <c r="T15" s="2">
        <f>SUM('㈱塩釜:機船'!T15)</f>
        <v>0</v>
      </c>
      <c r="U15" s="2">
        <f>SUM('㈱塩釜:機船'!U15)</f>
        <v>0</v>
      </c>
      <c r="V15" s="2">
        <f>SUM('㈱塩釜:機船'!V15)</f>
        <v>0</v>
      </c>
      <c r="W15" s="2">
        <f>SUM('㈱塩釜:機船'!W15)</f>
        <v>0</v>
      </c>
      <c r="X15" s="6">
        <f>SUM('㈱塩釜:機船'!X15)</f>
        <v>0</v>
      </c>
      <c r="Y15" s="2">
        <f>SUM('㈱塩釜:機船'!Y15)</f>
        <v>0</v>
      </c>
      <c r="Z15" s="2">
        <f>SUM('㈱塩釜:機船'!Z15)</f>
        <v>0</v>
      </c>
      <c r="AA15" s="2">
        <f>SUM('㈱塩釜:機船'!AA15)</f>
        <v>0</v>
      </c>
      <c r="AB15" s="2">
        <f>SUM('㈱塩釜:機船'!AB15)</f>
        <v>0</v>
      </c>
      <c r="AC15" s="2">
        <f>SUM('㈱塩釜:機船'!AC15)</f>
        <v>0</v>
      </c>
      <c r="AD15" s="2">
        <f>SUM('㈱塩釜:機船'!AD15)</f>
        <v>0</v>
      </c>
      <c r="AE15" s="2">
        <f>SUM('㈱塩釜:機船'!AE15)</f>
        <v>0</v>
      </c>
      <c r="AF15" s="2">
        <f>SUM('㈱塩釜:機船'!AF15)</f>
        <v>0</v>
      </c>
      <c r="AG15" s="2">
        <f>SUM('㈱塩釜:機船'!AG15)</f>
        <v>0</v>
      </c>
      <c r="AH15" s="2">
        <f>SUM('㈱塩釜:機船'!AH15)</f>
        <v>0</v>
      </c>
      <c r="AI15" s="2">
        <f>SUM('㈱塩釜:機船'!AI15)</f>
        <v>0</v>
      </c>
      <c r="AJ15" s="2">
        <f>SUM('㈱塩釜:機船'!AJ15)</f>
        <v>0</v>
      </c>
      <c r="AK15" s="2">
        <f>SUM('㈱塩釜:機船'!AK15)</f>
        <v>0</v>
      </c>
      <c r="AL15" s="2">
        <f>SUM('㈱塩釜:機船'!AL15)</f>
        <v>0</v>
      </c>
      <c r="AM15" s="2">
        <f>SUM('㈱塩釜:機船'!AM15)</f>
        <v>0</v>
      </c>
      <c r="AN15" s="395">
        <f>SUM('㈱塩釜:機船'!AN15)</f>
        <v>0</v>
      </c>
      <c r="AO15" s="395">
        <f>SUM('㈱塩釜:機船'!AO15)</f>
        <v>0</v>
      </c>
      <c r="AP15" s="395">
        <f>SUM('㈱塩釜:機船'!AP15)</f>
        <v>0</v>
      </c>
      <c r="AQ15" s="47" t="s">
        <v>24</v>
      </c>
      <c r="AR15" s="601"/>
      <c r="AS15" s="44" t="s">
        <v>25</v>
      </c>
      <c r="AT15" s="21"/>
    </row>
    <row r="16" spans="1:46" ht="18.75">
      <c r="A16" s="45"/>
      <c r="B16" s="600" t="s">
        <v>32</v>
      </c>
      <c r="C16" s="66" t="s">
        <v>23</v>
      </c>
      <c r="D16" s="1">
        <f>SUM('㈱塩釜:機船'!D16)</f>
        <v>18</v>
      </c>
      <c r="E16" s="1">
        <f>SUM('㈱塩釜:機船'!E16)</f>
        <v>10.4662</v>
      </c>
      <c r="F16" s="1">
        <f>SUM('㈱塩釜:機船'!F16)</f>
        <v>6163.366380912139</v>
      </c>
      <c r="G16" s="1">
        <f>SUM('㈱塩釜:機船'!G16)</f>
        <v>16</v>
      </c>
      <c r="H16" s="1">
        <f>SUM('㈱塩釜:機船'!H16)</f>
        <v>12.1285</v>
      </c>
      <c r="I16" s="1">
        <f>SUM('㈱塩釜:機船'!I16)</f>
        <v>6877.230719640431</v>
      </c>
      <c r="J16" s="1">
        <f>SUM('㈱塩釜:機船'!J16)</f>
        <v>26</v>
      </c>
      <c r="K16" s="1">
        <f>SUM('㈱塩釜:機船'!K16)</f>
        <v>20.8836</v>
      </c>
      <c r="L16" s="1">
        <f>SUM('㈱塩釜:機船'!L16)</f>
        <v>11600.191751308668</v>
      </c>
      <c r="M16" s="1">
        <f>SUM('㈱塩釜:機船'!M16)</f>
        <v>29</v>
      </c>
      <c r="N16" s="1">
        <f>SUM('㈱塩釜:機船'!N16)</f>
        <v>17.2814</v>
      </c>
      <c r="O16" s="1">
        <f>SUM('㈱塩釜:機船'!O16)</f>
        <v>8763.475382963636</v>
      </c>
      <c r="P16" s="1">
        <f>SUM('㈱塩釜:機船'!P16)</f>
        <v>22</v>
      </c>
      <c r="Q16" s="1">
        <f>SUM('㈱塩釜:機船'!Q16)</f>
        <v>13.2985</v>
      </c>
      <c r="R16" s="1">
        <f>SUM('㈱塩釜:機船'!R16)</f>
        <v>3905.460935446053</v>
      </c>
      <c r="S16" s="1">
        <f>SUM('㈱塩釜:機船'!S16)</f>
        <v>28</v>
      </c>
      <c r="T16" s="1">
        <f>SUM('㈱塩釜:機船'!T16)</f>
        <v>17.3137</v>
      </c>
      <c r="U16" s="1">
        <f>SUM('㈱塩釜:機船'!U16)</f>
        <v>4968.682148852753</v>
      </c>
      <c r="V16" s="1">
        <f>SUM('㈱塩釜:機船'!V16)</f>
        <v>0</v>
      </c>
      <c r="W16" s="1">
        <f>SUM('㈱塩釜:機船'!W16)</f>
        <v>0</v>
      </c>
      <c r="X16" s="5">
        <f>SUM('㈱塩釜:機船'!X16)</f>
        <v>0</v>
      </c>
      <c r="Y16" s="1">
        <f>SUM('㈱塩釜:機船'!Y16)</f>
        <v>0</v>
      </c>
      <c r="Z16" s="1">
        <f>SUM('㈱塩釜:機船'!Z16)</f>
        <v>0</v>
      </c>
      <c r="AA16" s="1">
        <f>SUM('㈱塩釜:機船'!AA16)</f>
        <v>0</v>
      </c>
      <c r="AB16" s="1">
        <f>SUM('㈱塩釜:機船'!AB16)</f>
        <v>20</v>
      </c>
      <c r="AC16" s="1">
        <f>SUM('㈱塩釜:機船'!AC16)</f>
        <v>8.5317</v>
      </c>
      <c r="AD16" s="1">
        <f>SUM('㈱塩釜:機船'!AD16)</f>
        <v>3877.3565822195314</v>
      </c>
      <c r="AE16" s="1">
        <f>SUM('㈱塩釜:機船'!AE16)</f>
        <v>25</v>
      </c>
      <c r="AF16" s="1">
        <f>SUM('㈱塩釜:機船'!AF16)</f>
        <v>15.6854</v>
      </c>
      <c r="AG16" s="1">
        <f>SUM('㈱塩釜:機船'!AG16)</f>
        <v>8906.259342449695</v>
      </c>
      <c r="AH16" s="1">
        <f>SUM('㈱塩釜:機船'!AH16)</f>
        <v>22</v>
      </c>
      <c r="AI16" s="1">
        <f>SUM('㈱塩釜:機船'!AI16)</f>
        <v>13.4148</v>
      </c>
      <c r="AJ16" s="1">
        <f>SUM('㈱塩釜:機船'!AJ16)</f>
        <v>9264.144714836802</v>
      </c>
      <c r="AK16" s="1">
        <f>SUM('㈱塩釜:機船'!AK16)</f>
        <v>27</v>
      </c>
      <c r="AL16" s="1">
        <f>SUM('㈱塩釜:機船'!AL16)</f>
        <v>16.3695</v>
      </c>
      <c r="AM16" s="1">
        <f>SUM('㈱塩釜:機船'!AM16)</f>
        <v>9381.56704</v>
      </c>
      <c r="AN16" s="391">
        <f>SUM('㈱塩釜:機船'!AN16)</f>
        <v>233</v>
      </c>
      <c r="AO16" s="391">
        <f>SUM('㈱塩釜:機船'!AO16)</f>
        <v>145.37330000000003</v>
      </c>
      <c r="AP16" s="391">
        <f>SUM('㈱塩釜:機船'!AP16)</f>
        <v>73707.7349986297</v>
      </c>
      <c r="AQ16" s="43" t="s">
        <v>23</v>
      </c>
      <c r="AR16" s="600" t="s">
        <v>32</v>
      </c>
      <c r="AS16" s="44"/>
      <c r="AT16" s="21"/>
    </row>
    <row r="17" spans="1:46" ht="18.75">
      <c r="A17" s="45" t="s">
        <v>27</v>
      </c>
      <c r="B17" s="601"/>
      <c r="C17" s="67" t="s">
        <v>24</v>
      </c>
      <c r="D17" s="2">
        <f>SUM('㈱塩釜:機船'!D17)</f>
        <v>0</v>
      </c>
      <c r="E17" s="2">
        <f>SUM('㈱塩釜:機船'!E17)</f>
        <v>0</v>
      </c>
      <c r="F17" s="2">
        <f>SUM('㈱塩釜:機船'!F17)</f>
        <v>0</v>
      </c>
      <c r="G17" s="2">
        <f>SUM('㈱塩釜:機船'!G17)</f>
        <v>0</v>
      </c>
      <c r="H17" s="2">
        <f>SUM('㈱塩釜:機船'!H17)</f>
        <v>0</v>
      </c>
      <c r="I17" s="2">
        <f>SUM('㈱塩釜:機船'!I17)</f>
        <v>0</v>
      </c>
      <c r="J17" s="2">
        <f>SUM('㈱塩釜:機船'!J17)</f>
        <v>0</v>
      </c>
      <c r="K17" s="2">
        <f>SUM('㈱塩釜:機船'!K17)</f>
        <v>0</v>
      </c>
      <c r="L17" s="2">
        <f>SUM('㈱塩釜:機船'!L17)</f>
        <v>0</v>
      </c>
      <c r="M17" s="2">
        <f>SUM('㈱塩釜:機船'!M17)</f>
        <v>0</v>
      </c>
      <c r="N17" s="2">
        <f>SUM('㈱塩釜:機船'!N17)</f>
        <v>0</v>
      </c>
      <c r="O17" s="2">
        <f>SUM('㈱塩釜:機船'!O17)</f>
        <v>0</v>
      </c>
      <c r="P17" s="2">
        <f>SUM('㈱塩釜:機船'!P17)</f>
        <v>0</v>
      </c>
      <c r="Q17" s="2">
        <f>SUM('㈱塩釜:機船'!Q17)</f>
        <v>0</v>
      </c>
      <c r="R17" s="2">
        <f>SUM('㈱塩釜:機船'!R17)</f>
        <v>0</v>
      </c>
      <c r="S17" s="2">
        <f>SUM('㈱塩釜:機船'!S17)</f>
        <v>0</v>
      </c>
      <c r="T17" s="2">
        <f>SUM('㈱塩釜:機船'!T17)</f>
        <v>0</v>
      </c>
      <c r="U17" s="2">
        <f>SUM('㈱塩釜:機船'!U17)</f>
        <v>0</v>
      </c>
      <c r="V17" s="2">
        <f>SUM('㈱塩釜:機船'!V17)</f>
        <v>0</v>
      </c>
      <c r="W17" s="2">
        <f>SUM('㈱塩釜:機船'!W17)</f>
        <v>0</v>
      </c>
      <c r="X17" s="6">
        <f>SUM('㈱塩釜:機船'!X17)</f>
        <v>0</v>
      </c>
      <c r="Y17" s="2">
        <f>SUM('㈱塩釜:機船'!Y17)</f>
        <v>0</v>
      </c>
      <c r="Z17" s="2">
        <f>SUM('㈱塩釜:機船'!Z17)</f>
        <v>0</v>
      </c>
      <c r="AA17" s="2">
        <f>SUM('㈱塩釜:機船'!AA17)</f>
        <v>0</v>
      </c>
      <c r="AB17" s="2">
        <f>SUM('㈱塩釜:機船'!AB17)</f>
        <v>0</v>
      </c>
      <c r="AC17" s="2">
        <f>SUM('㈱塩釜:機船'!AC17)</f>
        <v>0</v>
      </c>
      <c r="AD17" s="2">
        <f>SUM('㈱塩釜:機船'!AD17)</f>
        <v>0</v>
      </c>
      <c r="AE17" s="2">
        <f>SUM('㈱塩釜:機船'!AE17)</f>
        <v>0</v>
      </c>
      <c r="AF17" s="2">
        <f>SUM('㈱塩釜:機船'!AF17)</f>
        <v>0</v>
      </c>
      <c r="AG17" s="2">
        <f>SUM('㈱塩釜:機船'!AG17)</f>
        <v>0</v>
      </c>
      <c r="AH17" s="2">
        <f>SUM('㈱塩釜:機船'!AH17)</f>
        <v>0</v>
      </c>
      <c r="AI17" s="2">
        <f>SUM('㈱塩釜:機船'!AI17)</f>
        <v>0</v>
      </c>
      <c r="AJ17" s="2">
        <f>SUM('㈱塩釜:機船'!AJ17)</f>
        <v>0</v>
      </c>
      <c r="AK17" s="2">
        <f>SUM('㈱塩釜:機船'!AK17)</f>
        <v>0</v>
      </c>
      <c r="AL17" s="2">
        <f>SUM('㈱塩釜:機船'!AL17)</f>
        <v>0</v>
      </c>
      <c r="AM17" s="2">
        <f>SUM('㈱塩釜:機船'!AM17)</f>
        <v>0</v>
      </c>
      <c r="AN17" s="395">
        <f>SUM('㈱塩釜:機船'!AN17)</f>
        <v>0</v>
      </c>
      <c r="AO17" s="395">
        <f>SUM('㈱塩釜:機船'!AO17)</f>
        <v>0</v>
      </c>
      <c r="AP17" s="395">
        <f>SUM('㈱塩釜:機船'!AP17)</f>
        <v>0</v>
      </c>
      <c r="AQ17" s="269" t="s">
        <v>24</v>
      </c>
      <c r="AR17" s="601"/>
      <c r="AS17" s="44" t="s">
        <v>27</v>
      </c>
      <c r="AT17" s="21"/>
    </row>
    <row r="18" spans="1:46" ht="18.75">
      <c r="A18" s="45"/>
      <c r="B18" s="600" t="s">
        <v>33</v>
      </c>
      <c r="C18" s="66" t="s">
        <v>23</v>
      </c>
      <c r="D18" s="1">
        <f>SUM('㈱塩釜:機船'!D18)</f>
        <v>0</v>
      </c>
      <c r="E18" s="1">
        <f>SUM('㈱塩釜:機船'!E18)</f>
        <v>0</v>
      </c>
      <c r="F18" s="1">
        <f>SUM('㈱塩釜:機船'!F18)</f>
        <v>0</v>
      </c>
      <c r="G18" s="1">
        <f>SUM('㈱塩釜:機船'!G18)</f>
        <v>0</v>
      </c>
      <c r="H18" s="1">
        <f>SUM('㈱塩釜:機船'!H18)</f>
        <v>0</v>
      </c>
      <c r="I18" s="1">
        <f>SUM('㈱塩釜:機船'!I18)</f>
        <v>0</v>
      </c>
      <c r="J18" s="1">
        <f>SUM('㈱塩釜:機船'!J18)</f>
        <v>0</v>
      </c>
      <c r="K18" s="1">
        <f>SUM('㈱塩釜:機船'!K18)</f>
        <v>0</v>
      </c>
      <c r="L18" s="1">
        <f>SUM('㈱塩釜:機船'!L18)</f>
        <v>0</v>
      </c>
      <c r="M18" s="1">
        <f>SUM('㈱塩釜:機船'!M18)</f>
        <v>0</v>
      </c>
      <c r="N18" s="1">
        <f>SUM('㈱塩釜:機船'!N18)</f>
        <v>0</v>
      </c>
      <c r="O18" s="1">
        <f>SUM('㈱塩釜:機船'!O18)</f>
        <v>0</v>
      </c>
      <c r="P18" s="1">
        <f>SUM('㈱塩釜:機船'!P18)</f>
        <v>0</v>
      </c>
      <c r="Q18" s="1">
        <f>SUM('㈱塩釜:機船'!Q18)</f>
        <v>0</v>
      </c>
      <c r="R18" s="1">
        <f>SUM('㈱塩釜:機船'!R18)</f>
        <v>0</v>
      </c>
      <c r="S18" s="1">
        <f>SUM('㈱塩釜:機船'!S18)</f>
        <v>0</v>
      </c>
      <c r="T18" s="1">
        <f>SUM('㈱塩釜:機船'!T18)</f>
        <v>0</v>
      </c>
      <c r="U18" s="1">
        <f>SUM('㈱塩釜:機船'!U18)</f>
        <v>0</v>
      </c>
      <c r="V18" s="1">
        <f>SUM('㈱塩釜:機船'!V18)</f>
        <v>0</v>
      </c>
      <c r="W18" s="1">
        <f>SUM('㈱塩釜:機船'!W18)</f>
        <v>0</v>
      </c>
      <c r="X18" s="5">
        <f>SUM('㈱塩釜:機船'!X18)</f>
        <v>0</v>
      </c>
      <c r="Y18" s="1">
        <f>SUM('㈱塩釜:機船'!Y18)</f>
        <v>0</v>
      </c>
      <c r="Z18" s="1">
        <f>SUM('㈱塩釜:機船'!Z18)</f>
        <v>0</v>
      </c>
      <c r="AA18" s="1">
        <f>SUM('㈱塩釜:機船'!AA18)</f>
        <v>0</v>
      </c>
      <c r="AB18" s="1">
        <f>SUM('㈱塩釜:機船'!AB18)</f>
        <v>0</v>
      </c>
      <c r="AC18" s="1">
        <f>SUM('㈱塩釜:機船'!AC18)</f>
        <v>0</v>
      </c>
      <c r="AD18" s="1">
        <f>SUM('㈱塩釜:機船'!AD18)</f>
        <v>0</v>
      </c>
      <c r="AE18" s="1">
        <f>SUM('㈱塩釜:機船'!AE18)</f>
        <v>0</v>
      </c>
      <c r="AF18" s="1">
        <f>SUM('㈱塩釜:機船'!AF18)</f>
        <v>0</v>
      </c>
      <c r="AG18" s="1">
        <f>SUM('㈱塩釜:機船'!AG18)</f>
        <v>0</v>
      </c>
      <c r="AH18" s="1">
        <f>SUM('㈱塩釜:機船'!AH18)</f>
        <v>0</v>
      </c>
      <c r="AI18" s="1">
        <f>SUM('㈱塩釜:機船'!AI18)</f>
        <v>0</v>
      </c>
      <c r="AJ18" s="1">
        <f>SUM('㈱塩釜:機船'!AJ18)</f>
        <v>0</v>
      </c>
      <c r="AK18" s="1">
        <f>SUM('㈱塩釜:機船'!AK18)</f>
        <v>0</v>
      </c>
      <c r="AL18" s="1">
        <f>SUM('㈱塩釜:機船'!AL18)</f>
        <v>0</v>
      </c>
      <c r="AM18" s="1">
        <f>SUM('㈱塩釜:機船'!AM18)</f>
        <v>0</v>
      </c>
      <c r="AN18" s="391">
        <f>SUM('㈱塩釜:機船'!AN18)</f>
        <v>0</v>
      </c>
      <c r="AO18" s="391">
        <f>SUM('㈱塩釜:機船'!AO18)</f>
        <v>0</v>
      </c>
      <c r="AP18" s="391">
        <f>SUM('㈱塩釜:機船'!AP18)</f>
        <v>0</v>
      </c>
      <c r="AQ18" s="43" t="s">
        <v>23</v>
      </c>
      <c r="AR18" s="600" t="s">
        <v>33</v>
      </c>
      <c r="AS18" s="44"/>
      <c r="AT18" s="21"/>
    </row>
    <row r="19" spans="1:46" ht="18.75">
      <c r="A19" s="49"/>
      <c r="B19" s="601"/>
      <c r="C19" s="67" t="s">
        <v>24</v>
      </c>
      <c r="D19" s="2">
        <f>SUM('㈱塩釜:機船'!D19)</f>
        <v>0</v>
      </c>
      <c r="E19" s="2">
        <f>SUM('㈱塩釜:機船'!E19)</f>
        <v>0</v>
      </c>
      <c r="F19" s="2">
        <f>SUM('㈱塩釜:機船'!F19)</f>
        <v>0</v>
      </c>
      <c r="G19" s="2">
        <f>SUM('㈱塩釜:機船'!G19)</f>
        <v>0</v>
      </c>
      <c r="H19" s="2">
        <f>SUM('㈱塩釜:機船'!H19)</f>
        <v>0</v>
      </c>
      <c r="I19" s="2">
        <f>SUM('㈱塩釜:機船'!I19)</f>
        <v>0</v>
      </c>
      <c r="J19" s="2">
        <f>SUM('㈱塩釜:機船'!J19)</f>
        <v>0</v>
      </c>
      <c r="K19" s="2">
        <f>SUM('㈱塩釜:機船'!K19)</f>
        <v>0</v>
      </c>
      <c r="L19" s="2">
        <f>SUM('㈱塩釜:機船'!L19)</f>
        <v>0</v>
      </c>
      <c r="M19" s="2">
        <f>SUM('㈱塩釜:機船'!M19)</f>
        <v>0</v>
      </c>
      <c r="N19" s="2">
        <f>SUM('㈱塩釜:機船'!N19)</f>
        <v>0</v>
      </c>
      <c r="O19" s="2">
        <f>SUM('㈱塩釜:機船'!O19)</f>
        <v>0</v>
      </c>
      <c r="P19" s="2">
        <f>SUM('㈱塩釜:機船'!P19)</f>
        <v>0</v>
      </c>
      <c r="Q19" s="2">
        <f>SUM('㈱塩釜:機船'!Q19)</f>
        <v>0</v>
      </c>
      <c r="R19" s="2">
        <f>SUM('㈱塩釜:機船'!R19)</f>
        <v>0</v>
      </c>
      <c r="S19" s="2">
        <f>SUM('㈱塩釜:機船'!S19)</f>
        <v>0</v>
      </c>
      <c r="T19" s="2">
        <f>SUM('㈱塩釜:機船'!T19)</f>
        <v>0</v>
      </c>
      <c r="U19" s="2">
        <f>SUM('㈱塩釜:機船'!U19)</f>
        <v>0</v>
      </c>
      <c r="V19" s="2">
        <f>SUM('㈱塩釜:機船'!V19)</f>
        <v>0</v>
      </c>
      <c r="W19" s="2">
        <f>SUM('㈱塩釜:機船'!W19)</f>
        <v>0</v>
      </c>
      <c r="X19" s="6">
        <f>SUM('㈱塩釜:機船'!X19)</f>
        <v>0</v>
      </c>
      <c r="Y19" s="2">
        <f>SUM('㈱塩釜:機船'!Y19)</f>
        <v>0</v>
      </c>
      <c r="Z19" s="2">
        <f>SUM('㈱塩釜:機船'!Z19)</f>
        <v>0</v>
      </c>
      <c r="AA19" s="2">
        <f>SUM('㈱塩釜:機船'!AA19)</f>
        <v>0</v>
      </c>
      <c r="AB19" s="2">
        <f>SUM('㈱塩釜:機船'!AB19)</f>
        <v>0</v>
      </c>
      <c r="AC19" s="2">
        <f>SUM('㈱塩釜:機船'!AC19)</f>
        <v>0</v>
      </c>
      <c r="AD19" s="2">
        <f>SUM('㈱塩釜:機船'!AD19)</f>
        <v>0</v>
      </c>
      <c r="AE19" s="2">
        <f>SUM('㈱塩釜:機船'!AE19)</f>
        <v>0</v>
      </c>
      <c r="AF19" s="2">
        <f>SUM('㈱塩釜:機船'!AF19)</f>
        <v>0</v>
      </c>
      <c r="AG19" s="2">
        <f>SUM('㈱塩釜:機船'!AG19)</f>
        <v>0</v>
      </c>
      <c r="AH19" s="2">
        <f>SUM('㈱塩釜:機船'!AH19)</f>
        <v>0</v>
      </c>
      <c r="AI19" s="2">
        <f>SUM('㈱塩釜:機船'!AI19)</f>
        <v>0</v>
      </c>
      <c r="AJ19" s="2">
        <f>SUM('㈱塩釜:機船'!AJ19)</f>
        <v>0</v>
      </c>
      <c r="AK19" s="2">
        <f>SUM('㈱塩釜:機船'!AK19)</f>
        <v>0</v>
      </c>
      <c r="AL19" s="2">
        <f>SUM('㈱塩釜:機船'!AL19)</f>
        <v>0</v>
      </c>
      <c r="AM19" s="2">
        <f>SUM('㈱塩釜:機船'!AM19)</f>
        <v>0</v>
      </c>
      <c r="AN19" s="395">
        <f>SUM('㈱塩釜:機船'!AN19)</f>
        <v>0</v>
      </c>
      <c r="AO19" s="395">
        <f>SUM('㈱塩釜:機船'!AO19)</f>
        <v>0</v>
      </c>
      <c r="AP19" s="395">
        <f>SUM('㈱塩釜:機船'!AP19)</f>
        <v>0</v>
      </c>
      <c r="AQ19" s="270" t="s">
        <v>24</v>
      </c>
      <c r="AR19" s="601"/>
      <c r="AS19" s="51"/>
      <c r="AT19" s="21"/>
    </row>
    <row r="20" spans="1:46" ht="18.75">
      <c r="A20" s="45" t="s">
        <v>34</v>
      </c>
      <c r="B20" s="600" t="s">
        <v>35</v>
      </c>
      <c r="C20" s="66" t="s">
        <v>23</v>
      </c>
      <c r="D20" s="1">
        <f>SUM('㈱塩釜:機船'!D20)</f>
        <v>0</v>
      </c>
      <c r="E20" s="1">
        <f>SUM('㈱塩釜:機船'!E20)</f>
        <v>0</v>
      </c>
      <c r="F20" s="1">
        <f>SUM('㈱塩釜:機船'!F20)</f>
        <v>0</v>
      </c>
      <c r="G20" s="1">
        <f>SUM('㈱塩釜:機船'!G20)</f>
        <v>0</v>
      </c>
      <c r="H20" s="1">
        <f>SUM('㈱塩釜:機船'!H20)</f>
        <v>0</v>
      </c>
      <c r="I20" s="1">
        <f>SUM('㈱塩釜:機船'!I20)</f>
        <v>0</v>
      </c>
      <c r="J20" s="1">
        <f>SUM('㈱塩釜:機船'!J20)</f>
        <v>0</v>
      </c>
      <c r="K20" s="1">
        <f>SUM('㈱塩釜:機船'!K20)</f>
        <v>0</v>
      </c>
      <c r="L20" s="1">
        <f>SUM('㈱塩釜:機船'!L20)</f>
        <v>0</v>
      </c>
      <c r="M20" s="1">
        <f>SUM('㈱塩釜:機船'!M20)</f>
        <v>0</v>
      </c>
      <c r="N20" s="1">
        <f>SUM('㈱塩釜:機船'!N20)</f>
        <v>0</v>
      </c>
      <c r="O20" s="1">
        <f>SUM('㈱塩釜:機船'!O20)</f>
        <v>0</v>
      </c>
      <c r="P20" s="1">
        <f>SUM('㈱塩釜:機船'!P20)</f>
        <v>0</v>
      </c>
      <c r="Q20" s="1">
        <f>SUM('㈱塩釜:機船'!Q20)</f>
        <v>0</v>
      </c>
      <c r="R20" s="1">
        <f>SUM('㈱塩釜:機船'!R20)</f>
        <v>0</v>
      </c>
      <c r="S20" s="1">
        <f>SUM('㈱塩釜:機船'!S20)</f>
        <v>0</v>
      </c>
      <c r="T20" s="1">
        <f>SUM('㈱塩釜:機船'!T20)</f>
        <v>0</v>
      </c>
      <c r="U20" s="1">
        <f>SUM('㈱塩釜:機船'!U20)</f>
        <v>0</v>
      </c>
      <c r="V20" s="1">
        <f>SUM('㈱塩釜:機船'!V20)</f>
        <v>0</v>
      </c>
      <c r="W20" s="1">
        <f>SUM('㈱塩釜:機船'!W20)</f>
        <v>0</v>
      </c>
      <c r="X20" s="5">
        <f>SUM('㈱塩釜:機船'!X20)</f>
        <v>0</v>
      </c>
      <c r="Y20" s="1">
        <f>SUM('㈱塩釜:機船'!Y20)</f>
        <v>0</v>
      </c>
      <c r="Z20" s="1">
        <f>SUM('㈱塩釜:機船'!Z20)</f>
        <v>0</v>
      </c>
      <c r="AA20" s="1">
        <f>SUM('㈱塩釜:機船'!AA20)</f>
        <v>0</v>
      </c>
      <c r="AB20" s="1">
        <f>SUM('㈱塩釜:機船'!AB20)</f>
        <v>0</v>
      </c>
      <c r="AC20" s="1">
        <f>SUM('㈱塩釜:機船'!AC20)</f>
        <v>0</v>
      </c>
      <c r="AD20" s="1">
        <f>SUM('㈱塩釜:機船'!AD20)</f>
        <v>0</v>
      </c>
      <c r="AE20" s="1">
        <f>SUM('㈱塩釜:機船'!AE20)</f>
        <v>0</v>
      </c>
      <c r="AF20" s="1">
        <f>SUM('㈱塩釜:機船'!AF20)</f>
        <v>0</v>
      </c>
      <c r="AG20" s="1">
        <f>SUM('㈱塩釜:機船'!AG20)</f>
        <v>0</v>
      </c>
      <c r="AH20" s="1">
        <f>SUM('㈱塩釜:機船'!AH20)</f>
        <v>0</v>
      </c>
      <c r="AI20" s="1">
        <f>SUM('㈱塩釜:機船'!AI20)</f>
        <v>0</v>
      </c>
      <c r="AJ20" s="1">
        <f>SUM('㈱塩釜:機船'!AJ20)</f>
        <v>0</v>
      </c>
      <c r="AK20" s="1">
        <f>SUM('㈱塩釜:機船'!AK20)</f>
        <v>0</v>
      </c>
      <c r="AL20" s="1">
        <f>SUM('㈱塩釜:機船'!AL20)</f>
        <v>0</v>
      </c>
      <c r="AM20" s="1">
        <f>SUM('㈱塩釜:機船'!AM20)</f>
        <v>0</v>
      </c>
      <c r="AN20" s="391">
        <f>SUM('㈱塩釜:機船'!AN20)</f>
        <v>0</v>
      </c>
      <c r="AO20" s="391">
        <f>SUM('㈱塩釜:機船'!AO20)</f>
        <v>0</v>
      </c>
      <c r="AP20" s="391">
        <f>SUM('㈱塩釜:機船'!AP20)</f>
        <v>0</v>
      </c>
      <c r="AQ20" s="43" t="s">
        <v>23</v>
      </c>
      <c r="AR20" s="600" t="s">
        <v>35</v>
      </c>
      <c r="AS20" s="44" t="s">
        <v>34</v>
      </c>
      <c r="AT20" s="21"/>
    </row>
    <row r="21" spans="1:46" ht="18.75">
      <c r="A21" s="45" t="s">
        <v>25</v>
      </c>
      <c r="B21" s="601"/>
      <c r="C21" s="67" t="s">
        <v>24</v>
      </c>
      <c r="D21" s="2">
        <f>SUM('㈱塩釜:機船'!D21)</f>
        <v>0</v>
      </c>
      <c r="E21" s="2">
        <f>SUM('㈱塩釜:機船'!E21)</f>
        <v>0</v>
      </c>
      <c r="F21" s="2">
        <f>SUM('㈱塩釜:機船'!F21)</f>
        <v>0</v>
      </c>
      <c r="G21" s="2">
        <f>SUM('㈱塩釜:機船'!G21)</f>
        <v>0</v>
      </c>
      <c r="H21" s="2">
        <f>SUM('㈱塩釜:機船'!H21)</f>
        <v>0</v>
      </c>
      <c r="I21" s="2">
        <f>SUM('㈱塩釜:機船'!I21)</f>
        <v>0</v>
      </c>
      <c r="J21" s="2">
        <f>SUM('㈱塩釜:機船'!J21)</f>
        <v>0</v>
      </c>
      <c r="K21" s="2">
        <f>SUM('㈱塩釜:機船'!K21)</f>
        <v>0</v>
      </c>
      <c r="L21" s="2">
        <f>SUM('㈱塩釜:機船'!L21)</f>
        <v>0</v>
      </c>
      <c r="M21" s="2">
        <f>SUM('㈱塩釜:機船'!M21)</f>
        <v>0</v>
      </c>
      <c r="N21" s="2">
        <f>SUM('㈱塩釜:機船'!N21)</f>
        <v>0</v>
      </c>
      <c r="O21" s="2">
        <f>SUM('㈱塩釜:機船'!O21)</f>
        <v>0</v>
      </c>
      <c r="P21" s="2">
        <f>SUM('㈱塩釜:機船'!P21)</f>
        <v>0</v>
      </c>
      <c r="Q21" s="2">
        <f>SUM('㈱塩釜:機船'!Q21)</f>
        <v>0</v>
      </c>
      <c r="R21" s="2">
        <f>SUM('㈱塩釜:機船'!R21)</f>
        <v>0</v>
      </c>
      <c r="S21" s="2">
        <f>SUM('㈱塩釜:機船'!S21)</f>
        <v>0</v>
      </c>
      <c r="T21" s="2">
        <f>SUM('㈱塩釜:機船'!T21)</f>
        <v>0</v>
      </c>
      <c r="U21" s="2">
        <f>SUM('㈱塩釜:機船'!U21)</f>
        <v>0</v>
      </c>
      <c r="V21" s="2">
        <f>SUM('㈱塩釜:機船'!V21)</f>
        <v>0</v>
      </c>
      <c r="W21" s="2">
        <f>SUM('㈱塩釜:機船'!W21)</f>
        <v>0</v>
      </c>
      <c r="X21" s="6">
        <f>SUM('㈱塩釜:機船'!X21)</f>
        <v>0</v>
      </c>
      <c r="Y21" s="2">
        <f>SUM('㈱塩釜:機船'!Y21)</f>
        <v>0</v>
      </c>
      <c r="Z21" s="2">
        <f>SUM('㈱塩釜:機船'!Z21)</f>
        <v>0</v>
      </c>
      <c r="AA21" s="2">
        <f>SUM('㈱塩釜:機船'!AA21)</f>
        <v>0</v>
      </c>
      <c r="AB21" s="2">
        <f>SUM('㈱塩釜:機船'!AB21)</f>
        <v>0</v>
      </c>
      <c r="AC21" s="2">
        <f>SUM('㈱塩釜:機船'!AC21)</f>
        <v>0</v>
      </c>
      <c r="AD21" s="2">
        <f>SUM('㈱塩釜:機船'!AD21)</f>
        <v>0</v>
      </c>
      <c r="AE21" s="2">
        <f>SUM('㈱塩釜:機船'!AE21)</f>
        <v>0</v>
      </c>
      <c r="AF21" s="2">
        <f>SUM('㈱塩釜:機船'!AF21)</f>
        <v>0</v>
      </c>
      <c r="AG21" s="2">
        <f>SUM('㈱塩釜:機船'!AG21)</f>
        <v>0</v>
      </c>
      <c r="AH21" s="2">
        <f>SUM('㈱塩釜:機船'!AH21)</f>
        <v>0</v>
      </c>
      <c r="AI21" s="2">
        <f>SUM('㈱塩釜:機船'!AI21)</f>
        <v>0</v>
      </c>
      <c r="AJ21" s="2">
        <f>SUM('㈱塩釜:機船'!AJ21)</f>
        <v>0</v>
      </c>
      <c r="AK21" s="2">
        <f>SUM('㈱塩釜:機船'!AK21)</f>
        <v>0</v>
      </c>
      <c r="AL21" s="2">
        <f>SUM('㈱塩釜:機船'!AL21)</f>
        <v>0</v>
      </c>
      <c r="AM21" s="2">
        <f>SUM('㈱塩釜:機船'!AM21)</f>
        <v>0</v>
      </c>
      <c r="AN21" s="395">
        <f>SUM('㈱塩釜:機船'!AN21)</f>
        <v>0</v>
      </c>
      <c r="AO21" s="395">
        <f>SUM('㈱塩釜:機船'!AO21)</f>
        <v>0</v>
      </c>
      <c r="AP21" s="395">
        <f>SUM('㈱塩釜:機船'!AP21)</f>
        <v>0</v>
      </c>
      <c r="AQ21" s="269" t="s">
        <v>24</v>
      </c>
      <c r="AR21" s="601"/>
      <c r="AS21" s="44" t="s">
        <v>25</v>
      </c>
      <c r="AT21" s="21"/>
    </row>
    <row r="22" spans="1:46" ht="18.75">
      <c r="A22" s="45" t="s">
        <v>27</v>
      </c>
      <c r="B22" s="600" t="s">
        <v>36</v>
      </c>
      <c r="C22" s="66" t="s">
        <v>23</v>
      </c>
      <c r="D22" s="1">
        <f>SUM('㈱塩釜:機船'!D22)</f>
        <v>0</v>
      </c>
      <c r="E22" s="1">
        <f>SUM('㈱塩釜:機船'!E22)</f>
        <v>0</v>
      </c>
      <c r="F22" s="1">
        <f>SUM('㈱塩釜:機船'!F22)</f>
        <v>0</v>
      </c>
      <c r="G22" s="1">
        <f>SUM('㈱塩釜:機船'!G22)</f>
        <v>0</v>
      </c>
      <c r="H22" s="1">
        <f>SUM('㈱塩釜:機船'!H22)</f>
        <v>0</v>
      </c>
      <c r="I22" s="1">
        <f>SUM('㈱塩釜:機船'!I22)</f>
        <v>0</v>
      </c>
      <c r="J22" s="1">
        <f>SUM('㈱塩釜:機船'!J22)</f>
        <v>0</v>
      </c>
      <c r="K22" s="1">
        <f>SUM('㈱塩釜:機船'!K22)</f>
        <v>0</v>
      </c>
      <c r="L22" s="1">
        <f>SUM('㈱塩釜:機船'!L22)</f>
        <v>0</v>
      </c>
      <c r="M22" s="1">
        <f>SUM('㈱塩釜:機船'!M22)</f>
        <v>0</v>
      </c>
      <c r="N22" s="1">
        <f>SUM('㈱塩釜:機船'!N22)</f>
        <v>0</v>
      </c>
      <c r="O22" s="1">
        <f>SUM('㈱塩釜:機船'!O22)</f>
        <v>0</v>
      </c>
      <c r="P22" s="1">
        <f>SUM('㈱塩釜:機船'!P22)</f>
        <v>0</v>
      </c>
      <c r="Q22" s="1">
        <f>SUM('㈱塩釜:機船'!Q22)</f>
        <v>0</v>
      </c>
      <c r="R22" s="1">
        <f>SUM('㈱塩釜:機船'!R22)</f>
        <v>0</v>
      </c>
      <c r="S22" s="1">
        <f>SUM('㈱塩釜:機船'!S22)</f>
        <v>0</v>
      </c>
      <c r="T22" s="1">
        <f>SUM('㈱塩釜:機船'!T22)</f>
        <v>0</v>
      </c>
      <c r="U22" s="1">
        <f>SUM('㈱塩釜:機船'!U22)</f>
        <v>0</v>
      </c>
      <c r="V22" s="1">
        <f>SUM('㈱塩釜:機船'!V22)</f>
        <v>0</v>
      </c>
      <c r="W22" s="1">
        <f>SUM('㈱塩釜:機船'!W22)</f>
        <v>0</v>
      </c>
      <c r="X22" s="5">
        <f>SUM('㈱塩釜:機船'!X22)</f>
        <v>0</v>
      </c>
      <c r="Y22" s="1">
        <f>SUM('㈱塩釜:機船'!Y22)</f>
        <v>0</v>
      </c>
      <c r="Z22" s="1">
        <f>SUM('㈱塩釜:機船'!Z22)</f>
        <v>0</v>
      </c>
      <c r="AA22" s="1">
        <f>SUM('㈱塩釜:機船'!AA22)</f>
        <v>0</v>
      </c>
      <c r="AB22" s="1">
        <f>SUM('㈱塩釜:機船'!AB22)</f>
        <v>0</v>
      </c>
      <c r="AC22" s="1">
        <f>SUM('㈱塩釜:機船'!AC22)</f>
        <v>0</v>
      </c>
      <c r="AD22" s="1">
        <f>SUM('㈱塩釜:機船'!AD22)</f>
        <v>0</v>
      </c>
      <c r="AE22" s="1">
        <f>SUM('㈱塩釜:機船'!AE22)</f>
        <v>0</v>
      </c>
      <c r="AF22" s="1">
        <f>SUM('㈱塩釜:機船'!AF22)</f>
        <v>0</v>
      </c>
      <c r="AG22" s="1">
        <f>SUM('㈱塩釜:機船'!AG22)</f>
        <v>0</v>
      </c>
      <c r="AH22" s="1">
        <f>SUM('㈱塩釜:機船'!AH22)</f>
        <v>0</v>
      </c>
      <c r="AI22" s="1">
        <f>SUM('㈱塩釜:機船'!AI22)</f>
        <v>0</v>
      </c>
      <c r="AJ22" s="1">
        <f>SUM('㈱塩釜:機船'!AJ22)</f>
        <v>0</v>
      </c>
      <c r="AK22" s="1">
        <f>SUM('㈱塩釜:機船'!AK22)</f>
        <v>0</v>
      </c>
      <c r="AL22" s="1">
        <f>SUM('㈱塩釜:機船'!AL22)</f>
        <v>0</v>
      </c>
      <c r="AM22" s="1">
        <f>SUM('㈱塩釜:機船'!AM22)</f>
        <v>0</v>
      </c>
      <c r="AN22" s="391">
        <f>SUM('㈱塩釜:機船'!AN22)</f>
        <v>0</v>
      </c>
      <c r="AO22" s="391">
        <f>SUM('㈱塩釜:機船'!AO22)</f>
        <v>0</v>
      </c>
      <c r="AP22" s="391">
        <f>SUM('㈱塩釜:機船'!AP22)</f>
        <v>0</v>
      </c>
      <c r="AQ22" s="43" t="s">
        <v>23</v>
      </c>
      <c r="AR22" s="600" t="s">
        <v>36</v>
      </c>
      <c r="AS22" s="44" t="s">
        <v>27</v>
      </c>
      <c r="AT22" s="21"/>
    </row>
    <row r="23" spans="1:46" ht="18.75">
      <c r="A23" s="49"/>
      <c r="B23" s="601"/>
      <c r="C23" s="67" t="s">
        <v>24</v>
      </c>
      <c r="D23" s="2">
        <f>SUM('㈱塩釜:機船'!D23)</f>
        <v>0</v>
      </c>
      <c r="E23" s="2">
        <f>SUM('㈱塩釜:機船'!E23)</f>
        <v>0</v>
      </c>
      <c r="F23" s="2">
        <f>SUM('㈱塩釜:機船'!F23)</f>
        <v>0</v>
      </c>
      <c r="G23" s="2">
        <f>SUM('㈱塩釜:機船'!G23)</f>
        <v>0</v>
      </c>
      <c r="H23" s="2">
        <f>SUM('㈱塩釜:機船'!H23)</f>
        <v>0</v>
      </c>
      <c r="I23" s="2">
        <f>SUM('㈱塩釜:機船'!I23)</f>
        <v>0</v>
      </c>
      <c r="J23" s="2">
        <f>SUM('㈱塩釜:機船'!J23)</f>
        <v>0</v>
      </c>
      <c r="K23" s="2">
        <f>SUM('㈱塩釜:機船'!K23)</f>
        <v>0</v>
      </c>
      <c r="L23" s="2">
        <f>SUM('㈱塩釜:機船'!L23)</f>
        <v>0</v>
      </c>
      <c r="M23" s="2">
        <f>SUM('㈱塩釜:機船'!M23)</f>
        <v>0</v>
      </c>
      <c r="N23" s="2">
        <f>SUM('㈱塩釜:機船'!N23)</f>
        <v>0</v>
      </c>
      <c r="O23" s="2">
        <f>SUM('㈱塩釜:機船'!O23)</f>
        <v>0</v>
      </c>
      <c r="P23" s="2">
        <f>SUM('㈱塩釜:機船'!P23)</f>
        <v>0</v>
      </c>
      <c r="Q23" s="2">
        <f>SUM('㈱塩釜:機船'!Q23)</f>
        <v>0</v>
      </c>
      <c r="R23" s="2">
        <f>SUM('㈱塩釜:機船'!R23)</f>
        <v>0</v>
      </c>
      <c r="S23" s="2">
        <f>SUM('㈱塩釜:機船'!S23)</f>
        <v>0</v>
      </c>
      <c r="T23" s="2">
        <f>SUM('㈱塩釜:機船'!T23)</f>
        <v>0</v>
      </c>
      <c r="U23" s="2">
        <f>SUM('㈱塩釜:機船'!U23)</f>
        <v>0</v>
      </c>
      <c r="V23" s="2">
        <f>SUM('㈱塩釜:機船'!V23)</f>
        <v>0</v>
      </c>
      <c r="W23" s="2">
        <f>SUM('㈱塩釜:機船'!W23)</f>
        <v>0</v>
      </c>
      <c r="X23" s="6">
        <f>SUM('㈱塩釜:機船'!X23)</f>
        <v>0</v>
      </c>
      <c r="Y23" s="2">
        <f>SUM('㈱塩釜:機船'!Y23)</f>
        <v>0</v>
      </c>
      <c r="Z23" s="2">
        <f>SUM('㈱塩釜:機船'!Z23)</f>
        <v>0</v>
      </c>
      <c r="AA23" s="2">
        <f>SUM('㈱塩釜:機船'!AA23)</f>
        <v>0</v>
      </c>
      <c r="AB23" s="2">
        <f>SUM('㈱塩釜:機船'!AB23)</f>
        <v>0</v>
      </c>
      <c r="AC23" s="2">
        <f>SUM('㈱塩釜:機船'!AC23)</f>
        <v>0</v>
      </c>
      <c r="AD23" s="2">
        <f>SUM('㈱塩釜:機船'!AD23)</f>
        <v>0</v>
      </c>
      <c r="AE23" s="2">
        <f>SUM('㈱塩釜:機船'!AE23)</f>
        <v>0</v>
      </c>
      <c r="AF23" s="2">
        <f>SUM('㈱塩釜:機船'!AF23)</f>
        <v>0</v>
      </c>
      <c r="AG23" s="2">
        <f>SUM('㈱塩釜:機船'!AG23)</f>
        <v>0</v>
      </c>
      <c r="AH23" s="2">
        <f>SUM('㈱塩釜:機船'!AH23)</f>
        <v>0</v>
      </c>
      <c r="AI23" s="2">
        <f>SUM('㈱塩釜:機船'!AI23)</f>
        <v>0</v>
      </c>
      <c r="AJ23" s="2">
        <f>SUM('㈱塩釜:機船'!AJ23)</f>
        <v>0</v>
      </c>
      <c r="AK23" s="2">
        <f>SUM('㈱塩釜:機船'!AK23)</f>
        <v>0</v>
      </c>
      <c r="AL23" s="2">
        <f>SUM('㈱塩釜:機船'!AL23)</f>
        <v>0</v>
      </c>
      <c r="AM23" s="2">
        <f>SUM('㈱塩釜:機船'!AM23)</f>
        <v>0</v>
      </c>
      <c r="AN23" s="395">
        <f>SUM('㈱塩釜:機船'!AN23)</f>
        <v>0</v>
      </c>
      <c r="AO23" s="395">
        <f>SUM('㈱塩釜:機船'!AO23)</f>
        <v>0</v>
      </c>
      <c r="AP23" s="395">
        <f>SUM('㈱塩釜:機船'!AP23)</f>
        <v>0</v>
      </c>
      <c r="AQ23" s="270" t="s">
        <v>24</v>
      </c>
      <c r="AR23" s="601"/>
      <c r="AS23" s="51"/>
      <c r="AT23" s="21"/>
    </row>
    <row r="24" spans="1:46" ht="18.75">
      <c r="A24" s="45"/>
      <c r="B24" s="600" t="s">
        <v>37</v>
      </c>
      <c r="C24" s="66" t="s">
        <v>23</v>
      </c>
      <c r="D24" s="1">
        <f>SUM('㈱塩釜:機船'!D24)</f>
        <v>0</v>
      </c>
      <c r="E24" s="1">
        <f>SUM('㈱塩釜:機船'!E24)</f>
        <v>0</v>
      </c>
      <c r="F24" s="1">
        <f>SUM('㈱塩釜:機船'!F24)</f>
        <v>0</v>
      </c>
      <c r="G24" s="1">
        <f>SUM('㈱塩釜:機船'!G24)</f>
        <v>0</v>
      </c>
      <c r="H24" s="1">
        <f>SUM('㈱塩釜:機船'!H24)</f>
        <v>0</v>
      </c>
      <c r="I24" s="1">
        <f>SUM('㈱塩釜:機船'!I24)</f>
        <v>0</v>
      </c>
      <c r="J24" s="1">
        <f>SUM('㈱塩釜:機船'!J24)</f>
        <v>0</v>
      </c>
      <c r="K24" s="1">
        <f>SUM('㈱塩釜:機船'!K24)</f>
        <v>0</v>
      </c>
      <c r="L24" s="1">
        <f>SUM('㈱塩釜:機船'!L24)</f>
        <v>0</v>
      </c>
      <c r="M24" s="1">
        <f>SUM('㈱塩釜:機船'!M24)</f>
        <v>0</v>
      </c>
      <c r="N24" s="1">
        <f>SUM('㈱塩釜:機船'!N24)</f>
        <v>0</v>
      </c>
      <c r="O24" s="1">
        <f>SUM('㈱塩釜:機船'!O24)</f>
        <v>0</v>
      </c>
      <c r="P24" s="1">
        <f>SUM('㈱塩釜:機船'!P24)</f>
        <v>0</v>
      </c>
      <c r="Q24" s="1">
        <f>SUM('㈱塩釜:機船'!Q24)</f>
        <v>0</v>
      </c>
      <c r="R24" s="1">
        <f>SUM('㈱塩釜:機船'!R24)</f>
        <v>0</v>
      </c>
      <c r="S24" s="1">
        <f>SUM('㈱塩釜:機船'!S24)</f>
        <v>0</v>
      </c>
      <c r="T24" s="1">
        <f>SUM('㈱塩釜:機船'!T24)</f>
        <v>0</v>
      </c>
      <c r="U24" s="1">
        <f>SUM('㈱塩釜:機船'!U24)</f>
        <v>0</v>
      </c>
      <c r="V24" s="1">
        <f>SUM('㈱塩釜:機船'!V24)</f>
        <v>0</v>
      </c>
      <c r="W24" s="1">
        <f>SUM('㈱塩釜:機船'!W24)</f>
        <v>0</v>
      </c>
      <c r="X24" s="5">
        <f>SUM('㈱塩釜:機船'!X24)</f>
        <v>0</v>
      </c>
      <c r="Y24" s="1">
        <f>SUM('㈱塩釜:機船'!Y24)</f>
        <v>0</v>
      </c>
      <c r="Z24" s="1">
        <f>SUM('㈱塩釜:機船'!Z24)</f>
        <v>0</v>
      </c>
      <c r="AA24" s="1">
        <f>SUM('㈱塩釜:機船'!AA24)</f>
        <v>0</v>
      </c>
      <c r="AB24" s="1">
        <f>SUM('㈱塩釜:機船'!AB24)</f>
        <v>0</v>
      </c>
      <c r="AC24" s="1">
        <f>SUM('㈱塩釜:機船'!AC24)</f>
        <v>0</v>
      </c>
      <c r="AD24" s="1">
        <f>SUM('㈱塩釜:機船'!AD24)</f>
        <v>0</v>
      </c>
      <c r="AE24" s="1">
        <f>SUM('㈱塩釜:機船'!AE24)</f>
        <v>0</v>
      </c>
      <c r="AF24" s="1">
        <f>SUM('㈱塩釜:機船'!AF24)</f>
        <v>0</v>
      </c>
      <c r="AG24" s="1">
        <f>SUM('㈱塩釜:機船'!AG24)</f>
        <v>0</v>
      </c>
      <c r="AH24" s="1">
        <f>SUM('㈱塩釜:機船'!AH24)</f>
        <v>0</v>
      </c>
      <c r="AI24" s="1">
        <f>SUM('㈱塩釜:機船'!AI24)</f>
        <v>0</v>
      </c>
      <c r="AJ24" s="1">
        <f>SUM('㈱塩釜:機船'!AJ24)</f>
        <v>0</v>
      </c>
      <c r="AK24" s="1">
        <f>SUM('㈱塩釜:機船'!AK24)</f>
        <v>0</v>
      </c>
      <c r="AL24" s="1">
        <f>SUM('㈱塩釜:機船'!AL24)</f>
        <v>0</v>
      </c>
      <c r="AM24" s="1">
        <f>SUM('㈱塩釜:機船'!AM24)</f>
        <v>0</v>
      </c>
      <c r="AN24" s="391">
        <f>SUM('㈱塩釜:機船'!AN24)</f>
        <v>0</v>
      </c>
      <c r="AO24" s="391">
        <f>SUM('㈱塩釜:機船'!AO24)</f>
        <v>0</v>
      </c>
      <c r="AP24" s="391">
        <f>SUM('㈱塩釜:機船'!AP24)</f>
        <v>0</v>
      </c>
      <c r="AQ24" s="272" t="s">
        <v>23</v>
      </c>
      <c r="AR24" s="600" t="s">
        <v>37</v>
      </c>
      <c r="AS24" s="44"/>
      <c r="AT24" s="21"/>
    </row>
    <row r="25" spans="1:46" ht="18.75">
      <c r="A25" s="45" t="s">
        <v>38</v>
      </c>
      <c r="B25" s="601"/>
      <c r="C25" s="67" t="s">
        <v>24</v>
      </c>
      <c r="D25" s="2">
        <f>SUM('㈱塩釜:機船'!D25)</f>
        <v>0</v>
      </c>
      <c r="E25" s="2">
        <f>SUM('㈱塩釜:機船'!E25)</f>
        <v>0</v>
      </c>
      <c r="F25" s="2">
        <f>SUM('㈱塩釜:機船'!F25)</f>
        <v>0</v>
      </c>
      <c r="G25" s="2">
        <f>SUM('㈱塩釜:機船'!G25)</f>
        <v>0</v>
      </c>
      <c r="H25" s="2">
        <f>SUM('㈱塩釜:機船'!H25)</f>
        <v>0</v>
      </c>
      <c r="I25" s="2">
        <f>SUM('㈱塩釜:機船'!I25)</f>
        <v>0</v>
      </c>
      <c r="J25" s="2">
        <f>SUM('㈱塩釜:機船'!J25)</f>
        <v>0</v>
      </c>
      <c r="K25" s="2">
        <f>SUM('㈱塩釜:機船'!K25)</f>
        <v>0</v>
      </c>
      <c r="L25" s="2">
        <f>SUM('㈱塩釜:機船'!L25)</f>
        <v>0</v>
      </c>
      <c r="M25" s="2">
        <f>SUM('㈱塩釜:機船'!M25)</f>
        <v>0</v>
      </c>
      <c r="N25" s="2">
        <f>SUM('㈱塩釜:機船'!N25)</f>
        <v>0</v>
      </c>
      <c r="O25" s="2">
        <f>SUM('㈱塩釜:機船'!O25)</f>
        <v>0</v>
      </c>
      <c r="P25" s="2">
        <f>SUM('㈱塩釜:機船'!P25)</f>
        <v>0</v>
      </c>
      <c r="Q25" s="2">
        <f>SUM('㈱塩釜:機船'!Q25)</f>
        <v>0</v>
      </c>
      <c r="R25" s="2">
        <f>SUM('㈱塩釜:機船'!R25)</f>
        <v>0</v>
      </c>
      <c r="S25" s="2">
        <f>SUM('㈱塩釜:機船'!S25)</f>
        <v>0</v>
      </c>
      <c r="T25" s="2">
        <f>SUM('㈱塩釜:機船'!T25)</f>
        <v>0</v>
      </c>
      <c r="U25" s="2">
        <f>SUM('㈱塩釜:機船'!U25)</f>
        <v>0</v>
      </c>
      <c r="V25" s="2">
        <f>SUM('㈱塩釜:機船'!V25)</f>
        <v>0</v>
      </c>
      <c r="W25" s="2">
        <f>SUM('㈱塩釜:機船'!W25)</f>
        <v>0</v>
      </c>
      <c r="X25" s="6">
        <f>SUM('㈱塩釜:機船'!X25)</f>
        <v>0</v>
      </c>
      <c r="Y25" s="2">
        <f>SUM('㈱塩釜:機船'!Y25)</f>
        <v>0</v>
      </c>
      <c r="Z25" s="2">
        <f>SUM('㈱塩釜:機船'!Z25)</f>
        <v>0</v>
      </c>
      <c r="AA25" s="2">
        <f>SUM('㈱塩釜:機船'!AA25)</f>
        <v>0</v>
      </c>
      <c r="AB25" s="2">
        <f>SUM('㈱塩釜:機船'!AB25)</f>
        <v>0</v>
      </c>
      <c r="AC25" s="2">
        <f>SUM('㈱塩釜:機船'!AC25)</f>
        <v>0</v>
      </c>
      <c r="AD25" s="2">
        <f>SUM('㈱塩釜:機船'!AD25)</f>
        <v>0</v>
      </c>
      <c r="AE25" s="2">
        <f>SUM('㈱塩釜:機船'!AE25)</f>
        <v>0</v>
      </c>
      <c r="AF25" s="2">
        <f>SUM('㈱塩釜:機船'!AF25)</f>
        <v>0</v>
      </c>
      <c r="AG25" s="2">
        <f>SUM('㈱塩釜:機船'!AG25)</f>
        <v>0</v>
      </c>
      <c r="AH25" s="2">
        <f>SUM('㈱塩釜:機船'!AH25)</f>
        <v>0</v>
      </c>
      <c r="AI25" s="2">
        <f>SUM('㈱塩釜:機船'!AI25)</f>
        <v>0</v>
      </c>
      <c r="AJ25" s="2">
        <f>SUM('㈱塩釜:機船'!AJ25)</f>
        <v>0</v>
      </c>
      <c r="AK25" s="2">
        <f>SUM('㈱塩釜:機船'!AK25)</f>
        <v>0</v>
      </c>
      <c r="AL25" s="2">
        <f>SUM('㈱塩釜:機船'!AL25)</f>
        <v>0</v>
      </c>
      <c r="AM25" s="2">
        <f>SUM('㈱塩釜:機船'!AM25)</f>
        <v>0</v>
      </c>
      <c r="AN25" s="395">
        <f>SUM('㈱塩釜:機船'!AN25)</f>
        <v>0</v>
      </c>
      <c r="AO25" s="395">
        <f>SUM('㈱塩釜:機船'!AO25)</f>
        <v>0</v>
      </c>
      <c r="AP25" s="395">
        <f>SUM('㈱塩釜:機船'!AP25)</f>
        <v>0</v>
      </c>
      <c r="AQ25" s="47" t="s">
        <v>24</v>
      </c>
      <c r="AR25" s="601"/>
      <c r="AS25" s="44" t="s">
        <v>38</v>
      </c>
      <c r="AT25" s="21"/>
    </row>
    <row r="26" spans="1:46" ht="18.75">
      <c r="A26" s="45"/>
      <c r="B26" s="600" t="s">
        <v>39</v>
      </c>
      <c r="C26" s="66" t="s">
        <v>23</v>
      </c>
      <c r="D26" s="1">
        <f>SUM('㈱塩釜:機船'!D26)</f>
        <v>0</v>
      </c>
      <c r="E26" s="1">
        <f>SUM('㈱塩釜:機船'!E26)</f>
        <v>0</v>
      </c>
      <c r="F26" s="1">
        <f>SUM('㈱塩釜:機船'!F26)</f>
        <v>0</v>
      </c>
      <c r="G26" s="1">
        <f>SUM('㈱塩釜:機船'!G26)</f>
        <v>0</v>
      </c>
      <c r="H26" s="1">
        <f>SUM('㈱塩釜:機船'!H26)</f>
        <v>0</v>
      </c>
      <c r="I26" s="1">
        <f>SUM('㈱塩釜:機船'!I26)</f>
        <v>0</v>
      </c>
      <c r="J26" s="1">
        <f>SUM('㈱塩釜:機船'!J26)</f>
        <v>0</v>
      </c>
      <c r="K26" s="1">
        <f>SUM('㈱塩釜:機船'!K26)</f>
        <v>0</v>
      </c>
      <c r="L26" s="1">
        <f>SUM('㈱塩釜:機船'!L26)</f>
        <v>0</v>
      </c>
      <c r="M26" s="1">
        <f>SUM('㈱塩釜:機船'!M26)</f>
        <v>0</v>
      </c>
      <c r="N26" s="1">
        <f>SUM('㈱塩釜:機船'!N26)</f>
        <v>0</v>
      </c>
      <c r="O26" s="1">
        <f>SUM('㈱塩釜:機船'!O26)</f>
        <v>0</v>
      </c>
      <c r="P26" s="1">
        <f>SUM('㈱塩釜:機船'!P26)</f>
        <v>0</v>
      </c>
      <c r="Q26" s="1">
        <f>SUM('㈱塩釜:機船'!Q26)</f>
        <v>0</v>
      </c>
      <c r="R26" s="1">
        <f>SUM('㈱塩釜:機船'!R26)</f>
        <v>0</v>
      </c>
      <c r="S26" s="1">
        <f>SUM('㈱塩釜:機船'!S26)</f>
        <v>0</v>
      </c>
      <c r="T26" s="1">
        <f>SUM('㈱塩釜:機船'!T26)</f>
        <v>0</v>
      </c>
      <c r="U26" s="1">
        <f>SUM('㈱塩釜:機船'!U26)</f>
        <v>0</v>
      </c>
      <c r="V26" s="1">
        <f>SUM('㈱塩釜:機船'!V26)</f>
        <v>0</v>
      </c>
      <c r="W26" s="1">
        <f>SUM('㈱塩釜:機船'!W26)</f>
        <v>0</v>
      </c>
      <c r="X26" s="5">
        <f>SUM('㈱塩釜:機船'!X26)</f>
        <v>0</v>
      </c>
      <c r="Y26" s="1">
        <f>SUM('㈱塩釜:機船'!Y26)</f>
        <v>0</v>
      </c>
      <c r="Z26" s="1">
        <f>SUM('㈱塩釜:機船'!Z26)</f>
        <v>0</v>
      </c>
      <c r="AA26" s="1">
        <f>SUM('㈱塩釜:機船'!AA26)</f>
        <v>0</v>
      </c>
      <c r="AB26" s="1">
        <f>SUM('㈱塩釜:機船'!AB26)</f>
        <v>0</v>
      </c>
      <c r="AC26" s="1">
        <f>SUM('㈱塩釜:機船'!AC26)</f>
        <v>0</v>
      </c>
      <c r="AD26" s="1">
        <f>SUM('㈱塩釜:機船'!AD26)</f>
        <v>0</v>
      </c>
      <c r="AE26" s="1">
        <f>SUM('㈱塩釜:機船'!AE26)</f>
        <v>0</v>
      </c>
      <c r="AF26" s="1">
        <f>SUM('㈱塩釜:機船'!AF26)</f>
        <v>0</v>
      </c>
      <c r="AG26" s="1">
        <f>SUM('㈱塩釜:機船'!AG26)</f>
        <v>0</v>
      </c>
      <c r="AH26" s="1">
        <f>SUM('㈱塩釜:機船'!AH26)</f>
        <v>0</v>
      </c>
      <c r="AI26" s="1">
        <f>SUM('㈱塩釜:機船'!AI26)</f>
        <v>0</v>
      </c>
      <c r="AJ26" s="1">
        <f>SUM('㈱塩釜:機船'!AJ26)</f>
        <v>0</v>
      </c>
      <c r="AK26" s="1">
        <f>SUM('㈱塩釜:機船'!AK26)</f>
        <v>0</v>
      </c>
      <c r="AL26" s="1">
        <f>SUM('㈱塩釜:機船'!AL26)</f>
        <v>0</v>
      </c>
      <c r="AM26" s="1">
        <f>SUM('㈱塩釜:機船'!AM26)</f>
        <v>0</v>
      </c>
      <c r="AN26" s="391">
        <f>SUM('㈱塩釜:機船'!AN26)</f>
        <v>0</v>
      </c>
      <c r="AO26" s="391">
        <f>SUM('㈱塩釜:機船'!AO26)</f>
        <v>0</v>
      </c>
      <c r="AP26" s="391">
        <f>SUM('㈱塩釜:機船'!AP26)</f>
        <v>0</v>
      </c>
      <c r="AQ26" s="271" t="s">
        <v>23</v>
      </c>
      <c r="AR26" s="600" t="s">
        <v>39</v>
      </c>
      <c r="AS26" s="44"/>
      <c r="AT26" s="21"/>
    </row>
    <row r="27" spans="1:46" ht="18.75">
      <c r="A27" s="45" t="s">
        <v>25</v>
      </c>
      <c r="B27" s="601"/>
      <c r="C27" s="67" t="s">
        <v>24</v>
      </c>
      <c r="D27" s="2">
        <f>SUM('㈱塩釜:機船'!D27)</f>
        <v>0</v>
      </c>
      <c r="E27" s="2">
        <f>SUM('㈱塩釜:機船'!E27)</f>
        <v>0</v>
      </c>
      <c r="F27" s="2">
        <f>SUM('㈱塩釜:機船'!F27)</f>
        <v>0</v>
      </c>
      <c r="G27" s="2">
        <f>SUM('㈱塩釜:機船'!G27)</f>
        <v>0</v>
      </c>
      <c r="H27" s="2">
        <f>SUM('㈱塩釜:機船'!H27)</f>
        <v>0</v>
      </c>
      <c r="I27" s="2">
        <f>SUM('㈱塩釜:機船'!I27)</f>
        <v>0</v>
      </c>
      <c r="J27" s="2">
        <f>SUM('㈱塩釜:機船'!J27)</f>
        <v>0</v>
      </c>
      <c r="K27" s="2">
        <f>SUM('㈱塩釜:機船'!K27)</f>
        <v>0</v>
      </c>
      <c r="L27" s="2">
        <f>SUM('㈱塩釜:機船'!L27)</f>
        <v>0</v>
      </c>
      <c r="M27" s="2">
        <f>SUM('㈱塩釜:機船'!M27)</f>
        <v>0</v>
      </c>
      <c r="N27" s="2">
        <f>SUM('㈱塩釜:機船'!N27)</f>
        <v>0</v>
      </c>
      <c r="O27" s="2">
        <f>SUM('㈱塩釜:機船'!O27)</f>
        <v>0</v>
      </c>
      <c r="P27" s="2">
        <f>SUM('㈱塩釜:機船'!P27)</f>
        <v>0</v>
      </c>
      <c r="Q27" s="2">
        <f>SUM('㈱塩釜:機船'!Q27)</f>
        <v>0</v>
      </c>
      <c r="R27" s="2">
        <f>SUM('㈱塩釜:機船'!R27)</f>
        <v>0</v>
      </c>
      <c r="S27" s="2">
        <f>SUM('㈱塩釜:機船'!S27)</f>
        <v>0</v>
      </c>
      <c r="T27" s="2">
        <f>SUM('㈱塩釜:機船'!T27)</f>
        <v>0</v>
      </c>
      <c r="U27" s="2">
        <f>SUM('㈱塩釜:機船'!U27)</f>
        <v>0</v>
      </c>
      <c r="V27" s="2">
        <f>SUM('㈱塩釜:機船'!V27)</f>
        <v>0</v>
      </c>
      <c r="W27" s="2">
        <f>SUM('㈱塩釜:機船'!W27)</f>
        <v>0</v>
      </c>
      <c r="X27" s="6">
        <f>SUM('㈱塩釜:機船'!X27)</f>
        <v>0</v>
      </c>
      <c r="Y27" s="2">
        <f>SUM('㈱塩釜:機船'!Y27)</f>
        <v>0</v>
      </c>
      <c r="Z27" s="2">
        <f>SUM('㈱塩釜:機船'!Z27)</f>
        <v>0</v>
      </c>
      <c r="AA27" s="2">
        <f>SUM('㈱塩釜:機船'!AA27)</f>
        <v>0</v>
      </c>
      <c r="AB27" s="2">
        <f>SUM('㈱塩釜:機船'!AB27)</f>
        <v>0</v>
      </c>
      <c r="AC27" s="2">
        <f>SUM('㈱塩釜:機船'!AC27)</f>
        <v>0</v>
      </c>
      <c r="AD27" s="2">
        <f>SUM('㈱塩釜:機船'!AD27)</f>
        <v>0</v>
      </c>
      <c r="AE27" s="2">
        <f>SUM('㈱塩釜:機船'!AE27)</f>
        <v>0</v>
      </c>
      <c r="AF27" s="2">
        <f>SUM('㈱塩釜:機船'!AF27)</f>
        <v>0</v>
      </c>
      <c r="AG27" s="2">
        <f>SUM('㈱塩釜:機船'!AG27)</f>
        <v>0</v>
      </c>
      <c r="AH27" s="2">
        <f>SUM('㈱塩釜:機船'!AH27)</f>
        <v>0</v>
      </c>
      <c r="AI27" s="2">
        <f>SUM('㈱塩釜:機船'!AI27)</f>
        <v>0</v>
      </c>
      <c r="AJ27" s="2">
        <f>SUM('㈱塩釜:機船'!AJ27)</f>
        <v>0</v>
      </c>
      <c r="AK27" s="2">
        <f>SUM('㈱塩釜:機船'!AK27)</f>
        <v>0</v>
      </c>
      <c r="AL27" s="2">
        <f>SUM('㈱塩釜:機船'!AL27)</f>
        <v>0</v>
      </c>
      <c r="AM27" s="2">
        <f>SUM('㈱塩釜:機船'!AM27)</f>
        <v>0</v>
      </c>
      <c r="AN27" s="395">
        <f>SUM('㈱塩釜:機船'!AN27)</f>
        <v>0</v>
      </c>
      <c r="AO27" s="395">
        <f>SUM('㈱塩釜:機船'!AO27)</f>
        <v>0</v>
      </c>
      <c r="AP27" s="395">
        <f>SUM('㈱塩釜:機船'!AP27)</f>
        <v>0</v>
      </c>
      <c r="AQ27" s="47" t="s">
        <v>24</v>
      </c>
      <c r="AR27" s="601"/>
      <c r="AS27" s="44" t="s">
        <v>25</v>
      </c>
      <c r="AT27" s="21"/>
    </row>
    <row r="28" spans="1:46" ht="18.75">
      <c r="A28" s="45"/>
      <c r="B28" s="600" t="s">
        <v>40</v>
      </c>
      <c r="C28" s="66" t="s">
        <v>23</v>
      </c>
      <c r="D28" s="1">
        <f>SUM('㈱塩釜:機船'!D28)</f>
        <v>0</v>
      </c>
      <c r="E28" s="1">
        <f>SUM('㈱塩釜:機船'!E28)</f>
        <v>0</v>
      </c>
      <c r="F28" s="1">
        <f>SUM('㈱塩釜:機船'!F28)</f>
        <v>0</v>
      </c>
      <c r="G28" s="1">
        <f>SUM('㈱塩釜:機船'!G28)</f>
        <v>0</v>
      </c>
      <c r="H28" s="1">
        <f>SUM('㈱塩釜:機船'!H28)</f>
        <v>0</v>
      </c>
      <c r="I28" s="1">
        <f>SUM('㈱塩釜:機船'!I28)</f>
        <v>0</v>
      </c>
      <c r="J28" s="1">
        <f>SUM('㈱塩釜:機船'!J28)</f>
        <v>0</v>
      </c>
      <c r="K28" s="1">
        <f>SUM('㈱塩釜:機船'!K28)</f>
        <v>0</v>
      </c>
      <c r="L28" s="1">
        <f>SUM('㈱塩釜:機船'!L28)</f>
        <v>0</v>
      </c>
      <c r="M28" s="1">
        <f>SUM('㈱塩釜:機船'!M28)</f>
        <v>0</v>
      </c>
      <c r="N28" s="1">
        <f>SUM('㈱塩釜:機船'!N28)</f>
        <v>0</v>
      </c>
      <c r="O28" s="1">
        <f>SUM('㈱塩釜:機船'!O28)</f>
        <v>0</v>
      </c>
      <c r="P28" s="1">
        <f>SUM('㈱塩釜:機船'!P28)</f>
        <v>0</v>
      </c>
      <c r="Q28" s="1">
        <f>SUM('㈱塩釜:機船'!Q28)</f>
        <v>0</v>
      </c>
      <c r="R28" s="1">
        <f>SUM('㈱塩釜:機船'!R28)</f>
        <v>0</v>
      </c>
      <c r="S28" s="1">
        <f>SUM('㈱塩釜:機船'!S28)</f>
        <v>0</v>
      </c>
      <c r="T28" s="1">
        <f>SUM('㈱塩釜:機船'!T28)</f>
        <v>0</v>
      </c>
      <c r="U28" s="1">
        <f>SUM('㈱塩釜:機船'!U28)</f>
        <v>0</v>
      </c>
      <c r="V28" s="1">
        <f>SUM('㈱塩釜:機船'!V28)</f>
        <v>0</v>
      </c>
      <c r="W28" s="1">
        <f>SUM('㈱塩釜:機船'!W28)</f>
        <v>0</v>
      </c>
      <c r="X28" s="5">
        <f>SUM('㈱塩釜:機船'!X28)</f>
        <v>0</v>
      </c>
      <c r="Y28" s="1">
        <f>SUM('㈱塩釜:機船'!Y28)</f>
        <v>0</v>
      </c>
      <c r="Z28" s="1">
        <f>SUM('㈱塩釜:機船'!Z28)</f>
        <v>0</v>
      </c>
      <c r="AA28" s="1">
        <f>SUM('㈱塩釜:機船'!AA28)</f>
        <v>0</v>
      </c>
      <c r="AB28" s="1">
        <f>SUM('㈱塩釜:機船'!AB28)</f>
        <v>0</v>
      </c>
      <c r="AC28" s="1">
        <f>SUM('㈱塩釜:機船'!AC28)</f>
        <v>0</v>
      </c>
      <c r="AD28" s="1">
        <f>SUM('㈱塩釜:機船'!AD28)</f>
        <v>0</v>
      </c>
      <c r="AE28" s="1">
        <f>SUM('㈱塩釜:機船'!AE28)</f>
        <v>0</v>
      </c>
      <c r="AF28" s="1">
        <f>SUM('㈱塩釜:機船'!AF28)</f>
        <v>0</v>
      </c>
      <c r="AG28" s="1">
        <f>SUM('㈱塩釜:機船'!AG28)</f>
        <v>0</v>
      </c>
      <c r="AH28" s="1">
        <f>SUM('㈱塩釜:機船'!AH28)</f>
        <v>0</v>
      </c>
      <c r="AI28" s="1">
        <f>SUM('㈱塩釜:機船'!AI28)</f>
        <v>0</v>
      </c>
      <c r="AJ28" s="1">
        <f>SUM('㈱塩釜:機船'!AJ28)</f>
        <v>0</v>
      </c>
      <c r="AK28" s="1">
        <f>SUM('㈱塩釜:機船'!AK28)</f>
        <v>0</v>
      </c>
      <c r="AL28" s="1">
        <f>SUM('㈱塩釜:機船'!AL28)</f>
        <v>0</v>
      </c>
      <c r="AM28" s="1">
        <f>SUM('㈱塩釜:機船'!AM28)</f>
        <v>0</v>
      </c>
      <c r="AN28" s="391">
        <f>SUM('㈱塩釜:機船'!AN28)</f>
        <v>0</v>
      </c>
      <c r="AO28" s="391">
        <f>SUM('㈱塩釜:機船'!AO28)</f>
        <v>0</v>
      </c>
      <c r="AP28" s="391">
        <f>SUM('㈱塩釜:機船'!AP28)</f>
        <v>0</v>
      </c>
      <c r="AQ28" s="271" t="s">
        <v>23</v>
      </c>
      <c r="AR28" s="600" t="s">
        <v>40</v>
      </c>
      <c r="AS28" s="44"/>
      <c r="AT28" s="21"/>
    </row>
    <row r="29" spans="1:46" ht="18.75">
      <c r="A29" s="45" t="s">
        <v>27</v>
      </c>
      <c r="B29" s="601"/>
      <c r="C29" s="67" t="s">
        <v>24</v>
      </c>
      <c r="D29" s="2">
        <f>SUM('㈱塩釜:機船'!D29)</f>
        <v>0</v>
      </c>
      <c r="E29" s="2">
        <f>SUM('㈱塩釜:機船'!E29)</f>
        <v>0</v>
      </c>
      <c r="F29" s="2">
        <f>SUM('㈱塩釜:機船'!F29)</f>
        <v>0</v>
      </c>
      <c r="G29" s="2">
        <f>SUM('㈱塩釜:機船'!G29)</f>
        <v>0</v>
      </c>
      <c r="H29" s="2">
        <f>SUM('㈱塩釜:機船'!H29)</f>
        <v>0</v>
      </c>
      <c r="I29" s="2">
        <f>SUM('㈱塩釜:機船'!I29)</f>
        <v>0</v>
      </c>
      <c r="J29" s="2">
        <f>SUM('㈱塩釜:機船'!J29)</f>
        <v>0</v>
      </c>
      <c r="K29" s="2">
        <f>SUM('㈱塩釜:機船'!K29)</f>
        <v>0</v>
      </c>
      <c r="L29" s="2">
        <f>SUM('㈱塩釜:機船'!L29)</f>
        <v>0</v>
      </c>
      <c r="M29" s="2">
        <f>SUM('㈱塩釜:機船'!M29)</f>
        <v>0</v>
      </c>
      <c r="N29" s="2">
        <f>SUM('㈱塩釜:機船'!N29)</f>
        <v>0</v>
      </c>
      <c r="O29" s="2">
        <f>SUM('㈱塩釜:機船'!O29)</f>
        <v>0</v>
      </c>
      <c r="P29" s="2">
        <f>SUM('㈱塩釜:機船'!P29)</f>
        <v>0</v>
      </c>
      <c r="Q29" s="2">
        <f>SUM('㈱塩釜:機船'!Q29)</f>
        <v>0</v>
      </c>
      <c r="R29" s="2">
        <f>SUM('㈱塩釜:機船'!R29)</f>
        <v>0</v>
      </c>
      <c r="S29" s="2">
        <f>SUM('㈱塩釜:機船'!S29)</f>
        <v>0</v>
      </c>
      <c r="T29" s="2">
        <f>SUM('㈱塩釜:機船'!T29)</f>
        <v>0</v>
      </c>
      <c r="U29" s="2">
        <f>SUM('㈱塩釜:機船'!U29)</f>
        <v>0</v>
      </c>
      <c r="V29" s="2">
        <f>SUM('㈱塩釜:機船'!V29)</f>
        <v>0</v>
      </c>
      <c r="W29" s="2">
        <f>SUM('㈱塩釜:機船'!W29)</f>
        <v>0</v>
      </c>
      <c r="X29" s="6">
        <f>SUM('㈱塩釜:機船'!X29)</f>
        <v>0</v>
      </c>
      <c r="Y29" s="2">
        <f>SUM('㈱塩釜:機船'!Y29)</f>
        <v>0</v>
      </c>
      <c r="Z29" s="2">
        <f>SUM('㈱塩釜:機船'!Z29)</f>
        <v>0</v>
      </c>
      <c r="AA29" s="2">
        <f>SUM('㈱塩釜:機船'!AA29)</f>
        <v>0</v>
      </c>
      <c r="AB29" s="2">
        <f>SUM('㈱塩釜:機船'!AB29)</f>
        <v>0</v>
      </c>
      <c r="AC29" s="2">
        <f>SUM('㈱塩釜:機船'!AC29)</f>
        <v>0</v>
      </c>
      <c r="AD29" s="2">
        <f>SUM('㈱塩釜:機船'!AD29)</f>
        <v>0</v>
      </c>
      <c r="AE29" s="2">
        <f>SUM('㈱塩釜:機船'!AE29)</f>
        <v>0</v>
      </c>
      <c r="AF29" s="2">
        <f>SUM('㈱塩釜:機船'!AF29)</f>
        <v>0</v>
      </c>
      <c r="AG29" s="2">
        <f>SUM('㈱塩釜:機船'!AG29)</f>
        <v>0</v>
      </c>
      <c r="AH29" s="2">
        <f>SUM('㈱塩釜:機船'!AH29)</f>
        <v>0</v>
      </c>
      <c r="AI29" s="2">
        <f>SUM('㈱塩釜:機船'!AI29)</f>
        <v>0</v>
      </c>
      <c r="AJ29" s="2">
        <f>SUM('㈱塩釜:機船'!AJ29)</f>
        <v>0</v>
      </c>
      <c r="AK29" s="2">
        <f>SUM('㈱塩釜:機船'!AK29)</f>
        <v>0</v>
      </c>
      <c r="AL29" s="2">
        <f>SUM('㈱塩釜:機船'!AL29)</f>
        <v>0</v>
      </c>
      <c r="AM29" s="2">
        <f>SUM('㈱塩釜:機船'!AM29)</f>
        <v>0</v>
      </c>
      <c r="AN29" s="395">
        <f>SUM('㈱塩釜:機船'!AN29)</f>
        <v>0</v>
      </c>
      <c r="AO29" s="395">
        <f>SUM('㈱塩釜:機船'!AO29)</f>
        <v>0</v>
      </c>
      <c r="AP29" s="395">
        <f>SUM('㈱塩釜:機船'!AP29)</f>
        <v>0</v>
      </c>
      <c r="AQ29" s="47" t="s">
        <v>24</v>
      </c>
      <c r="AR29" s="601"/>
      <c r="AS29" s="44" t="s">
        <v>27</v>
      </c>
      <c r="AT29" s="21"/>
    </row>
    <row r="30" spans="1:46" ht="18.75">
      <c r="A30" s="45"/>
      <c r="B30" s="600" t="s">
        <v>41</v>
      </c>
      <c r="C30" s="66" t="s">
        <v>23</v>
      </c>
      <c r="D30" s="1">
        <f>SUM('㈱塩釜:機船'!D30)</f>
        <v>25</v>
      </c>
      <c r="E30" s="1">
        <f>SUM('㈱塩釜:機船'!E30)</f>
        <v>16.5534</v>
      </c>
      <c r="F30" s="1">
        <f>SUM('㈱塩釜:機船'!F30)</f>
        <v>4246.857173390647</v>
      </c>
      <c r="G30" s="1">
        <f>SUM('㈱塩釜:機船'!G30)</f>
        <v>19</v>
      </c>
      <c r="H30" s="1">
        <f>SUM('㈱塩釜:機船'!H30)</f>
        <v>8.82</v>
      </c>
      <c r="I30" s="1">
        <f>SUM('㈱塩釜:機船'!I30)</f>
        <v>3399.3311838612053</v>
      </c>
      <c r="J30" s="1">
        <f>SUM('㈱塩釜:機船'!J30)</f>
        <v>41</v>
      </c>
      <c r="K30" s="1">
        <f>SUM('㈱塩釜:機船'!K30)</f>
        <v>13.9941</v>
      </c>
      <c r="L30" s="1">
        <f>SUM('㈱塩釜:機船'!L30)</f>
        <v>5365.692124214448</v>
      </c>
      <c r="M30" s="1">
        <f>SUM('㈱塩釜:機船'!M30)</f>
        <v>73</v>
      </c>
      <c r="N30" s="1">
        <f>SUM('㈱塩釜:機船'!N30)</f>
        <v>23.7409</v>
      </c>
      <c r="O30" s="1">
        <f>SUM('㈱塩釜:機船'!O30)</f>
        <v>10714.658060988902</v>
      </c>
      <c r="P30" s="1">
        <f>SUM('㈱塩釜:機船'!P30)</f>
        <v>107</v>
      </c>
      <c r="Q30" s="1">
        <f>SUM('㈱塩釜:機船'!Q30)</f>
        <v>29.6022</v>
      </c>
      <c r="R30" s="1">
        <f>SUM('㈱塩釜:機船'!R30)</f>
        <v>18111.70384224413</v>
      </c>
      <c r="S30" s="1">
        <f>SUM('㈱塩釜:機船'!S30)</f>
        <v>131</v>
      </c>
      <c r="T30" s="1">
        <f>SUM('㈱塩釜:機船'!T30)</f>
        <v>51.9292</v>
      </c>
      <c r="U30" s="1">
        <f>SUM('㈱塩釜:機船'!U30)</f>
        <v>27723.14730036618</v>
      </c>
      <c r="V30" s="1">
        <f>SUM('㈱塩釜:機船'!V30)</f>
        <v>120</v>
      </c>
      <c r="W30" s="1">
        <f>SUM('㈱塩釜:機船'!W30)</f>
        <v>42.791799999999995</v>
      </c>
      <c r="X30" s="5">
        <f>SUM('㈱塩釜:機船'!X30)</f>
        <v>38047.82142947617</v>
      </c>
      <c r="Y30" s="1">
        <f>SUM('㈱塩釜:機船'!Y30)</f>
        <v>93</v>
      </c>
      <c r="Z30" s="1">
        <f>SUM('㈱塩釜:機船'!Z30)</f>
        <v>22.6249</v>
      </c>
      <c r="AA30" s="1">
        <f>SUM('㈱塩釜:機船'!AA30)</f>
        <v>36837.79428299004</v>
      </c>
      <c r="AB30" s="1">
        <f>SUM('㈱塩釜:機船'!AB30)</f>
        <v>40</v>
      </c>
      <c r="AC30" s="1">
        <f>SUM('㈱塩釜:機船'!AC30)</f>
        <v>4.4306</v>
      </c>
      <c r="AD30" s="1">
        <f>SUM('㈱塩釜:機船'!AD30)</f>
        <v>8406.894599096755</v>
      </c>
      <c r="AE30" s="1">
        <f>SUM('㈱塩釜:機船'!AE30)</f>
        <v>0</v>
      </c>
      <c r="AF30" s="1">
        <f>SUM('㈱塩釜:機船'!AF30)</f>
        <v>0</v>
      </c>
      <c r="AG30" s="1">
        <f>SUM('㈱塩釜:機船'!AG30)</f>
        <v>0</v>
      </c>
      <c r="AH30" s="1">
        <f>SUM('㈱塩釜:機船'!AH30)</f>
        <v>5</v>
      </c>
      <c r="AI30" s="1">
        <f>SUM('㈱塩釜:機船'!AI30)</f>
        <v>0.2076</v>
      </c>
      <c r="AJ30" s="1">
        <f>SUM('㈱塩釜:機船'!AJ30)</f>
        <v>218.4731982090442</v>
      </c>
      <c r="AK30" s="1">
        <f>SUM('㈱塩釜:機船'!AK30)</f>
        <v>26</v>
      </c>
      <c r="AL30" s="1">
        <f>SUM('㈱塩釜:機船'!AL30)</f>
        <v>3.5867</v>
      </c>
      <c r="AM30" s="1">
        <f>SUM('㈱塩釜:機船'!AM30)</f>
        <v>2617.53452</v>
      </c>
      <c r="AN30" s="391">
        <f>SUM('㈱塩釜:機船'!AN30)</f>
        <v>680</v>
      </c>
      <c r="AO30" s="391">
        <f>SUM('㈱塩釜:機船'!AO30)</f>
        <v>218.2814</v>
      </c>
      <c r="AP30" s="391">
        <f>SUM('㈱塩釜:機船'!AP30)</f>
        <v>155689.90771483752</v>
      </c>
      <c r="AQ30" s="271" t="s">
        <v>23</v>
      </c>
      <c r="AR30" s="600" t="s">
        <v>41</v>
      </c>
      <c r="AS30" s="52"/>
      <c r="AT30" s="21"/>
    </row>
    <row r="31" spans="1:46" ht="18.75">
      <c r="A31" s="49"/>
      <c r="B31" s="601"/>
      <c r="C31" s="67" t="s">
        <v>24</v>
      </c>
      <c r="D31" s="2">
        <f>SUM('㈱塩釜:機船'!D31)</f>
        <v>0</v>
      </c>
      <c r="E31" s="2">
        <f>SUM('㈱塩釜:機船'!E31)</f>
        <v>0</v>
      </c>
      <c r="F31" s="2">
        <f>SUM('㈱塩釜:機船'!F31)</f>
        <v>0</v>
      </c>
      <c r="G31" s="2">
        <f>SUM('㈱塩釜:機船'!G31)</f>
        <v>0</v>
      </c>
      <c r="H31" s="2">
        <f>SUM('㈱塩釜:機船'!H31)</f>
        <v>0</v>
      </c>
      <c r="I31" s="2">
        <f>SUM('㈱塩釜:機船'!I31)</f>
        <v>0</v>
      </c>
      <c r="J31" s="2">
        <f>SUM('㈱塩釜:機船'!J31)</f>
        <v>0</v>
      </c>
      <c r="K31" s="2">
        <f>SUM('㈱塩釜:機船'!K31)</f>
        <v>0</v>
      </c>
      <c r="L31" s="2">
        <f>SUM('㈱塩釜:機船'!L31)</f>
        <v>0</v>
      </c>
      <c r="M31" s="2">
        <f>SUM('㈱塩釜:機船'!M31)</f>
        <v>0</v>
      </c>
      <c r="N31" s="2">
        <f>SUM('㈱塩釜:機船'!N31)</f>
        <v>0</v>
      </c>
      <c r="O31" s="2">
        <f>SUM('㈱塩釜:機船'!O31)</f>
        <v>0</v>
      </c>
      <c r="P31" s="2">
        <f>SUM('㈱塩釜:機船'!P31)</f>
        <v>0</v>
      </c>
      <c r="Q31" s="2">
        <f>SUM('㈱塩釜:機船'!Q31)</f>
        <v>0</v>
      </c>
      <c r="R31" s="2">
        <f>SUM('㈱塩釜:機船'!R31)</f>
        <v>0</v>
      </c>
      <c r="S31" s="2">
        <f>SUM('㈱塩釜:機船'!S31)</f>
        <v>0</v>
      </c>
      <c r="T31" s="2">
        <f>SUM('㈱塩釜:機船'!T31)</f>
        <v>0</v>
      </c>
      <c r="U31" s="2">
        <f>SUM('㈱塩釜:機船'!U31)</f>
        <v>0</v>
      </c>
      <c r="V31" s="2">
        <f>SUM('㈱塩釜:機船'!V31)</f>
        <v>0</v>
      </c>
      <c r="W31" s="2">
        <f>SUM('㈱塩釜:機船'!W31)</f>
        <v>0</v>
      </c>
      <c r="X31" s="6">
        <f>SUM('㈱塩釜:機船'!X31)</f>
        <v>0</v>
      </c>
      <c r="Y31" s="2">
        <f>SUM('㈱塩釜:機船'!Y31)</f>
        <v>0</v>
      </c>
      <c r="Z31" s="2">
        <f>SUM('㈱塩釜:機船'!Z31)</f>
        <v>0</v>
      </c>
      <c r="AA31" s="2">
        <f>SUM('㈱塩釜:機船'!AA31)</f>
        <v>0</v>
      </c>
      <c r="AB31" s="2">
        <f>SUM('㈱塩釜:機船'!AB31)</f>
        <v>0</v>
      </c>
      <c r="AC31" s="2">
        <f>SUM('㈱塩釜:機船'!AC31)</f>
        <v>0</v>
      </c>
      <c r="AD31" s="2">
        <f>SUM('㈱塩釜:機船'!AD31)</f>
        <v>0</v>
      </c>
      <c r="AE31" s="2">
        <f>SUM('㈱塩釜:機船'!AE31)</f>
        <v>0</v>
      </c>
      <c r="AF31" s="2">
        <f>SUM('㈱塩釜:機船'!AF31)</f>
        <v>0</v>
      </c>
      <c r="AG31" s="2">
        <f>SUM('㈱塩釜:機船'!AG31)</f>
        <v>0</v>
      </c>
      <c r="AH31" s="2">
        <f>SUM('㈱塩釜:機船'!AH31)</f>
        <v>0</v>
      </c>
      <c r="AI31" s="2">
        <f>SUM('㈱塩釜:機船'!AI31)</f>
        <v>0</v>
      </c>
      <c r="AJ31" s="2">
        <f>SUM('㈱塩釜:機船'!AJ31)</f>
        <v>0</v>
      </c>
      <c r="AK31" s="2">
        <f>SUM('㈱塩釜:機船'!AK31)</f>
        <v>0</v>
      </c>
      <c r="AL31" s="2">
        <f>SUM('㈱塩釜:機船'!AL31)</f>
        <v>0</v>
      </c>
      <c r="AM31" s="2">
        <f>SUM('㈱塩釜:機船'!AM31)</f>
        <v>0</v>
      </c>
      <c r="AN31" s="395">
        <f>SUM('㈱塩釜:機船'!AN31)</f>
        <v>0</v>
      </c>
      <c r="AO31" s="395">
        <f>SUM('㈱塩釜:機船'!AO31)</f>
        <v>0</v>
      </c>
      <c r="AP31" s="395">
        <f>SUM('㈱塩釜:機船'!AP31)</f>
        <v>0</v>
      </c>
      <c r="AQ31" s="301" t="s">
        <v>24</v>
      </c>
      <c r="AR31" s="601"/>
      <c r="AS31" s="51"/>
      <c r="AT31" s="21"/>
    </row>
    <row r="32" spans="1:46" ht="18.75">
      <c r="A32" s="45" t="s">
        <v>42</v>
      </c>
      <c r="B32" s="600" t="s">
        <v>43</v>
      </c>
      <c r="C32" s="66" t="s">
        <v>23</v>
      </c>
      <c r="D32" s="1">
        <f>SUM('㈱塩釜:機船'!D32)</f>
        <v>0</v>
      </c>
      <c r="E32" s="1">
        <f>SUM('㈱塩釜:機船'!E32)</f>
        <v>0</v>
      </c>
      <c r="F32" s="1">
        <f>SUM('㈱塩釜:機船'!F32)</f>
        <v>0</v>
      </c>
      <c r="G32" s="1">
        <f>SUM('㈱塩釜:機船'!G32)</f>
        <v>0</v>
      </c>
      <c r="H32" s="1">
        <f>SUM('㈱塩釜:機船'!H32)</f>
        <v>0</v>
      </c>
      <c r="I32" s="1">
        <f>SUM('㈱塩釜:機船'!I32)</f>
        <v>0</v>
      </c>
      <c r="J32" s="1">
        <f>SUM('㈱塩釜:機船'!J32)</f>
        <v>0</v>
      </c>
      <c r="K32" s="1">
        <f>SUM('㈱塩釜:機船'!K32)</f>
        <v>0</v>
      </c>
      <c r="L32" s="1">
        <f>SUM('㈱塩釜:機船'!L32)</f>
        <v>0</v>
      </c>
      <c r="M32" s="1">
        <f>SUM('㈱塩釜:機船'!M32)</f>
        <v>0</v>
      </c>
      <c r="N32" s="1">
        <f>SUM('㈱塩釜:機船'!N32)</f>
        <v>0</v>
      </c>
      <c r="O32" s="1">
        <f>SUM('㈱塩釜:機船'!O32)</f>
        <v>0</v>
      </c>
      <c r="P32" s="1">
        <f>SUM('㈱塩釜:機船'!P32)</f>
        <v>0</v>
      </c>
      <c r="Q32" s="1">
        <f>SUM('㈱塩釜:機船'!Q32)</f>
        <v>0</v>
      </c>
      <c r="R32" s="1">
        <f>SUM('㈱塩釜:機船'!R32)</f>
        <v>0</v>
      </c>
      <c r="S32" s="1">
        <f>SUM('㈱塩釜:機船'!S32)</f>
        <v>0</v>
      </c>
      <c r="T32" s="1">
        <f>SUM('㈱塩釜:機船'!T32)</f>
        <v>0</v>
      </c>
      <c r="U32" s="1">
        <f>SUM('㈱塩釜:機船'!U32)</f>
        <v>0</v>
      </c>
      <c r="V32" s="1">
        <f>SUM('㈱塩釜:機船'!V32)</f>
        <v>0</v>
      </c>
      <c r="W32" s="1">
        <f>SUM('㈱塩釜:機船'!W32)</f>
        <v>0</v>
      </c>
      <c r="X32" s="5">
        <f>SUM('㈱塩釜:機船'!X32)</f>
        <v>0</v>
      </c>
      <c r="Y32" s="1">
        <f>SUM('㈱塩釜:機船'!Y32)</f>
        <v>0</v>
      </c>
      <c r="Z32" s="1">
        <f>SUM('㈱塩釜:機船'!Z32)</f>
        <v>0</v>
      </c>
      <c r="AA32" s="1">
        <f>SUM('㈱塩釜:機船'!AA32)</f>
        <v>0</v>
      </c>
      <c r="AB32" s="1">
        <f>SUM('㈱塩釜:機船'!AB32)</f>
        <v>0</v>
      </c>
      <c r="AC32" s="1">
        <f>SUM('㈱塩釜:機船'!AC32)</f>
        <v>0</v>
      </c>
      <c r="AD32" s="1">
        <f>SUM('㈱塩釜:機船'!AD32)</f>
        <v>0</v>
      </c>
      <c r="AE32" s="1">
        <f>SUM('㈱塩釜:機船'!AE32)</f>
        <v>0</v>
      </c>
      <c r="AF32" s="1">
        <f>SUM('㈱塩釜:機船'!AF32)</f>
        <v>0</v>
      </c>
      <c r="AG32" s="1">
        <f>SUM('㈱塩釜:機船'!AG32)</f>
        <v>0</v>
      </c>
      <c r="AH32" s="1">
        <f>SUM('㈱塩釜:機船'!AH32)</f>
        <v>0</v>
      </c>
      <c r="AI32" s="1">
        <f>SUM('㈱塩釜:機船'!AI32)</f>
        <v>0</v>
      </c>
      <c r="AJ32" s="1">
        <f>SUM('㈱塩釜:機船'!AJ32)</f>
        <v>0</v>
      </c>
      <c r="AK32" s="1">
        <f>SUM('㈱塩釜:機船'!AK32)</f>
        <v>0</v>
      </c>
      <c r="AL32" s="1">
        <f>SUM('㈱塩釜:機船'!AL32)</f>
        <v>0</v>
      </c>
      <c r="AM32" s="1">
        <f>SUM('㈱塩釜:機船'!AM32)</f>
        <v>0</v>
      </c>
      <c r="AN32" s="391">
        <f>SUM('㈱塩釜:機船'!AN32)</f>
        <v>0</v>
      </c>
      <c r="AO32" s="391">
        <f>SUM('㈱塩釜:機船'!AO32)</f>
        <v>0</v>
      </c>
      <c r="AP32" s="391">
        <f>SUM('㈱塩釜:機船'!AP32)</f>
        <v>0</v>
      </c>
      <c r="AQ32" s="286" t="s">
        <v>23</v>
      </c>
      <c r="AR32" s="600" t="s">
        <v>43</v>
      </c>
      <c r="AS32" s="44" t="s">
        <v>42</v>
      </c>
      <c r="AT32" s="21"/>
    </row>
    <row r="33" spans="1:46" ht="18.75">
      <c r="A33" s="45" t="s">
        <v>44</v>
      </c>
      <c r="B33" s="601"/>
      <c r="C33" s="67" t="s">
        <v>24</v>
      </c>
      <c r="D33" s="2">
        <f>SUM('㈱塩釜:機船'!D33)</f>
        <v>0</v>
      </c>
      <c r="E33" s="2">
        <f>SUM('㈱塩釜:機船'!E33)</f>
        <v>0</v>
      </c>
      <c r="F33" s="2">
        <f>SUM('㈱塩釜:機船'!F33)</f>
        <v>0</v>
      </c>
      <c r="G33" s="2">
        <f>SUM('㈱塩釜:機船'!G33)</f>
        <v>0</v>
      </c>
      <c r="H33" s="2">
        <f>SUM('㈱塩釜:機船'!H33)</f>
        <v>0</v>
      </c>
      <c r="I33" s="2">
        <f>SUM('㈱塩釜:機船'!I33)</f>
        <v>0</v>
      </c>
      <c r="J33" s="2">
        <f>SUM('㈱塩釜:機船'!J33)</f>
        <v>0</v>
      </c>
      <c r="K33" s="2">
        <f>SUM('㈱塩釜:機船'!K33)</f>
        <v>0</v>
      </c>
      <c r="L33" s="2">
        <f>SUM('㈱塩釜:機船'!L33)</f>
        <v>0</v>
      </c>
      <c r="M33" s="2">
        <f>SUM('㈱塩釜:機船'!M33)</f>
        <v>0</v>
      </c>
      <c r="N33" s="2">
        <f>SUM('㈱塩釜:機船'!N33)</f>
        <v>0</v>
      </c>
      <c r="O33" s="2">
        <f>SUM('㈱塩釜:機船'!O33)</f>
        <v>0</v>
      </c>
      <c r="P33" s="2">
        <f>SUM('㈱塩釜:機船'!P33)</f>
        <v>0</v>
      </c>
      <c r="Q33" s="2">
        <f>SUM('㈱塩釜:機船'!Q33)</f>
        <v>0</v>
      </c>
      <c r="R33" s="2">
        <f>SUM('㈱塩釜:機船'!R33)</f>
        <v>0</v>
      </c>
      <c r="S33" s="2">
        <f>SUM('㈱塩釜:機船'!S33)</f>
        <v>0</v>
      </c>
      <c r="T33" s="2">
        <f>SUM('㈱塩釜:機船'!T33)</f>
        <v>0</v>
      </c>
      <c r="U33" s="2">
        <f>SUM('㈱塩釜:機船'!U33)</f>
        <v>0</v>
      </c>
      <c r="V33" s="2">
        <f>SUM('㈱塩釜:機船'!V33)</f>
        <v>0</v>
      </c>
      <c r="W33" s="2">
        <f>SUM('㈱塩釜:機船'!W33)</f>
        <v>0</v>
      </c>
      <c r="X33" s="6">
        <f>SUM('㈱塩釜:機船'!X33)</f>
        <v>0</v>
      </c>
      <c r="Y33" s="2">
        <f>SUM('㈱塩釜:機船'!Y33)</f>
        <v>0</v>
      </c>
      <c r="Z33" s="2">
        <f>SUM('㈱塩釜:機船'!Z33)</f>
        <v>0</v>
      </c>
      <c r="AA33" s="2">
        <f>SUM('㈱塩釜:機船'!AA33)</f>
        <v>0</v>
      </c>
      <c r="AB33" s="2">
        <f>SUM('㈱塩釜:機船'!AB33)</f>
        <v>0</v>
      </c>
      <c r="AC33" s="2">
        <f>SUM('㈱塩釜:機船'!AC33)</f>
        <v>0</v>
      </c>
      <c r="AD33" s="2">
        <f>SUM('㈱塩釜:機船'!AD33)</f>
        <v>0</v>
      </c>
      <c r="AE33" s="2">
        <f>SUM('㈱塩釜:機船'!AE33)</f>
        <v>0</v>
      </c>
      <c r="AF33" s="2">
        <f>SUM('㈱塩釜:機船'!AF33)</f>
        <v>0</v>
      </c>
      <c r="AG33" s="2">
        <f>SUM('㈱塩釜:機船'!AG33)</f>
        <v>0</v>
      </c>
      <c r="AH33" s="2">
        <f>SUM('㈱塩釜:機船'!AH33)</f>
        <v>0</v>
      </c>
      <c r="AI33" s="2">
        <f>SUM('㈱塩釜:機船'!AI33)</f>
        <v>0</v>
      </c>
      <c r="AJ33" s="2">
        <f>SUM('㈱塩釜:機船'!AJ33)</f>
        <v>0</v>
      </c>
      <c r="AK33" s="2">
        <f>SUM('㈱塩釜:機船'!AK33)</f>
        <v>0</v>
      </c>
      <c r="AL33" s="2">
        <f>SUM('㈱塩釜:機船'!AL33)</f>
        <v>0</v>
      </c>
      <c r="AM33" s="2">
        <f>SUM('㈱塩釜:機船'!AM33)</f>
        <v>0</v>
      </c>
      <c r="AN33" s="395">
        <f>SUM('㈱塩釜:機船'!AN33)</f>
        <v>0</v>
      </c>
      <c r="AO33" s="395">
        <f>SUM('㈱塩釜:機船'!AO33)</f>
        <v>0</v>
      </c>
      <c r="AP33" s="395">
        <f>SUM('㈱塩釜:機船'!AP33)</f>
        <v>0</v>
      </c>
      <c r="AQ33" s="47" t="s">
        <v>24</v>
      </c>
      <c r="AR33" s="601"/>
      <c r="AS33" s="44" t="s">
        <v>44</v>
      </c>
      <c r="AT33" s="21"/>
    </row>
    <row r="34" spans="1:46" ht="18.75">
      <c r="A34" s="45" t="s">
        <v>25</v>
      </c>
      <c r="B34" s="600" t="s">
        <v>45</v>
      </c>
      <c r="C34" s="66" t="s">
        <v>23</v>
      </c>
      <c r="D34" s="1">
        <f>SUM('㈱塩釜:機船'!D34)</f>
        <v>2</v>
      </c>
      <c r="E34" s="1">
        <f>SUM('㈱塩釜:機船'!E34)</f>
        <v>0.1315</v>
      </c>
      <c r="F34" s="1">
        <f>SUM('㈱塩釜:機船'!F34)</f>
        <v>76.199</v>
      </c>
      <c r="G34" s="1">
        <f>SUM('㈱塩釜:機船'!G34)</f>
        <v>1</v>
      </c>
      <c r="H34" s="1">
        <f>SUM('㈱塩釜:機船'!H34)</f>
        <v>0.0258</v>
      </c>
      <c r="I34" s="1">
        <f>SUM('㈱塩釜:機船'!I34)</f>
        <v>24.894</v>
      </c>
      <c r="J34" s="1">
        <f>SUM('㈱塩釜:機船'!J34)</f>
        <v>8</v>
      </c>
      <c r="K34" s="1">
        <f>SUM('㈱塩釜:機船'!K34)</f>
        <v>0.2245</v>
      </c>
      <c r="L34" s="1">
        <f>SUM('㈱塩釜:機船'!L34)</f>
        <v>224.494</v>
      </c>
      <c r="M34" s="1">
        <f>SUM('㈱塩釜:機船'!M34)</f>
        <v>12</v>
      </c>
      <c r="N34" s="1">
        <f>SUM('㈱塩釜:機船'!N34)</f>
        <v>0.5874</v>
      </c>
      <c r="O34" s="1">
        <f>SUM('㈱塩釜:機船'!O34)</f>
        <v>462.154</v>
      </c>
      <c r="P34" s="1">
        <f>SUM('㈱塩釜:機船'!P34)</f>
        <v>3</v>
      </c>
      <c r="Q34" s="1">
        <f>SUM('㈱塩釜:機船'!Q34)</f>
        <v>0.134</v>
      </c>
      <c r="R34" s="1">
        <f>SUM('㈱塩釜:機船'!R34)</f>
        <v>167.125</v>
      </c>
      <c r="S34" s="1">
        <f>SUM('㈱塩釜:機船'!S34)</f>
        <v>6</v>
      </c>
      <c r="T34" s="1">
        <f>SUM('㈱塩釜:機船'!T34)</f>
        <v>0.2867</v>
      </c>
      <c r="U34" s="1">
        <f>SUM('㈱塩釜:機船'!U34)</f>
        <v>230.828</v>
      </c>
      <c r="V34" s="1">
        <f>SUM('㈱塩釜:機船'!V34)</f>
        <v>5</v>
      </c>
      <c r="W34" s="1">
        <f>SUM('㈱塩釜:機船'!W34)</f>
        <v>0.2765</v>
      </c>
      <c r="X34" s="5">
        <f>SUM('㈱塩釜:機船'!X34)</f>
        <v>218.539</v>
      </c>
      <c r="Y34" s="1">
        <f>SUM('㈱塩釜:機船'!Y34)</f>
        <v>2</v>
      </c>
      <c r="Z34" s="1">
        <f>SUM('㈱塩釜:機船'!Z34)</f>
        <v>0.0431</v>
      </c>
      <c r="AA34" s="1">
        <f>SUM('㈱塩釜:機船'!AA34)</f>
        <v>30.445</v>
      </c>
      <c r="AB34" s="1">
        <f>SUM('㈱塩釜:機船'!AB34)</f>
        <v>1</v>
      </c>
      <c r="AC34" s="1">
        <f>SUM('㈱塩釜:機船'!AC34)</f>
        <v>0.0336</v>
      </c>
      <c r="AD34" s="1">
        <f>SUM('㈱塩釜:機船'!AD34)</f>
        <v>24.17</v>
      </c>
      <c r="AE34" s="1">
        <f>SUM('㈱塩釜:機船'!AE34)</f>
        <v>0</v>
      </c>
      <c r="AF34" s="1">
        <f>SUM('㈱塩釜:機船'!AF34)</f>
        <v>0</v>
      </c>
      <c r="AG34" s="1">
        <f>SUM('㈱塩釜:機船'!AG34)</f>
        <v>0</v>
      </c>
      <c r="AH34" s="1">
        <f>SUM('㈱塩釜:機船'!AH34)</f>
        <v>1</v>
      </c>
      <c r="AI34" s="1">
        <f>SUM('㈱塩釜:機船'!AI34)</f>
        <v>0.0304</v>
      </c>
      <c r="AJ34" s="1">
        <f>SUM('㈱塩釜:機船'!AJ34)</f>
        <v>40.068</v>
      </c>
      <c r="AK34" s="1">
        <f>SUM('㈱塩釜:機船'!AK34)</f>
        <v>0</v>
      </c>
      <c r="AL34" s="1">
        <f>SUM('㈱塩釜:機船'!AL34)</f>
        <v>0</v>
      </c>
      <c r="AM34" s="1">
        <f>SUM('㈱塩釜:機船'!AM34)</f>
        <v>0</v>
      </c>
      <c r="AN34" s="391">
        <f>SUM('㈱塩釜:機船'!AN34)</f>
        <v>41</v>
      </c>
      <c r="AO34" s="391">
        <f>SUM('㈱塩釜:機船'!AO34)</f>
        <v>1.7735</v>
      </c>
      <c r="AP34" s="391">
        <f>SUM('㈱塩釜:機船'!AP34)</f>
        <v>1498.916</v>
      </c>
      <c r="AQ34" s="271" t="s">
        <v>23</v>
      </c>
      <c r="AR34" s="600" t="s">
        <v>45</v>
      </c>
      <c r="AS34" s="44" t="s">
        <v>25</v>
      </c>
      <c r="AT34" s="21"/>
    </row>
    <row r="35" spans="1:46" ht="18.75">
      <c r="A35" s="49" t="s">
        <v>27</v>
      </c>
      <c r="B35" s="601"/>
      <c r="C35" s="67" t="s">
        <v>24</v>
      </c>
      <c r="D35" s="2">
        <f>SUM('㈱塩釜:機船'!D35)</f>
        <v>0</v>
      </c>
      <c r="E35" s="2">
        <f>SUM('㈱塩釜:機船'!E35)</f>
        <v>0</v>
      </c>
      <c r="F35" s="2">
        <f>SUM('㈱塩釜:機船'!F35)</f>
        <v>0</v>
      </c>
      <c r="G35" s="2">
        <f>SUM('㈱塩釜:機船'!G35)</f>
        <v>0</v>
      </c>
      <c r="H35" s="2">
        <f>SUM('㈱塩釜:機船'!H35)</f>
        <v>0</v>
      </c>
      <c r="I35" s="2">
        <f>SUM('㈱塩釜:機船'!I35)</f>
        <v>0</v>
      </c>
      <c r="J35" s="2">
        <f>SUM('㈱塩釜:機船'!J35)</f>
        <v>0</v>
      </c>
      <c r="K35" s="2">
        <f>SUM('㈱塩釜:機船'!K35)</f>
        <v>0</v>
      </c>
      <c r="L35" s="2">
        <f>SUM('㈱塩釜:機船'!L35)</f>
        <v>0</v>
      </c>
      <c r="M35" s="2">
        <f>SUM('㈱塩釜:機船'!M35)</f>
        <v>0</v>
      </c>
      <c r="N35" s="2">
        <f>SUM('㈱塩釜:機船'!N35)</f>
        <v>0</v>
      </c>
      <c r="O35" s="2">
        <f>SUM('㈱塩釜:機船'!O35)</f>
        <v>0</v>
      </c>
      <c r="P35" s="2">
        <f>SUM('㈱塩釜:機船'!P35)</f>
        <v>0</v>
      </c>
      <c r="Q35" s="2">
        <f>SUM('㈱塩釜:機船'!Q35)</f>
        <v>0</v>
      </c>
      <c r="R35" s="2">
        <f>SUM('㈱塩釜:機船'!R35)</f>
        <v>0</v>
      </c>
      <c r="S35" s="2">
        <f>SUM('㈱塩釜:機船'!S35)</f>
        <v>0</v>
      </c>
      <c r="T35" s="2">
        <f>SUM('㈱塩釜:機船'!T35)</f>
        <v>0</v>
      </c>
      <c r="U35" s="2">
        <f>SUM('㈱塩釜:機船'!U35)</f>
        <v>0</v>
      </c>
      <c r="V35" s="2">
        <f>SUM('㈱塩釜:機船'!V35)</f>
        <v>0</v>
      </c>
      <c r="W35" s="2">
        <f>SUM('㈱塩釜:機船'!W35)</f>
        <v>0</v>
      </c>
      <c r="X35" s="6">
        <f>SUM('㈱塩釜:機船'!X35)</f>
        <v>0</v>
      </c>
      <c r="Y35" s="2">
        <f>SUM('㈱塩釜:機船'!Y35)</f>
        <v>0</v>
      </c>
      <c r="Z35" s="2">
        <f>SUM('㈱塩釜:機船'!Z35)</f>
        <v>0</v>
      </c>
      <c r="AA35" s="2">
        <f>SUM('㈱塩釜:機船'!AA35)</f>
        <v>0</v>
      </c>
      <c r="AB35" s="2">
        <f>SUM('㈱塩釜:機船'!AB35)</f>
        <v>0</v>
      </c>
      <c r="AC35" s="2">
        <f>SUM('㈱塩釜:機船'!AC35)</f>
        <v>0</v>
      </c>
      <c r="AD35" s="2">
        <f>SUM('㈱塩釜:機船'!AD35)</f>
        <v>0</v>
      </c>
      <c r="AE35" s="2">
        <f>SUM('㈱塩釜:機船'!AE35)</f>
        <v>0</v>
      </c>
      <c r="AF35" s="2">
        <f>SUM('㈱塩釜:機船'!AF35)</f>
        <v>0</v>
      </c>
      <c r="AG35" s="2">
        <f>SUM('㈱塩釜:機船'!AG35)</f>
        <v>0</v>
      </c>
      <c r="AH35" s="2">
        <f>SUM('㈱塩釜:機船'!AH35)</f>
        <v>0</v>
      </c>
      <c r="AI35" s="2">
        <f>SUM('㈱塩釜:機船'!AI35)</f>
        <v>0</v>
      </c>
      <c r="AJ35" s="2">
        <f>SUM('㈱塩釜:機船'!AJ35)</f>
        <v>0</v>
      </c>
      <c r="AK35" s="2">
        <f>SUM('㈱塩釜:機船'!AK35)</f>
        <v>0</v>
      </c>
      <c r="AL35" s="2">
        <f>SUM('㈱塩釜:機船'!AL35)</f>
        <v>0</v>
      </c>
      <c r="AM35" s="2">
        <f>SUM('㈱塩釜:機船'!AM35)</f>
        <v>0</v>
      </c>
      <c r="AN35" s="395">
        <f>SUM('㈱塩釜:機船'!AN35)</f>
        <v>0</v>
      </c>
      <c r="AO35" s="395">
        <f>SUM('㈱塩釜:機船'!AO35)</f>
        <v>0</v>
      </c>
      <c r="AP35" s="395">
        <f>SUM('㈱塩釜:機船'!AP35)</f>
        <v>0</v>
      </c>
      <c r="AQ35" s="50" t="s">
        <v>24</v>
      </c>
      <c r="AR35" s="601"/>
      <c r="AS35" s="51" t="s">
        <v>27</v>
      </c>
      <c r="AT35" s="21"/>
    </row>
    <row r="36" spans="1:46" ht="18.75">
      <c r="A36" s="45" t="s">
        <v>46</v>
      </c>
      <c r="B36" s="600" t="s">
        <v>47</v>
      </c>
      <c r="C36" s="66" t="s">
        <v>23</v>
      </c>
      <c r="D36" s="1">
        <f>SUM('㈱塩釜:機船'!D36)</f>
        <v>0</v>
      </c>
      <c r="E36" s="1">
        <f>SUM('㈱塩釜:機船'!E36)</f>
        <v>0</v>
      </c>
      <c r="F36" s="1">
        <f>SUM('㈱塩釜:機船'!F36)</f>
        <v>0</v>
      </c>
      <c r="G36" s="1">
        <f>SUM('㈱塩釜:機船'!G36)</f>
        <v>0</v>
      </c>
      <c r="H36" s="1">
        <f>SUM('㈱塩釜:機船'!H36)</f>
        <v>0</v>
      </c>
      <c r="I36" s="1">
        <f>SUM('㈱塩釜:機船'!I36)</f>
        <v>0</v>
      </c>
      <c r="J36" s="1">
        <f>SUM('㈱塩釜:機船'!J36)</f>
        <v>0</v>
      </c>
      <c r="K36" s="1">
        <f>SUM('㈱塩釜:機船'!K36)</f>
        <v>0</v>
      </c>
      <c r="L36" s="72">
        <f>SUM('㈱塩釜:機船'!L36)</f>
        <v>0</v>
      </c>
      <c r="M36" s="71">
        <f>SUM('㈱塩釜:機船'!M36)</f>
        <v>0</v>
      </c>
      <c r="N36" s="1">
        <f>SUM('㈱塩釜:機船'!N36)</f>
        <v>0</v>
      </c>
      <c r="O36" s="1">
        <f>SUM('㈱塩釜:機船'!O36)</f>
        <v>0</v>
      </c>
      <c r="P36" s="1">
        <f>SUM('㈱塩釜:機船'!P36)</f>
        <v>0</v>
      </c>
      <c r="Q36" s="1">
        <f>SUM('㈱塩釜:機船'!Q36)</f>
        <v>0</v>
      </c>
      <c r="R36" s="1">
        <f>SUM('㈱塩釜:機船'!R36)</f>
        <v>0</v>
      </c>
      <c r="S36" s="1">
        <f>SUM('㈱塩釜:機船'!S36)</f>
        <v>0</v>
      </c>
      <c r="T36" s="1">
        <f>SUM('㈱塩釜:機船'!T36)</f>
        <v>0</v>
      </c>
      <c r="U36" s="1">
        <f>SUM('㈱塩釜:機船'!U36)</f>
        <v>0</v>
      </c>
      <c r="V36" s="1">
        <f>SUM('㈱塩釜:機船'!V36)</f>
        <v>0</v>
      </c>
      <c r="W36" s="1">
        <f>SUM('㈱塩釜:機船'!W36)</f>
        <v>0</v>
      </c>
      <c r="X36" s="5">
        <f>SUM('㈱塩釜:機船'!X36)</f>
        <v>0</v>
      </c>
      <c r="Y36" s="1">
        <f>SUM('㈱塩釜:機船'!Y36)</f>
        <v>0</v>
      </c>
      <c r="Z36" s="1">
        <f>SUM('㈱塩釜:機船'!Z36)</f>
        <v>0</v>
      </c>
      <c r="AA36" s="1">
        <f>SUM('㈱塩釜:機船'!AA36)</f>
        <v>0</v>
      </c>
      <c r="AB36" s="1">
        <f>SUM('㈱塩釜:機船'!AB36)</f>
        <v>0</v>
      </c>
      <c r="AC36" s="1">
        <f>SUM('㈱塩釜:機船'!AC36)</f>
        <v>0</v>
      </c>
      <c r="AD36" s="1">
        <f>SUM('㈱塩釜:機船'!AD36)</f>
        <v>0</v>
      </c>
      <c r="AE36" s="1">
        <f>SUM('㈱塩釜:機船'!AE36)</f>
        <v>0</v>
      </c>
      <c r="AF36" s="1">
        <f>SUM('㈱塩釜:機船'!AF36)</f>
        <v>0</v>
      </c>
      <c r="AG36" s="1">
        <f>SUM('㈱塩釜:機船'!AG36)</f>
        <v>0</v>
      </c>
      <c r="AH36" s="1">
        <f>SUM('㈱塩釜:機船'!AH36)</f>
        <v>0</v>
      </c>
      <c r="AI36" s="1">
        <f>SUM('㈱塩釜:機船'!AI36)</f>
        <v>0</v>
      </c>
      <c r="AJ36" s="1">
        <f>SUM('㈱塩釜:機船'!AJ36)</f>
        <v>0</v>
      </c>
      <c r="AK36" s="1">
        <f>SUM('㈱塩釜:機船'!AK36)</f>
        <v>0</v>
      </c>
      <c r="AL36" s="1">
        <f>SUM('㈱塩釜:機船'!AL36)</f>
        <v>0</v>
      </c>
      <c r="AM36" s="1">
        <f>SUM('㈱塩釜:機船'!AM36)</f>
        <v>0</v>
      </c>
      <c r="AN36" s="391">
        <f>SUM('㈱塩釜:機船'!AN36)</f>
        <v>0</v>
      </c>
      <c r="AO36" s="391">
        <f>SUM('㈱塩釜:機船'!AO36)</f>
        <v>0</v>
      </c>
      <c r="AP36" s="391">
        <f>SUM('㈱塩釜:機船'!AP36)</f>
        <v>0</v>
      </c>
      <c r="AQ36" s="272" t="s">
        <v>23</v>
      </c>
      <c r="AR36" s="600" t="s">
        <v>47</v>
      </c>
      <c r="AS36" s="44" t="s">
        <v>46</v>
      </c>
      <c r="AT36" s="21"/>
    </row>
    <row r="37" spans="1:46" ht="18.75">
      <c r="A37" s="45" t="s">
        <v>25</v>
      </c>
      <c r="B37" s="601"/>
      <c r="C37" s="67" t="s">
        <v>24</v>
      </c>
      <c r="D37" s="2">
        <f>SUM('㈱塩釜:機船'!D37)</f>
        <v>0</v>
      </c>
      <c r="E37" s="2">
        <f>SUM('㈱塩釜:機船'!E37)</f>
        <v>0</v>
      </c>
      <c r="F37" s="2">
        <f>SUM('㈱塩釜:機船'!F37)</f>
        <v>0</v>
      </c>
      <c r="G37" s="2">
        <f>SUM('㈱塩釜:機船'!G37)</f>
        <v>0</v>
      </c>
      <c r="H37" s="2">
        <f>SUM('㈱塩釜:機船'!H37)</f>
        <v>0</v>
      </c>
      <c r="I37" s="2">
        <f>SUM('㈱塩釜:機船'!I37)</f>
        <v>0</v>
      </c>
      <c r="J37" s="2">
        <f>SUM('㈱塩釜:機船'!J37)</f>
        <v>0</v>
      </c>
      <c r="K37" s="2">
        <f>SUM('㈱塩釜:機船'!K37)</f>
        <v>0</v>
      </c>
      <c r="L37" s="2">
        <f>SUM('㈱塩釜:機船'!L37)</f>
        <v>0</v>
      </c>
      <c r="M37" s="2">
        <f>SUM('㈱塩釜:機船'!M37)</f>
        <v>0</v>
      </c>
      <c r="N37" s="2">
        <f>SUM('㈱塩釜:機船'!N37)</f>
        <v>0</v>
      </c>
      <c r="O37" s="2">
        <f>SUM('㈱塩釜:機船'!O37)</f>
        <v>0</v>
      </c>
      <c r="P37" s="2">
        <f>SUM('㈱塩釜:機船'!P37)</f>
        <v>0</v>
      </c>
      <c r="Q37" s="2">
        <f>SUM('㈱塩釜:機船'!Q37)</f>
        <v>0</v>
      </c>
      <c r="R37" s="2">
        <f>SUM('㈱塩釜:機船'!R37)</f>
        <v>0</v>
      </c>
      <c r="S37" s="2">
        <f>SUM('㈱塩釜:機船'!S37)</f>
        <v>0</v>
      </c>
      <c r="T37" s="2">
        <f>SUM('㈱塩釜:機船'!T37)</f>
        <v>0</v>
      </c>
      <c r="U37" s="2">
        <f>SUM('㈱塩釜:機船'!U37)</f>
        <v>0</v>
      </c>
      <c r="V37" s="2">
        <f>SUM('㈱塩釜:機船'!V37)</f>
        <v>0</v>
      </c>
      <c r="W37" s="2">
        <f>SUM('㈱塩釜:機船'!W37)</f>
        <v>0</v>
      </c>
      <c r="X37" s="6">
        <f>SUM('㈱塩釜:機船'!X37)</f>
        <v>0</v>
      </c>
      <c r="Y37" s="2">
        <f>SUM('㈱塩釜:機船'!Y37)</f>
        <v>0</v>
      </c>
      <c r="Z37" s="2">
        <f>SUM('㈱塩釜:機船'!Z37)</f>
        <v>0</v>
      </c>
      <c r="AA37" s="2">
        <f>SUM('㈱塩釜:機船'!AA37)</f>
        <v>0</v>
      </c>
      <c r="AB37" s="2">
        <f>SUM('㈱塩釜:機船'!AB37)</f>
        <v>0</v>
      </c>
      <c r="AC37" s="2">
        <f>SUM('㈱塩釜:機船'!AC37)</f>
        <v>0</v>
      </c>
      <c r="AD37" s="2">
        <f>SUM('㈱塩釜:機船'!AD37)</f>
        <v>0</v>
      </c>
      <c r="AE37" s="2">
        <f>SUM('㈱塩釜:機船'!AE37)</f>
        <v>0</v>
      </c>
      <c r="AF37" s="2">
        <f>SUM('㈱塩釜:機船'!AF37)</f>
        <v>0</v>
      </c>
      <c r="AG37" s="2">
        <f>SUM('㈱塩釜:機船'!AG37)</f>
        <v>0</v>
      </c>
      <c r="AH37" s="2">
        <f>SUM('㈱塩釜:機船'!AH37)</f>
        <v>0</v>
      </c>
      <c r="AI37" s="2">
        <f>SUM('㈱塩釜:機船'!AI37)</f>
        <v>0</v>
      </c>
      <c r="AJ37" s="2">
        <f>SUM('㈱塩釜:機船'!AJ37)</f>
        <v>0</v>
      </c>
      <c r="AK37" s="2">
        <f>SUM('㈱塩釜:機船'!AK37)</f>
        <v>0</v>
      </c>
      <c r="AL37" s="2">
        <f>SUM('㈱塩釜:機船'!AL37)</f>
        <v>0</v>
      </c>
      <c r="AM37" s="2">
        <f>SUM('㈱塩釜:機船'!AM37)</f>
        <v>0</v>
      </c>
      <c r="AN37" s="395">
        <f>SUM('㈱塩釜:機船'!AN37)</f>
        <v>0</v>
      </c>
      <c r="AO37" s="395">
        <f>SUM('㈱塩釜:機船'!AO37)</f>
        <v>0</v>
      </c>
      <c r="AP37" s="395">
        <f>SUM('㈱塩釜:機船'!AP37)</f>
        <v>0</v>
      </c>
      <c r="AQ37" s="47" t="s">
        <v>24</v>
      </c>
      <c r="AR37" s="601"/>
      <c r="AS37" s="44" t="s">
        <v>25</v>
      </c>
      <c r="AT37" s="21"/>
    </row>
    <row r="38" spans="1:46" ht="18.75">
      <c r="A38" s="45" t="s">
        <v>27</v>
      </c>
      <c r="B38" s="600" t="s">
        <v>48</v>
      </c>
      <c r="C38" s="66" t="s">
        <v>23</v>
      </c>
      <c r="D38" s="1">
        <f>SUM('㈱塩釜:機船'!D38)</f>
        <v>23</v>
      </c>
      <c r="E38" s="1">
        <f>SUM('㈱塩釜:機船'!E38)</f>
        <v>3.4667</v>
      </c>
      <c r="F38" s="1">
        <f>SUM('㈱塩釜:機船'!F38)</f>
        <v>2481.521380471241</v>
      </c>
      <c r="G38" s="1">
        <f>SUM('㈱塩釜:機船'!G38)</f>
        <v>24</v>
      </c>
      <c r="H38" s="1">
        <f>SUM('㈱塩釜:機船'!H38)</f>
        <v>3.2611</v>
      </c>
      <c r="I38" s="1">
        <f>SUM('㈱塩釜:機船'!I38)</f>
        <v>1988.8306950663114</v>
      </c>
      <c r="J38" s="1">
        <f>SUM('㈱塩釜:機船'!J38)</f>
        <v>30</v>
      </c>
      <c r="K38" s="1">
        <f>SUM('㈱塩釜:機船'!K38)</f>
        <v>3.7356</v>
      </c>
      <c r="L38" s="1">
        <f>SUM('㈱塩釜:機船'!L38)</f>
        <v>2313.2260454633074</v>
      </c>
      <c r="M38" s="1">
        <f>SUM('㈱塩釜:機船'!M38)</f>
        <v>35</v>
      </c>
      <c r="N38" s="1">
        <f>SUM('㈱塩釜:機船'!N38)</f>
        <v>3.6452</v>
      </c>
      <c r="O38" s="1">
        <f>SUM('㈱塩釜:機船'!O38)</f>
        <v>2478.5319863689424</v>
      </c>
      <c r="P38" s="1">
        <f>SUM('㈱塩釜:機船'!P38)</f>
        <v>32</v>
      </c>
      <c r="Q38" s="1">
        <f>SUM('㈱塩釜:機船'!Q38)</f>
        <v>2.5859</v>
      </c>
      <c r="R38" s="1">
        <f>SUM('㈱塩釜:機船'!R38)</f>
        <v>1758.0833584966858</v>
      </c>
      <c r="S38" s="1">
        <f>SUM('㈱塩釜:機船'!S38)</f>
        <v>33</v>
      </c>
      <c r="T38" s="1">
        <f>SUM('㈱塩釜:機船'!T38)</f>
        <v>3.1445</v>
      </c>
      <c r="U38" s="1">
        <f>SUM('㈱塩釜:機船'!U38)</f>
        <v>2140.9541901282587</v>
      </c>
      <c r="V38" s="1">
        <f>SUM('㈱塩釜:機船'!V38)</f>
        <v>26</v>
      </c>
      <c r="W38" s="1">
        <f>SUM('㈱塩釜:機船'!W38)</f>
        <v>0.6984</v>
      </c>
      <c r="X38" s="5">
        <f>SUM('㈱塩釜:機船'!X38)</f>
        <v>721.4723871991057</v>
      </c>
      <c r="Y38" s="1">
        <f>SUM('㈱塩釜:機船'!Y38)</f>
        <v>20</v>
      </c>
      <c r="Z38" s="1">
        <f>SUM('㈱塩釜:機船'!Z38)</f>
        <v>0.7296</v>
      </c>
      <c r="AA38" s="1">
        <f>SUM('㈱塩釜:機船'!AA38)</f>
        <v>412.3051131056016</v>
      </c>
      <c r="AB38" s="1">
        <f>SUM('㈱塩釜:機船'!AB38)</f>
        <v>10</v>
      </c>
      <c r="AC38" s="1">
        <f>SUM('㈱塩釜:機船'!AC38)</f>
        <v>0.3238</v>
      </c>
      <c r="AD38" s="1">
        <f>SUM('㈱塩釜:機船'!AD38)</f>
        <v>203.12639769713564</v>
      </c>
      <c r="AE38" s="1">
        <f>SUM('㈱塩釜:機船'!AE38)</f>
        <v>2</v>
      </c>
      <c r="AF38" s="1">
        <f>SUM('㈱塩釜:機船'!AF38)</f>
        <v>0.059</v>
      </c>
      <c r="AG38" s="1">
        <f>SUM('㈱塩釜:機船'!AG38)</f>
        <v>38.36699984880212</v>
      </c>
      <c r="AH38" s="1">
        <f>SUM('㈱塩釜:機船'!AH38)</f>
        <v>0</v>
      </c>
      <c r="AI38" s="1">
        <f>SUM('㈱塩釜:機船'!AI38)</f>
        <v>0</v>
      </c>
      <c r="AJ38" s="1">
        <f>SUM('㈱塩釜:機船'!AJ38)</f>
        <v>0</v>
      </c>
      <c r="AK38" s="1">
        <f>SUM('㈱塩釜:機船'!AK38)</f>
        <v>2</v>
      </c>
      <c r="AL38" s="1">
        <f>SUM('㈱塩釜:機船'!AL38)</f>
        <v>0.385</v>
      </c>
      <c r="AM38" s="1">
        <f>SUM('㈱塩釜:機船'!AM38)</f>
        <v>399.8646</v>
      </c>
      <c r="AN38" s="391">
        <f>SUM('㈱塩釜:機船'!AN38)</f>
        <v>237</v>
      </c>
      <c r="AO38" s="391">
        <f>SUM('㈱塩釜:機船'!AO38)</f>
        <v>22.0348</v>
      </c>
      <c r="AP38" s="391">
        <f>SUM('㈱塩釜:機船'!AP38)</f>
        <v>14936.283153845392</v>
      </c>
      <c r="AQ38" s="271" t="s">
        <v>23</v>
      </c>
      <c r="AR38" s="600" t="s">
        <v>48</v>
      </c>
      <c r="AS38" s="44" t="s">
        <v>27</v>
      </c>
      <c r="AT38" s="21"/>
    </row>
    <row r="39" spans="1:46" ht="18.75">
      <c r="A39" s="49" t="s">
        <v>49</v>
      </c>
      <c r="B39" s="601"/>
      <c r="C39" s="67" t="s">
        <v>24</v>
      </c>
      <c r="D39" s="2">
        <f>SUM('㈱塩釜:機船'!D39)</f>
        <v>0</v>
      </c>
      <c r="E39" s="2">
        <f>SUM('㈱塩釜:機船'!E39)</f>
        <v>0</v>
      </c>
      <c r="F39" s="2">
        <f>SUM('㈱塩釜:機船'!F39)</f>
        <v>0</v>
      </c>
      <c r="G39" s="2">
        <f>SUM('㈱塩釜:機船'!G39)</f>
        <v>0</v>
      </c>
      <c r="H39" s="2">
        <f>SUM('㈱塩釜:機船'!H39)</f>
        <v>0</v>
      </c>
      <c r="I39" s="2">
        <f>SUM('㈱塩釜:機船'!I39)</f>
        <v>0</v>
      </c>
      <c r="J39" s="2">
        <f>SUM('㈱塩釜:機船'!J39)</f>
        <v>0</v>
      </c>
      <c r="K39" s="2">
        <f>SUM('㈱塩釜:機船'!K39)</f>
        <v>0</v>
      </c>
      <c r="L39" s="2">
        <f>SUM('㈱塩釜:機船'!L39)</f>
        <v>0</v>
      </c>
      <c r="M39" s="2">
        <f>SUM('㈱塩釜:機船'!M39)</f>
        <v>0</v>
      </c>
      <c r="N39" s="2">
        <f>SUM('㈱塩釜:機船'!N39)</f>
        <v>0</v>
      </c>
      <c r="O39" s="2">
        <f>SUM('㈱塩釜:機船'!O39)</f>
        <v>0</v>
      </c>
      <c r="P39" s="2">
        <f>SUM('㈱塩釜:機船'!P39)</f>
        <v>0</v>
      </c>
      <c r="Q39" s="2">
        <f>SUM('㈱塩釜:機船'!Q39)</f>
        <v>0</v>
      </c>
      <c r="R39" s="2">
        <f>SUM('㈱塩釜:機船'!R39)</f>
        <v>0</v>
      </c>
      <c r="S39" s="2">
        <f>SUM('㈱塩釜:機船'!S39)</f>
        <v>0</v>
      </c>
      <c r="T39" s="2">
        <f>SUM('㈱塩釜:機船'!T39)</f>
        <v>0</v>
      </c>
      <c r="U39" s="2">
        <f>SUM('㈱塩釜:機船'!U39)</f>
        <v>0</v>
      </c>
      <c r="V39" s="2">
        <f>SUM('㈱塩釜:機船'!V39)</f>
        <v>0</v>
      </c>
      <c r="W39" s="2">
        <f>SUM('㈱塩釜:機船'!W39)</f>
        <v>0</v>
      </c>
      <c r="X39" s="6">
        <f>SUM('㈱塩釜:機船'!X39)</f>
        <v>0</v>
      </c>
      <c r="Y39" s="2">
        <f>SUM('㈱塩釜:機船'!Y39)</f>
        <v>0</v>
      </c>
      <c r="Z39" s="2">
        <f>SUM('㈱塩釜:機船'!Z39)</f>
        <v>0</v>
      </c>
      <c r="AA39" s="2">
        <f>SUM('㈱塩釜:機船'!AA39)</f>
        <v>0</v>
      </c>
      <c r="AB39" s="2">
        <f>SUM('㈱塩釜:機船'!AB39)</f>
        <v>0</v>
      </c>
      <c r="AC39" s="2">
        <f>SUM('㈱塩釜:機船'!AC39)</f>
        <v>0</v>
      </c>
      <c r="AD39" s="2">
        <f>SUM('㈱塩釜:機船'!AD39)</f>
        <v>0</v>
      </c>
      <c r="AE39" s="2">
        <f>SUM('㈱塩釜:機船'!AE39)</f>
        <v>0</v>
      </c>
      <c r="AF39" s="2">
        <f>SUM('㈱塩釜:機船'!AF39)</f>
        <v>0</v>
      </c>
      <c r="AG39" s="2">
        <f>SUM('㈱塩釜:機船'!AG39)</f>
        <v>0</v>
      </c>
      <c r="AH39" s="2">
        <f>SUM('㈱塩釜:機船'!AH39)</f>
        <v>0</v>
      </c>
      <c r="AI39" s="2">
        <f>SUM('㈱塩釜:機船'!AI39)</f>
        <v>0</v>
      </c>
      <c r="AJ39" s="2">
        <f>SUM('㈱塩釜:機船'!AJ39)</f>
        <v>0</v>
      </c>
      <c r="AK39" s="2">
        <f>SUM('㈱塩釜:機船'!AK39)</f>
        <v>0</v>
      </c>
      <c r="AL39" s="2">
        <f>SUM('㈱塩釜:機船'!AL39)</f>
        <v>0</v>
      </c>
      <c r="AM39" s="2">
        <f>SUM('㈱塩釜:機船'!AM39)</f>
        <v>0</v>
      </c>
      <c r="AN39" s="395">
        <f>SUM('㈱塩釜:機船'!AN39)</f>
        <v>0</v>
      </c>
      <c r="AO39" s="395">
        <f>SUM('㈱塩釜:機船'!AO39)</f>
        <v>0</v>
      </c>
      <c r="AP39" s="395">
        <f>SUM('㈱塩釜:機船'!AP39)</f>
        <v>0</v>
      </c>
      <c r="AQ39" s="50" t="s">
        <v>24</v>
      </c>
      <c r="AR39" s="601"/>
      <c r="AS39" s="51" t="s">
        <v>49</v>
      </c>
      <c r="AT39" s="21"/>
    </row>
    <row r="40" spans="1:46" ht="18.75">
      <c r="A40" s="45"/>
      <c r="B40" s="600" t="s">
        <v>50</v>
      </c>
      <c r="C40" s="66" t="s">
        <v>23</v>
      </c>
      <c r="D40" s="1">
        <f>SUM('㈱塩釜:機船'!D40)</f>
        <v>0</v>
      </c>
      <c r="E40" s="1">
        <f>SUM('㈱塩釜:機船'!E40)</f>
        <v>0</v>
      </c>
      <c r="F40" s="1">
        <f>SUM('㈱塩釜:機船'!F40)</f>
        <v>0</v>
      </c>
      <c r="G40" s="1">
        <f>SUM('㈱塩釜:機船'!G40)</f>
        <v>0</v>
      </c>
      <c r="H40" s="1">
        <f>SUM('㈱塩釜:機船'!H40)</f>
        <v>0</v>
      </c>
      <c r="I40" s="1">
        <f>SUM('㈱塩釜:機船'!I40)</f>
        <v>0</v>
      </c>
      <c r="J40" s="1">
        <f>SUM('㈱塩釜:機船'!J40)</f>
        <v>0</v>
      </c>
      <c r="K40" s="1">
        <f>SUM('㈱塩釜:機船'!K40)</f>
        <v>0</v>
      </c>
      <c r="L40" s="1">
        <f>SUM('㈱塩釜:機船'!L40)</f>
        <v>0</v>
      </c>
      <c r="M40" s="1">
        <f>SUM('㈱塩釜:機船'!M40)</f>
        <v>0</v>
      </c>
      <c r="N40" s="1">
        <f>SUM('㈱塩釜:機船'!N40)</f>
        <v>0</v>
      </c>
      <c r="O40" s="1">
        <f>SUM('㈱塩釜:機船'!O40)</f>
        <v>0</v>
      </c>
      <c r="P40" s="1">
        <f>SUM('㈱塩釜:機船'!P40)</f>
        <v>0</v>
      </c>
      <c r="Q40" s="1">
        <f>SUM('㈱塩釜:機船'!Q40)</f>
        <v>0</v>
      </c>
      <c r="R40" s="1">
        <f>SUM('㈱塩釜:機船'!R40)</f>
        <v>0</v>
      </c>
      <c r="S40" s="1">
        <f>SUM('㈱塩釜:機船'!S40)</f>
        <v>0</v>
      </c>
      <c r="T40" s="1">
        <f>SUM('㈱塩釜:機船'!T40)</f>
        <v>0</v>
      </c>
      <c r="U40" s="1">
        <f>SUM('㈱塩釜:機船'!U40)</f>
        <v>0</v>
      </c>
      <c r="V40" s="1">
        <f>SUM('㈱塩釜:機船'!V40)</f>
        <v>0</v>
      </c>
      <c r="W40" s="1">
        <f>SUM('㈱塩釜:機船'!W40)</f>
        <v>0</v>
      </c>
      <c r="X40" s="5">
        <f>SUM('㈱塩釜:機船'!X40)</f>
        <v>0</v>
      </c>
      <c r="Y40" s="1">
        <f>SUM('㈱塩釜:機船'!Y40)</f>
        <v>0</v>
      </c>
      <c r="Z40" s="1">
        <f>SUM('㈱塩釜:機船'!Z40)</f>
        <v>0</v>
      </c>
      <c r="AA40" s="1">
        <f>SUM('㈱塩釜:機船'!AA40)</f>
        <v>0</v>
      </c>
      <c r="AB40" s="1">
        <f>SUM('㈱塩釜:機船'!AB40)</f>
        <v>0</v>
      </c>
      <c r="AC40" s="1">
        <f>SUM('㈱塩釜:機船'!AC40)</f>
        <v>0</v>
      </c>
      <c r="AD40" s="1">
        <f>SUM('㈱塩釜:機船'!AD40)</f>
        <v>0</v>
      </c>
      <c r="AE40" s="1">
        <f>SUM('㈱塩釜:機船'!AE40)</f>
        <v>0</v>
      </c>
      <c r="AF40" s="1">
        <f>SUM('㈱塩釜:機船'!AF40)</f>
        <v>0</v>
      </c>
      <c r="AG40" s="1">
        <f>SUM('㈱塩釜:機船'!AG40)</f>
        <v>0</v>
      </c>
      <c r="AH40" s="1">
        <f>SUM('㈱塩釜:機船'!AH40)</f>
        <v>0</v>
      </c>
      <c r="AI40" s="1">
        <f>SUM('㈱塩釜:機船'!AI40)</f>
        <v>0</v>
      </c>
      <c r="AJ40" s="1">
        <f>SUM('㈱塩釜:機船'!AJ40)</f>
        <v>0</v>
      </c>
      <c r="AK40" s="1">
        <f>SUM('㈱塩釜:機船'!AK40)</f>
        <v>0</v>
      </c>
      <c r="AL40" s="1">
        <f>SUM('㈱塩釜:機船'!AL40)</f>
        <v>0</v>
      </c>
      <c r="AM40" s="1">
        <f>SUM('㈱塩釜:機船'!AM40)</f>
        <v>0</v>
      </c>
      <c r="AN40" s="391">
        <f>SUM('㈱塩釜:機船'!AN40)</f>
        <v>0</v>
      </c>
      <c r="AO40" s="391">
        <f>SUM('㈱塩釜:機船'!AO40)</f>
        <v>0</v>
      </c>
      <c r="AP40" s="391">
        <f>SUM('㈱塩釜:機船'!AP40)</f>
        <v>0</v>
      </c>
      <c r="AQ40" s="272" t="s">
        <v>23</v>
      </c>
      <c r="AR40" s="600" t="s">
        <v>50</v>
      </c>
      <c r="AS40" s="44"/>
      <c r="AT40" s="21"/>
    </row>
    <row r="41" spans="1:46" ht="18.75">
      <c r="A41" s="45" t="s">
        <v>51</v>
      </c>
      <c r="B41" s="601"/>
      <c r="C41" s="67" t="s">
        <v>24</v>
      </c>
      <c r="D41" s="2">
        <f>SUM('㈱塩釜:機船'!D41)</f>
        <v>0</v>
      </c>
      <c r="E41" s="2">
        <f>SUM('㈱塩釜:機船'!E41)</f>
        <v>0</v>
      </c>
      <c r="F41" s="2">
        <f>SUM('㈱塩釜:機船'!F41)</f>
        <v>0</v>
      </c>
      <c r="G41" s="2">
        <f>SUM('㈱塩釜:機船'!G41)</f>
        <v>0</v>
      </c>
      <c r="H41" s="2">
        <f>SUM('㈱塩釜:機船'!H41)</f>
        <v>0</v>
      </c>
      <c r="I41" s="2">
        <f>SUM('㈱塩釜:機船'!I41)</f>
        <v>0</v>
      </c>
      <c r="J41" s="2">
        <f>SUM('㈱塩釜:機船'!J41)</f>
        <v>0</v>
      </c>
      <c r="K41" s="2">
        <f>SUM('㈱塩釜:機船'!K41)</f>
        <v>0</v>
      </c>
      <c r="L41" s="2">
        <f>SUM('㈱塩釜:機船'!L41)</f>
        <v>0</v>
      </c>
      <c r="M41" s="2">
        <f>SUM('㈱塩釜:機船'!M41)</f>
        <v>0</v>
      </c>
      <c r="N41" s="2">
        <f>SUM('㈱塩釜:機船'!N41)</f>
        <v>0</v>
      </c>
      <c r="O41" s="2">
        <f>SUM('㈱塩釜:機船'!O41)</f>
        <v>0</v>
      </c>
      <c r="P41" s="2">
        <f>SUM('㈱塩釜:機船'!P41)</f>
        <v>0</v>
      </c>
      <c r="Q41" s="2">
        <f>SUM('㈱塩釜:機船'!Q41)</f>
        <v>0</v>
      </c>
      <c r="R41" s="2">
        <f>SUM('㈱塩釜:機船'!R41)</f>
        <v>0</v>
      </c>
      <c r="S41" s="2">
        <f>SUM('㈱塩釜:機船'!S41)</f>
        <v>0</v>
      </c>
      <c r="T41" s="2">
        <f>SUM('㈱塩釜:機船'!T41)</f>
        <v>0</v>
      </c>
      <c r="U41" s="2">
        <f>SUM('㈱塩釜:機船'!U41)</f>
        <v>0</v>
      </c>
      <c r="V41" s="2">
        <f>SUM('㈱塩釜:機船'!V41)</f>
        <v>0</v>
      </c>
      <c r="W41" s="2">
        <f>SUM('㈱塩釜:機船'!W41)</f>
        <v>0</v>
      </c>
      <c r="X41" s="6">
        <f>SUM('㈱塩釜:機船'!X41)</f>
        <v>0</v>
      </c>
      <c r="Y41" s="2">
        <f>SUM('㈱塩釜:機船'!Y41)</f>
        <v>0</v>
      </c>
      <c r="Z41" s="2">
        <f>SUM('㈱塩釜:機船'!Z41)</f>
        <v>0</v>
      </c>
      <c r="AA41" s="2">
        <f>SUM('㈱塩釜:機船'!AA41)</f>
        <v>0</v>
      </c>
      <c r="AB41" s="2">
        <f>SUM('㈱塩釜:機船'!AB41)</f>
        <v>0</v>
      </c>
      <c r="AC41" s="2">
        <f>SUM('㈱塩釜:機船'!AC41)</f>
        <v>0</v>
      </c>
      <c r="AD41" s="2">
        <f>SUM('㈱塩釜:機船'!AD41)</f>
        <v>0</v>
      </c>
      <c r="AE41" s="2">
        <f>SUM('㈱塩釜:機船'!AE41)</f>
        <v>0</v>
      </c>
      <c r="AF41" s="2">
        <f>SUM('㈱塩釜:機船'!AF41)</f>
        <v>0</v>
      </c>
      <c r="AG41" s="2">
        <f>SUM('㈱塩釜:機船'!AG41)</f>
        <v>0</v>
      </c>
      <c r="AH41" s="2">
        <f>SUM('㈱塩釜:機船'!AH41)</f>
        <v>0</v>
      </c>
      <c r="AI41" s="2">
        <f>SUM('㈱塩釜:機船'!AI41)</f>
        <v>0</v>
      </c>
      <c r="AJ41" s="2">
        <f>SUM('㈱塩釜:機船'!AJ41)</f>
        <v>0</v>
      </c>
      <c r="AK41" s="2">
        <f>SUM('㈱塩釜:機船'!AK41)</f>
        <v>0</v>
      </c>
      <c r="AL41" s="2">
        <f>SUM('㈱塩釜:機船'!AL41)</f>
        <v>0</v>
      </c>
      <c r="AM41" s="2">
        <f>SUM('㈱塩釜:機船'!AM41)</f>
        <v>0</v>
      </c>
      <c r="AN41" s="395">
        <f>SUM('㈱塩釜:機船'!AN41)</f>
        <v>0</v>
      </c>
      <c r="AO41" s="395">
        <f>SUM('㈱塩釜:機船'!AO41)</f>
        <v>0</v>
      </c>
      <c r="AP41" s="395">
        <f>SUM('㈱塩釜:機船'!AP41)</f>
        <v>0</v>
      </c>
      <c r="AQ41" s="47" t="s">
        <v>24</v>
      </c>
      <c r="AR41" s="601"/>
      <c r="AS41" s="44" t="s">
        <v>51</v>
      </c>
      <c r="AT41" s="21"/>
    </row>
    <row r="42" spans="1:46" ht="18.75">
      <c r="A42" s="45"/>
      <c r="B42" s="600" t="s">
        <v>52</v>
      </c>
      <c r="C42" s="66" t="s">
        <v>23</v>
      </c>
      <c r="D42" s="1">
        <f>SUM('㈱塩釜:機船'!D42)</f>
        <v>1</v>
      </c>
      <c r="E42" s="1">
        <f>SUM('㈱塩釜:機船'!E42)</f>
        <v>24.3982</v>
      </c>
      <c r="F42" s="1">
        <f>SUM('㈱塩釜:機船'!F42)</f>
        <v>12515.109</v>
      </c>
      <c r="G42" s="1">
        <f>SUM('㈱塩釜:機船'!G42)</f>
        <v>0</v>
      </c>
      <c r="H42" s="1">
        <f>SUM('㈱塩釜:機船'!H42)</f>
        <v>0</v>
      </c>
      <c r="I42" s="1">
        <f>SUM('㈱塩釜:機船'!I42)</f>
        <v>0</v>
      </c>
      <c r="J42" s="1">
        <f>SUM('㈱塩釜:機船'!J42)</f>
        <v>2</v>
      </c>
      <c r="K42" s="1">
        <f>SUM('㈱塩釜:機船'!K42)</f>
        <v>21.3326</v>
      </c>
      <c r="L42" s="1">
        <f>SUM('㈱塩釜:機船'!L42)</f>
        <v>14538.165</v>
      </c>
      <c r="M42" s="1">
        <f>SUM('㈱塩釜:機船'!M42)</f>
        <v>3</v>
      </c>
      <c r="N42" s="1">
        <f>SUM('㈱塩釜:機船'!N42)</f>
        <v>25.6218</v>
      </c>
      <c r="O42" s="1">
        <f>SUM('㈱塩釜:機船'!O42)</f>
        <v>19287.861504277847</v>
      </c>
      <c r="P42" s="1">
        <f>SUM('㈱塩釜:機船'!P42)</f>
        <v>2</v>
      </c>
      <c r="Q42" s="1">
        <f>SUM('㈱塩釜:機船'!Q42)</f>
        <v>29.6426</v>
      </c>
      <c r="R42" s="1">
        <f>SUM('㈱塩釜:機船'!R42)</f>
        <v>14026.22384498091</v>
      </c>
      <c r="S42" s="1">
        <f>SUM('㈱塩釜:機船'!S42)</f>
        <v>3</v>
      </c>
      <c r="T42" s="1">
        <f>SUM('㈱塩釜:機船'!T42)</f>
        <v>28.777</v>
      </c>
      <c r="U42" s="1">
        <f>SUM('㈱塩釜:機船'!U42)</f>
        <v>12122.325578043303</v>
      </c>
      <c r="V42" s="1">
        <f>SUM('㈱塩釜:機船'!V42)</f>
        <v>1</v>
      </c>
      <c r="W42" s="1">
        <f>SUM('㈱塩釜:機船'!W42)</f>
        <v>8.0442</v>
      </c>
      <c r="X42" s="5">
        <f>SUM('㈱塩釜:機船'!X42)</f>
        <v>6827.425</v>
      </c>
      <c r="Y42" s="1">
        <f>SUM('㈱塩釜:機船'!Y42)</f>
        <v>1</v>
      </c>
      <c r="Z42" s="1">
        <f>SUM('㈱塩釜:機船'!Z42)</f>
        <v>16.6232</v>
      </c>
      <c r="AA42" s="1">
        <f>SUM('㈱塩釜:機船'!AA42)</f>
        <v>6163.973</v>
      </c>
      <c r="AB42" s="1">
        <f>SUM('㈱塩釜:機船'!AB42)</f>
        <v>2</v>
      </c>
      <c r="AC42" s="1">
        <f>SUM('㈱塩釜:機船'!AC42)</f>
        <v>14.8432</v>
      </c>
      <c r="AD42" s="1">
        <f>SUM('㈱塩釜:機船'!AD42)</f>
        <v>13711.397</v>
      </c>
      <c r="AE42" s="1">
        <f>SUM('㈱塩釜:機船'!AE42)</f>
        <v>2</v>
      </c>
      <c r="AF42" s="1">
        <f>SUM('㈱塩釜:機船'!AF42)</f>
        <v>18.6416</v>
      </c>
      <c r="AG42" s="1">
        <f>SUM('㈱塩釜:機船'!AG42)</f>
        <v>14176.788</v>
      </c>
      <c r="AH42" s="1">
        <f>SUM('㈱塩釜:機船'!AH42)</f>
        <v>3</v>
      </c>
      <c r="AI42" s="1">
        <f>SUM('㈱塩釜:機船'!AI42)</f>
        <v>30.1708</v>
      </c>
      <c r="AJ42" s="1">
        <f>SUM('㈱塩釜:機船'!AJ42)</f>
        <v>28949.662216829056</v>
      </c>
      <c r="AK42" s="1">
        <f>SUM('㈱塩釜:機船'!AK42)</f>
        <v>2</v>
      </c>
      <c r="AL42" s="1">
        <f>SUM('㈱塩釜:機船'!AL42)</f>
        <v>22.8434</v>
      </c>
      <c r="AM42" s="1">
        <f>SUM('㈱塩釜:機船'!AM42)</f>
        <v>17246.566</v>
      </c>
      <c r="AN42" s="391">
        <f>SUM('㈱塩釜:機船'!AN42)</f>
        <v>22</v>
      </c>
      <c r="AO42" s="391">
        <f>SUM('㈱塩釜:機船'!AO42)</f>
        <v>240.93860000000004</v>
      </c>
      <c r="AP42" s="391">
        <f>SUM('㈱塩釜:機船'!AP42)</f>
        <v>159565.49614413112</v>
      </c>
      <c r="AQ42" s="271" t="s">
        <v>23</v>
      </c>
      <c r="AR42" s="600" t="s">
        <v>52</v>
      </c>
      <c r="AS42" s="44"/>
      <c r="AT42" s="21"/>
    </row>
    <row r="43" spans="1:46" ht="18.75">
      <c r="A43" s="45" t="s">
        <v>53</v>
      </c>
      <c r="B43" s="601"/>
      <c r="C43" s="67" t="s">
        <v>24</v>
      </c>
      <c r="D43" s="2">
        <f>SUM('㈱塩釜:機船'!D43)</f>
        <v>22</v>
      </c>
      <c r="E43" s="2">
        <f>SUM('㈱塩釜:機船'!E43)</f>
        <v>493.6974</v>
      </c>
      <c r="F43" s="2">
        <f>SUM('㈱塩釜:機船'!F43)</f>
        <v>289912.4482418569</v>
      </c>
      <c r="G43" s="2">
        <f>SUM('㈱塩釜:機船'!G43)</f>
        <v>17</v>
      </c>
      <c r="H43" s="2">
        <f>SUM('㈱塩釜:機船'!H43)</f>
        <v>384.98720000000003</v>
      </c>
      <c r="I43" s="2">
        <f>SUM('㈱塩釜:機船'!I43)</f>
        <v>229188.58758445532</v>
      </c>
      <c r="J43" s="2">
        <f>SUM('㈱塩釜:機船'!J43)</f>
        <v>29</v>
      </c>
      <c r="K43" s="2">
        <f>SUM('㈱塩釜:機船'!K43)</f>
        <v>481.5435</v>
      </c>
      <c r="L43" s="2">
        <f>SUM('㈱塩釜:機船'!L43)</f>
        <v>368531.7251157197</v>
      </c>
      <c r="M43" s="2">
        <f>SUM('㈱塩釜:機船'!M43)</f>
        <v>42</v>
      </c>
      <c r="N43" s="2">
        <f>SUM('㈱塩釜:機船'!N43)</f>
        <v>469.5586</v>
      </c>
      <c r="O43" s="2">
        <f>SUM('㈱塩釜:機船'!O43)</f>
        <v>406586.1105744441</v>
      </c>
      <c r="P43" s="2">
        <f>SUM('㈱塩釜:機船'!P43)</f>
        <v>51</v>
      </c>
      <c r="Q43" s="2">
        <f>SUM('㈱塩釜:機船'!Q43)</f>
        <v>680.3076</v>
      </c>
      <c r="R43" s="2">
        <f>SUM('㈱塩釜:機船'!R43)</f>
        <v>396549.30532048777</v>
      </c>
      <c r="S43" s="2">
        <f>SUM('㈱塩釜:機船'!S43)</f>
        <v>32</v>
      </c>
      <c r="T43" s="2">
        <f>SUM('㈱塩釜:機船'!T43)</f>
        <v>427.4576</v>
      </c>
      <c r="U43" s="2">
        <f>SUM('㈱塩釜:機船'!U43)</f>
        <v>217097.77816659393</v>
      </c>
      <c r="V43" s="2">
        <f>SUM('㈱塩釜:機船'!V43)</f>
        <v>17</v>
      </c>
      <c r="W43" s="2">
        <f>SUM('㈱塩釜:機船'!W43)</f>
        <v>249.1442</v>
      </c>
      <c r="X43" s="6">
        <f>SUM('㈱塩釜:機船'!X43)</f>
        <v>153744.60698996828</v>
      </c>
      <c r="Y43" s="2">
        <f>SUM('㈱塩釜:機船'!Y43)</f>
        <v>25</v>
      </c>
      <c r="Z43" s="2">
        <f>SUM('㈱塩釜:機船'!Z43)</f>
        <v>256.111</v>
      </c>
      <c r="AA43" s="2">
        <f>SUM('㈱塩釜:機船'!AA43)</f>
        <v>231162.14732359283</v>
      </c>
      <c r="AB43" s="2">
        <f>SUM('㈱塩釜:機船'!AB43)</f>
        <v>46</v>
      </c>
      <c r="AC43" s="2">
        <f>SUM('㈱塩釜:機船'!AC43)</f>
        <v>439.01779999999997</v>
      </c>
      <c r="AD43" s="2">
        <f>SUM('㈱塩釜:機船'!AD43)</f>
        <v>443527.57346320077</v>
      </c>
      <c r="AE43" s="2">
        <f>SUM('㈱塩釜:機船'!AE43)</f>
        <v>70</v>
      </c>
      <c r="AF43" s="2">
        <f>SUM('㈱塩釜:機船'!AF43)</f>
        <v>642.1518</v>
      </c>
      <c r="AG43" s="2">
        <f>SUM('㈱塩釜:機船'!AG43)</f>
        <v>728280.8244335644</v>
      </c>
      <c r="AH43" s="2">
        <f>SUM('㈱塩釜:機船'!AH43)</f>
        <v>64</v>
      </c>
      <c r="AI43" s="2">
        <f>SUM('㈱塩釜:機船'!AI43)</f>
        <v>633.8034</v>
      </c>
      <c r="AJ43" s="2">
        <f>SUM('㈱塩釜:機船'!AJ43)</f>
        <v>734148.5244437156</v>
      </c>
      <c r="AK43" s="2">
        <f>SUM('㈱塩釜:機船'!AK43)</f>
        <v>46</v>
      </c>
      <c r="AL43" s="2">
        <f>SUM('㈱塩釜:機船'!AL43)</f>
        <v>640.573</v>
      </c>
      <c r="AM43" s="2">
        <f>SUM('㈱塩釜:機船'!AM43)</f>
        <v>582169.56588</v>
      </c>
      <c r="AN43" s="395">
        <f>SUM('㈱塩釜:機船'!AN43)</f>
        <v>461</v>
      </c>
      <c r="AO43" s="395">
        <f>SUM('㈱塩釜:機船'!AO43)</f>
        <v>5798.3531</v>
      </c>
      <c r="AP43" s="395">
        <f>SUM('㈱塩釜:機船'!AP43)</f>
        <v>4780899.197537599</v>
      </c>
      <c r="AQ43" s="43" t="s">
        <v>24</v>
      </c>
      <c r="AR43" s="601"/>
      <c r="AS43" s="44" t="s">
        <v>53</v>
      </c>
      <c r="AT43" s="21"/>
    </row>
    <row r="44" spans="1:46" ht="18.75">
      <c r="A44" s="45"/>
      <c r="B44" s="600" t="s">
        <v>54</v>
      </c>
      <c r="C44" s="66" t="s">
        <v>23</v>
      </c>
      <c r="D44" s="1">
        <f>SUM('㈱塩釜:機船'!D44)</f>
        <v>0</v>
      </c>
      <c r="E44" s="1">
        <f>SUM('㈱塩釜:機船'!E44)</f>
        <v>0</v>
      </c>
      <c r="F44" s="1">
        <f>SUM('㈱塩釜:機船'!F44)</f>
        <v>0</v>
      </c>
      <c r="G44" s="1">
        <f>SUM('㈱塩釜:機船'!G44)</f>
        <v>0</v>
      </c>
      <c r="H44" s="1">
        <f>SUM('㈱塩釜:機船'!H44)</f>
        <v>0</v>
      </c>
      <c r="I44" s="1">
        <f>SUM('㈱塩釜:機船'!I44)</f>
        <v>0</v>
      </c>
      <c r="J44" s="1">
        <f>SUM('㈱塩釜:機船'!J44)</f>
        <v>0</v>
      </c>
      <c r="K44" s="1">
        <f>SUM('㈱塩釜:機船'!K44)</f>
        <v>0</v>
      </c>
      <c r="L44" s="1">
        <f>SUM('㈱塩釜:機船'!L44)</f>
        <v>0</v>
      </c>
      <c r="M44" s="1">
        <f>SUM('㈱塩釜:機船'!M44)</f>
        <v>0</v>
      </c>
      <c r="N44" s="1">
        <f>SUM('㈱塩釜:機船'!N44)</f>
        <v>0</v>
      </c>
      <c r="O44" s="1">
        <f>SUM('㈱塩釜:機船'!O44)</f>
        <v>0</v>
      </c>
      <c r="P44" s="1">
        <f>SUM('㈱塩釜:機船'!P44)</f>
        <v>0</v>
      </c>
      <c r="Q44" s="1">
        <f>SUM('㈱塩釜:機船'!Q44)</f>
        <v>0</v>
      </c>
      <c r="R44" s="1">
        <f>SUM('㈱塩釜:機船'!R44)</f>
        <v>0</v>
      </c>
      <c r="S44" s="1">
        <f>SUM('㈱塩釜:機船'!S44)</f>
        <v>0</v>
      </c>
      <c r="T44" s="1">
        <f>SUM('㈱塩釜:機船'!T44)</f>
        <v>0</v>
      </c>
      <c r="U44" s="1">
        <f>SUM('㈱塩釜:機船'!U44)</f>
        <v>0</v>
      </c>
      <c r="V44" s="1">
        <f>SUM('㈱塩釜:機船'!V44)</f>
        <v>0</v>
      </c>
      <c r="W44" s="1">
        <f>SUM('㈱塩釜:機船'!W44)</f>
        <v>0</v>
      </c>
      <c r="X44" s="5">
        <f>SUM('㈱塩釜:機船'!X44)</f>
        <v>0</v>
      </c>
      <c r="Y44" s="1">
        <f>SUM('㈱塩釜:機船'!Y44)</f>
        <v>0</v>
      </c>
      <c r="Z44" s="1">
        <f>SUM('㈱塩釜:機船'!Z44)</f>
        <v>0</v>
      </c>
      <c r="AA44" s="1">
        <f>SUM('㈱塩釜:機船'!AA44)</f>
        <v>0</v>
      </c>
      <c r="AB44" s="1">
        <f>SUM('㈱塩釜:機船'!AB44)</f>
        <v>0</v>
      </c>
      <c r="AC44" s="1">
        <f>SUM('㈱塩釜:機船'!AC44)</f>
        <v>0</v>
      </c>
      <c r="AD44" s="1">
        <f>SUM('㈱塩釜:機船'!AD44)</f>
        <v>0</v>
      </c>
      <c r="AE44" s="1">
        <f>SUM('㈱塩釜:機船'!AE44)</f>
        <v>0</v>
      </c>
      <c r="AF44" s="1">
        <f>SUM('㈱塩釜:機船'!AF44)</f>
        <v>0</v>
      </c>
      <c r="AG44" s="1">
        <f>SUM('㈱塩釜:機船'!AG44)</f>
        <v>0</v>
      </c>
      <c r="AH44" s="1">
        <f>SUM('㈱塩釜:機船'!AH44)</f>
        <v>0</v>
      </c>
      <c r="AI44" s="1">
        <f>SUM('㈱塩釜:機船'!AI44)</f>
        <v>0</v>
      </c>
      <c r="AJ44" s="1">
        <f>SUM('㈱塩釜:機船'!AJ44)</f>
        <v>0</v>
      </c>
      <c r="AK44" s="1">
        <f>SUM('㈱塩釜:機船'!AK44)</f>
        <v>0</v>
      </c>
      <c r="AL44" s="1">
        <f>SUM('㈱塩釜:機船'!AL44)</f>
        <v>0</v>
      </c>
      <c r="AM44" s="1">
        <f>SUM('㈱塩釜:機船'!AM44)</f>
        <v>0</v>
      </c>
      <c r="AN44" s="391">
        <f>SUM('㈱塩釜:機船'!AN44)</f>
        <v>0</v>
      </c>
      <c r="AO44" s="391">
        <f>SUM('㈱塩釜:機船'!AO44)</f>
        <v>0</v>
      </c>
      <c r="AP44" s="391">
        <f>SUM('㈱塩釜:機船'!AP44)</f>
        <v>0</v>
      </c>
      <c r="AQ44" s="271" t="s">
        <v>23</v>
      </c>
      <c r="AR44" s="600" t="s">
        <v>54</v>
      </c>
      <c r="AS44" s="44"/>
      <c r="AT44" s="21"/>
    </row>
    <row r="45" spans="1:46" ht="18.75">
      <c r="A45" s="45" t="s">
        <v>27</v>
      </c>
      <c r="B45" s="601"/>
      <c r="C45" s="67" t="s">
        <v>24</v>
      </c>
      <c r="D45" s="2">
        <f>SUM('㈱塩釜:機船'!D45)</f>
        <v>0</v>
      </c>
      <c r="E45" s="2">
        <f>SUM('㈱塩釜:機船'!E45)</f>
        <v>0</v>
      </c>
      <c r="F45" s="2">
        <f>SUM('㈱塩釜:機船'!F45)</f>
        <v>0</v>
      </c>
      <c r="G45" s="2">
        <f>SUM('㈱塩釜:機船'!G45)</f>
        <v>0</v>
      </c>
      <c r="H45" s="2">
        <f>SUM('㈱塩釜:機船'!H45)</f>
        <v>0</v>
      </c>
      <c r="I45" s="2">
        <f>SUM('㈱塩釜:機船'!I45)</f>
        <v>0</v>
      </c>
      <c r="J45" s="2">
        <f>SUM('㈱塩釜:機船'!J45)</f>
        <v>0</v>
      </c>
      <c r="K45" s="2">
        <f>SUM('㈱塩釜:機船'!K45)</f>
        <v>0</v>
      </c>
      <c r="L45" s="2">
        <f>SUM('㈱塩釜:機船'!L45)</f>
        <v>0</v>
      </c>
      <c r="M45" s="2">
        <f>SUM('㈱塩釜:機船'!M45)</f>
        <v>0</v>
      </c>
      <c r="N45" s="2">
        <f>SUM('㈱塩釜:機船'!N45)</f>
        <v>0</v>
      </c>
      <c r="O45" s="2">
        <f>SUM('㈱塩釜:機船'!O45)</f>
        <v>0</v>
      </c>
      <c r="P45" s="2">
        <f>SUM('㈱塩釜:機船'!P45)</f>
        <v>0</v>
      </c>
      <c r="Q45" s="2">
        <f>SUM('㈱塩釜:機船'!Q45)</f>
        <v>0</v>
      </c>
      <c r="R45" s="2">
        <f>SUM('㈱塩釜:機船'!R45)</f>
        <v>0</v>
      </c>
      <c r="S45" s="2">
        <f>SUM('㈱塩釜:機船'!S45)</f>
        <v>0</v>
      </c>
      <c r="T45" s="2">
        <f>SUM('㈱塩釜:機船'!T45)</f>
        <v>0</v>
      </c>
      <c r="U45" s="2">
        <f>SUM('㈱塩釜:機船'!U45)</f>
        <v>0</v>
      </c>
      <c r="V45" s="2">
        <f>SUM('㈱塩釜:機船'!V45)</f>
        <v>0</v>
      </c>
      <c r="W45" s="2">
        <f>SUM('㈱塩釜:機船'!W45)</f>
        <v>0</v>
      </c>
      <c r="X45" s="6">
        <f>SUM('㈱塩釜:機船'!X45)</f>
        <v>0</v>
      </c>
      <c r="Y45" s="2">
        <f>SUM('㈱塩釜:機船'!Y45)</f>
        <v>0</v>
      </c>
      <c r="Z45" s="2">
        <f>SUM('㈱塩釜:機船'!Z45)</f>
        <v>0</v>
      </c>
      <c r="AA45" s="2">
        <f>SUM('㈱塩釜:機船'!AA45)</f>
        <v>0</v>
      </c>
      <c r="AB45" s="2">
        <f>SUM('㈱塩釜:機船'!AB45)</f>
        <v>0</v>
      </c>
      <c r="AC45" s="2">
        <f>SUM('㈱塩釜:機船'!AC45)</f>
        <v>0</v>
      </c>
      <c r="AD45" s="2">
        <f>SUM('㈱塩釜:機船'!AD45)</f>
        <v>0</v>
      </c>
      <c r="AE45" s="2">
        <f>SUM('㈱塩釜:機船'!AE45)</f>
        <v>0</v>
      </c>
      <c r="AF45" s="2">
        <f>SUM('㈱塩釜:機船'!AF45)</f>
        <v>0</v>
      </c>
      <c r="AG45" s="2">
        <f>SUM('㈱塩釜:機船'!AG45)</f>
        <v>0</v>
      </c>
      <c r="AH45" s="2">
        <f>SUM('㈱塩釜:機船'!AH45)</f>
        <v>0</v>
      </c>
      <c r="AI45" s="2">
        <f>SUM('㈱塩釜:機船'!AI45)</f>
        <v>0</v>
      </c>
      <c r="AJ45" s="2">
        <f>SUM('㈱塩釜:機船'!AJ45)</f>
        <v>0</v>
      </c>
      <c r="AK45" s="2">
        <f>SUM('㈱塩釜:機船'!AK45)</f>
        <v>0</v>
      </c>
      <c r="AL45" s="2">
        <f>SUM('㈱塩釜:機船'!AL45)</f>
        <v>0</v>
      </c>
      <c r="AM45" s="2">
        <f>SUM('㈱塩釜:機船'!AM45)</f>
        <v>0</v>
      </c>
      <c r="AN45" s="395">
        <f>SUM('㈱塩釜:機船'!AN45)</f>
        <v>0</v>
      </c>
      <c r="AO45" s="395">
        <f>SUM('㈱塩釜:機船'!AO45)</f>
        <v>0</v>
      </c>
      <c r="AP45" s="395">
        <f>SUM('㈱塩釜:機船'!AP45)</f>
        <v>0</v>
      </c>
      <c r="AQ45" s="47" t="s">
        <v>24</v>
      </c>
      <c r="AR45" s="601"/>
      <c r="AS45" s="54" t="s">
        <v>27</v>
      </c>
      <c r="AT45" s="21"/>
    </row>
    <row r="46" spans="1:46" ht="18.75">
      <c r="A46" s="45"/>
      <c r="B46" s="600" t="s">
        <v>55</v>
      </c>
      <c r="C46" s="66" t="s">
        <v>23</v>
      </c>
      <c r="D46" s="1">
        <f>SUM('㈱塩釜:機船'!D46)</f>
        <v>0</v>
      </c>
      <c r="E46" s="1">
        <f>SUM('㈱塩釜:機船'!E46)</f>
        <v>0</v>
      </c>
      <c r="F46" s="1">
        <f>SUM('㈱塩釜:機船'!F46)</f>
        <v>0</v>
      </c>
      <c r="G46" s="1">
        <f>SUM('㈱塩釜:機船'!G46)</f>
        <v>0</v>
      </c>
      <c r="H46" s="1">
        <f>SUM('㈱塩釜:機船'!H46)</f>
        <v>0</v>
      </c>
      <c r="I46" s="1">
        <f>SUM('㈱塩釜:機船'!I46)</f>
        <v>0</v>
      </c>
      <c r="J46" s="1">
        <f>SUM('㈱塩釜:機船'!J46)</f>
        <v>0</v>
      </c>
      <c r="K46" s="1">
        <f>SUM('㈱塩釜:機船'!K46)</f>
        <v>0</v>
      </c>
      <c r="L46" s="1">
        <f>SUM('㈱塩釜:機船'!L46)</f>
        <v>0</v>
      </c>
      <c r="M46" s="1">
        <f>SUM('㈱塩釜:機船'!M46)</f>
        <v>0</v>
      </c>
      <c r="N46" s="1">
        <f>SUM('㈱塩釜:機船'!N46)</f>
        <v>0</v>
      </c>
      <c r="O46" s="1">
        <f>SUM('㈱塩釜:機船'!O46)</f>
        <v>0</v>
      </c>
      <c r="P46" s="1">
        <f>SUM('㈱塩釜:機船'!P46)</f>
        <v>0</v>
      </c>
      <c r="Q46" s="1">
        <f>SUM('㈱塩釜:機船'!Q46)</f>
        <v>0</v>
      </c>
      <c r="R46" s="1">
        <f>SUM('㈱塩釜:機船'!R46)</f>
        <v>0</v>
      </c>
      <c r="S46" s="1">
        <f>SUM('㈱塩釜:機船'!S46)</f>
        <v>0</v>
      </c>
      <c r="T46" s="1">
        <f>SUM('㈱塩釜:機船'!T46)</f>
        <v>0</v>
      </c>
      <c r="U46" s="1">
        <f>SUM('㈱塩釜:機船'!U46)</f>
        <v>0</v>
      </c>
      <c r="V46" s="1">
        <f>SUM('㈱塩釜:機船'!V46)</f>
        <v>0</v>
      </c>
      <c r="W46" s="1">
        <f>SUM('㈱塩釜:機船'!W46)</f>
        <v>0</v>
      </c>
      <c r="X46" s="5">
        <f>SUM('㈱塩釜:機船'!X46)</f>
        <v>0</v>
      </c>
      <c r="Y46" s="1">
        <f>SUM('㈱塩釜:機船'!Y46)</f>
        <v>0</v>
      </c>
      <c r="Z46" s="1">
        <f>SUM('㈱塩釜:機船'!Z46)</f>
        <v>0</v>
      </c>
      <c r="AA46" s="1">
        <f>SUM('㈱塩釜:機船'!AA46)</f>
        <v>0</v>
      </c>
      <c r="AB46" s="1">
        <f>SUM('㈱塩釜:機船'!AB46)</f>
        <v>0</v>
      </c>
      <c r="AC46" s="1">
        <f>SUM('㈱塩釜:機船'!AC46)</f>
        <v>0</v>
      </c>
      <c r="AD46" s="1">
        <f>SUM('㈱塩釜:機船'!AD46)</f>
        <v>0</v>
      </c>
      <c r="AE46" s="1">
        <f>SUM('㈱塩釜:機船'!AE46)</f>
        <v>0</v>
      </c>
      <c r="AF46" s="1">
        <f>SUM('㈱塩釜:機船'!AF46)</f>
        <v>0</v>
      </c>
      <c r="AG46" s="1">
        <f>SUM('㈱塩釜:機船'!AG46)</f>
        <v>0</v>
      </c>
      <c r="AH46" s="1">
        <f>SUM('㈱塩釜:機船'!AH46)</f>
        <v>0</v>
      </c>
      <c r="AI46" s="1">
        <f>SUM('㈱塩釜:機船'!AI46)</f>
        <v>0</v>
      </c>
      <c r="AJ46" s="1">
        <f>SUM('㈱塩釜:機船'!AJ46)</f>
        <v>0</v>
      </c>
      <c r="AK46" s="1">
        <f>SUM('㈱塩釜:機船'!AK46)</f>
        <v>0</v>
      </c>
      <c r="AL46" s="1">
        <f>SUM('㈱塩釜:機船'!AL46)</f>
        <v>0</v>
      </c>
      <c r="AM46" s="1">
        <f>SUM('㈱塩釜:機船'!AM46)</f>
        <v>0</v>
      </c>
      <c r="AN46" s="391">
        <f>SUM('㈱塩釜:機船'!AN46)</f>
        <v>0</v>
      </c>
      <c r="AO46" s="391">
        <f>SUM('㈱塩釜:機船'!AO46)</f>
        <v>0</v>
      </c>
      <c r="AP46" s="391">
        <f>SUM('㈱塩釜:機船'!AP46)</f>
        <v>0</v>
      </c>
      <c r="AQ46" s="271" t="s">
        <v>23</v>
      </c>
      <c r="AR46" s="600" t="s">
        <v>55</v>
      </c>
      <c r="AS46" s="54"/>
      <c r="AT46" s="21"/>
    </row>
    <row r="47" spans="1:46" ht="18.75">
      <c r="A47" s="49"/>
      <c r="B47" s="601"/>
      <c r="C47" s="67" t="s">
        <v>24</v>
      </c>
      <c r="D47" s="2">
        <f>SUM('㈱塩釜:機船'!D47)</f>
        <v>0</v>
      </c>
      <c r="E47" s="2">
        <f>SUM('㈱塩釜:機船'!E47)</f>
        <v>0</v>
      </c>
      <c r="F47" s="2">
        <f>SUM('㈱塩釜:機船'!F47)</f>
        <v>0</v>
      </c>
      <c r="G47" s="2">
        <f>SUM('㈱塩釜:機船'!G47)</f>
        <v>0</v>
      </c>
      <c r="H47" s="2">
        <f>SUM('㈱塩釜:機船'!H47)</f>
        <v>0</v>
      </c>
      <c r="I47" s="2">
        <f>SUM('㈱塩釜:機船'!I47)</f>
        <v>0</v>
      </c>
      <c r="J47" s="2">
        <f>SUM('㈱塩釜:機船'!J47)</f>
        <v>0</v>
      </c>
      <c r="K47" s="2">
        <f>SUM('㈱塩釜:機船'!K47)</f>
        <v>0</v>
      </c>
      <c r="L47" s="2">
        <f>SUM('㈱塩釜:機船'!L47)</f>
        <v>0</v>
      </c>
      <c r="M47" s="2">
        <f>SUM('㈱塩釜:機船'!M47)</f>
        <v>0</v>
      </c>
      <c r="N47" s="2">
        <f>SUM('㈱塩釜:機船'!N47)</f>
        <v>0</v>
      </c>
      <c r="O47" s="2">
        <f>SUM('㈱塩釜:機船'!O47)</f>
        <v>0</v>
      </c>
      <c r="P47" s="2">
        <f>SUM('㈱塩釜:機船'!P47)</f>
        <v>0</v>
      </c>
      <c r="Q47" s="2">
        <f>SUM('㈱塩釜:機船'!Q47)</f>
        <v>0</v>
      </c>
      <c r="R47" s="2">
        <f>SUM('㈱塩釜:機船'!R47)</f>
        <v>0</v>
      </c>
      <c r="S47" s="2">
        <f>SUM('㈱塩釜:機船'!S47)</f>
        <v>0</v>
      </c>
      <c r="T47" s="2">
        <f>SUM('㈱塩釜:機船'!T47)</f>
        <v>0</v>
      </c>
      <c r="U47" s="2">
        <f>SUM('㈱塩釜:機船'!U47)</f>
        <v>0</v>
      </c>
      <c r="V47" s="2">
        <f>SUM('㈱塩釜:機船'!V47)</f>
        <v>0</v>
      </c>
      <c r="W47" s="2">
        <f>SUM('㈱塩釜:機船'!W47)</f>
        <v>0</v>
      </c>
      <c r="X47" s="6">
        <f>SUM('㈱塩釜:機船'!X47)</f>
        <v>0</v>
      </c>
      <c r="Y47" s="2">
        <f>SUM('㈱塩釜:機船'!Y47)</f>
        <v>0</v>
      </c>
      <c r="Z47" s="2">
        <f>SUM('㈱塩釜:機船'!Z47)</f>
        <v>0</v>
      </c>
      <c r="AA47" s="2">
        <f>SUM('㈱塩釜:機船'!AA47)</f>
        <v>0</v>
      </c>
      <c r="AB47" s="2">
        <f>SUM('㈱塩釜:機船'!AB47)</f>
        <v>0</v>
      </c>
      <c r="AC47" s="2">
        <f>SUM('㈱塩釜:機船'!AC47)</f>
        <v>0</v>
      </c>
      <c r="AD47" s="2">
        <f>SUM('㈱塩釜:機船'!AD47)</f>
        <v>0</v>
      </c>
      <c r="AE47" s="2">
        <f>SUM('㈱塩釜:機船'!AE47)</f>
        <v>0</v>
      </c>
      <c r="AF47" s="2">
        <f>SUM('㈱塩釜:機船'!AF47)</f>
        <v>0</v>
      </c>
      <c r="AG47" s="2">
        <f>SUM('㈱塩釜:機船'!AG47)</f>
        <v>0</v>
      </c>
      <c r="AH47" s="2">
        <f>SUM('㈱塩釜:機船'!AH47)</f>
        <v>0</v>
      </c>
      <c r="AI47" s="2">
        <f>SUM('㈱塩釜:機船'!AI47)</f>
        <v>0</v>
      </c>
      <c r="AJ47" s="2">
        <f>SUM('㈱塩釜:機船'!AJ47)</f>
        <v>0</v>
      </c>
      <c r="AK47" s="2">
        <f>SUM('㈱塩釜:機船'!AK47)</f>
        <v>0</v>
      </c>
      <c r="AL47" s="2">
        <f>SUM('㈱塩釜:機船'!AL47)</f>
        <v>0</v>
      </c>
      <c r="AM47" s="2">
        <f>SUM('㈱塩釜:機船'!AM47)</f>
        <v>0</v>
      </c>
      <c r="AN47" s="395">
        <f>SUM('㈱塩釜:機船'!AN47)</f>
        <v>0</v>
      </c>
      <c r="AO47" s="395">
        <f>SUM('㈱塩釜:機船'!AO47)</f>
        <v>0</v>
      </c>
      <c r="AP47" s="395">
        <f>SUM('㈱塩釜:機船'!AP47)</f>
        <v>0</v>
      </c>
      <c r="AQ47" s="50" t="s">
        <v>24</v>
      </c>
      <c r="AR47" s="601"/>
      <c r="AS47" s="55"/>
      <c r="AT47" s="21"/>
    </row>
    <row r="48" spans="1:46" ht="18.75">
      <c r="A48" s="45"/>
      <c r="B48" s="600" t="s">
        <v>56</v>
      </c>
      <c r="C48" s="66" t="s">
        <v>23</v>
      </c>
      <c r="D48" s="1">
        <f>SUM('㈱塩釜:機船'!D48)</f>
        <v>0</v>
      </c>
      <c r="E48" s="1">
        <f>SUM('㈱塩釜:機船'!E48)</f>
        <v>0</v>
      </c>
      <c r="F48" s="1">
        <f>SUM('㈱塩釜:機船'!F48)</f>
        <v>0</v>
      </c>
      <c r="G48" s="1">
        <f>SUM('㈱塩釜:機船'!G48)</f>
        <v>0</v>
      </c>
      <c r="H48" s="1">
        <f>SUM('㈱塩釜:機船'!H48)</f>
        <v>0</v>
      </c>
      <c r="I48" s="1">
        <f>SUM('㈱塩釜:機船'!I48)</f>
        <v>0</v>
      </c>
      <c r="J48" s="1">
        <f>SUM('㈱塩釜:機船'!J48)</f>
        <v>0</v>
      </c>
      <c r="K48" s="1">
        <f>SUM('㈱塩釜:機船'!K48)</f>
        <v>0</v>
      </c>
      <c r="L48" s="1">
        <f>SUM('㈱塩釜:機船'!L48)</f>
        <v>0</v>
      </c>
      <c r="M48" s="1">
        <f>SUM('㈱塩釜:機船'!M48)</f>
        <v>0</v>
      </c>
      <c r="N48" s="1">
        <f>SUM('㈱塩釜:機船'!N48)</f>
        <v>0</v>
      </c>
      <c r="O48" s="1">
        <f>SUM('㈱塩釜:機船'!O48)</f>
        <v>0</v>
      </c>
      <c r="P48" s="1">
        <f>SUM('㈱塩釜:機船'!P48)</f>
        <v>0</v>
      </c>
      <c r="Q48" s="1">
        <f>SUM('㈱塩釜:機船'!Q48)</f>
        <v>0</v>
      </c>
      <c r="R48" s="1">
        <f>SUM('㈱塩釜:機船'!R48)</f>
        <v>0</v>
      </c>
      <c r="S48" s="1">
        <f>SUM('㈱塩釜:機船'!S48)</f>
        <v>0</v>
      </c>
      <c r="T48" s="1">
        <f>SUM('㈱塩釜:機船'!T48)</f>
        <v>0</v>
      </c>
      <c r="U48" s="1">
        <f>SUM('㈱塩釜:機船'!U48)</f>
        <v>0</v>
      </c>
      <c r="V48" s="1">
        <f>SUM('㈱塩釜:機船'!V48)</f>
        <v>0</v>
      </c>
      <c r="W48" s="1">
        <f>SUM('㈱塩釜:機船'!W48)</f>
        <v>0</v>
      </c>
      <c r="X48" s="5">
        <f>SUM('㈱塩釜:機船'!X48)</f>
        <v>0</v>
      </c>
      <c r="Y48" s="1">
        <f>SUM('㈱塩釜:機船'!Y48)</f>
        <v>0</v>
      </c>
      <c r="Z48" s="1">
        <f>SUM('㈱塩釜:機船'!Z48)</f>
        <v>0</v>
      </c>
      <c r="AA48" s="1">
        <f>SUM('㈱塩釜:機船'!AA48)</f>
        <v>0</v>
      </c>
      <c r="AB48" s="1">
        <f>SUM('㈱塩釜:機船'!AB48)</f>
        <v>0</v>
      </c>
      <c r="AC48" s="1">
        <f>SUM('㈱塩釜:機船'!AC48)</f>
        <v>0</v>
      </c>
      <c r="AD48" s="1">
        <f>SUM('㈱塩釜:機船'!AD48)</f>
        <v>0</v>
      </c>
      <c r="AE48" s="1">
        <f>SUM('㈱塩釜:機船'!AE48)</f>
        <v>0</v>
      </c>
      <c r="AF48" s="1">
        <f>SUM('㈱塩釜:機船'!AF48)</f>
        <v>0</v>
      </c>
      <c r="AG48" s="1">
        <f>SUM('㈱塩釜:機船'!AG48)</f>
        <v>0</v>
      </c>
      <c r="AH48" s="1">
        <f>SUM('㈱塩釜:機船'!AH48)</f>
        <v>0</v>
      </c>
      <c r="AI48" s="1">
        <f>SUM('㈱塩釜:機船'!AI48)</f>
        <v>0</v>
      </c>
      <c r="AJ48" s="1">
        <f>SUM('㈱塩釜:機船'!AJ48)</f>
        <v>0</v>
      </c>
      <c r="AK48" s="1">
        <f>SUM('㈱塩釜:機船'!AK48)</f>
        <v>0</v>
      </c>
      <c r="AL48" s="1">
        <f>SUM('㈱塩釜:機船'!AL48)</f>
        <v>0</v>
      </c>
      <c r="AM48" s="1">
        <f>SUM('㈱塩釜:機船'!AM48)</f>
        <v>0</v>
      </c>
      <c r="AN48" s="391">
        <f>SUM('㈱塩釜:機船'!AN48)</f>
        <v>0</v>
      </c>
      <c r="AO48" s="391">
        <f>SUM('㈱塩釜:機船'!AO48)</f>
        <v>0</v>
      </c>
      <c r="AP48" s="391">
        <f>SUM('㈱塩釜:機船'!AP48)</f>
        <v>0</v>
      </c>
      <c r="AQ48" s="272" t="s">
        <v>23</v>
      </c>
      <c r="AR48" s="600" t="s">
        <v>56</v>
      </c>
      <c r="AS48" s="54"/>
      <c r="AT48" s="21"/>
    </row>
    <row r="49" spans="1:46" ht="18.75">
      <c r="A49" s="45" t="s">
        <v>57</v>
      </c>
      <c r="B49" s="601"/>
      <c r="C49" s="67" t="s">
        <v>24</v>
      </c>
      <c r="D49" s="2">
        <f>SUM('㈱塩釜:機船'!D49)</f>
        <v>0</v>
      </c>
      <c r="E49" s="2">
        <f>SUM('㈱塩釜:機船'!E49)</f>
        <v>0</v>
      </c>
      <c r="F49" s="2">
        <f>SUM('㈱塩釜:機船'!F49)</f>
        <v>0</v>
      </c>
      <c r="G49" s="2">
        <f>SUM('㈱塩釜:機船'!G49)</f>
        <v>0</v>
      </c>
      <c r="H49" s="2">
        <f>SUM('㈱塩釜:機船'!H49)</f>
        <v>0</v>
      </c>
      <c r="I49" s="2">
        <f>SUM('㈱塩釜:機船'!I49)</f>
        <v>0</v>
      </c>
      <c r="J49" s="2">
        <f>SUM('㈱塩釜:機船'!J49)</f>
        <v>0</v>
      </c>
      <c r="K49" s="2">
        <f>SUM('㈱塩釜:機船'!K49)</f>
        <v>0</v>
      </c>
      <c r="L49" s="2">
        <f>SUM('㈱塩釜:機船'!L49)</f>
        <v>0</v>
      </c>
      <c r="M49" s="2">
        <f>SUM('㈱塩釜:機船'!M49)</f>
        <v>0</v>
      </c>
      <c r="N49" s="2">
        <f>SUM('㈱塩釜:機船'!N49)</f>
        <v>0</v>
      </c>
      <c r="O49" s="2">
        <f>SUM('㈱塩釜:機船'!O49)</f>
        <v>0</v>
      </c>
      <c r="P49" s="2">
        <f>SUM('㈱塩釜:機船'!P49)</f>
        <v>0</v>
      </c>
      <c r="Q49" s="2">
        <f>SUM('㈱塩釜:機船'!Q49)</f>
        <v>0</v>
      </c>
      <c r="R49" s="2">
        <f>SUM('㈱塩釜:機船'!R49)</f>
        <v>0</v>
      </c>
      <c r="S49" s="2">
        <f>SUM('㈱塩釜:機船'!S49)</f>
        <v>0</v>
      </c>
      <c r="T49" s="2">
        <f>SUM('㈱塩釜:機船'!T49)</f>
        <v>0</v>
      </c>
      <c r="U49" s="2">
        <f>SUM('㈱塩釜:機船'!U49)</f>
        <v>0</v>
      </c>
      <c r="V49" s="2">
        <f>SUM('㈱塩釜:機船'!V49)</f>
        <v>0</v>
      </c>
      <c r="W49" s="2">
        <f>SUM('㈱塩釜:機船'!W49)</f>
        <v>0</v>
      </c>
      <c r="X49" s="6">
        <f>SUM('㈱塩釜:機船'!X49)</f>
        <v>0</v>
      </c>
      <c r="Y49" s="2">
        <f>SUM('㈱塩釜:機船'!Y49)</f>
        <v>0</v>
      </c>
      <c r="Z49" s="2">
        <f>SUM('㈱塩釜:機船'!Z49)</f>
        <v>0</v>
      </c>
      <c r="AA49" s="2">
        <f>SUM('㈱塩釜:機船'!AA49)</f>
        <v>0</v>
      </c>
      <c r="AB49" s="2">
        <f>SUM('㈱塩釜:機船'!AB49)</f>
        <v>0</v>
      </c>
      <c r="AC49" s="2">
        <f>SUM('㈱塩釜:機船'!AC49)</f>
        <v>0</v>
      </c>
      <c r="AD49" s="2">
        <f>SUM('㈱塩釜:機船'!AD49)</f>
        <v>0</v>
      </c>
      <c r="AE49" s="2">
        <f>SUM('㈱塩釜:機船'!AE49)</f>
        <v>0</v>
      </c>
      <c r="AF49" s="2">
        <f>SUM('㈱塩釜:機船'!AF49)</f>
        <v>0</v>
      </c>
      <c r="AG49" s="2">
        <f>SUM('㈱塩釜:機船'!AG49)</f>
        <v>0</v>
      </c>
      <c r="AH49" s="2">
        <f>SUM('㈱塩釜:機船'!AH49)</f>
        <v>0</v>
      </c>
      <c r="AI49" s="2">
        <f>SUM('㈱塩釜:機船'!AI49)</f>
        <v>0</v>
      </c>
      <c r="AJ49" s="2">
        <f>SUM('㈱塩釜:機船'!AJ49)</f>
        <v>0</v>
      </c>
      <c r="AK49" s="2">
        <f>SUM('㈱塩釜:機船'!AK49)</f>
        <v>0</v>
      </c>
      <c r="AL49" s="2">
        <f>SUM('㈱塩釜:機船'!AL49)</f>
        <v>0</v>
      </c>
      <c r="AM49" s="2">
        <f>SUM('㈱塩釜:機船'!AM49)</f>
        <v>0</v>
      </c>
      <c r="AN49" s="395">
        <f>SUM('㈱塩釜:機船'!AN49)</f>
        <v>0</v>
      </c>
      <c r="AO49" s="395">
        <f>SUM('㈱塩釜:機船'!AO49)</f>
        <v>0</v>
      </c>
      <c r="AP49" s="395">
        <f>SUM('㈱塩釜:機船'!AP49)</f>
        <v>0</v>
      </c>
      <c r="AQ49" s="47" t="s">
        <v>24</v>
      </c>
      <c r="AR49" s="601"/>
      <c r="AS49" s="54" t="s">
        <v>57</v>
      </c>
      <c r="AT49" s="21"/>
    </row>
    <row r="50" spans="1:46" ht="18.75">
      <c r="A50" s="45"/>
      <c r="B50" s="600" t="s">
        <v>58</v>
      </c>
      <c r="C50" s="66" t="s">
        <v>23</v>
      </c>
      <c r="D50" s="1">
        <f>SUM('㈱塩釜:機船'!D50)</f>
        <v>0</v>
      </c>
      <c r="E50" s="1">
        <f>SUM('㈱塩釜:機船'!E50)</f>
        <v>0</v>
      </c>
      <c r="F50" s="1">
        <f>SUM('㈱塩釜:機船'!F50)</f>
        <v>0</v>
      </c>
      <c r="G50" s="1">
        <f>SUM('㈱塩釜:機船'!G50)</f>
        <v>1</v>
      </c>
      <c r="H50" s="1">
        <f>SUM('㈱塩釜:機船'!H50)</f>
        <v>183.188</v>
      </c>
      <c r="I50" s="1">
        <f>SUM('㈱塩釜:機船'!I50)</f>
        <v>50289.95758662646</v>
      </c>
      <c r="J50" s="1">
        <f>SUM('㈱塩釜:機船'!J50)</f>
        <v>0</v>
      </c>
      <c r="K50" s="1">
        <f>SUM('㈱塩釜:機船'!K50)</f>
        <v>0</v>
      </c>
      <c r="L50" s="1">
        <f>SUM('㈱塩釜:機船'!L50)</f>
        <v>0</v>
      </c>
      <c r="M50" s="1">
        <f>SUM('㈱塩釜:機船'!M50)</f>
        <v>0</v>
      </c>
      <c r="N50" s="1">
        <f>SUM('㈱塩釜:機船'!N50)</f>
        <v>0</v>
      </c>
      <c r="O50" s="1">
        <f>SUM('㈱塩釜:機船'!O50)</f>
        <v>0</v>
      </c>
      <c r="P50" s="1">
        <f>SUM('㈱塩釜:機船'!P50)</f>
        <v>0</v>
      </c>
      <c r="Q50" s="1">
        <f>SUM('㈱塩釜:機船'!Q50)</f>
        <v>0</v>
      </c>
      <c r="R50" s="1">
        <f>SUM('㈱塩釜:機船'!R50)</f>
        <v>0</v>
      </c>
      <c r="S50" s="1">
        <f>SUM('㈱塩釜:機船'!S50)</f>
        <v>1</v>
      </c>
      <c r="T50" s="1">
        <f>SUM('㈱塩釜:機船'!T50)</f>
        <v>392.506</v>
      </c>
      <c r="U50" s="1">
        <f>SUM('㈱塩釜:機船'!U50)</f>
        <v>133331.88214521905</v>
      </c>
      <c r="V50" s="1">
        <f>SUM('㈱塩釜:機船'!V50)</f>
        <v>0</v>
      </c>
      <c r="W50" s="1">
        <f>SUM('㈱塩釜:機船'!W50)</f>
        <v>0</v>
      </c>
      <c r="X50" s="5">
        <f>SUM('㈱塩釜:機船'!X50)</f>
        <v>0</v>
      </c>
      <c r="Y50" s="1">
        <f>SUM('㈱塩釜:機船'!Y50)</f>
        <v>0</v>
      </c>
      <c r="Z50" s="1">
        <f>SUM('㈱塩釜:機船'!Z50)</f>
        <v>0</v>
      </c>
      <c r="AA50" s="1">
        <f>SUM('㈱塩釜:機船'!AA50)</f>
        <v>0</v>
      </c>
      <c r="AB50" s="1">
        <f>SUM('㈱塩釜:機船'!AB50)</f>
        <v>0</v>
      </c>
      <c r="AC50" s="1">
        <f>SUM('㈱塩釜:機船'!AC50)</f>
        <v>0</v>
      </c>
      <c r="AD50" s="1">
        <f>SUM('㈱塩釜:機船'!AD50)</f>
        <v>0</v>
      </c>
      <c r="AE50" s="1">
        <f>SUM('㈱塩釜:機船'!AE50)</f>
        <v>1</v>
      </c>
      <c r="AF50" s="1">
        <f>SUM('㈱塩釜:機船'!AF50)</f>
        <v>276.532</v>
      </c>
      <c r="AG50" s="1">
        <f>SUM('㈱塩釜:機船'!AG50)</f>
        <v>72462.08455443915</v>
      </c>
      <c r="AH50" s="1">
        <f>SUM('㈱塩釜:機船'!AH50)</f>
        <v>0</v>
      </c>
      <c r="AI50" s="1">
        <f>SUM('㈱塩釜:機船'!AI50)</f>
        <v>0</v>
      </c>
      <c r="AJ50" s="1">
        <f>SUM('㈱塩釜:機船'!AJ50)</f>
        <v>0</v>
      </c>
      <c r="AK50" s="1">
        <f>SUM('㈱塩釜:機船'!AK50)</f>
        <v>0</v>
      </c>
      <c r="AL50" s="1">
        <f>SUM('㈱塩釜:機船'!AL50)</f>
        <v>0</v>
      </c>
      <c r="AM50" s="1">
        <f>SUM('㈱塩釜:機船'!AM50)</f>
        <v>0</v>
      </c>
      <c r="AN50" s="391">
        <f>SUM('㈱塩釜:機船'!AN50)</f>
        <v>3</v>
      </c>
      <c r="AO50" s="391">
        <f>SUM('㈱塩釜:機船'!AO50)</f>
        <v>852.2259999999999</v>
      </c>
      <c r="AP50" s="391">
        <f>SUM('㈱塩釜:機船'!AP50)</f>
        <v>256083.92428628466</v>
      </c>
      <c r="AQ50" s="271" t="s">
        <v>23</v>
      </c>
      <c r="AR50" s="600" t="s">
        <v>58</v>
      </c>
      <c r="AS50" s="52"/>
      <c r="AT50" s="21"/>
    </row>
    <row r="51" spans="1:46" ht="18.75">
      <c r="A51" s="45"/>
      <c r="B51" s="601"/>
      <c r="C51" s="67" t="s">
        <v>24</v>
      </c>
      <c r="D51" s="2">
        <f>SUM('㈱塩釜:機船'!D51)</f>
        <v>0</v>
      </c>
      <c r="E51" s="2">
        <f>SUM('㈱塩釜:機船'!E51)</f>
        <v>0</v>
      </c>
      <c r="F51" s="2">
        <f>SUM('㈱塩釜:機船'!F51)</f>
        <v>0</v>
      </c>
      <c r="G51" s="2">
        <f>SUM('㈱塩釜:機船'!G51)</f>
        <v>0</v>
      </c>
      <c r="H51" s="2">
        <f>SUM('㈱塩釜:機船'!H51)</f>
        <v>0</v>
      </c>
      <c r="I51" s="2">
        <f>SUM('㈱塩釜:機船'!I51)</f>
        <v>0</v>
      </c>
      <c r="J51" s="2">
        <f>SUM('㈱塩釜:機船'!J51)</f>
        <v>0</v>
      </c>
      <c r="K51" s="2">
        <f>SUM('㈱塩釜:機船'!K51)</f>
        <v>0</v>
      </c>
      <c r="L51" s="2">
        <f>SUM('㈱塩釜:機船'!L51)</f>
        <v>0</v>
      </c>
      <c r="M51" s="2">
        <f>SUM('㈱塩釜:機船'!M51)</f>
        <v>0</v>
      </c>
      <c r="N51" s="2">
        <f>SUM('㈱塩釜:機船'!N51)</f>
        <v>0</v>
      </c>
      <c r="O51" s="2">
        <f>SUM('㈱塩釜:機船'!O51)</f>
        <v>0</v>
      </c>
      <c r="P51" s="2">
        <f>SUM('㈱塩釜:機船'!P51)</f>
        <v>0</v>
      </c>
      <c r="Q51" s="2">
        <f>SUM('㈱塩釜:機船'!Q51)</f>
        <v>0</v>
      </c>
      <c r="R51" s="2">
        <f>SUM('㈱塩釜:機船'!R51)</f>
        <v>0</v>
      </c>
      <c r="S51" s="2">
        <f>SUM('㈱塩釜:機船'!S51)</f>
        <v>0</v>
      </c>
      <c r="T51" s="2">
        <f>SUM('㈱塩釜:機船'!T51)</f>
        <v>0</v>
      </c>
      <c r="U51" s="2">
        <f>SUM('㈱塩釜:機船'!U51)</f>
        <v>0</v>
      </c>
      <c r="V51" s="2">
        <f>SUM('㈱塩釜:機船'!V51)</f>
        <v>0</v>
      </c>
      <c r="W51" s="2">
        <f>SUM('㈱塩釜:機船'!W51)</f>
        <v>0</v>
      </c>
      <c r="X51" s="6">
        <f>SUM('㈱塩釜:機船'!X51)</f>
        <v>0</v>
      </c>
      <c r="Y51" s="2">
        <f>SUM('㈱塩釜:機船'!Y51)</f>
        <v>1</v>
      </c>
      <c r="Z51" s="2">
        <f>SUM('㈱塩釜:機船'!Z51)</f>
        <v>250.206</v>
      </c>
      <c r="AA51" s="2">
        <f>SUM('㈱塩釜:機船'!AA51)</f>
        <v>72489.32662786297</v>
      </c>
      <c r="AB51" s="2">
        <f>SUM('㈱塩釜:機船'!AB51)</f>
        <v>0</v>
      </c>
      <c r="AC51" s="2">
        <f>SUM('㈱塩釜:機船'!AC51)</f>
        <v>0</v>
      </c>
      <c r="AD51" s="2">
        <f>SUM('㈱塩釜:機船'!AD51)</f>
        <v>0</v>
      </c>
      <c r="AE51" s="2">
        <f>SUM('㈱塩釜:機船'!AE51)</f>
        <v>1</v>
      </c>
      <c r="AF51" s="2">
        <f>SUM('㈱塩釜:機船'!AF51)</f>
        <v>137.58</v>
      </c>
      <c r="AG51" s="2">
        <f>SUM('㈱塩釜:機船'!AG51)</f>
        <v>35784.74577897835</v>
      </c>
      <c r="AH51" s="2">
        <f>SUM('㈱塩釜:機船'!AH51)</f>
        <v>0</v>
      </c>
      <c r="AI51" s="2">
        <f>SUM('㈱塩釜:機船'!AI51)</f>
        <v>0</v>
      </c>
      <c r="AJ51" s="2">
        <f>SUM('㈱塩釜:機船'!AJ51)</f>
        <v>0</v>
      </c>
      <c r="AK51" s="2">
        <f>SUM('㈱塩釜:機船'!AK51)</f>
        <v>0</v>
      </c>
      <c r="AL51" s="2">
        <f>SUM('㈱塩釜:機船'!AL51)</f>
        <v>0</v>
      </c>
      <c r="AM51" s="2">
        <f>SUM('㈱塩釜:機船'!AM51)</f>
        <v>0</v>
      </c>
      <c r="AN51" s="395">
        <f>SUM('㈱塩釜:機船'!AN51)</f>
        <v>2</v>
      </c>
      <c r="AO51" s="395">
        <f>SUM('㈱塩釜:機船'!AO51)</f>
        <v>387.786</v>
      </c>
      <c r="AP51" s="395">
        <f>SUM('㈱塩釜:機船'!AP51)</f>
        <v>108274.07240684133</v>
      </c>
      <c r="AQ51" s="47" t="s">
        <v>24</v>
      </c>
      <c r="AR51" s="601"/>
      <c r="AS51" s="54"/>
      <c r="AT51" s="21"/>
    </row>
    <row r="52" spans="1:46" ht="18.75">
      <c r="A52" s="45"/>
      <c r="B52" s="600" t="s">
        <v>59</v>
      </c>
      <c r="C52" s="66" t="s">
        <v>23</v>
      </c>
      <c r="D52" s="1">
        <f>SUM('㈱塩釜:機船'!D52)</f>
        <v>0</v>
      </c>
      <c r="E52" s="1">
        <f>SUM('㈱塩釜:機船'!E52)</f>
        <v>0</v>
      </c>
      <c r="F52" s="1">
        <f>SUM('㈱塩釜:機船'!F52)</f>
        <v>0</v>
      </c>
      <c r="G52" s="1">
        <f>SUM('㈱塩釜:機船'!G52)</f>
        <v>0</v>
      </c>
      <c r="H52" s="1">
        <f>SUM('㈱塩釜:機船'!H52)</f>
        <v>0</v>
      </c>
      <c r="I52" s="1">
        <f>SUM('㈱塩釜:機船'!I52)</f>
        <v>0</v>
      </c>
      <c r="J52" s="1">
        <f>SUM('㈱塩釜:機船'!J52)</f>
        <v>0</v>
      </c>
      <c r="K52" s="1">
        <f>SUM('㈱塩釜:機船'!K52)</f>
        <v>0</v>
      </c>
      <c r="L52" s="1">
        <f>SUM('㈱塩釜:機船'!L52)</f>
        <v>0</v>
      </c>
      <c r="M52" s="1">
        <f>SUM('㈱塩釜:機船'!M52)</f>
        <v>0</v>
      </c>
      <c r="N52" s="1">
        <f>SUM('㈱塩釜:機船'!N52)</f>
        <v>0</v>
      </c>
      <c r="O52" s="1">
        <f>SUM('㈱塩釜:機船'!O52)</f>
        <v>0</v>
      </c>
      <c r="P52" s="1">
        <f>SUM('㈱塩釜:機船'!P52)</f>
        <v>0</v>
      </c>
      <c r="Q52" s="1">
        <f>SUM('㈱塩釜:機船'!Q52)</f>
        <v>0</v>
      </c>
      <c r="R52" s="1">
        <f>SUM('㈱塩釜:機船'!R52)</f>
        <v>0</v>
      </c>
      <c r="S52" s="1">
        <f>SUM('㈱塩釜:機船'!S52)</f>
        <v>0</v>
      </c>
      <c r="T52" s="1">
        <f>SUM('㈱塩釜:機船'!T52)</f>
        <v>0</v>
      </c>
      <c r="U52" s="1">
        <f>SUM('㈱塩釜:機船'!U52)</f>
        <v>0</v>
      </c>
      <c r="V52" s="1">
        <f>SUM('㈱塩釜:機船'!V52)</f>
        <v>0</v>
      </c>
      <c r="W52" s="1">
        <f>SUM('㈱塩釜:機船'!W52)</f>
        <v>0</v>
      </c>
      <c r="X52" s="5">
        <f>SUM('㈱塩釜:機船'!X52)</f>
        <v>0</v>
      </c>
      <c r="Y52" s="1">
        <f>SUM('㈱塩釜:機船'!Y52)</f>
        <v>0</v>
      </c>
      <c r="Z52" s="1">
        <f>SUM('㈱塩釜:機船'!Z52)</f>
        <v>0</v>
      </c>
      <c r="AA52" s="1">
        <f>SUM('㈱塩釜:機船'!AA52)</f>
        <v>0</v>
      </c>
      <c r="AB52" s="1">
        <f>SUM('㈱塩釜:機船'!AB52)</f>
        <v>0</v>
      </c>
      <c r="AC52" s="1">
        <f>SUM('㈱塩釜:機船'!AC52)</f>
        <v>0</v>
      </c>
      <c r="AD52" s="1">
        <f>SUM('㈱塩釜:機船'!AD52)</f>
        <v>0</v>
      </c>
      <c r="AE52" s="1">
        <f>SUM('㈱塩釜:機船'!AE52)</f>
        <v>0</v>
      </c>
      <c r="AF52" s="1">
        <f>SUM('㈱塩釜:機船'!AF52)</f>
        <v>0</v>
      </c>
      <c r="AG52" s="1">
        <f>SUM('㈱塩釜:機船'!AG52)</f>
        <v>0</v>
      </c>
      <c r="AH52" s="1">
        <f>SUM('㈱塩釜:機船'!AH52)</f>
        <v>0</v>
      </c>
      <c r="AI52" s="1">
        <f>SUM('㈱塩釜:機船'!AI52)</f>
        <v>0</v>
      </c>
      <c r="AJ52" s="1">
        <f>SUM('㈱塩釜:機船'!AJ52)</f>
        <v>0</v>
      </c>
      <c r="AK52" s="1">
        <f>SUM('㈱塩釜:機船'!AK52)</f>
        <v>0</v>
      </c>
      <c r="AL52" s="1">
        <f>SUM('㈱塩釜:機船'!AL52)</f>
        <v>0</v>
      </c>
      <c r="AM52" s="1">
        <f>SUM('㈱塩釜:機船'!AM52)</f>
        <v>0</v>
      </c>
      <c r="AN52" s="391">
        <f>SUM('㈱塩釜:機船'!AN52)</f>
        <v>0</v>
      </c>
      <c r="AO52" s="391">
        <f>SUM('㈱塩釜:機船'!AO52)</f>
        <v>0</v>
      </c>
      <c r="AP52" s="391">
        <f>SUM('㈱塩釜:機船'!AP52)</f>
        <v>0</v>
      </c>
      <c r="AQ52" s="271" t="s">
        <v>23</v>
      </c>
      <c r="AR52" s="600" t="s">
        <v>59</v>
      </c>
      <c r="AS52" s="54"/>
      <c r="AT52" s="21"/>
    </row>
    <row r="53" spans="1:46" ht="18.75">
      <c r="A53" s="45" t="s">
        <v>27</v>
      </c>
      <c r="B53" s="601"/>
      <c r="C53" s="67" t="s">
        <v>24</v>
      </c>
      <c r="D53" s="2">
        <f>SUM('㈱塩釜:機船'!D53)</f>
        <v>0</v>
      </c>
      <c r="E53" s="2">
        <f>SUM('㈱塩釜:機船'!E53)</f>
        <v>0</v>
      </c>
      <c r="F53" s="2">
        <f>SUM('㈱塩釜:機船'!F53)</f>
        <v>0</v>
      </c>
      <c r="G53" s="2">
        <f>SUM('㈱塩釜:機船'!G53)</f>
        <v>0</v>
      </c>
      <c r="H53" s="2">
        <f>SUM('㈱塩釜:機船'!H53)</f>
        <v>0</v>
      </c>
      <c r="I53" s="2">
        <f>SUM('㈱塩釜:機船'!I53)</f>
        <v>0</v>
      </c>
      <c r="J53" s="2">
        <f>SUM('㈱塩釜:機船'!J53)</f>
        <v>0</v>
      </c>
      <c r="K53" s="2">
        <f>SUM('㈱塩釜:機船'!K53)</f>
        <v>0</v>
      </c>
      <c r="L53" s="2">
        <f>SUM('㈱塩釜:機船'!L53)</f>
        <v>0</v>
      </c>
      <c r="M53" s="2">
        <f>SUM('㈱塩釜:機船'!M53)</f>
        <v>0</v>
      </c>
      <c r="N53" s="2">
        <f>SUM('㈱塩釜:機船'!N53)</f>
        <v>0</v>
      </c>
      <c r="O53" s="2">
        <f>SUM('㈱塩釜:機船'!O53)</f>
        <v>0</v>
      </c>
      <c r="P53" s="2">
        <f>SUM('㈱塩釜:機船'!P53)</f>
        <v>0</v>
      </c>
      <c r="Q53" s="2">
        <f>SUM('㈱塩釜:機船'!Q53)</f>
        <v>0</v>
      </c>
      <c r="R53" s="2">
        <f>SUM('㈱塩釜:機船'!R53)</f>
        <v>0</v>
      </c>
      <c r="S53" s="2">
        <f>SUM('㈱塩釜:機船'!S53)</f>
        <v>0</v>
      </c>
      <c r="T53" s="2">
        <f>SUM('㈱塩釜:機船'!T53)</f>
        <v>0</v>
      </c>
      <c r="U53" s="2">
        <f>SUM('㈱塩釜:機船'!U53)</f>
        <v>0</v>
      </c>
      <c r="V53" s="2">
        <f>SUM('㈱塩釜:機船'!V53)</f>
        <v>0</v>
      </c>
      <c r="W53" s="2">
        <f>SUM('㈱塩釜:機船'!W53)</f>
        <v>0</v>
      </c>
      <c r="X53" s="6">
        <f>SUM('㈱塩釜:機船'!X53)</f>
        <v>0</v>
      </c>
      <c r="Y53" s="2">
        <f>SUM('㈱塩釜:機船'!Y53)</f>
        <v>0</v>
      </c>
      <c r="Z53" s="2">
        <f>SUM('㈱塩釜:機船'!Z53)</f>
        <v>0</v>
      </c>
      <c r="AA53" s="2">
        <f>SUM('㈱塩釜:機船'!AA53)</f>
        <v>0</v>
      </c>
      <c r="AB53" s="2">
        <f>SUM('㈱塩釜:機船'!AB53)</f>
        <v>0</v>
      </c>
      <c r="AC53" s="2">
        <f>SUM('㈱塩釜:機船'!AC53)</f>
        <v>0</v>
      </c>
      <c r="AD53" s="2">
        <f>SUM('㈱塩釜:機船'!AD53)</f>
        <v>0</v>
      </c>
      <c r="AE53" s="2">
        <f>SUM('㈱塩釜:機船'!AE53)</f>
        <v>0</v>
      </c>
      <c r="AF53" s="2">
        <f>SUM('㈱塩釜:機船'!AF53)</f>
        <v>0</v>
      </c>
      <c r="AG53" s="2">
        <f>SUM('㈱塩釜:機船'!AG53)</f>
        <v>0</v>
      </c>
      <c r="AH53" s="2">
        <f>SUM('㈱塩釜:機船'!AH53)</f>
        <v>0</v>
      </c>
      <c r="AI53" s="2">
        <f>SUM('㈱塩釜:機船'!AI53)</f>
        <v>0</v>
      </c>
      <c r="AJ53" s="2">
        <f>SUM('㈱塩釜:機船'!AJ53)</f>
        <v>0</v>
      </c>
      <c r="AK53" s="2">
        <f>SUM('㈱塩釜:機船'!AK53)</f>
        <v>0</v>
      </c>
      <c r="AL53" s="2">
        <f>SUM('㈱塩釜:機船'!AL53)</f>
        <v>0</v>
      </c>
      <c r="AM53" s="2">
        <f>SUM('㈱塩釜:機船'!AM53)</f>
        <v>0</v>
      </c>
      <c r="AN53" s="395">
        <f>SUM('㈱塩釜:機船'!AN53)</f>
        <v>0</v>
      </c>
      <c r="AO53" s="395">
        <f>SUM('㈱塩釜:機船'!AO53)</f>
        <v>0</v>
      </c>
      <c r="AP53" s="395">
        <f>SUM('㈱塩釜:機船'!AP53)</f>
        <v>0</v>
      </c>
      <c r="AQ53" s="47" t="s">
        <v>24</v>
      </c>
      <c r="AR53" s="601"/>
      <c r="AS53" s="54" t="s">
        <v>27</v>
      </c>
      <c r="AT53" s="21"/>
    </row>
    <row r="54" spans="1:46" ht="18.75">
      <c r="A54" s="45"/>
      <c r="B54" s="600" t="s">
        <v>60</v>
      </c>
      <c r="C54" s="66" t="s">
        <v>23</v>
      </c>
      <c r="D54" s="1">
        <f>SUM('㈱塩釜:機船'!D54)</f>
        <v>0</v>
      </c>
      <c r="E54" s="1">
        <f>SUM('㈱塩釜:機船'!E54)</f>
        <v>0</v>
      </c>
      <c r="F54" s="1">
        <f>SUM('㈱塩釜:機船'!F54)</f>
        <v>0</v>
      </c>
      <c r="G54" s="1">
        <f>SUM('㈱塩釜:機船'!G54)</f>
        <v>0</v>
      </c>
      <c r="H54" s="1">
        <f>SUM('㈱塩釜:機船'!H54)</f>
        <v>0</v>
      </c>
      <c r="I54" s="1">
        <f>SUM('㈱塩釜:機船'!I54)</f>
        <v>0</v>
      </c>
      <c r="J54" s="1">
        <f>SUM('㈱塩釜:機船'!J54)</f>
        <v>0</v>
      </c>
      <c r="K54" s="1">
        <f>SUM('㈱塩釜:機船'!K54)</f>
        <v>0</v>
      </c>
      <c r="L54" s="1">
        <f>SUM('㈱塩釜:機船'!L54)</f>
        <v>0</v>
      </c>
      <c r="M54" s="1">
        <f>SUM('㈱塩釜:機船'!M54)</f>
        <v>0</v>
      </c>
      <c r="N54" s="1">
        <f>SUM('㈱塩釜:機船'!N54)</f>
        <v>0</v>
      </c>
      <c r="O54" s="1">
        <f>SUM('㈱塩釜:機船'!O54)</f>
        <v>0</v>
      </c>
      <c r="P54" s="1">
        <f>SUM('㈱塩釜:機船'!P54)</f>
        <v>0</v>
      </c>
      <c r="Q54" s="1">
        <f>SUM('㈱塩釜:機船'!Q54)</f>
        <v>0</v>
      </c>
      <c r="R54" s="1">
        <f>SUM('㈱塩釜:機船'!R54)</f>
        <v>0</v>
      </c>
      <c r="S54" s="1">
        <f>SUM('㈱塩釜:機船'!S54)</f>
        <v>0</v>
      </c>
      <c r="T54" s="1">
        <f>SUM('㈱塩釜:機船'!T54)</f>
        <v>0</v>
      </c>
      <c r="U54" s="1">
        <f>SUM('㈱塩釜:機船'!U54)</f>
        <v>0</v>
      </c>
      <c r="V54" s="1">
        <f>SUM('㈱塩釜:機船'!V54)</f>
        <v>0</v>
      </c>
      <c r="W54" s="1">
        <f>SUM('㈱塩釜:機船'!W54)</f>
        <v>0</v>
      </c>
      <c r="X54" s="5">
        <f>SUM('㈱塩釜:機船'!X54)</f>
        <v>0</v>
      </c>
      <c r="Y54" s="1">
        <f>SUM('㈱塩釜:機船'!Y54)</f>
        <v>0</v>
      </c>
      <c r="Z54" s="1">
        <f>SUM('㈱塩釜:機船'!Z54)</f>
        <v>0</v>
      </c>
      <c r="AA54" s="1">
        <f>SUM('㈱塩釜:機船'!AA54)</f>
        <v>0</v>
      </c>
      <c r="AB54" s="1">
        <f>SUM('㈱塩釜:機船'!AB54)</f>
        <v>0</v>
      </c>
      <c r="AC54" s="1">
        <f>SUM('㈱塩釜:機船'!AC54)</f>
        <v>0</v>
      </c>
      <c r="AD54" s="1">
        <f>SUM('㈱塩釜:機船'!AD54)</f>
        <v>0</v>
      </c>
      <c r="AE54" s="1">
        <f>SUM('㈱塩釜:機船'!AE54)</f>
        <v>0</v>
      </c>
      <c r="AF54" s="1">
        <f>SUM('㈱塩釜:機船'!AF54)</f>
        <v>0</v>
      </c>
      <c r="AG54" s="1">
        <f>SUM('㈱塩釜:機船'!AG54)</f>
        <v>0</v>
      </c>
      <c r="AH54" s="1">
        <f>SUM('㈱塩釜:機船'!AH54)</f>
        <v>0</v>
      </c>
      <c r="AI54" s="1">
        <f>SUM('㈱塩釜:機船'!AI54)</f>
        <v>0</v>
      </c>
      <c r="AJ54" s="1">
        <f>SUM('㈱塩釜:機船'!AJ54)</f>
        <v>0</v>
      </c>
      <c r="AK54" s="1">
        <f>SUM('㈱塩釜:機船'!AK54)</f>
        <v>0</v>
      </c>
      <c r="AL54" s="1">
        <f>SUM('㈱塩釜:機船'!AL54)</f>
        <v>0</v>
      </c>
      <c r="AM54" s="1">
        <f>SUM('㈱塩釜:機船'!AM54)</f>
        <v>0</v>
      </c>
      <c r="AN54" s="391">
        <f>SUM('㈱塩釜:機船'!AN54)</f>
        <v>0</v>
      </c>
      <c r="AO54" s="391">
        <f>SUM('㈱塩釜:機船'!AO54)</f>
        <v>0</v>
      </c>
      <c r="AP54" s="391">
        <f>SUM('㈱塩釜:機船'!AP54)</f>
        <v>0</v>
      </c>
      <c r="AQ54" s="271" t="s">
        <v>23</v>
      </c>
      <c r="AR54" s="600" t="s">
        <v>60</v>
      </c>
      <c r="AS54" s="44"/>
      <c r="AT54" s="21"/>
    </row>
    <row r="55" spans="1:46" ht="18.75">
      <c r="A55" s="49"/>
      <c r="B55" s="601"/>
      <c r="C55" s="67" t="s">
        <v>24</v>
      </c>
      <c r="D55" s="2">
        <f>SUM('㈱塩釜:機船'!D55)</f>
        <v>0</v>
      </c>
      <c r="E55" s="2">
        <f>SUM('㈱塩釜:機船'!E55)</f>
        <v>0</v>
      </c>
      <c r="F55" s="2">
        <f>SUM('㈱塩釜:機船'!F55)</f>
        <v>0</v>
      </c>
      <c r="G55" s="2">
        <f>SUM('㈱塩釜:機船'!G55)</f>
        <v>0</v>
      </c>
      <c r="H55" s="2">
        <f>SUM('㈱塩釜:機船'!H55)</f>
        <v>0</v>
      </c>
      <c r="I55" s="2">
        <f>SUM('㈱塩釜:機船'!I55)</f>
        <v>0</v>
      </c>
      <c r="J55" s="2">
        <f>SUM('㈱塩釜:機船'!J55)</f>
        <v>0</v>
      </c>
      <c r="K55" s="2">
        <f>SUM('㈱塩釜:機船'!K55)</f>
        <v>0</v>
      </c>
      <c r="L55" s="2">
        <f>SUM('㈱塩釜:機船'!L55)</f>
        <v>0</v>
      </c>
      <c r="M55" s="2">
        <f>SUM('㈱塩釜:機船'!M55)</f>
        <v>0</v>
      </c>
      <c r="N55" s="2">
        <f>SUM('㈱塩釜:機船'!N55)</f>
        <v>0</v>
      </c>
      <c r="O55" s="2">
        <f>SUM('㈱塩釜:機船'!O55)</f>
        <v>0</v>
      </c>
      <c r="P55" s="2">
        <f>SUM('㈱塩釜:機船'!P55)</f>
        <v>0</v>
      </c>
      <c r="Q55" s="2">
        <f>SUM('㈱塩釜:機船'!Q55)</f>
        <v>0</v>
      </c>
      <c r="R55" s="2">
        <f>SUM('㈱塩釜:機船'!R55)</f>
        <v>0</v>
      </c>
      <c r="S55" s="2">
        <f>SUM('㈱塩釜:機船'!S55)</f>
        <v>0</v>
      </c>
      <c r="T55" s="2">
        <f>SUM('㈱塩釜:機船'!T55)</f>
        <v>0</v>
      </c>
      <c r="U55" s="2">
        <f>SUM('㈱塩釜:機船'!U55)</f>
        <v>0</v>
      </c>
      <c r="V55" s="2">
        <f>SUM('㈱塩釜:機船'!V55)</f>
        <v>0</v>
      </c>
      <c r="W55" s="2">
        <f>SUM('㈱塩釜:機船'!W55)</f>
        <v>0</v>
      </c>
      <c r="X55" s="6">
        <f>SUM('㈱塩釜:機船'!X55)</f>
        <v>0</v>
      </c>
      <c r="Y55" s="2">
        <f>SUM('㈱塩釜:機船'!Y55)</f>
        <v>0</v>
      </c>
      <c r="Z55" s="2">
        <f>SUM('㈱塩釜:機船'!Z55)</f>
        <v>0</v>
      </c>
      <c r="AA55" s="2">
        <f>SUM('㈱塩釜:機船'!AA55)</f>
        <v>0</v>
      </c>
      <c r="AB55" s="2">
        <f>SUM('㈱塩釜:機船'!AB55)</f>
        <v>0</v>
      </c>
      <c r="AC55" s="2">
        <f>SUM('㈱塩釜:機船'!AC55)</f>
        <v>0</v>
      </c>
      <c r="AD55" s="2">
        <f>SUM('㈱塩釜:機船'!AD55)</f>
        <v>0</v>
      </c>
      <c r="AE55" s="2">
        <f>SUM('㈱塩釜:機船'!AE55)</f>
        <v>0</v>
      </c>
      <c r="AF55" s="2">
        <f>SUM('㈱塩釜:機船'!AF55)</f>
        <v>0</v>
      </c>
      <c r="AG55" s="2">
        <f>SUM('㈱塩釜:機船'!AG55)</f>
        <v>0</v>
      </c>
      <c r="AH55" s="2">
        <f>SUM('㈱塩釜:機船'!AH55)</f>
        <v>0</v>
      </c>
      <c r="AI55" s="2">
        <f>SUM('㈱塩釜:機船'!AI55)</f>
        <v>0</v>
      </c>
      <c r="AJ55" s="2">
        <f>SUM('㈱塩釜:機船'!AJ55)</f>
        <v>0</v>
      </c>
      <c r="AK55" s="2">
        <f>SUM('㈱塩釜:機船'!AK55)</f>
        <v>0</v>
      </c>
      <c r="AL55" s="2">
        <f>SUM('㈱塩釜:機船'!AL55)</f>
        <v>0</v>
      </c>
      <c r="AM55" s="2">
        <f>SUM('㈱塩釜:機船'!AM55)</f>
        <v>0</v>
      </c>
      <c r="AN55" s="395">
        <f>SUM('㈱塩釜:機船'!AN55)</f>
        <v>0</v>
      </c>
      <c r="AO55" s="395">
        <f>SUM('㈱塩釜:機船'!AO55)</f>
        <v>0</v>
      </c>
      <c r="AP55" s="395">
        <f>SUM('㈱塩釜:機船'!AP55)</f>
        <v>0</v>
      </c>
      <c r="AQ55" s="50" t="s">
        <v>24</v>
      </c>
      <c r="AR55" s="601"/>
      <c r="AS55" s="51"/>
      <c r="AT55" s="21"/>
    </row>
    <row r="56" spans="1:46" ht="18.75">
      <c r="A56" s="610" t="s">
        <v>102</v>
      </c>
      <c r="B56" s="611"/>
      <c r="C56" s="66" t="s">
        <v>23</v>
      </c>
      <c r="D56" s="1">
        <f>SUM('㈱塩釜:機船'!D56)</f>
        <v>0</v>
      </c>
      <c r="E56" s="1">
        <f>SUM('㈱塩釜:機船'!E56)</f>
        <v>0</v>
      </c>
      <c r="F56" s="1">
        <f>SUM('㈱塩釜:機船'!F56)</f>
        <v>0</v>
      </c>
      <c r="G56" s="1">
        <f>SUM('㈱塩釜:機船'!G56)</f>
        <v>0</v>
      </c>
      <c r="H56" s="1">
        <f>SUM('㈱塩釜:機船'!H56)</f>
        <v>0</v>
      </c>
      <c r="I56" s="1">
        <f>SUM('㈱塩釜:機船'!I56)</f>
        <v>0</v>
      </c>
      <c r="J56" s="1">
        <f>SUM('㈱塩釜:機船'!J56)</f>
        <v>0</v>
      </c>
      <c r="K56" s="1">
        <f>SUM('㈱塩釜:機船'!K56)</f>
        <v>0</v>
      </c>
      <c r="L56" s="1">
        <f>SUM('㈱塩釜:機船'!L56)</f>
        <v>0</v>
      </c>
      <c r="M56" s="1">
        <f>SUM('㈱塩釜:機船'!M56)</f>
        <v>0</v>
      </c>
      <c r="N56" s="1">
        <f>SUM('㈱塩釜:機船'!N56)</f>
        <v>0</v>
      </c>
      <c r="O56" s="1">
        <f>SUM('㈱塩釜:機船'!O56)</f>
        <v>0</v>
      </c>
      <c r="P56" s="1">
        <f>SUM('㈱塩釜:機船'!P56)</f>
        <v>0</v>
      </c>
      <c r="Q56" s="1">
        <f>SUM('㈱塩釜:機船'!Q56)</f>
        <v>0</v>
      </c>
      <c r="R56" s="1">
        <f>SUM('㈱塩釜:機船'!R56)</f>
        <v>0</v>
      </c>
      <c r="S56" s="1">
        <f>SUM('㈱塩釜:機船'!S56)</f>
        <v>0</v>
      </c>
      <c r="T56" s="1">
        <f>SUM('㈱塩釜:機船'!T56)</f>
        <v>0</v>
      </c>
      <c r="U56" s="1">
        <f>SUM('㈱塩釜:機船'!U56)</f>
        <v>0</v>
      </c>
      <c r="V56" s="1">
        <f>SUM('㈱塩釜:機船'!V56)</f>
        <v>0</v>
      </c>
      <c r="W56" s="1">
        <f>SUM('㈱塩釜:機船'!W56)</f>
        <v>0</v>
      </c>
      <c r="X56" s="5">
        <f>SUM('㈱塩釜:機船'!X56)</f>
        <v>0</v>
      </c>
      <c r="Y56" s="1">
        <f>SUM('㈱塩釜:機船'!Y56)</f>
        <v>0</v>
      </c>
      <c r="Z56" s="1">
        <f>SUM('㈱塩釜:機船'!Z56)</f>
        <v>0</v>
      </c>
      <c r="AA56" s="1">
        <f>SUM('㈱塩釜:機船'!AA56)</f>
        <v>0</v>
      </c>
      <c r="AB56" s="1">
        <f>SUM('㈱塩釜:機船'!AB56)</f>
        <v>0</v>
      </c>
      <c r="AC56" s="1">
        <f>SUM('㈱塩釜:機船'!AC56)</f>
        <v>0</v>
      </c>
      <c r="AD56" s="1">
        <f>SUM('㈱塩釜:機船'!AD56)</f>
        <v>0</v>
      </c>
      <c r="AE56" s="1">
        <f>SUM('㈱塩釜:機船'!AE56)</f>
        <v>0</v>
      </c>
      <c r="AF56" s="1">
        <f>SUM('㈱塩釜:機船'!AF56)</f>
        <v>0</v>
      </c>
      <c r="AG56" s="1">
        <f>SUM('㈱塩釜:機船'!AG56)</f>
        <v>0</v>
      </c>
      <c r="AH56" s="1">
        <f>SUM('㈱塩釜:機船'!AH56)</f>
        <v>0</v>
      </c>
      <c r="AI56" s="1">
        <f>SUM('㈱塩釜:機船'!AI56)</f>
        <v>0</v>
      </c>
      <c r="AJ56" s="1">
        <f>SUM('㈱塩釜:機船'!AJ56)</f>
        <v>0</v>
      </c>
      <c r="AK56" s="1">
        <f>SUM('㈱塩釜:機船'!AK56)</f>
        <v>0</v>
      </c>
      <c r="AL56" s="1">
        <f>SUM('㈱塩釜:機船'!AL56)</f>
        <v>0</v>
      </c>
      <c r="AM56" s="1">
        <f>SUM('㈱塩釜:機船'!AM56)</f>
        <v>0</v>
      </c>
      <c r="AN56" s="391">
        <f>SUM('㈱塩釜:機船'!AN56)</f>
        <v>0</v>
      </c>
      <c r="AO56" s="391">
        <f>SUM('㈱塩釜:機船'!AO56)</f>
        <v>0</v>
      </c>
      <c r="AP56" s="391">
        <f>SUM('㈱塩釜:機船'!AP56)</f>
        <v>0</v>
      </c>
      <c r="AQ56" s="253" t="s">
        <v>23</v>
      </c>
      <c r="AR56" s="604" t="s">
        <v>105</v>
      </c>
      <c r="AS56" s="605"/>
      <c r="AT56" s="21"/>
    </row>
    <row r="57" spans="1:46" ht="18.75">
      <c r="A57" s="612"/>
      <c r="B57" s="613"/>
      <c r="C57" s="67" t="s">
        <v>24</v>
      </c>
      <c r="D57" s="2">
        <f>SUM('㈱塩釜:機船'!D57)</f>
        <v>0</v>
      </c>
      <c r="E57" s="2">
        <f>SUM('㈱塩釜:機船'!E57)</f>
        <v>0</v>
      </c>
      <c r="F57" s="2">
        <f>SUM('㈱塩釜:機船'!F57)</f>
        <v>0</v>
      </c>
      <c r="G57" s="2">
        <f>SUM('㈱塩釜:機船'!G57)</f>
        <v>0</v>
      </c>
      <c r="H57" s="2">
        <f>SUM('㈱塩釜:機船'!H57)</f>
        <v>0</v>
      </c>
      <c r="I57" s="2">
        <f>SUM('㈱塩釜:機船'!I57)</f>
        <v>0</v>
      </c>
      <c r="J57" s="2">
        <f>SUM('㈱塩釜:機船'!J57)</f>
        <v>0</v>
      </c>
      <c r="K57" s="2">
        <f>SUM('㈱塩釜:機船'!K57)</f>
        <v>0</v>
      </c>
      <c r="L57" s="2">
        <f>SUM('㈱塩釜:機船'!L57)</f>
        <v>0</v>
      </c>
      <c r="M57" s="2">
        <f>SUM('㈱塩釜:機船'!M57)</f>
        <v>0</v>
      </c>
      <c r="N57" s="2">
        <f>SUM('㈱塩釜:機船'!N57)</f>
        <v>0</v>
      </c>
      <c r="O57" s="2">
        <f>SUM('㈱塩釜:機船'!O57)</f>
        <v>0</v>
      </c>
      <c r="P57" s="2">
        <f>SUM('㈱塩釜:機船'!P57)</f>
        <v>0</v>
      </c>
      <c r="Q57" s="2">
        <f>SUM('㈱塩釜:機船'!Q57)</f>
        <v>0</v>
      </c>
      <c r="R57" s="2">
        <f>SUM('㈱塩釜:機船'!R57)</f>
        <v>0</v>
      </c>
      <c r="S57" s="2">
        <f>SUM('㈱塩釜:機船'!S57)</f>
        <v>0</v>
      </c>
      <c r="T57" s="2">
        <f>SUM('㈱塩釜:機船'!T57)</f>
        <v>0</v>
      </c>
      <c r="U57" s="2">
        <f>SUM('㈱塩釜:機船'!U57)</f>
        <v>0</v>
      </c>
      <c r="V57" s="2">
        <f>SUM('㈱塩釜:機船'!V57)</f>
        <v>0</v>
      </c>
      <c r="W57" s="2">
        <f>SUM('㈱塩釜:機船'!W57)</f>
        <v>0</v>
      </c>
      <c r="X57" s="6">
        <f>SUM('㈱塩釜:機船'!X57)</f>
        <v>0</v>
      </c>
      <c r="Y57" s="2">
        <f>SUM('㈱塩釜:機船'!Y57)</f>
        <v>0</v>
      </c>
      <c r="Z57" s="2">
        <f>SUM('㈱塩釜:機船'!Z57)</f>
        <v>0</v>
      </c>
      <c r="AA57" s="2">
        <f>SUM('㈱塩釜:機船'!AA57)</f>
        <v>0</v>
      </c>
      <c r="AB57" s="2">
        <f>SUM('㈱塩釜:機船'!AB57)</f>
        <v>0</v>
      </c>
      <c r="AC57" s="2">
        <f>SUM('㈱塩釜:機船'!AC57)</f>
        <v>0</v>
      </c>
      <c r="AD57" s="2">
        <f>SUM('㈱塩釜:機船'!AD57)</f>
        <v>0</v>
      </c>
      <c r="AE57" s="2">
        <f>SUM('㈱塩釜:機船'!AE57)</f>
        <v>0</v>
      </c>
      <c r="AF57" s="2">
        <f>SUM('㈱塩釜:機船'!AF57)</f>
        <v>0</v>
      </c>
      <c r="AG57" s="2">
        <f>SUM('㈱塩釜:機船'!AG57)</f>
        <v>0</v>
      </c>
      <c r="AH57" s="2">
        <f>SUM('㈱塩釜:機船'!AH57)</f>
        <v>0</v>
      </c>
      <c r="AI57" s="2">
        <f>SUM('㈱塩釜:機船'!AI57)</f>
        <v>0</v>
      </c>
      <c r="AJ57" s="2">
        <f>SUM('㈱塩釜:機船'!AJ57)</f>
        <v>0</v>
      </c>
      <c r="AK57" s="2">
        <f>SUM('㈱塩釜:機船'!AK57)</f>
        <v>0</v>
      </c>
      <c r="AL57" s="2">
        <f>SUM('㈱塩釜:機船'!AL57)</f>
        <v>0</v>
      </c>
      <c r="AM57" s="2">
        <f>SUM('㈱塩釜:機船'!AM57)</f>
        <v>0</v>
      </c>
      <c r="AN57" s="395">
        <f>SUM('㈱塩釜:機船'!AN57)</f>
        <v>0</v>
      </c>
      <c r="AO57" s="395">
        <f>SUM('㈱塩釜:機船'!AO57)</f>
        <v>0</v>
      </c>
      <c r="AP57" s="395">
        <f>SUM('㈱塩釜:機船'!AP57)</f>
        <v>0</v>
      </c>
      <c r="AQ57" s="57" t="s">
        <v>24</v>
      </c>
      <c r="AR57" s="606"/>
      <c r="AS57" s="607"/>
      <c r="AT57" s="21"/>
    </row>
    <row r="58" spans="1:46" ht="18.75">
      <c r="A58" s="22" t="s">
        <v>0</v>
      </c>
      <c r="C58" s="289" t="s">
        <v>23</v>
      </c>
      <c r="D58" s="259">
        <f>SUM('㈱塩釜:機船'!D58)</f>
        <v>0</v>
      </c>
      <c r="E58" s="259">
        <f>SUM('㈱塩釜:機船'!E58)</f>
        <v>0</v>
      </c>
      <c r="F58" s="259">
        <f>SUM('㈱塩釜:機船'!F58)</f>
        <v>0</v>
      </c>
      <c r="G58" s="259">
        <f>SUM('㈱塩釜:機船'!G58)</f>
        <v>0</v>
      </c>
      <c r="H58" s="259">
        <f>SUM('㈱塩釜:機船'!H58)</f>
        <v>0</v>
      </c>
      <c r="I58" s="259">
        <f>SUM('㈱塩釜:機船'!I58)</f>
        <v>0</v>
      </c>
      <c r="J58" s="259">
        <f>SUM('㈱塩釜:機船'!J58)</f>
        <v>0</v>
      </c>
      <c r="K58" s="259">
        <f>SUM('㈱塩釜:機船'!K58)</f>
        <v>0</v>
      </c>
      <c r="L58" s="259">
        <f>SUM('㈱塩釜:機船'!L58)</f>
        <v>0</v>
      </c>
      <c r="M58" s="259">
        <f>SUM('㈱塩釜:機船'!M58)</f>
        <v>0</v>
      </c>
      <c r="N58" s="259">
        <f>SUM('㈱塩釜:機船'!N58)</f>
        <v>0</v>
      </c>
      <c r="O58" s="259">
        <f>SUM('㈱塩釜:機船'!O58)</f>
        <v>0</v>
      </c>
      <c r="P58" s="259">
        <f>SUM('㈱塩釜:機船'!P58)</f>
        <v>0</v>
      </c>
      <c r="Q58" s="259">
        <f>SUM('㈱塩釜:機船'!Q58)</f>
        <v>0</v>
      </c>
      <c r="R58" s="259">
        <f>SUM('㈱塩釜:機船'!R58)</f>
        <v>0</v>
      </c>
      <c r="S58" s="259">
        <f>SUM('㈱塩釜:機船'!S58)</f>
        <v>0</v>
      </c>
      <c r="T58" s="259">
        <f>SUM('㈱塩釜:機船'!T58)</f>
        <v>0</v>
      </c>
      <c r="U58" s="259">
        <f>SUM('㈱塩釜:機船'!U58)</f>
        <v>0</v>
      </c>
      <c r="V58" s="259">
        <f>SUM('㈱塩釜:機船'!V58)</f>
        <v>0</v>
      </c>
      <c r="W58" s="259">
        <f>SUM('㈱塩釜:機船'!W58)</f>
        <v>0</v>
      </c>
      <c r="X58" s="258">
        <f>SUM('㈱塩釜:機船'!X58)</f>
        <v>0</v>
      </c>
      <c r="Y58" s="259">
        <f>SUM('㈱塩釜:機船'!Y58)</f>
        <v>0</v>
      </c>
      <c r="Z58" s="259">
        <f>SUM('㈱塩釜:機船'!Z58)</f>
        <v>0</v>
      </c>
      <c r="AA58" s="259">
        <f>SUM('㈱塩釜:機船'!AA58)</f>
        <v>0</v>
      </c>
      <c r="AB58" s="259">
        <f>SUM('㈱塩釜:機船'!AB58)</f>
        <v>0</v>
      </c>
      <c r="AC58" s="259">
        <f>SUM('㈱塩釜:機船'!AC58)</f>
        <v>0</v>
      </c>
      <c r="AD58" s="259">
        <f>SUM('㈱塩釜:機船'!AD58)</f>
        <v>0</v>
      </c>
      <c r="AE58" s="259">
        <f>SUM('㈱塩釜:機船'!AE58)</f>
        <v>6</v>
      </c>
      <c r="AF58" s="259">
        <f>SUM('㈱塩釜:機船'!AF58)</f>
        <v>0.1698</v>
      </c>
      <c r="AG58" s="259">
        <f>SUM('㈱塩釜:機船'!AG58)</f>
        <v>173.751</v>
      </c>
      <c r="AH58" s="259">
        <f>SUM('㈱塩釜:機船'!AH58)</f>
        <v>4</v>
      </c>
      <c r="AI58" s="259">
        <f>SUM('㈱塩釜:機船'!AI58)</f>
        <v>0.1201</v>
      </c>
      <c r="AJ58" s="259">
        <f>SUM('㈱塩釜:機船'!AJ58)</f>
        <v>134.136</v>
      </c>
      <c r="AK58" s="259">
        <f>SUM('㈱塩釜:機船'!AK58)</f>
        <v>1</v>
      </c>
      <c r="AL58" s="259">
        <f>SUM('㈱塩釜:機船'!AL58)</f>
        <v>0.0153</v>
      </c>
      <c r="AM58" s="259">
        <f>SUM('㈱塩釜:機船'!AM58)</f>
        <v>14.191</v>
      </c>
      <c r="AN58" s="386">
        <f>SUM('㈱塩釜:機船'!AN58)</f>
        <v>11</v>
      </c>
      <c r="AO58" s="386">
        <f>SUM('㈱塩釜:機船'!AO58)</f>
        <v>0.30519999999999997</v>
      </c>
      <c r="AP58" s="386">
        <f>SUM('㈱塩釜:機船'!AP58)</f>
        <v>322.078</v>
      </c>
      <c r="AQ58" s="253" t="s">
        <v>23</v>
      </c>
      <c r="AR58" s="59"/>
      <c r="AS58" s="44" t="s">
        <v>0</v>
      </c>
      <c r="AT58" s="21"/>
    </row>
    <row r="59" spans="1:46" ht="18.75">
      <c r="A59" s="614" t="s">
        <v>62</v>
      </c>
      <c r="B59" s="615"/>
      <c r="C59" s="66" t="s">
        <v>63</v>
      </c>
      <c r="D59" s="1">
        <f>SUM('㈱塩釜:機船'!D59)</f>
        <v>0</v>
      </c>
      <c r="E59" s="1">
        <f>SUM('㈱塩釜:機船'!E59)</f>
        <v>0</v>
      </c>
      <c r="F59" s="1">
        <f>SUM('㈱塩釜:機船'!F59)</f>
        <v>0</v>
      </c>
      <c r="G59" s="1">
        <f>SUM('㈱塩釜:機船'!G59)</f>
        <v>0</v>
      </c>
      <c r="H59" s="1">
        <f>SUM('㈱塩釜:機船'!H59)</f>
        <v>0</v>
      </c>
      <c r="I59" s="1">
        <f>SUM('㈱塩釜:機船'!I59)</f>
        <v>0</v>
      </c>
      <c r="J59" s="1">
        <f>SUM('㈱塩釜:機船'!J59)</f>
        <v>0</v>
      </c>
      <c r="K59" s="1">
        <f>SUM('㈱塩釜:機船'!K59)</f>
        <v>0</v>
      </c>
      <c r="L59" s="1">
        <f>SUM('㈱塩釜:機船'!L59)</f>
        <v>0</v>
      </c>
      <c r="M59" s="1">
        <f>SUM('㈱塩釜:機船'!M59)</f>
        <v>0</v>
      </c>
      <c r="N59" s="1">
        <f>SUM('㈱塩釜:機船'!N59)</f>
        <v>0</v>
      </c>
      <c r="O59" s="1">
        <f>SUM('㈱塩釜:機船'!O59)</f>
        <v>0</v>
      </c>
      <c r="P59" s="1">
        <f>SUM('㈱塩釜:機船'!P59)</f>
        <v>0</v>
      </c>
      <c r="Q59" s="1">
        <f>SUM('㈱塩釜:機船'!Q59)</f>
        <v>0</v>
      </c>
      <c r="R59" s="1">
        <f>SUM('㈱塩釜:機船'!R59)</f>
        <v>0</v>
      </c>
      <c r="S59" s="1">
        <f>SUM('㈱塩釜:機船'!S59)</f>
        <v>0</v>
      </c>
      <c r="T59" s="1">
        <f>SUM('㈱塩釜:機船'!T59)</f>
        <v>0</v>
      </c>
      <c r="U59" s="1">
        <f>SUM('㈱塩釜:機船'!U59)</f>
        <v>0</v>
      </c>
      <c r="V59" s="1">
        <f>SUM('㈱塩釜:機船'!V59)</f>
        <v>0</v>
      </c>
      <c r="W59" s="1">
        <f>SUM('㈱塩釜:機船'!W59)</f>
        <v>0</v>
      </c>
      <c r="X59" s="5">
        <f>SUM('㈱塩釜:機船'!X59)</f>
        <v>0</v>
      </c>
      <c r="Y59" s="1">
        <f>SUM('㈱塩釜:機船'!Y59)</f>
        <v>0</v>
      </c>
      <c r="Z59" s="1">
        <f>SUM('㈱塩釜:機船'!Z59)</f>
        <v>0</v>
      </c>
      <c r="AA59" s="1">
        <f>SUM('㈱塩釜:機船'!AA59)</f>
        <v>0</v>
      </c>
      <c r="AB59" s="1">
        <f>SUM('㈱塩釜:機船'!AB59)</f>
        <v>0</v>
      </c>
      <c r="AC59" s="1">
        <f>SUM('㈱塩釜:機船'!AC59)</f>
        <v>0</v>
      </c>
      <c r="AD59" s="1">
        <f>SUM('㈱塩釜:機船'!AD59)</f>
        <v>0</v>
      </c>
      <c r="AE59" s="1">
        <f>SUM('㈱塩釜:機船'!AE59)</f>
        <v>0</v>
      </c>
      <c r="AF59" s="1">
        <f>SUM('㈱塩釜:機船'!AF59)</f>
        <v>0</v>
      </c>
      <c r="AG59" s="1">
        <f>SUM('㈱塩釜:機船'!AG59)</f>
        <v>0</v>
      </c>
      <c r="AH59" s="1">
        <f>SUM('㈱塩釜:機船'!AH59)</f>
        <v>0</v>
      </c>
      <c r="AI59" s="1">
        <f>SUM('㈱塩釜:機船'!AI59)</f>
        <v>0</v>
      </c>
      <c r="AJ59" s="1">
        <f>SUM('㈱塩釜:機船'!AJ59)</f>
        <v>0</v>
      </c>
      <c r="AK59" s="1">
        <f>SUM('㈱塩釜:機船'!AK59)</f>
        <v>0</v>
      </c>
      <c r="AL59" s="1">
        <f>SUM('㈱塩釜:機船'!AL59)</f>
        <v>0</v>
      </c>
      <c r="AM59" s="1">
        <f>SUM('㈱塩釜:機船'!AM59)</f>
        <v>0</v>
      </c>
      <c r="AN59" s="391">
        <f>SUM('㈱塩釜:機船'!AN59)</f>
        <v>0</v>
      </c>
      <c r="AO59" s="391">
        <f>SUM('㈱塩釜:機船'!AO59)</f>
        <v>0</v>
      </c>
      <c r="AP59" s="391">
        <f>SUM('㈱塩釜:機船'!AP59)</f>
        <v>0</v>
      </c>
      <c r="AQ59" s="273" t="s">
        <v>63</v>
      </c>
      <c r="AR59" s="608" t="s">
        <v>62</v>
      </c>
      <c r="AS59" s="609"/>
      <c r="AT59" s="21"/>
    </row>
    <row r="60" spans="1:46" ht="18.75">
      <c r="A60" s="36"/>
      <c r="B60" s="37"/>
      <c r="C60" s="67" t="s">
        <v>24</v>
      </c>
      <c r="D60" s="2">
        <f>SUM('㈱塩釜:機船'!D60)</f>
        <v>0</v>
      </c>
      <c r="E60" s="2">
        <f>SUM('㈱塩釜:機船'!E60)</f>
        <v>0</v>
      </c>
      <c r="F60" s="2">
        <f>SUM('㈱塩釜:機船'!F60)</f>
        <v>0</v>
      </c>
      <c r="G60" s="2">
        <f>SUM('㈱塩釜:機船'!G60)</f>
        <v>0</v>
      </c>
      <c r="H60" s="2">
        <f>SUM('㈱塩釜:機船'!H60)</f>
        <v>0</v>
      </c>
      <c r="I60" s="2">
        <f>SUM('㈱塩釜:機船'!I60)</f>
        <v>0</v>
      </c>
      <c r="J60" s="2">
        <f>SUM('㈱塩釜:機船'!J60)</f>
        <v>0</v>
      </c>
      <c r="K60" s="2">
        <f>SUM('㈱塩釜:機船'!K60)</f>
        <v>0</v>
      </c>
      <c r="L60" s="2">
        <f>SUM('㈱塩釜:機船'!L60)</f>
        <v>0</v>
      </c>
      <c r="M60" s="2">
        <f>SUM('㈱塩釜:機船'!M60)</f>
        <v>0</v>
      </c>
      <c r="N60" s="2">
        <f>SUM('㈱塩釜:機船'!N60)</f>
        <v>0</v>
      </c>
      <c r="O60" s="2">
        <f>SUM('㈱塩釜:機船'!O60)</f>
        <v>0</v>
      </c>
      <c r="P60" s="2">
        <f>SUM('㈱塩釜:機船'!P60)</f>
        <v>0</v>
      </c>
      <c r="Q60" s="2">
        <f>SUM('㈱塩釜:機船'!Q60)</f>
        <v>0</v>
      </c>
      <c r="R60" s="2">
        <f>SUM('㈱塩釜:機船'!R60)</f>
        <v>0</v>
      </c>
      <c r="S60" s="2">
        <f>SUM('㈱塩釜:機船'!S60)</f>
        <v>0</v>
      </c>
      <c r="T60" s="2">
        <f>SUM('㈱塩釜:機船'!T60)</f>
        <v>0</v>
      </c>
      <c r="U60" s="2">
        <f>SUM('㈱塩釜:機船'!U60)</f>
        <v>0</v>
      </c>
      <c r="V60" s="2">
        <f>SUM('㈱塩釜:機船'!V60)</f>
        <v>0</v>
      </c>
      <c r="W60" s="2">
        <f>SUM('㈱塩釜:機船'!W60)</f>
        <v>0</v>
      </c>
      <c r="X60" s="6">
        <f>SUM('㈱塩釜:機船'!X60)</f>
        <v>0</v>
      </c>
      <c r="Y60" s="2">
        <f>SUM('㈱塩釜:機船'!Y60)</f>
        <v>0</v>
      </c>
      <c r="Z60" s="2">
        <f>SUM('㈱塩釜:機船'!Z60)</f>
        <v>0</v>
      </c>
      <c r="AA60" s="2">
        <f>SUM('㈱塩釜:機船'!AA60)</f>
        <v>0</v>
      </c>
      <c r="AB60" s="2">
        <f>SUM('㈱塩釜:機船'!AB60)</f>
        <v>0</v>
      </c>
      <c r="AC60" s="2">
        <f>SUM('㈱塩釜:機船'!AC60)</f>
        <v>0</v>
      </c>
      <c r="AD60" s="2">
        <f>SUM('㈱塩釜:機船'!AD60)</f>
        <v>0</v>
      </c>
      <c r="AE60" s="2">
        <f>SUM('㈱塩釜:機船'!AE60)</f>
        <v>0</v>
      </c>
      <c r="AF60" s="2">
        <f>SUM('㈱塩釜:機船'!AF60)</f>
        <v>0</v>
      </c>
      <c r="AG60" s="2">
        <f>SUM('㈱塩釜:機船'!AG60)</f>
        <v>0</v>
      </c>
      <c r="AH60" s="2">
        <f>SUM('㈱塩釜:機船'!AH60)</f>
        <v>0</v>
      </c>
      <c r="AI60" s="2">
        <f>SUM('㈱塩釜:機船'!AI60)</f>
        <v>0</v>
      </c>
      <c r="AJ60" s="2">
        <f>SUM('㈱塩釜:機船'!AJ60)</f>
        <v>0</v>
      </c>
      <c r="AK60" s="2">
        <f>SUM('㈱塩釜:機船'!AK60)</f>
        <v>0</v>
      </c>
      <c r="AL60" s="2">
        <f>SUM('㈱塩釜:機船'!AL60)</f>
        <v>0</v>
      </c>
      <c r="AM60" s="2">
        <f>SUM('㈱塩釜:機船'!AM60)</f>
        <v>0</v>
      </c>
      <c r="AN60" s="395">
        <f>SUM('㈱塩釜:機船'!AN60)</f>
        <v>0</v>
      </c>
      <c r="AO60" s="395">
        <f>SUM('㈱塩釜:機船'!AO60)</f>
        <v>0</v>
      </c>
      <c r="AP60" s="395">
        <f>SUM('㈱塩釜:機船'!AP60)</f>
        <v>0</v>
      </c>
      <c r="AQ60" s="57" t="s">
        <v>24</v>
      </c>
      <c r="AR60" s="37"/>
      <c r="AS60" s="51"/>
      <c r="AT60" s="21"/>
    </row>
    <row r="61" spans="1:46" s="399" customFormat="1" ht="18.75">
      <c r="A61" s="407" t="s">
        <v>0</v>
      </c>
      <c r="C61" s="419" t="s">
        <v>23</v>
      </c>
      <c r="D61" s="386">
        <f>SUM('㈱塩釜:機船'!D61)</f>
        <v>69</v>
      </c>
      <c r="E61" s="386">
        <f>SUM('㈱塩釜:機船'!E61)</f>
        <v>55.01599999999999</v>
      </c>
      <c r="F61" s="386">
        <f>SUM('㈱塩釜:機船'!F61)</f>
        <v>25483.052934774027</v>
      </c>
      <c r="G61" s="386">
        <f>SUM('㈱塩釜:機船'!G61)</f>
        <v>61</v>
      </c>
      <c r="H61" s="386">
        <f>SUM('㈱塩釜:機船'!H61)</f>
        <v>207.4234</v>
      </c>
      <c r="I61" s="386">
        <f>SUM('㈱塩釜:機船'!I61)</f>
        <v>62580.24418519441</v>
      </c>
      <c r="J61" s="386">
        <f>SUM('㈱塩釜:機船'!J61)</f>
        <v>107</v>
      </c>
      <c r="K61" s="386">
        <f>SUM('㈱塩釜:機船'!K61)</f>
        <v>60.1704</v>
      </c>
      <c r="L61" s="386">
        <f>SUM('㈱塩釜:機船'!L61)</f>
        <v>34041.768920986426</v>
      </c>
      <c r="M61" s="386">
        <f>SUM('㈱塩釜:機船'!M61)</f>
        <v>152</v>
      </c>
      <c r="N61" s="386">
        <f>SUM('㈱塩釜:機船'!N61)</f>
        <v>70.8767</v>
      </c>
      <c r="O61" s="386">
        <f>SUM('㈱塩釜:機船'!O61)</f>
        <v>41706.68093459933</v>
      </c>
      <c r="P61" s="386">
        <f>SUM('㈱塩釜:機船'!P61)</f>
        <v>166</v>
      </c>
      <c r="Q61" s="386">
        <f>SUM('㈱塩釜:機船'!Q61)</f>
        <v>75.2632</v>
      </c>
      <c r="R61" s="386">
        <f>SUM('㈱塩釜:機船'!R61)</f>
        <v>37968.59698116778</v>
      </c>
      <c r="S61" s="386">
        <f>SUM('㈱塩釜:機船'!S61)</f>
        <v>202</v>
      </c>
      <c r="T61" s="386">
        <f>SUM('㈱塩釜:機船'!T61)</f>
        <v>493.95709999999997</v>
      </c>
      <c r="U61" s="386">
        <f>SUM('㈱塩釜:機船'!U61)</f>
        <v>180517.81936260956</v>
      </c>
      <c r="V61" s="386">
        <f>SUM('㈱塩釜:機船'!V61)</f>
        <v>152</v>
      </c>
      <c r="W61" s="386">
        <f>SUM('㈱塩釜:機船'!W61)</f>
        <v>51.8109</v>
      </c>
      <c r="X61" s="420">
        <f>SUM('㈱塩釜:機船'!X61)</f>
        <v>45815.25781667528</v>
      </c>
      <c r="Y61" s="386">
        <f>SUM('㈱塩釜:機船'!Y61)</f>
        <v>116</v>
      </c>
      <c r="Z61" s="386">
        <f>SUM('㈱塩釜:機船'!Z61)</f>
        <v>40.0208</v>
      </c>
      <c r="AA61" s="386">
        <f>SUM('㈱塩釜:機船'!AA61)</f>
        <v>43444.517396095645</v>
      </c>
      <c r="AB61" s="386">
        <f>SUM('㈱塩釜:機船'!AB61)</f>
        <v>73</v>
      </c>
      <c r="AC61" s="386">
        <f>SUM('㈱塩釜:機船'!AC61)</f>
        <v>28.1629</v>
      </c>
      <c r="AD61" s="386">
        <f>SUM('㈱塩釜:機船'!AD61)</f>
        <v>26222.944579013423</v>
      </c>
      <c r="AE61" s="386">
        <f>SUM('㈱塩釜:機船'!AE61)</f>
        <v>36</v>
      </c>
      <c r="AF61" s="386">
        <f>SUM('㈱塩釜:機船'!AF61)</f>
        <v>311.0878</v>
      </c>
      <c r="AG61" s="386">
        <f>SUM('㈱塩釜:機船'!AG61)</f>
        <v>95757.24989673765</v>
      </c>
      <c r="AH61" s="386">
        <f>SUM('㈱塩釜:機船'!AH61)</f>
        <v>35</v>
      </c>
      <c r="AI61" s="386">
        <f>SUM('㈱塩釜:機船'!AI61)</f>
        <v>43.9437</v>
      </c>
      <c r="AJ61" s="386">
        <f>SUM('㈱塩釜:機船'!AJ61)</f>
        <v>38606.4841298749</v>
      </c>
      <c r="AK61" s="386">
        <f>SUM('㈱塩釜:機船'!AK61)</f>
        <v>58</v>
      </c>
      <c r="AL61" s="386">
        <f>SUM('㈱塩釜:機船'!AL61)</f>
        <v>43.1999</v>
      </c>
      <c r="AM61" s="386">
        <f>SUM('㈱塩釜:機船'!AM61)</f>
        <v>29659.723159999998</v>
      </c>
      <c r="AN61" s="386">
        <f>SUM('㈱塩釜:機船'!AN61)</f>
        <v>1227</v>
      </c>
      <c r="AO61" s="386">
        <f>SUM('㈱塩釜:機船'!AO61)</f>
        <v>1480.9328</v>
      </c>
      <c r="AP61" s="386">
        <f>SUM('㈱塩釜:機船'!AP61)</f>
        <v>661804.3402977283</v>
      </c>
      <c r="AQ61" s="387" t="s">
        <v>23</v>
      </c>
      <c r="AR61" s="388"/>
      <c r="AS61" s="389" t="s">
        <v>0</v>
      </c>
      <c r="AT61" s="385"/>
    </row>
    <row r="62" spans="1:46" s="399" customFormat="1" ht="18.75">
      <c r="A62" s="626" t="s">
        <v>92</v>
      </c>
      <c r="B62" s="627"/>
      <c r="C62" s="421" t="s">
        <v>63</v>
      </c>
      <c r="D62" s="391">
        <f>SUM('㈱塩釜:機船'!D62)</f>
        <v>0</v>
      </c>
      <c r="E62" s="391">
        <f>SUM('㈱塩釜:機船'!E62)</f>
        <v>0</v>
      </c>
      <c r="F62" s="391">
        <f>SUM('㈱塩釜:機船'!F62)</f>
        <v>0</v>
      </c>
      <c r="G62" s="391">
        <f>SUM('㈱塩釜:機船'!G62)</f>
        <v>0</v>
      </c>
      <c r="H62" s="391">
        <f>SUM('㈱塩釜:機船'!H62)</f>
        <v>0</v>
      </c>
      <c r="I62" s="391">
        <f>SUM('㈱塩釜:機船'!I62)</f>
        <v>0</v>
      </c>
      <c r="J62" s="391">
        <f>SUM('㈱塩釜:機船'!J62)</f>
        <v>0</v>
      </c>
      <c r="K62" s="391">
        <f>SUM('㈱塩釜:機船'!K62)</f>
        <v>0</v>
      </c>
      <c r="L62" s="391">
        <f>SUM('㈱塩釜:機船'!L62)</f>
        <v>0</v>
      </c>
      <c r="M62" s="391">
        <f>SUM('㈱塩釜:機船'!M62)</f>
        <v>0</v>
      </c>
      <c r="N62" s="391">
        <f>SUM('㈱塩釜:機船'!N62)</f>
        <v>0</v>
      </c>
      <c r="O62" s="391">
        <f>SUM('㈱塩釜:機船'!O62)</f>
        <v>0</v>
      </c>
      <c r="P62" s="391">
        <f>SUM('㈱塩釜:機船'!P62)</f>
        <v>0</v>
      </c>
      <c r="Q62" s="391">
        <f>SUM('㈱塩釜:機船'!Q62)</f>
        <v>0</v>
      </c>
      <c r="R62" s="391">
        <f>SUM('㈱塩釜:機船'!R62)</f>
        <v>0</v>
      </c>
      <c r="S62" s="391">
        <f>SUM('㈱塩釜:機船'!S62)</f>
        <v>0</v>
      </c>
      <c r="T62" s="391">
        <f>SUM('㈱塩釜:機船'!T62)</f>
        <v>0</v>
      </c>
      <c r="U62" s="391">
        <f>SUM('㈱塩釜:機船'!U62)</f>
        <v>0</v>
      </c>
      <c r="V62" s="391">
        <f>SUM('㈱塩釜:機船'!V62)</f>
        <v>0</v>
      </c>
      <c r="W62" s="391">
        <f>SUM('㈱塩釜:機船'!W62)</f>
        <v>0</v>
      </c>
      <c r="X62" s="422">
        <f>SUM('㈱塩釜:機船'!X62)</f>
        <v>0</v>
      </c>
      <c r="Y62" s="391">
        <f>SUM('㈱塩釜:機船'!Y62)</f>
        <v>0</v>
      </c>
      <c r="Z62" s="391">
        <f>SUM('㈱塩釜:機船'!Z62)</f>
        <v>0</v>
      </c>
      <c r="AA62" s="391">
        <f>SUM('㈱塩釜:機船'!AA62)</f>
        <v>0</v>
      </c>
      <c r="AB62" s="391">
        <f>SUM('㈱塩釜:機船'!AB62)</f>
        <v>0</v>
      </c>
      <c r="AC62" s="391">
        <f>SUM('㈱塩釜:機船'!AC62)</f>
        <v>0</v>
      </c>
      <c r="AD62" s="391">
        <f>SUM('㈱塩釜:機船'!AD62)</f>
        <v>0</v>
      </c>
      <c r="AE62" s="391">
        <f>SUM('㈱塩釜:機船'!AE62)</f>
        <v>0</v>
      </c>
      <c r="AF62" s="391">
        <f>SUM('㈱塩釜:機船'!AF62)</f>
        <v>0</v>
      </c>
      <c r="AG62" s="391">
        <f>SUM('㈱塩釜:機船'!AG62)</f>
        <v>0</v>
      </c>
      <c r="AH62" s="391">
        <f>SUM('㈱塩釜:機船'!AH62)</f>
        <v>0</v>
      </c>
      <c r="AI62" s="391">
        <f>SUM('㈱塩釜:機船'!AI62)</f>
        <v>0</v>
      </c>
      <c r="AJ62" s="391">
        <f>SUM('㈱塩釜:機船'!AJ62)</f>
        <v>0</v>
      </c>
      <c r="AK62" s="391">
        <f>SUM('㈱塩釜:機船'!AK62)</f>
        <v>0</v>
      </c>
      <c r="AL62" s="391">
        <f>SUM('㈱塩釜:機船'!AL62)</f>
        <v>0</v>
      </c>
      <c r="AM62" s="391">
        <f>SUM('㈱塩釜:機船'!AM62)</f>
        <v>0</v>
      </c>
      <c r="AN62" s="391">
        <f>SUM('㈱塩釜:機船'!AN62)</f>
        <v>0</v>
      </c>
      <c r="AO62" s="391">
        <f>SUM('㈱塩釜:機船'!AO62)</f>
        <v>0</v>
      </c>
      <c r="AP62" s="391">
        <f>SUM('㈱塩釜:機船'!AP62)</f>
        <v>0</v>
      </c>
      <c r="AQ62" s="392" t="s">
        <v>79</v>
      </c>
      <c r="AR62" s="633" t="s">
        <v>103</v>
      </c>
      <c r="AS62" s="634"/>
      <c r="AT62" s="385"/>
    </row>
    <row r="63" spans="1:46" s="399" customFormat="1" ht="18.75">
      <c r="A63" s="413"/>
      <c r="B63" s="393"/>
      <c r="C63" s="423" t="s">
        <v>24</v>
      </c>
      <c r="D63" s="395">
        <f>SUM('㈱塩釜:機船'!D63)</f>
        <v>23</v>
      </c>
      <c r="E63" s="395">
        <f>SUM('㈱塩釜:機船'!E63)</f>
        <v>583.7503999999999</v>
      </c>
      <c r="F63" s="395">
        <f>SUM('㈱塩釜:機船'!F63)</f>
        <v>295747.8825959339</v>
      </c>
      <c r="G63" s="395">
        <f>SUM('㈱塩釜:機船'!G63)</f>
        <v>17</v>
      </c>
      <c r="H63" s="395">
        <f>SUM('㈱塩釜:機船'!H63)</f>
        <v>384.98720000000003</v>
      </c>
      <c r="I63" s="395">
        <f>SUM('㈱塩釜:機船'!I63)</f>
        <v>229188.58758445532</v>
      </c>
      <c r="J63" s="395">
        <f>SUM('㈱塩釜:機船'!J63)</f>
        <v>30</v>
      </c>
      <c r="K63" s="395">
        <f>SUM('㈱塩釜:機船'!K63)</f>
        <v>659.1265</v>
      </c>
      <c r="L63" s="395">
        <f>SUM('㈱塩釜:機船'!L63)</f>
        <v>379109.8335577875</v>
      </c>
      <c r="M63" s="395">
        <f>SUM('㈱塩釜:機船'!M63)</f>
        <v>42</v>
      </c>
      <c r="N63" s="395">
        <f>SUM('㈱塩釜:機船'!N63)</f>
        <v>469.5586</v>
      </c>
      <c r="O63" s="395">
        <f>SUM('㈱塩釜:機船'!O63)</f>
        <v>406586.1105744441</v>
      </c>
      <c r="P63" s="395">
        <f>SUM('㈱塩釜:機船'!P63)</f>
        <v>52</v>
      </c>
      <c r="Q63" s="395">
        <f>SUM('㈱塩釜:機船'!Q63)</f>
        <v>859.6905999999999</v>
      </c>
      <c r="R63" s="395">
        <f>SUM('㈱塩釜:機船'!R63)</f>
        <v>404547.0086116849</v>
      </c>
      <c r="S63" s="395">
        <f>SUM('㈱塩釜:機船'!S63)</f>
        <v>43</v>
      </c>
      <c r="T63" s="395">
        <f>SUM('㈱塩釜:機船'!T63)</f>
        <v>1063.8786</v>
      </c>
      <c r="U63" s="395">
        <f>SUM('㈱塩釜:機船'!U63)</f>
        <v>714203.0752045701</v>
      </c>
      <c r="V63" s="395">
        <f>SUM('㈱塩釜:機船'!V63)</f>
        <v>32</v>
      </c>
      <c r="W63" s="395">
        <f>SUM('㈱塩釜:機船'!W63)</f>
        <v>720.3432</v>
      </c>
      <c r="X63" s="424">
        <f>SUM('㈱塩釜:機船'!X63)</f>
        <v>450719.5581721206</v>
      </c>
      <c r="Y63" s="395">
        <f>SUM('㈱塩釜:機船'!Y63)</f>
        <v>32</v>
      </c>
      <c r="Z63" s="395">
        <f>SUM('㈱塩釜:機船'!Z63)</f>
        <v>654.829</v>
      </c>
      <c r="AA63" s="395">
        <f>SUM('㈱塩釜:機船'!AA63)</f>
        <v>458596.1028406414</v>
      </c>
      <c r="AB63" s="395">
        <f>SUM('㈱塩釜:機船'!AB63)</f>
        <v>47</v>
      </c>
      <c r="AC63" s="395">
        <f>SUM('㈱塩釜:機船'!AC63)</f>
        <v>459.2138</v>
      </c>
      <c r="AD63" s="395">
        <f>SUM('㈱塩釜:機船'!AD63)</f>
        <v>451780.4694632008</v>
      </c>
      <c r="AE63" s="395">
        <f>SUM('㈱塩釜:機船'!AE63)</f>
        <v>71</v>
      </c>
      <c r="AF63" s="395">
        <f>SUM('㈱塩釜:機船'!AF63)</f>
        <v>779.7318</v>
      </c>
      <c r="AG63" s="395">
        <f>SUM('㈱塩釜:機船'!AG63)</f>
        <v>764065.5702125428</v>
      </c>
      <c r="AH63" s="395">
        <f>SUM('㈱塩釜:機船'!AH63)</f>
        <v>71</v>
      </c>
      <c r="AI63" s="395">
        <f>SUM('㈱塩釜:機船'!AI63)</f>
        <v>1455.5594</v>
      </c>
      <c r="AJ63" s="395">
        <f>SUM('㈱塩釜:機船'!AJ63)</f>
        <v>804016.5696709653</v>
      </c>
      <c r="AK63" s="395">
        <f>SUM('㈱塩釜:機船'!AK63)</f>
        <v>54</v>
      </c>
      <c r="AL63" s="395">
        <f>SUM('㈱塩釜:機船'!AL63)</f>
        <v>1224.225</v>
      </c>
      <c r="AM63" s="395">
        <f>SUM('㈱塩釜:機船'!AM63)</f>
        <v>624773.35728</v>
      </c>
      <c r="AN63" s="395">
        <f>SUM('㈱塩釜:機船'!AN63)</f>
        <v>514</v>
      </c>
      <c r="AO63" s="395">
        <f>SUM('㈱塩釜:機船'!AO63)</f>
        <v>9314.8941</v>
      </c>
      <c r="AP63" s="395">
        <f>SUM('㈱塩釜:機船'!AP63)</f>
        <v>5983334.125768347</v>
      </c>
      <c r="AQ63" s="396" t="s">
        <v>24</v>
      </c>
      <c r="AR63" s="397"/>
      <c r="AS63" s="398"/>
      <c r="AT63" s="385"/>
    </row>
    <row r="64" spans="1:46" ht="18.75">
      <c r="A64" s="45" t="s">
        <v>65</v>
      </c>
      <c r="B64" s="600" t="s">
        <v>80</v>
      </c>
      <c r="C64" s="66" t="s">
        <v>23</v>
      </c>
      <c r="D64" s="1">
        <f>SUM('㈱塩釜:機船'!D64)</f>
        <v>155</v>
      </c>
      <c r="E64" s="1">
        <f>SUM('㈱塩釜:機船'!E64)</f>
        <v>27.32575</v>
      </c>
      <c r="F64" s="1">
        <f>SUM('㈱塩釜:機船'!F64)</f>
        <v>18959.059</v>
      </c>
      <c r="G64" s="1">
        <f>SUM('㈱塩釜:機船'!G64)</f>
        <v>134</v>
      </c>
      <c r="H64" s="1">
        <f>SUM('㈱塩釜:機船'!H64)</f>
        <v>22.4425</v>
      </c>
      <c r="I64" s="1">
        <f>SUM('㈱塩釜:機船'!I64)</f>
        <v>23631.714</v>
      </c>
      <c r="J64" s="1">
        <f>SUM('㈱塩釜:機船'!J64)</f>
        <v>170</v>
      </c>
      <c r="K64" s="1">
        <f>SUM('㈱塩釜:機船'!K64)</f>
        <v>136.68078</v>
      </c>
      <c r="L64" s="1">
        <f>SUM('㈱塩釜:機船'!L64)</f>
        <v>70205.946</v>
      </c>
      <c r="M64" s="1">
        <f>SUM('㈱塩釜:機船'!M64)</f>
        <v>190</v>
      </c>
      <c r="N64" s="1">
        <f>SUM('㈱塩釜:機船'!N64)</f>
        <v>22.4188</v>
      </c>
      <c r="O64" s="1">
        <f>SUM('㈱塩釜:機船'!O64)</f>
        <v>25333.159</v>
      </c>
      <c r="P64" s="1">
        <f>SUM('㈱塩釜:機船'!P64)</f>
        <v>242</v>
      </c>
      <c r="Q64" s="1">
        <f>SUM('㈱塩釜:機船'!Q64)</f>
        <v>655.9163</v>
      </c>
      <c r="R64" s="1">
        <f>SUM('㈱塩釜:機船'!R64)</f>
        <v>309538.203</v>
      </c>
      <c r="S64" s="1">
        <f>SUM('㈱塩釜:機船'!S64)</f>
        <v>207</v>
      </c>
      <c r="T64" s="1">
        <f>SUM('㈱塩釜:機船'!T64)</f>
        <v>333.5382</v>
      </c>
      <c r="U64" s="1">
        <f>SUM('㈱塩釜:機船'!U64)</f>
        <v>156553.36</v>
      </c>
      <c r="V64" s="1">
        <f>SUM('㈱塩釜:機船'!V64)</f>
        <v>208</v>
      </c>
      <c r="W64" s="1">
        <f>SUM('㈱塩釜:機船'!W64)</f>
        <v>500.8208</v>
      </c>
      <c r="X64" s="5">
        <f>SUM('㈱塩釜:機船'!X64)</f>
        <v>207060.536</v>
      </c>
      <c r="Y64" s="1">
        <f>SUM('㈱塩釜:機船'!Y64)</f>
        <v>151</v>
      </c>
      <c r="Z64" s="1">
        <f>SUM('㈱塩釜:機船'!Z64)</f>
        <v>550.2625</v>
      </c>
      <c r="AA64" s="1">
        <f>SUM('㈱塩釜:機船'!AA64)</f>
        <v>155741.608</v>
      </c>
      <c r="AB64" s="1">
        <f>SUM('㈱塩釜:機船'!AB64)</f>
        <v>214</v>
      </c>
      <c r="AC64" s="1">
        <f>SUM('㈱塩釜:機船'!AC64)</f>
        <v>655.4079</v>
      </c>
      <c r="AD64" s="1">
        <f>SUM('㈱塩釜:機船'!AD64)</f>
        <v>221199.121</v>
      </c>
      <c r="AE64" s="1">
        <f>SUM('㈱塩釜:機船'!AE64)</f>
        <v>205</v>
      </c>
      <c r="AF64" s="1">
        <f>SUM('㈱塩釜:機船'!AF64)</f>
        <v>503.4824</v>
      </c>
      <c r="AG64" s="1">
        <f>SUM('㈱塩釜:機船'!AG64)</f>
        <v>120973.995</v>
      </c>
      <c r="AH64" s="1">
        <f>SUM('㈱塩釜:機船'!AH64)</f>
        <v>181</v>
      </c>
      <c r="AI64" s="1">
        <f>SUM('㈱塩釜:機船'!AI64)</f>
        <v>799.859</v>
      </c>
      <c r="AJ64" s="1">
        <f>SUM('㈱塩釜:機船'!AJ64)</f>
        <v>304491.575</v>
      </c>
      <c r="AK64" s="1">
        <f>SUM('㈱塩釜:機船'!AK64)</f>
        <v>181</v>
      </c>
      <c r="AL64" s="1">
        <f>SUM('㈱塩釜:機船'!AL64)</f>
        <v>465.58645</v>
      </c>
      <c r="AM64" s="1">
        <f>SUM('㈱塩釜:機船'!AM64)</f>
        <v>163311.377</v>
      </c>
      <c r="AN64" s="391">
        <f>SUM('㈱塩釜:機船'!AN64)</f>
        <v>2238</v>
      </c>
      <c r="AO64" s="391">
        <f>SUM('㈱塩釜:機船'!AO64)</f>
        <v>4673.74138</v>
      </c>
      <c r="AP64" s="391">
        <f>SUM('㈱塩釜:機船'!AP64)</f>
        <v>1776999.653</v>
      </c>
      <c r="AQ64" s="272" t="s">
        <v>23</v>
      </c>
      <c r="AR64" s="600" t="s">
        <v>80</v>
      </c>
      <c r="AS64" s="60" t="s">
        <v>65</v>
      </c>
      <c r="AT64" s="21"/>
    </row>
    <row r="65" spans="1:46" ht="18.75">
      <c r="A65" s="45"/>
      <c r="B65" s="601"/>
      <c r="C65" s="67" t="s">
        <v>24</v>
      </c>
      <c r="D65" s="2">
        <f>SUM('㈱塩釜:機船'!D65)</f>
        <v>331</v>
      </c>
      <c r="E65" s="2">
        <f>SUM('㈱塩釜:機船'!E65)</f>
        <v>29.8855</v>
      </c>
      <c r="F65" s="2">
        <f>SUM('㈱塩釜:機船'!F65)</f>
        <v>44623.426469292055</v>
      </c>
      <c r="G65" s="2">
        <f>SUM('㈱塩釜:機船'!G65)</f>
        <v>327</v>
      </c>
      <c r="H65" s="2">
        <f>SUM('㈱塩釜:機船'!H65)</f>
        <v>28.0839</v>
      </c>
      <c r="I65" s="2">
        <f>SUM('㈱塩釜:機船'!I65)</f>
        <v>41618.27723035027</v>
      </c>
      <c r="J65" s="2">
        <f>SUM('㈱塩釜:機船'!J65)</f>
        <v>353</v>
      </c>
      <c r="K65" s="2">
        <f>SUM('㈱塩釜:機船'!K65)</f>
        <v>43.258649999999996</v>
      </c>
      <c r="L65" s="2">
        <f>SUM('㈱塩釜:機船'!L65)</f>
        <v>54486.918521226034</v>
      </c>
      <c r="M65" s="2">
        <f>SUM('㈱塩釜:機船'!M65)</f>
        <v>376</v>
      </c>
      <c r="N65" s="2">
        <f>SUM('㈱塩釜:機船'!N65)</f>
        <v>524.5206000000001</v>
      </c>
      <c r="O65" s="2">
        <f>SUM('㈱塩釜:機船'!O65)</f>
        <v>269525.4854909566</v>
      </c>
      <c r="P65" s="2">
        <f>SUM('㈱塩釜:機船'!P65)</f>
        <v>357</v>
      </c>
      <c r="Q65" s="2">
        <f>SUM('㈱塩釜:機船'!Q65)</f>
        <v>332.54104</v>
      </c>
      <c r="R65" s="2">
        <f>SUM('㈱塩釜:機船'!R65)</f>
        <v>162029.27140714732</v>
      </c>
      <c r="S65" s="2">
        <f>SUM('㈱塩釜:機船'!S65)</f>
        <v>422</v>
      </c>
      <c r="T65" s="2">
        <f>SUM('㈱塩釜:機船'!T65)</f>
        <v>680.1591</v>
      </c>
      <c r="U65" s="2">
        <f>SUM('㈱塩釜:機船'!U65)</f>
        <v>350665.86943282036</v>
      </c>
      <c r="V65" s="2">
        <f>SUM('㈱塩釜:機船'!V65)</f>
        <v>366</v>
      </c>
      <c r="W65" s="2">
        <f>SUM('㈱塩釜:機船'!W65)</f>
        <v>458.84049999999996</v>
      </c>
      <c r="X65" s="6">
        <f>SUM('㈱塩釜:機船'!X65)</f>
        <v>175049.98701120418</v>
      </c>
      <c r="Y65" s="2">
        <f>SUM('㈱塩釜:機船'!Y65)</f>
        <v>328</v>
      </c>
      <c r="Z65" s="2">
        <f>SUM('㈱塩釜:機船'!Z65)</f>
        <v>83.817</v>
      </c>
      <c r="AA65" s="2">
        <f>SUM('㈱塩釜:機船'!AA65)</f>
        <v>68135.17576326296</v>
      </c>
      <c r="AB65" s="2">
        <f>SUM('㈱塩釜:機船'!AB65)</f>
        <v>316</v>
      </c>
      <c r="AC65" s="2">
        <f>SUM('㈱塩釜:機船'!AC65)</f>
        <v>618.28065</v>
      </c>
      <c r="AD65" s="2">
        <f>SUM('㈱塩釜:機船'!AD65)</f>
        <v>233256.09595778582</v>
      </c>
      <c r="AE65" s="2">
        <f>SUM('㈱塩釜:機船'!AE65)</f>
        <v>337</v>
      </c>
      <c r="AF65" s="2">
        <f>SUM('㈱塩釜:機船'!AF65)</f>
        <v>31.3657</v>
      </c>
      <c r="AG65" s="2">
        <f>SUM('㈱塩釜:機船'!AG65)</f>
        <v>36220.66889071958</v>
      </c>
      <c r="AH65" s="2">
        <f>SUM('㈱塩釜:機船'!AH65)</f>
        <v>339</v>
      </c>
      <c r="AI65" s="2">
        <f>SUM('㈱塩釜:機船'!AI65)</f>
        <v>552.8401</v>
      </c>
      <c r="AJ65" s="2">
        <f>SUM('㈱塩釜:機船'!AJ65)</f>
        <v>239128.92019915977</v>
      </c>
      <c r="AK65" s="2">
        <f>SUM('㈱塩釜:機船'!AK65)</f>
        <v>440</v>
      </c>
      <c r="AL65" s="2">
        <f>SUM('㈱塩釜:機船'!AL65)</f>
        <v>51.0696</v>
      </c>
      <c r="AM65" s="2">
        <f>SUM('㈱塩釜:機船'!AM65)</f>
        <v>79344.47155999999</v>
      </c>
      <c r="AN65" s="395">
        <f>SUM('㈱塩釜:機船'!AN65)</f>
        <v>4292</v>
      </c>
      <c r="AO65" s="395">
        <f>SUM('㈱塩釜:機船'!AO65)</f>
        <v>3434.6623399999994</v>
      </c>
      <c r="AP65" s="395">
        <f>SUM('㈱塩釜:機船'!AP65)</f>
        <v>1754084.567933925</v>
      </c>
      <c r="AQ65" s="47" t="s">
        <v>24</v>
      </c>
      <c r="AR65" s="601"/>
      <c r="AS65" s="44"/>
      <c r="AT65" s="21"/>
    </row>
    <row r="66" spans="1:46" ht="18.75">
      <c r="A66" s="45" t="s">
        <v>67</v>
      </c>
      <c r="B66" s="600" t="s">
        <v>81</v>
      </c>
      <c r="C66" s="66" t="s">
        <v>23</v>
      </c>
      <c r="D66" s="1">
        <f>SUM('㈱塩釜:機船'!D66)</f>
        <v>0</v>
      </c>
      <c r="E66" s="1">
        <f>SUM('㈱塩釜:機船'!E66)</f>
        <v>0</v>
      </c>
      <c r="F66" s="1">
        <f>SUM('㈱塩釜:機船'!F66)</f>
        <v>0</v>
      </c>
      <c r="G66" s="1">
        <f>SUM('㈱塩釜:機船'!G66)</f>
        <v>0</v>
      </c>
      <c r="H66" s="1">
        <f>SUM('㈱塩釜:機船'!H66)</f>
        <v>0</v>
      </c>
      <c r="I66" s="1">
        <f>SUM('㈱塩釜:機船'!I66)</f>
        <v>0</v>
      </c>
      <c r="J66" s="1">
        <f>SUM('㈱塩釜:機船'!J66)</f>
        <v>0</v>
      </c>
      <c r="K66" s="1">
        <f>SUM('㈱塩釜:機船'!K66)</f>
        <v>0</v>
      </c>
      <c r="L66" s="1">
        <f>SUM('㈱塩釜:機船'!L66)</f>
        <v>0</v>
      </c>
      <c r="M66" s="1">
        <f>SUM('㈱塩釜:機船'!M66)</f>
        <v>0</v>
      </c>
      <c r="N66" s="1">
        <f>SUM('㈱塩釜:機船'!N66)</f>
        <v>0</v>
      </c>
      <c r="O66" s="1">
        <f>SUM('㈱塩釜:機船'!O66)</f>
        <v>0</v>
      </c>
      <c r="P66" s="1">
        <f>SUM('㈱塩釜:機船'!P66)</f>
        <v>0</v>
      </c>
      <c r="Q66" s="1">
        <f>SUM('㈱塩釜:機船'!Q66)</f>
        <v>0</v>
      </c>
      <c r="R66" s="1">
        <f>SUM('㈱塩釜:機船'!R66)</f>
        <v>0</v>
      </c>
      <c r="S66" s="1">
        <f>SUM('㈱塩釜:機船'!S66)</f>
        <v>0</v>
      </c>
      <c r="T66" s="1">
        <f>SUM('㈱塩釜:機船'!T66)</f>
        <v>0</v>
      </c>
      <c r="U66" s="1">
        <f>SUM('㈱塩釜:機船'!U66)</f>
        <v>0</v>
      </c>
      <c r="V66" s="1">
        <f>SUM('㈱塩釜:機船'!V66)</f>
        <v>0</v>
      </c>
      <c r="W66" s="1">
        <f>SUM('㈱塩釜:機船'!W66)</f>
        <v>0</v>
      </c>
      <c r="X66" s="5">
        <f>SUM('㈱塩釜:機船'!X66)</f>
        <v>0</v>
      </c>
      <c r="Y66" s="1">
        <f>SUM('㈱塩釜:機船'!Y66)</f>
        <v>0</v>
      </c>
      <c r="Z66" s="1">
        <f>SUM('㈱塩釜:機船'!Z66)</f>
        <v>0</v>
      </c>
      <c r="AA66" s="1">
        <f>SUM('㈱塩釜:機船'!AA66)</f>
        <v>0</v>
      </c>
      <c r="AB66" s="1">
        <f>SUM('㈱塩釜:機船'!AB66)</f>
        <v>0</v>
      </c>
      <c r="AC66" s="1">
        <f>SUM('㈱塩釜:機船'!AC66)</f>
        <v>0</v>
      </c>
      <c r="AD66" s="1">
        <f>SUM('㈱塩釜:機船'!AD66)</f>
        <v>0</v>
      </c>
      <c r="AE66" s="1">
        <f>SUM('㈱塩釜:機船'!AE66)</f>
        <v>0</v>
      </c>
      <c r="AF66" s="1">
        <f>SUM('㈱塩釜:機船'!AF66)</f>
        <v>0</v>
      </c>
      <c r="AG66" s="1">
        <f>SUM('㈱塩釜:機船'!AG66)</f>
        <v>0</v>
      </c>
      <c r="AH66" s="1">
        <f>SUM('㈱塩釜:機船'!AH66)</f>
        <v>0</v>
      </c>
      <c r="AI66" s="1">
        <f>SUM('㈱塩釜:機船'!AI66)</f>
        <v>0</v>
      </c>
      <c r="AJ66" s="1">
        <f>SUM('㈱塩釜:機船'!AJ66)</f>
        <v>0</v>
      </c>
      <c r="AK66" s="1">
        <f>SUM('㈱塩釜:機船'!AK66)</f>
        <v>0</v>
      </c>
      <c r="AL66" s="1">
        <f>SUM('㈱塩釜:機船'!AL66)</f>
        <v>0</v>
      </c>
      <c r="AM66" s="1">
        <f>SUM('㈱塩釜:機船'!AM66)</f>
        <v>0</v>
      </c>
      <c r="AN66" s="391">
        <f>SUM('㈱塩釜:機船'!AN66)</f>
        <v>0</v>
      </c>
      <c r="AO66" s="391">
        <f>SUM('㈱塩釜:機船'!AO66)</f>
        <v>0</v>
      </c>
      <c r="AP66" s="391">
        <f>SUM('㈱塩釜:機船'!AP66)</f>
        <v>0</v>
      </c>
      <c r="AQ66" s="271" t="s">
        <v>23</v>
      </c>
      <c r="AR66" s="600" t="s">
        <v>81</v>
      </c>
      <c r="AS66" s="44" t="s">
        <v>67</v>
      </c>
      <c r="AT66" s="21"/>
    </row>
    <row r="67" spans="1:46" ht="18.75">
      <c r="A67" s="49" t="s">
        <v>49</v>
      </c>
      <c r="B67" s="601"/>
      <c r="C67" s="67" t="s">
        <v>24</v>
      </c>
      <c r="D67" s="2">
        <f>SUM('㈱塩釜:機船'!D67)</f>
        <v>0</v>
      </c>
      <c r="E67" s="2">
        <f>SUM('㈱塩釜:機船'!E67)</f>
        <v>0</v>
      </c>
      <c r="F67" s="2">
        <f>SUM('㈱塩釜:機船'!F67)</f>
        <v>0</v>
      </c>
      <c r="G67" s="2">
        <f>SUM('㈱塩釜:機船'!G67)</f>
        <v>0</v>
      </c>
      <c r="H67" s="2">
        <f>SUM('㈱塩釜:機船'!H67)</f>
        <v>0</v>
      </c>
      <c r="I67" s="2">
        <f>SUM('㈱塩釜:機船'!I67)</f>
        <v>0</v>
      </c>
      <c r="J67" s="2">
        <f>SUM('㈱塩釜:機船'!J67)</f>
        <v>0</v>
      </c>
      <c r="K67" s="2">
        <f>SUM('㈱塩釜:機船'!K67)</f>
        <v>0</v>
      </c>
      <c r="L67" s="2">
        <f>SUM('㈱塩釜:機船'!L67)</f>
        <v>0</v>
      </c>
      <c r="M67" s="2">
        <f>SUM('㈱塩釜:機船'!M67)</f>
        <v>0</v>
      </c>
      <c r="N67" s="2">
        <f>SUM('㈱塩釜:機船'!N67)</f>
        <v>0</v>
      </c>
      <c r="O67" s="2">
        <f>SUM('㈱塩釜:機船'!O67)</f>
        <v>0</v>
      </c>
      <c r="P67" s="2">
        <f>SUM('㈱塩釜:機船'!P67)</f>
        <v>0</v>
      </c>
      <c r="Q67" s="2">
        <f>SUM('㈱塩釜:機船'!Q67)</f>
        <v>0</v>
      </c>
      <c r="R67" s="2">
        <f>SUM('㈱塩釜:機船'!R67)</f>
        <v>0</v>
      </c>
      <c r="S67" s="2">
        <f>SUM('㈱塩釜:機船'!S67)</f>
        <v>0</v>
      </c>
      <c r="T67" s="2">
        <f>SUM('㈱塩釜:機船'!T67)</f>
        <v>0</v>
      </c>
      <c r="U67" s="2">
        <f>SUM('㈱塩釜:機船'!U67)</f>
        <v>0</v>
      </c>
      <c r="V67" s="2">
        <f>SUM('㈱塩釜:機船'!V67)</f>
        <v>0</v>
      </c>
      <c r="W67" s="2">
        <f>SUM('㈱塩釜:機船'!W67)</f>
        <v>0</v>
      </c>
      <c r="X67" s="6">
        <f>SUM('㈱塩釜:機船'!X67)</f>
        <v>0</v>
      </c>
      <c r="Y67" s="2">
        <f>SUM('㈱塩釜:機船'!Y67)</f>
        <v>0</v>
      </c>
      <c r="Z67" s="2">
        <f>SUM('㈱塩釜:機船'!Z67)</f>
        <v>0</v>
      </c>
      <c r="AA67" s="2">
        <f>SUM('㈱塩釜:機船'!AA67)</f>
        <v>0</v>
      </c>
      <c r="AB67" s="2">
        <f>SUM('㈱塩釜:機船'!AB67)</f>
        <v>0</v>
      </c>
      <c r="AC67" s="2">
        <f>SUM('㈱塩釜:機船'!AC67)</f>
        <v>0</v>
      </c>
      <c r="AD67" s="2">
        <f>SUM('㈱塩釜:機船'!AD67)</f>
        <v>0</v>
      </c>
      <c r="AE67" s="2">
        <f>SUM('㈱塩釜:機船'!AE67)</f>
        <v>0</v>
      </c>
      <c r="AF67" s="2">
        <f>SUM('㈱塩釜:機船'!AF67)</f>
        <v>0</v>
      </c>
      <c r="AG67" s="2">
        <f>SUM('㈱塩釜:機船'!AG67)</f>
        <v>0</v>
      </c>
      <c r="AH67" s="2">
        <f>SUM('㈱塩釜:機船'!AH67)</f>
        <v>0</v>
      </c>
      <c r="AI67" s="2">
        <f>SUM('㈱塩釜:機船'!AI67)</f>
        <v>0</v>
      </c>
      <c r="AJ67" s="2">
        <f>SUM('㈱塩釜:機船'!AJ67)</f>
        <v>0</v>
      </c>
      <c r="AK67" s="2">
        <f>SUM('㈱塩釜:機船'!AK67)</f>
        <v>0</v>
      </c>
      <c r="AL67" s="2">
        <f>SUM('㈱塩釜:機船'!AL67)</f>
        <v>0</v>
      </c>
      <c r="AM67" s="2">
        <f>SUM('㈱塩釜:機船'!AM67)</f>
        <v>0</v>
      </c>
      <c r="AN67" s="395">
        <f>SUM('㈱塩釜:機船'!AN67)</f>
        <v>0</v>
      </c>
      <c r="AO67" s="395">
        <f>SUM('㈱塩釜:機船'!AO67)</f>
        <v>0</v>
      </c>
      <c r="AP67" s="395">
        <f>SUM('㈱塩釜:機船'!AP67)</f>
        <v>0</v>
      </c>
      <c r="AQ67" s="50" t="s">
        <v>24</v>
      </c>
      <c r="AR67" s="601"/>
      <c r="AS67" s="51" t="s">
        <v>49</v>
      </c>
      <c r="AT67" s="21"/>
    </row>
    <row r="68" spans="1:46" s="399" customFormat="1" ht="18.75">
      <c r="A68" s="639" t="s">
        <v>97</v>
      </c>
      <c r="B68" s="640"/>
      <c r="C68" s="421" t="s">
        <v>23</v>
      </c>
      <c r="D68" s="391">
        <f>SUM('㈱塩釜:機船'!D68)</f>
        <v>224</v>
      </c>
      <c r="E68" s="391">
        <f>SUM('㈱塩釜:機船'!E68)</f>
        <v>82.34174999999999</v>
      </c>
      <c r="F68" s="391">
        <f>SUM('㈱塩釜:機船'!F68)</f>
        <v>44442.11193477403</v>
      </c>
      <c r="G68" s="391">
        <f>SUM('㈱塩釜:機船'!G68)</f>
        <v>195</v>
      </c>
      <c r="H68" s="391">
        <f>SUM('㈱塩釜:機船'!H68)</f>
        <v>229.86589999999998</v>
      </c>
      <c r="I68" s="391">
        <f>SUM('㈱塩釜:機船'!I68)</f>
        <v>86211.95818519441</v>
      </c>
      <c r="J68" s="391">
        <f>SUM('㈱塩釜:機船'!J68)</f>
        <v>277</v>
      </c>
      <c r="K68" s="391">
        <f>SUM('㈱塩釜:機船'!K68)</f>
        <v>196.85118</v>
      </c>
      <c r="L68" s="391">
        <f>SUM('㈱塩釜:機船'!L68)</f>
        <v>104247.71492098641</v>
      </c>
      <c r="M68" s="391">
        <f>SUM('㈱塩釜:機船'!M68)</f>
        <v>342</v>
      </c>
      <c r="N68" s="391">
        <f>SUM('㈱塩釜:機船'!N68)</f>
        <v>93.2955</v>
      </c>
      <c r="O68" s="391">
        <f>SUM('㈱塩釜:機船'!O68)</f>
        <v>67039.83993459932</v>
      </c>
      <c r="P68" s="391">
        <f>SUM('㈱塩釜:機船'!P68)</f>
        <v>408</v>
      </c>
      <c r="Q68" s="391">
        <f>SUM('㈱塩釜:機船'!Q68)</f>
        <v>731.1795</v>
      </c>
      <c r="R68" s="391">
        <f>SUM('㈱塩釜:機船'!R68)</f>
        <v>347506.7999811678</v>
      </c>
      <c r="S68" s="391">
        <f>SUM('㈱塩釜:機船'!S68)</f>
        <v>409</v>
      </c>
      <c r="T68" s="391">
        <f>SUM('㈱塩釜:機船'!T68)</f>
        <v>827.4953</v>
      </c>
      <c r="U68" s="391">
        <f>SUM('㈱塩釜:機船'!U68)</f>
        <v>337071.1793626095</v>
      </c>
      <c r="V68" s="391">
        <f>SUM('㈱塩釜:機船'!V68)</f>
        <v>360</v>
      </c>
      <c r="W68" s="391">
        <f>SUM('㈱塩釜:機船'!W68)</f>
        <v>552.6317</v>
      </c>
      <c r="X68" s="422">
        <f>SUM('㈱塩釜:機船'!X68)</f>
        <v>252875.7938166753</v>
      </c>
      <c r="Y68" s="391">
        <f>SUM('㈱塩釜:機船'!Y68)</f>
        <v>267</v>
      </c>
      <c r="Z68" s="391">
        <f>SUM('㈱塩釜:機船'!Z68)</f>
        <v>590.2833</v>
      </c>
      <c r="AA68" s="391">
        <f>SUM('㈱塩釜:機船'!AA68)</f>
        <v>199186.12539609565</v>
      </c>
      <c r="AB68" s="391">
        <f>SUM('㈱塩釜:機船'!AB68)</f>
        <v>287</v>
      </c>
      <c r="AC68" s="391">
        <f>SUM('㈱塩釜:機船'!AC68)</f>
        <v>683.5708</v>
      </c>
      <c r="AD68" s="391">
        <f>SUM('㈱塩釜:機船'!AD68)</f>
        <v>247422.06557901343</v>
      </c>
      <c r="AE68" s="391">
        <f>SUM('㈱塩釜:機船'!AE68)</f>
        <v>241</v>
      </c>
      <c r="AF68" s="391">
        <f>SUM('㈱塩釜:機船'!AF68)</f>
        <v>814.5701999999999</v>
      </c>
      <c r="AG68" s="391">
        <f>SUM('㈱塩釜:機船'!AG68)</f>
        <v>216731.24489673763</v>
      </c>
      <c r="AH68" s="391">
        <f>SUM('㈱塩釜:機船'!AH68)</f>
        <v>216</v>
      </c>
      <c r="AI68" s="391">
        <f>SUM('㈱塩釜:機船'!AI68)</f>
        <v>843.8027</v>
      </c>
      <c r="AJ68" s="391">
        <f>SUM('㈱塩釜:機船'!AJ68)</f>
        <v>343098.0591298749</v>
      </c>
      <c r="AK68" s="391">
        <f>SUM('㈱塩釜:機船'!AK68)</f>
        <v>239</v>
      </c>
      <c r="AL68" s="391">
        <f>SUM('㈱塩釜:機船'!AL68)</f>
        <v>508.78635</v>
      </c>
      <c r="AM68" s="391">
        <f>SUM('㈱塩釜:機船'!AM68)</f>
        <v>192971.10016</v>
      </c>
      <c r="AN68" s="391">
        <f>SUM('㈱塩釜:機船'!AN68)</f>
        <v>3465</v>
      </c>
      <c r="AO68" s="391">
        <f>SUM('㈱塩釜:機船'!AO68)</f>
        <v>6154.67418</v>
      </c>
      <c r="AP68" s="391">
        <f>SUM('㈱塩釜:機船'!AP68)</f>
        <v>2438803.9932977287</v>
      </c>
      <c r="AQ68" s="387" t="s">
        <v>23</v>
      </c>
      <c r="AR68" s="635" t="s">
        <v>98</v>
      </c>
      <c r="AS68" s="636"/>
      <c r="AT68" s="385"/>
    </row>
    <row r="69" spans="1:46" s="399" customFormat="1" ht="18.75">
      <c r="A69" s="641"/>
      <c r="B69" s="642"/>
      <c r="C69" s="423" t="s">
        <v>24</v>
      </c>
      <c r="D69" s="395">
        <f>SUM('㈱塩釜:機船'!D69)</f>
        <v>354</v>
      </c>
      <c r="E69" s="395">
        <f>SUM('㈱塩釜:機船'!E69)</f>
        <v>613.6359</v>
      </c>
      <c r="F69" s="395">
        <f>SUM('㈱塩釜:機船'!F69)</f>
        <v>340371.30906522594</v>
      </c>
      <c r="G69" s="395">
        <f>SUM('㈱塩釜:機船'!G69)</f>
        <v>344</v>
      </c>
      <c r="H69" s="395">
        <f>SUM('㈱塩釜:機船'!H69)</f>
        <v>413.0711</v>
      </c>
      <c r="I69" s="395">
        <f>SUM('㈱塩釜:機船'!I69)</f>
        <v>270806.86481480557</v>
      </c>
      <c r="J69" s="395">
        <f>SUM('㈱塩釜:機船'!J69)</f>
        <v>383</v>
      </c>
      <c r="K69" s="395">
        <f>SUM('㈱塩釜:機船'!K69)</f>
        <v>702.3851500000001</v>
      </c>
      <c r="L69" s="395">
        <f>SUM('㈱塩釜:機船'!L69)</f>
        <v>433596.75207901356</v>
      </c>
      <c r="M69" s="395">
        <f>SUM('㈱塩釜:機船'!M69)</f>
        <v>418</v>
      </c>
      <c r="N69" s="395">
        <f>SUM('㈱塩釜:機船'!N69)</f>
        <v>994.0792</v>
      </c>
      <c r="O69" s="395">
        <f>SUM('㈱塩釜:機船'!O69)</f>
        <v>676111.5960654006</v>
      </c>
      <c r="P69" s="395">
        <f>SUM('㈱塩釜:機船'!P69)</f>
        <v>409</v>
      </c>
      <c r="Q69" s="395">
        <f>SUM('㈱塩釜:機船'!Q69)</f>
        <v>1192.23164</v>
      </c>
      <c r="R69" s="395">
        <f>SUM('㈱塩釜:機船'!R69)</f>
        <v>566576.2800188322</v>
      </c>
      <c r="S69" s="395">
        <f>SUM('㈱塩釜:機船'!S69)</f>
        <v>465</v>
      </c>
      <c r="T69" s="395">
        <f>SUM('㈱塩釜:機船'!T69)</f>
        <v>1744.0376999999999</v>
      </c>
      <c r="U69" s="395">
        <f>SUM('㈱塩釜:機船'!U69)</f>
        <v>1064868.9446373903</v>
      </c>
      <c r="V69" s="395">
        <f>SUM('㈱塩釜:機船'!V69)</f>
        <v>398</v>
      </c>
      <c r="W69" s="395">
        <f>SUM('㈱塩釜:機船'!W69)</f>
        <v>1179.1837</v>
      </c>
      <c r="X69" s="424">
        <f>SUM('㈱塩釜:機船'!X69)</f>
        <v>625769.5451833247</v>
      </c>
      <c r="Y69" s="395">
        <f>SUM('㈱塩釜:機船'!Y69)</f>
        <v>360</v>
      </c>
      <c r="Z69" s="395">
        <f>SUM('㈱塩釜:機船'!Z69)</f>
        <v>738.646</v>
      </c>
      <c r="AA69" s="395">
        <f>SUM('㈱塩釜:機船'!AA69)</f>
        <v>526731.2786039043</v>
      </c>
      <c r="AB69" s="395">
        <f>SUM('㈱塩釜:機船'!AB69)</f>
        <v>363</v>
      </c>
      <c r="AC69" s="395">
        <f>SUM('㈱塩釜:機船'!AC69)</f>
        <v>1077.4944500000001</v>
      </c>
      <c r="AD69" s="395">
        <f>SUM('㈱塩釜:機船'!AD69)</f>
        <v>685036.5654209866</v>
      </c>
      <c r="AE69" s="395">
        <f>SUM('㈱塩釜:機船'!AE69)</f>
        <v>408</v>
      </c>
      <c r="AF69" s="395">
        <f>SUM('㈱塩釜:機船'!AF69)</f>
        <v>811.0975000000001</v>
      </c>
      <c r="AG69" s="395">
        <f>SUM('㈱塩釜:機船'!AG69)</f>
        <v>800286.2391032624</v>
      </c>
      <c r="AH69" s="395">
        <f>SUM('㈱塩釜:機船'!AH69)</f>
        <v>410</v>
      </c>
      <c r="AI69" s="395">
        <f>SUM('㈱塩釜:機船'!AI69)</f>
        <v>2008.3995</v>
      </c>
      <c r="AJ69" s="395">
        <f>SUM('㈱塩釜:機船'!AJ69)</f>
        <v>1043145.489870125</v>
      </c>
      <c r="AK69" s="395">
        <f>SUM('㈱塩釜:機船'!AK69)</f>
        <v>494</v>
      </c>
      <c r="AL69" s="395">
        <f>SUM('㈱塩釜:機船'!AL69)</f>
        <v>1275.2946</v>
      </c>
      <c r="AM69" s="395">
        <f>SUM('㈱塩釜:機船'!AM69)</f>
        <v>704117.82884</v>
      </c>
      <c r="AN69" s="395">
        <f>SUM('㈱塩釜:機船'!AN69)</f>
        <v>4806</v>
      </c>
      <c r="AO69" s="395">
        <f>SUM('㈱塩釜:機船'!AO69)</f>
        <v>12749.55644</v>
      </c>
      <c r="AP69" s="395">
        <f>SUM('㈱塩釜:機船'!AP69)</f>
        <v>7737418.693702272</v>
      </c>
      <c r="AQ69" s="396" t="s">
        <v>24</v>
      </c>
      <c r="AR69" s="637"/>
      <c r="AS69" s="638"/>
      <c r="AT69" s="385"/>
    </row>
    <row r="70" spans="1:46" ht="19.5" thickBot="1">
      <c r="A70" s="654" t="s">
        <v>99</v>
      </c>
      <c r="B70" s="655"/>
      <c r="C70" s="17"/>
      <c r="D70" s="9">
        <f>SUM('㈱塩釜:機船'!D70)</f>
        <v>0</v>
      </c>
      <c r="E70" s="10">
        <f>SUM('㈱塩釜:機船'!E70)</f>
        <v>0</v>
      </c>
      <c r="F70" s="10">
        <f>SUM('㈱塩釜:機船'!F70)</f>
        <v>0</v>
      </c>
      <c r="G70" s="9">
        <f>SUM('㈱塩釜:機船'!G70)</f>
        <v>0</v>
      </c>
      <c r="H70" s="10">
        <f>SUM('㈱塩釜:機船'!H70)</f>
        <v>0</v>
      </c>
      <c r="I70" s="10">
        <f>SUM('㈱塩釜:機船'!I70)</f>
        <v>0</v>
      </c>
      <c r="J70" s="9">
        <f>SUM('㈱塩釜:機船'!J70)</f>
        <v>0</v>
      </c>
      <c r="K70" s="10">
        <f>SUM('㈱塩釜:機船'!K70)</f>
        <v>0</v>
      </c>
      <c r="L70" s="10">
        <f>SUM('㈱塩釜:機船'!L70)</f>
        <v>0</v>
      </c>
      <c r="M70" s="9">
        <f>SUM('㈱塩釜:機船'!M70)</f>
        <v>0</v>
      </c>
      <c r="N70" s="10">
        <f>SUM('㈱塩釜:機船'!N70)</f>
        <v>0</v>
      </c>
      <c r="O70" s="10">
        <f>SUM('㈱塩釜:機船'!O70)</f>
        <v>0</v>
      </c>
      <c r="P70" s="9">
        <f>SUM('㈱塩釜:機船'!P70)</f>
        <v>0</v>
      </c>
      <c r="Q70" s="10">
        <f>SUM('㈱塩釜:機船'!Q70)</f>
        <v>0</v>
      </c>
      <c r="R70" s="10">
        <f>SUM('㈱塩釜:機船'!R70)</f>
        <v>0</v>
      </c>
      <c r="S70" s="9">
        <f>SUM('㈱塩釜:機船'!S70)</f>
        <v>0</v>
      </c>
      <c r="T70" s="10">
        <f>SUM('㈱塩釜:機船'!T70)</f>
        <v>0</v>
      </c>
      <c r="U70" s="10">
        <f>SUM('㈱塩釜:機船'!U70)</f>
        <v>0</v>
      </c>
      <c r="V70" s="9">
        <f>SUM('㈱塩釜:機船'!V70)</f>
        <v>0</v>
      </c>
      <c r="W70" s="10">
        <f>SUM('㈱塩釜:機船'!W70)</f>
        <v>0</v>
      </c>
      <c r="X70" s="11">
        <f>SUM('㈱塩釜:機船'!X70)</f>
        <v>0</v>
      </c>
      <c r="Y70" s="9">
        <f>SUM('㈱塩釜:機船'!Y70)</f>
        <v>0</v>
      </c>
      <c r="Z70" s="10">
        <f>SUM('㈱塩釜:機船'!Z70)</f>
        <v>0</v>
      </c>
      <c r="AA70" s="10">
        <f>SUM('㈱塩釜:機船'!AA70)</f>
        <v>0</v>
      </c>
      <c r="AB70" s="9">
        <f>SUM('㈱塩釜:機船'!AB70)</f>
        <v>0</v>
      </c>
      <c r="AC70" s="10">
        <f>SUM('㈱塩釜:機船'!AC70)</f>
        <v>0</v>
      </c>
      <c r="AD70" s="10">
        <f>SUM('㈱塩釜:機船'!AD70)</f>
        <v>0</v>
      </c>
      <c r="AE70" s="9">
        <f>SUM('㈱塩釜:機船'!AE70)</f>
        <v>0</v>
      </c>
      <c r="AF70" s="10">
        <f>SUM('㈱塩釜:機船'!AF70)</f>
        <v>0</v>
      </c>
      <c r="AG70" s="10">
        <f>SUM('㈱塩釜:機船'!AG70)</f>
        <v>0</v>
      </c>
      <c r="AH70" s="9">
        <f>SUM('㈱塩釜:機船'!AH70)</f>
        <v>0</v>
      </c>
      <c r="AI70" s="10">
        <f>SUM('㈱塩釜:機船'!AI70)</f>
        <v>0</v>
      </c>
      <c r="AJ70" s="10">
        <f>SUM('㈱塩釜:機船'!AJ70)</f>
        <v>0</v>
      </c>
      <c r="AK70" s="9">
        <f>SUM('㈱塩釜:機船'!AK70)</f>
        <v>0</v>
      </c>
      <c r="AL70" s="10">
        <f>SUM('㈱塩釜:機船'!AL70)</f>
        <v>0</v>
      </c>
      <c r="AM70" s="10">
        <f>SUM('㈱塩釜:機船'!AM70)</f>
        <v>0</v>
      </c>
      <c r="AN70" s="401">
        <f>SUM('㈱塩釜:機船'!AN70)</f>
        <v>0</v>
      </c>
      <c r="AO70" s="401">
        <f>SUM('㈱塩釜:機船'!AO70)</f>
        <v>0</v>
      </c>
      <c r="AP70" s="401">
        <f>SUM('㈱塩釜:機船'!AP70)</f>
        <v>0</v>
      </c>
      <c r="AQ70" s="656" t="s">
        <v>100</v>
      </c>
      <c r="AR70" s="657"/>
      <c r="AS70" s="658"/>
      <c r="AT70" s="21"/>
    </row>
    <row r="71" spans="1:46" s="399" customFormat="1" ht="19.5" thickBot="1">
      <c r="A71" s="628" t="s">
        <v>101</v>
      </c>
      <c r="B71" s="629"/>
      <c r="C71" s="462"/>
      <c r="D71" s="401">
        <f>SUM('㈱塩釜:機船'!D71)</f>
        <v>578</v>
      </c>
      <c r="E71" s="401">
        <f>SUM('㈱塩釜:機船'!E71)</f>
        <v>695.97765</v>
      </c>
      <c r="F71" s="401">
        <f>SUM('㈱塩釜:機船'!F71)</f>
        <v>384813.421</v>
      </c>
      <c r="G71" s="401">
        <f>SUM('㈱塩釜:機船'!G71)</f>
        <v>539</v>
      </c>
      <c r="H71" s="401">
        <f>SUM('㈱塩釜:機船'!H71)</f>
        <v>642.937</v>
      </c>
      <c r="I71" s="401">
        <f>SUM('㈱塩釜:機船'!I71)</f>
        <v>357018.823</v>
      </c>
      <c r="J71" s="401">
        <f>SUM('㈱塩釜:機船'!J71)</f>
        <v>660</v>
      </c>
      <c r="K71" s="401">
        <f>SUM('㈱塩釜:機船'!K71)</f>
        <v>899.23633</v>
      </c>
      <c r="L71" s="401">
        <f>SUM('㈱塩釜:機船'!L71)</f>
        <v>537844.467</v>
      </c>
      <c r="M71" s="401">
        <f>SUM('㈱塩釜:機船'!M71)</f>
        <v>760</v>
      </c>
      <c r="N71" s="401">
        <f>SUM('㈱塩釜:機船'!N71)</f>
        <v>1087.3747</v>
      </c>
      <c r="O71" s="401">
        <f>SUM('㈱塩釜:機船'!O71)</f>
        <v>743151.436</v>
      </c>
      <c r="P71" s="401">
        <f>SUM('㈱塩釜:機船'!P71)</f>
        <v>817</v>
      </c>
      <c r="Q71" s="401">
        <f>SUM('㈱塩釜:機船'!Q71)</f>
        <v>1923.4111400000002</v>
      </c>
      <c r="R71" s="401">
        <f>SUM('㈱塩釜:機船'!R71)</f>
        <v>914083.0799999998</v>
      </c>
      <c r="S71" s="401">
        <f>SUM('㈱塩釜:機船'!S71)</f>
        <v>874</v>
      </c>
      <c r="T71" s="401">
        <f>SUM('㈱塩釜:機船'!T71)</f>
        <v>2571.533</v>
      </c>
      <c r="U71" s="401">
        <f>SUM('㈱塩釜:機船'!U71)</f>
        <v>1401940.124</v>
      </c>
      <c r="V71" s="401">
        <f>SUM('㈱塩釜:機船'!V71)</f>
        <v>758</v>
      </c>
      <c r="W71" s="401">
        <f>SUM('㈱塩釜:機船'!W71)</f>
        <v>1731.8154</v>
      </c>
      <c r="X71" s="466">
        <f>SUM('㈱塩釜:機船'!X71)</f>
        <v>878645.3389999999</v>
      </c>
      <c r="Y71" s="401">
        <f>SUM('㈱塩釜:機船'!Y71)</f>
        <v>627</v>
      </c>
      <c r="Z71" s="401">
        <f>SUM('㈱塩釜:機船'!Z71)</f>
        <v>1328.9293</v>
      </c>
      <c r="AA71" s="401">
        <f>SUM('㈱塩釜:機船'!AA71)</f>
        <v>725917.404</v>
      </c>
      <c r="AB71" s="401">
        <f>SUM('㈱塩釜:機船'!AB71)</f>
        <v>650</v>
      </c>
      <c r="AC71" s="401">
        <f>SUM('㈱塩釜:機船'!AC71)</f>
        <v>1761.06525</v>
      </c>
      <c r="AD71" s="401">
        <f>SUM('㈱塩釜:機船'!AD71)</f>
        <v>932458.631</v>
      </c>
      <c r="AE71" s="401">
        <f>SUM('㈱塩釜:機船'!AE71)</f>
        <v>649</v>
      </c>
      <c r="AF71" s="401">
        <f>SUM('㈱塩釜:機船'!AF71)</f>
        <v>1625.6677</v>
      </c>
      <c r="AG71" s="401">
        <f>SUM('㈱塩釜:機船'!AG71)</f>
        <v>1017017.484</v>
      </c>
      <c r="AH71" s="401">
        <f>SUM('㈱塩釜:機船'!AH71)</f>
        <v>626</v>
      </c>
      <c r="AI71" s="401">
        <f>SUM('㈱塩釜:機船'!AI71)</f>
        <v>2852.2021999999997</v>
      </c>
      <c r="AJ71" s="401">
        <f>SUM('㈱塩釜:機船'!AJ71)</f>
        <v>1386243.5489999999</v>
      </c>
      <c r="AK71" s="401">
        <f>SUM('㈱塩釜:機船'!AK71)</f>
        <v>733</v>
      </c>
      <c r="AL71" s="401">
        <f>SUM('㈱塩釜:機船'!AL71)</f>
        <v>1784.08095</v>
      </c>
      <c r="AM71" s="401">
        <f>SUM('㈱塩釜:機船'!AM71)</f>
        <v>897088.929</v>
      </c>
      <c r="AN71" s="401">
        <f>SUM('㈱塩釜:機船'!AN71)</f>
        <v>8271</v>
      </c>
      <c r="AO71" s="401">
        <f>SUM('㈱塩釜:機船'!AO71)</f>
        <v>18904.230620000002</v>
      </c>
      <c r="AP71" s="401">
        <f>SUM('㈱塩釜:機船'!AP71)</f>
        <v>10176222.686999999</v>
      </c>
      <c r="AQ71" s="630" t="s">
        <v>101</v>
      </c>
      <c r="AR71" s="631"/>
      <c r="AS71" s="632"/>
      <c r="AT71" s="385"/>
    </row>
    <row r="72" spans="24:44" ht="18.75">
      <c r="X72" s="61" t="s">
        <v>88</v>
      </c>
      <c r="AN72" s="406"/>
      <c r="AR72" s="61" t="s">
        <v>88</v>
      </c>
    </row>
  </sheetData>
  <sheetProtection/>
  <mergeCells count="67">
    <mergeCell ref="B52:B53"/>
    <mergeCell ref="B50:B51"/>
    <mergeCell ref="B32:B33"/>
    <mergeCell ref="B30:B31"/>
    <mergeCell ref="B24:B25"/>
    <mergeCell ref="B22:B23"/>
    <mergeCell ref="B40:B41"/>
    <mergeCell ref="B38:B39"/>
    <mergeCell ref="B36:B37"/>
    <mergeCell ref="B34:B35"/>
    <mergeCell ref="B28:B29"/>
    <mergeCell ref="B26:B27"/>
    <mergeCell ref="B20:B21"/>
    <mergeCell ref="B18:B19"/>
    <mergeCell ref="A1:X1"/>
    <mergeCell ref="A59:B59"/>
    <mergeCell ref="B46:B47"/>
    <mergeCell ref="B44:B45"/>
    <mergeCell ref="B42:B43"/>
    <mergeCell ref="B54:B55"/>
    <mergeCell ref="B12:B13"/>
    <mergeCell ref="B10:B11"/>
    <mergeCell ref="B8:B9"/>
    <mergeCell ref="B6:B7"/>
    <mergeCell ref="AR6:AR7"/>
    <mergeCell ref="AR8:AR9"/>
    <mergeCell ref="B16:B17"/>
    <mergeCell ref="B14:B15"/>
    <mergeCell ref="AR14:AR15"/>
    <mergeCell ref="AR16:AR17"/>
    <mergeCell ref="AR24:AR25"/>
    <mergeCell ref="AR26:AR27"/>
    <mergeCell ref="AR28:AR29"/>
    <mergeCell ref="AR30:AR31"/>
    <mergeCell ref="AR42:AR43"/>
    <mergeCell ref="AR10:AR11"/>
    <mergeCell ref="AR12:AR13"/>
    <mergeCell ref="AR18:AR19"/>
    <mergeCell ref="AR20:AR21"/>
    <mergeCell ref="AR22:AR23"/>
    <mergeCell ref="AR44:AR45"/>
    <mergeCell ref="AR46:AR47"/>
    <mergeCell ref="AR32:AR33"/>
    <mergeCell ref="AR34:AR35"/>
    <mergeCell ref="AR36:AR37"/>
    <mergeCell ref="AR38:AR39"/>
    <mergeCell ref="AR40:AR41"/>
    <mergeCell ref="A70:B70"/>
    <mergeCell ref="AR48:AR49"/>
    <mergeCell ref="AR50:AR51"/>
    <mergeCell ref="AR52:AR53"/>
    <mergeCell ref="AR54:AR55"/>
    <mergeCell ref="AR62:AS62"/>
    <mergeCell ref="AR56:AS57"/>
    <mergeCell ref="A56:B57"/>
    <mergeCell ref="AR59:AS59"/>
    <mergeCell ref="A62:B62"/>
    <mergeCell ref="AQ70:AS70"/>
    <mergeCell ref="B48:B49"/>
    <mergeCell ref="A71:B71"/>
    <mergeCell ref="AQ71:AS71"/>
    <mergeCell ref="B64:B65"/>
    <mergeCell ref="B66:B67"/>
    <mergeCell ref="AR68:AS69"/>
    <mergeCell ref="AR64:AR65"/>
    <mergeCell ref="AR66:AR67"/>
    <mergeCell ref="A68:B69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T72"/>
  <sheetViews>
    <sheetView zoomScale="50" zoomScaleNormal="50" zoomScalePageLayoutView="0" workbookViewId="0" topLeftCell="X1">
      <selection activeCell="A1" sqref="A1:X1"/>
    </sheetView>
  </sheetViews>
  <sheetFormatPr defaultColWidth="10.625" defaultRowHeight="13.5"/>
  <cols>
    <col min="1" max="1" width="5.75390625" style="15" customWidth="1"/>
    <col min="2" max="2" width="20.625" style="15" customWidth="1"/>
    <col min="3" max="3" width="9.625" style="15" customWidth="1"/>
    <col min="4" max="4" width="13.375" style="14" bestFit="1" customWidth="1"/>
    <col min="5" max="5" width="15.25390625" style="14" customWidth="1"/>
    <col min="6" max="6" width="18.125" style="14" bestFit="1" customWidth="1"/>
    <col min="7" max="8" width="15.25390625" style="14" bestFit="1" customWidth="1"/>
    <col min="9" max="9" width="18.125" style="14" bestFit="1" customWidth="1"/>
    <col min="10" max="10" width="15.25390625" style="14" bestFit="1" customWidth="1"/>
    <col min="11" max="11" width="16.625" style="14" customWidth="1"/>
    <col min="12" max="12" width="18.125" style="14" bestFit="1" customWidth="1"/>
    <col min="13" max="13" width="15.25390625" style="14" bestFit="1" customWidth="1"/>
    <col min="14" max="14" width="16.625" style="14" customWidth="1"/>
    <col min="15" max="15" width="18.125" style="14" bestFit="1" customWidth="1"/>
    <col min="16" max="16" width="15.50390625" style="14" customWidth="1"/>
    <col min="17" max="17" width="16.625" style="14" customWidth="1"/>
    <col min="18" max="18" width="18.625" style="14" customWidth="1"/>
    <col min="19" max="19" width="13.375" style="14" bestFit="1" customWidth="1"/>
    <col min="20" max="20" width="16.625" style="14" customWidth="1"/>
    <col min="21" max="21" width="19.125" style="14" customWidth="1"/>
    <col min="22" max="22" width="15.25390625" style="14" bestFit="1" customWidth="1"/>
    <col min="23" max="23" width="16.625" style="14" customWidth="1"/>
    <col min="24" max="24" width="19.125" style="14" customWidth="1"/>
    <col min="25" max="25" width="13.375" style="14" bestFit="1" customWidth="1"/>
    <col min="26" max="26" width="16.625" style="14" customWidth="1"/>
    <col min="27" max="27" width="18.125" style="14" bestFit="1" customWidth="1"/>
    <col min="28" max="28" width="15.25390625" style="14" bestFit="1" customWidth="1"/>
    <col min="29" max="29" width="16.625" style="14" customWidth="1"/>
    <col min="30" max="30" width="18.625" style="14" bestFit="1" customWidth="1"/>
    <col min="31" max="31" width="13.50390625" style="14" bestFit="1" customWidth="1"/>
    <col min="32" max="32" width="16.625" style="14" customWidth="1"/>
    <col min="33" max="33" width="19.75390625" style="14" customWidth="1"/>
    <col min="34" max="34" width="13.375" style="14" bestFit="1" customWidth="1"/>
    <col min="35" max="35" width="16.625" style="14" customWidth="1"/>
    <col min="36" max="36" width="18.75390625" style="14" customWidth="1"/>
    <col min="37" max="37" width="16.25390625" style="14" customWidth="1"/>
    <col min="38" max="38" width="16.625" style="14" customWidth="1"/>
    <col min="39" max="39" width="18.75390625" style="14" customWidth="1"/>
    <col min="40" max="40" width="15.50390625" style="402" customWidth="1"/>
    <col min="41" max="41" width="18.625" style="402" customWidth="1"/>
    <col min="42" max="42" width="20.25390625" style="402" customWidth="1"/>
    <col min="43" max="43" width="9.50390625" style="15" customWidth="1"/>
    <col min="44" max="44" width="22.625" style="15" customWidth="1"/>
    <col min="45" max="45" width="5.875" style="15" customWidth="1"/>
    <col min="46" max="16384" width="10.625" style="15" customWidth="1"/>
  </cols>
  <sheetData>
    <row r="1" spans="1:24" ht="32.25">
      <c r="A1" s="562"/>
      <c r="B1" s="562"/>
      <c r="C1" s="562"/>
      <c r="D1" s="562" t="s">
        <v>0</v>
      </c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</row>
    <row r="2" spans="1:45" ht="19.5" thickBot="1">
      <c r="A2" s="17" t="s">
        <v>110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90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400"/>
      <c r="AO2" s="400"/>
      <c r="AP2" s="400"/>
      <c r="AQ2" s="70"/>
      <c r="AR2" s="21"/>
      <c r="AS2" s="21"/>
    </row>
    <row r="3" spans="1:46" ht="18.75">
      <c r="A3" s="22"/>
      <c r="D3" s="23" t="s">
        <v>2</v>
      </c>
      <c r="E3" s="24"/>
      <c r="F3" s="24"/>
      <c r="G3" s="23" t="s">
        <v>3</v>
      </c>
      <c r="H3" s="24"/>
      <c r="I3" s="24"/>
      <c r="J3" s="23" t="s">
        <v>4</v>
      </c>
      <c r="K3" s="24"/>
      <c r="L3" s="24"/>
      <c r="M3" s="23" t="s">
        <v>5</v>
      </c>
      <c r="N3" s="24"/>
      <c r="O3" s="24"/>
      <c r="P3" s="23" t="s">
        <v>6</v>
      </c>
      <c r="Q3" s="24"/>
      <c r="R3" s="24"/>
      <c r="S3" s="23" t="s">
        <v>7</v>
      </c>
      <c r="T3" s="24"/>
      <c r="U3" s="24"/>
      <c r="V3" s="25" t="s">
        <v>8</v>
      </c>
      <c r="W3" s="62"/>
      <c r="X3" s="63"/>
      <c r="Y3" s="25" t="s">
        <v>9</v>
      </c>
      <c r="Z3" s="24"/>
      <c r="AA3" s="24"/>
      <c r="AB3" s="23" t="s">
        <v>10</v>
      </c>
      <c r="AC3" s="24"/>
      <c r="AD3" s="24"/>
      <c r="AE3" s="23" t="s">
        <v>11</v>
      </c>
      <c r="AF3" s="24"/>
      <c r="AG3" s="24"/>
      <c r="AH3" s="23" t="s">
        <v>12</v>
      </c>
      <c r="AI3" s="24"/>
      <c r="AJ3" s="24"/>
      <c r="AK3" s="23" t="s">
        <v>13</v>
      </c>
      <c r="AL3" s="24"/>
      <c r="AM3" s="24"/>
      <c r="AN3" s="467" t="s">
        <v>14</v>
      </c>
      <c r="AO3" s="403"/>
      <c r="AP3" s="403"/>
      <c r="AQ3" s="26"/>
      <c r="AR3" s="27"/>
      <c r="AS3" s="28"/>
      <c r="AT3" s="21"/>
    </row>
    <row r="4" spans="1:46" ht="18.75">
      <c r="A4" s="22"/>
      <c r="D4" s="30" t="s">
        <v>15</v>
      </c>
      <c r="E4" s="30" t="s">
        <v>16</v>
      </c>
      <c r="F4" s="30" t="s">
        <v>17</v>
      </c>
      <c r="G4" s="30" t="s">
        <v>15</v>
      </c>
      <c r="H4" s="30" t="s">
        <v>16</v>
      </c>
      <c r="I4" s="30" t="s">
        <v>17</v>
      </c>
      <c r="J4" s="30" t="s">
        <v>15</v>
      </c>
      <c r="K4" s="30" t="s">
        <v>16</v>
      </c>
      <c r="L4" s="30" t="s">
        <v>17</v>
      </c>
      <c r="M4" s="30" t="s">
        <v>15</v>
      </c>
      <c r="N4" s="30" t="s">
        <v>16</v>
      </c>
      <c r="O4" s="30" t="s">
        <v>17</v>
      </c>
      <c r="P4" s="30" t="s">
        <v>15</v>
      </c>
      <c r="Q4" s="30" t="s">
        <v>16</v>
      </c>
      <c r="R4" s="30" t="s">
        <v>17</v>
      </c>
      <c r="S4" s="30" t="s">
        <v>15</v>
      </c>
      <c r="T4" s="30" t="s">
        <v>16</v>
      </c>
      <c r="U4" s="30" t="s">
        <v>17</v>
      </c>
      <c r="V4" s="30" t="s">
        <v>15</v>
      </c>
      <c r="W4" s="30" t="s">
        <v>16</v>
      </c>
      <c r="X4" s="64" t="s">
        <v>17</v>
      </c>
      <c r="Y4" s="30" t="s">
        <v>15</v>
      </c>
      <c r="Z4" s="30" t="s">
        <v>16</v>
      </c>
      <c r="AA4" s="30" t="s">
        <v>17</v>
      </c>
      <c r="AB4" s="30" t="s">
        <v>15</v>
      </c>
      <c r="AC4" s="30" t="s">
        <v>16</v>
      </c>
      <c r="AD4" s="30" t="s">
        <v>17</v>
      </c>
      <c r="AE4" s="30" t="s">
        <v>15</v>
      </c>
      <c r="AF4" s="30" t="s">
        <v>16</v>
      </c>
      <c r="AG4" s="30" t="s">
        <v>17</v>
      </c>
      <c r="AH4" s="30" t="s">
        <v>15</v>
      </c>
      <c r="AI4" s="30" t="s">
        <v>16</v>
      </c>
      <c r="AJ4" s="30" t="s">
        <v>17</v>
      </c>
      <c r="AK4" s="30" t="s">
        <v>15</v>
      </c>
      <c r="AL4" s="30" t="s">
        <v>16</v>
      </c>
      <c r="AM4" s="30" t="s">
        <v>17</v>
      </c>
      <c r="AN4" s="404" t="s">
        <v>15</v>
      </c>
      <c r="AO4" s="404" t="s">
        <v>16</v>
      </c>
      <c r="AP4" s="404" t="s">
        <v>17</v>
      </c>
      <c r="AQ4" s="34"/>
      <c r="AR4" s="21"/>
      <c r="AS4" s="35"/>
      <c r="AT4" s="21"/>
    </row>
    <row r="5" spans="1:46" ht="18.75">
      <c r="A5" s="36"/>
      <c r="B5" s="37"/>
      <c r="C5" s="37"/>
      <c r="D5" s="38" t="s">
        <v>18</v>
      </c>
      <c r="E5" s="38" t="s">
        <v>19</v>
      </c>
      <c r="F5" s="38" t="s">
        <v>20</v>
      </c>
      <c r="G5" s="38" t="s">
        <v>18</v>
      </c>
      <c r="H5" s="38" t="s">
        <v>19</v>
      </c>
      <c r="I5" s="38" t="s">
        <v>20</v>
      </c>
      <c r="J5" s="38" t="s">
        <v>18</v>
      </c>
      <c r="K5" s="38" t="s">
        <v>19</v>
      </c>
      <c r="L5" s="38" t="s">
        <v>20</v>
      </c>
      <c r="M5" s="38" t="s">
        <v>18</v>
      </c>
      <c r="N5" s="38" t="s">
        <v>19</v>
      </c>
      <c r="O5" s="38" t="s">
        <v>20</v>
      </c>
      <c r="P5" s="38" t="s">
        <v>18</v>
      </c>
      <c r="Q5" s="38" t="s">
        <v>19</v>
      </c>
      <c r="R5" s="38" t="s">
        <v>20</v>
      </c>
      <c r="S5" s="38" t="s">
        <v>18</v>
      </c>
      <c r="T5" s="38" t="s">
        <v>19</v>
      </c>
      <c r="U5" s="38" t="s">
        <v>20</v>
      </c>
      <c r="V5" s="38" t="s">
        <v>18</v>
      </c>
      <c r="W5" s="38" t="s">
        <v>19</v>
      </c>
      <c r="X5" s="65" t="s">
        <v>20</v>
      </c>
      <c r="Y5" s="38" t="s">
        <v>18</v>
      </c>
      <c r="Z5" s="38" t="s">
        <v>19</v>
      </c>
      <c r="AA5" s="38" t="s">
        <v>20</v>
      </c>
      <c r="AB5" s="38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8" t="s">
        <v>18</v>
      </c>
      <c r="AL5" s="38" t="s">
        <v>19</v>
      </c>
      <c r="AM5" s="38" t="s">
        <v>20</v>
      </c>
      <c r="AN5" s="405" t="s">
        <v>18</v>
      </c>
      <c r="AO5" s="405" t="s">
        <v>19</v>
      </c>
      <c r="AP5" s="405" t="s">
        <v>20</v>
      </c>
      <c r="AQ5" s="41"/>
      <c r="AR5" s="37"/>
      <c r="AS5" s="42"/>
      <c r="AT5" s="21"/>
    </row>
    <row r="6" spans="1:46" ht="18.75">
      <c r="A6" s="45" t="s">
        <v>21</v>
      </c>
      <c r="B6" s="600" t="s">
        <v>22</v>
      </c>
      <c r="C6" s="66" t="s">
        <v>23</v>
      </c>
      <c r="D6" s="1">
        <f>SUM('石巻第１:石巻第２'!D6)</f>
        <v>0</v>
      </c>
      <c r="E6" s="1">
        <f>SUM('石巻第１:石巻第２'!E6)</f>
        <v>0</v>
      </c>
      <c r="F6" s="1">
        <f>SUM('石巻第１:石巻第２'!F6)</f>
        <v>0</v>
      </c>
      <c r="G6" s="1">
        <f>SUM('石巻第１:石巻第２'!G6)</f>
        <v>0</v>
      </c>
      <c r="H6" s="1">
        <f>SUM('石巻第１:石巻第２'!H6)</f>
        <v>0</v>
      </c>
      <c r="I6" s="1">
        <f>SUM('石巻第１:石巻第２'!I6)</f>
        <v>0</v>
      </c>
      <c r="J6" s="1">
        <f>SUM('石巻第１:石巻第２'!J6)</f>
        <v>0</v>
      </c>
      <c r="K6" s="1">
        <f>SUM('石巻第１:石巻第２'!K6)</f>
        <v>0</v>
      </c>
      <c r="L6" s="1">
        <f>SUM('石巻第１:石巻第２'!L6)</f>
        <v>0</v>
      </c>
      <c r="M6" s="1">
        <f>SUM('石巻第１:石巻第２'!M6)</f>
        <v>0</v>
      </c>
      <c r="N6" s="1">
        <f>SUM('石巻第１:石巻第２'!N6)</f>
        <v>0</v>
      </c>
      <c r="O6" s="1">
        <f>SUM('石巻第１:石巻第２'!O6)</f>
        <v>0</v>
      </c>
      <c r="P6" s="1">
        <f>SUM('石巻第１:石巻第２'!P6)</f>
        <v>0</v>
      </c>
      <c r="Q6" s="1">
        <f>SUM('石巻第１:石巻第２'!Q6)</f>
        <v>0</v>
      </c>
      <c r="R6" s="1">
        <f>SUM('石巻第１:石巻第２'!R6)</f>
        <v>0</v>
      </c>
      <c r="S6" s="1">
        <f>SUM('石巻第１:石巻第２'!S6)</f>
        <v>6</v>
      </c>
      <c r="T6" s="1">
        <f>SUM('石巻第１:石巻第２'!T6)</f>
        <v>428.668</v>
      </c>
      <c r="U6" s="1">
        <f>SUM('石巻第１:石巻第２'!U6)</f>
        <v>70421.165</v>
      </c>
      <c r="V6" s="1">
        <f>SUM('石巻第１:石巻第２'!V6)</f>
        <v>18</v>
      </c>
      <c r="W6" s="1">
        <f>SUM('石巻第１:石巻第２'!W6)</f>
        <v>1792.192</v>
      </c>
      <c r="X6" s="5">
        <f>SUM('石巻第１:石巻第２'!X6)</f>
        <v>403889.166</v>
      </c>
      <c r="Y6" s="1">
        <f>SUM('石巻第１:石巻第２'!Y6)</f>
        <v>9</v>
      </c>
      <c r="Z6" s="1">
        <f>SUM('石巻第１:石巻第２'!Z6)</f>
        <v>833.344</v>
      </c>
      <c r="AA6" s="1">
        <f>SUM('石巻第１:石巻第２'!AA6)</f>
        <v>191301.818</v>
      </c>
      <c r="AB6" s="1">
        <f>SUM('石巻第１:石巻第２'!AB6)</f>
        <v>1</v>
      </c>
      <c r="AC6" s="1">
        <f>SUM('石巻第１:石巻第２'!AC6)</f>
        <v>93.307</v>
      </c>
      <c r="AD6" s="1">
        <f>SUM('石巻第１:石巻第２'!AD6)</f>
        <v>27525.829</v>
      </c>
      <c r="AE6" s="1">
        <f>SUM('石巻第１:石巻第２'!AE6)</f>
        <v>0</v>
      </c>
      <c r="AF6" s="1">
        <f>SUM('石巻第１:石巻第２'!AF6)</f>
        <v>0</v>
      </c>
      <c r="AG6" s="1">
        <f>SUM('石巻第１:石巻第２'!AG6)</f>
        <v>0</v>
      </c>
      <c r="AH6" s="1">
        <f>SUM('石巻第１:石巻第２'!AH6)</f>
        <v>0</v>
      </c>
      <c r="AI6" s="1">
        <f>SUM('石巻第１:石巻第２'!AI6)</f>
        <v>0</v>
      </c>
      <c r="AJ6" s="1">
        <f>SUM('石巻第１:石巻第２'!AJ6)</f>
        <v>0</v>
      </c>
      <c r="AK6" s="1">
        <f>SUM('石巻第１:石巻第２'!AK6)</f>
        <v>0</v>
      </c>
      <c r="AL6" s="1">
        <f>SUM('石巻第１:石巻第２'!AL6)</f>
        <v>0</v>
      </c>
      <c r="AM6" s="1">
        <f>SUM('石巻第１:石巻第２'!AM6)</f>
        <v>0</v>
      </c>
      <c r="AN6" s="391">
        <f>SUM('石巻第１:石巻第２'!AN6)</f>
        <v>34</v>
      </c>
      <c r="AO6" s="391">
        <f>SUM('石巻第１:石巻第２'!AO6)</f>
        <v>3147.511</v>
      </c>
      <c r="AP6" s="391">
        <f>SUM('石巻第１:石巻第２'!AP6)</f>
        <v>693137.978</v>
      </c>
      <c r="AQ6" s="272" t="s">
        <v>23</v>
      </c>
      <c r="AR6" s="600" t="s">
        <v>22</v>
      </c>
      <c r="AS6" s="44" t="s">
        <v>21</v>
      </c>
      <c r="AT6" s="21"/>
    </row>
    <row r="7" spans="1:46" ht="18.75">
      <c r="A7" s="45"/>
      <c r="B7" s="601"/>
      <c r="C7" s="67" t="s">
        <v>24</v>
      </c>
      <c r="D7" s="2">
        <f>SUM('石巻第１:石巻第２'!D7)</f>
        <v>0</v>
      </c>
      <c r="E7" s="2">
        <f>SUM('石巻第１:石巻第２'!E7)</f>
        <v>0</v>
      </c>
      <c r="F7" s="2">
        <f>SUM('石巻第１:石巻第２'!F7)</f>
        <v>0</v>
      </c>
      <c r="G7" s="2">
        <f>SUM('石巻第１:石巻第２'!G7)</f>
        <v>0</v>
      </c>
      <c r="H7" s="2">
        <f>SUM('石巻第１:石巻第２'!H7)</f>
        <v>0</v>
      </c>
      <c r="I7" s="2">
        <f>SUM('石巻第１:石巻第２'!I7)</f>
        <v>0</v>
      </c>
      <c r="J7" s="2">
        <f>SUM('石巻第１:石巻第２'!J7)</f>
        <v>0</v>
      </c>
      <c r="K7" s="2">
        <f>SUM('石巻第１:石巻第２'!K7)</f>
        <v>0</v>
      </c>
      <c r="L7" s="2">
        <f>SUM('石巻第１:石巻第２'!L7)</f>
        <v>0</v>
      </c>
      <c r="M7" s="2">
        <f>SUM('石巻第１:石巻第２'!M7)</f>
        <v>0</v>
      </c>
      <c r="N7" s="2">
        <f>SUM('石巻第１:石巻第２'!N7)</f>
        <v>0</v>
      </c>
      <c r="O7" s="2">
        <f>SUM('石巻第１:石巻第２'!O7)</f>
        <v>0</v>
      </c>
      <c r="P7" s="2">
        <f>SUM('石巻第１:石巻第２'!P7)</f>
        <v>3</v>
      </c>
      <c r="Q7" s="2">
        <f>SUM('石巻第１:石巻第２'!Q7)</f>
        <v>59.527</v>
      </c>
      <c r="R7" s="2">
        <f>SUM('石巻第１:石巻第２'!R7)</f>
        <v>21387.653</v>
      </c>
      <c r="S7" s="2">
        <f>SUM('石巻第１:石巻第２'!S7)</f>
        <v>25</v>
      </c>
      <c r="T7" s="2">
        <f>SUM('石巻第１:石巻第２'!T7)</f>
        <v>1802.508</v>
      </c>
      <c r="U7" s="2">
        <f>SUM('石巻第１:石巻第２'!U7)</f>
        <v>400609.334</v>
      </c>
      <c r="V7" s="2">
        <f>SUM('石巻第１:石巻第２'!V7)</f>
        <v>42</v>
      </c>
      <c r="W7" s="2">
        <f>SUM('石巻第１:石巻第２'!W7)</f>
        <v>4074.822</v>
      </c>
      <c r="X7" s="6">
        <f>SUM('石巻第１:石巻第２'!X7)</f>
        <v>820064.764</v>
      </c>
      <c r="Y7" s="2">
        <f>SUM('石巻第１:石巻第２'!Y7)</f>
        <v>22</v>
      </c>
      <c r="Z7" s="2">
        <f>SUM('石巻第１:石巻第２'!Z7)</f>
        <v>3202.681</v>
      </c>
      <c r="AA7" s="2">
        <f>SUM('石巻第１:石巻第２'!AA7)</f>
        <v>679460.035</v>
      </c>
      <c r="AB7" s="2">
        <f>SUM('石巻第１:石巻第２'!AB7)</f>
        <v>5</v>
      </c>
      <c r="AC7" s="2">
        <f>SUM('石巻第１:石巻第２'!AC7)</f>
        <v>164.731</v>
      </c>
      <c r="AD7" s="2">
        <f>SUM('石巻第１:石巻第２'!AD7)</f>
        <v>48482.27</v>
      </c>
      <c r="AE7" s="2">
        <f>SUM('石巻第１:石巻第２'!AE7)</f>
        <v>0</v>
      </c>
      <c r="AF7" s="2">
        <f>SUM('石巻第１:石巻第２'!AF7)</f>
        <v>0</v>
      </c>
      <c r="AG7" s="2">
        <f>SUM('石巻第１:石巻第２'!AG7)</f>
        <v>0</v>
      </c>
      <c r="AH7" s="2">
        <f>SUM('石巻第１:石巻第２'!AH7)</f>
        <v>0</v>
      </c>
      <c r="AI7" s="2">
        <f>SUM('石巻第１:石巻第２'!AI7)</f>
        <v>0</v>
      </c>
      <c r="AJ7" s="2">
        <f>SUM('石巻第１:石巻第２'!AJ7)</f>
        <v>0</v>
      </c>
      <c r="AK7" s="2">
        <f>SUM('石巻第１:石巻第２'!AK7)</f>
        <v>0</v>
      </c>
      <c r="AL7" s="2">
        <f>SUM('石巻第１:石巻第２'!AL7)</f>
        <v>0</v>
      </c>
      <c r="AM7" s="2">
        <f>SUM('石巻第１:石巻第２'!AM7)</f>
        <v>0</v>
      </c>
      <c r="AN7" s="395">
        <f>SUM('石巻第１:石巻第２'!AN7)</f>
        <v>97</v>
      </c>
      <c r="AO7" s="395">
        <f>SUM('石巻第１:石巻第２'!AO7)</f>
        <v>9304.269</v>
      </c>
      <c r="AP7" s="395">
        <f>SUM('石巻第１:石巻第２'!AP7)</f>
        <v>1970004.0559999999</v>
      </c>
      <c r="AQ7" s="47" t="s">
        <v>24</v>
      </c>
      <c r="AR7" s="601"/>
      <c r="AS7" s="44"/>
      <c r="AT7" s="21"/>
    </row>
    <row r="8" spans="1:46" ht="18.75">
      <c r="A8" s="45" t="s">
        <v>25</v>
      </c>
      <c r="B8" s="600" t="s">
        <v>26</v>
      </c>
      <c r="C8" s="66" t="s">
        <v>23</v>
      </c>
      <c r="D8" s="1">
        <f>SUM('石巻第１:石巻第２'!D8)</f>
        <v>2</v>
      </c>
      <c r="E8" s="1">
        <f>SUM('石巻第１:石巻第２'!E8)</f>
        <v>209.804</v>
      </c>
      <c r="F8" s="1">
        <f>SUM('石巻第１:石巻第２'!F8)</f>
        <v>15364.7</v>
      </c>
      <c r="G8" s="1">
        <f>SUM('石巻第１:石巻第２'!G8)</f>
        <v>3</v>
      </c>
      <c r="H8" s="1">
        <f>SUM('石巻第１:石巻第２'!H8)</f>
        <v>492.231</v>
      </c>
      <c r="I8" s="1">
        <f>SUM('石巻第１:石巻第２'!I8)</f>
        <v>26898.748</v>
      </c>
      <c r="J8" s="1">
        <f>SUM('石巻第１:石巻第２'!J8)</f>
        <v>0</v>
      </c>
      <c r="K8" s="1">
        <f>SUM('石巻第１:石巻第２'!K8)</f>
        <v>0</v>
      </c>
      <c r="L8" s="1">
        <f>SUM('石巻第１:石巻第２'!L8)</f>
        <v>0</v>
      </c>
      <c r="M8" s="1">
        <f>SUM('石巻第１:石巻第２'!M8)</f>
        <v>0</v>
      </c>
      <c r="N8" s="1">
        <f>SUM('石巻第１:石巻第２'!N8)</f>
        <v>0</v>
      </c>
      <c r="O8" s="1">
        <f>SUM('石巻第１:石巻第２'!O8)</f>
        <v>0</v>
      </c>
      <c r="P8" s="1">
        <f>SUM('石巻第１:石巻第２'!P8)</f>
        <v>0</v>
      </c>
      <c r="Q8" s="1">
        <f>SUM('石巻第１:石巻第２'!Q8)</f>
        <v>0</v>
      </c>
      <c r="R8" s="1">
        <f>SUM('石巻第１:石巻第２'!R8)</f>
        <v>0</v>
      </c>
      <c r="S8" s="1">
        <f>SUM('石巻第１:石巻第２'!S8)</f>
        <v>0</v>
      </c>
      <c r="T8" s="1">
        <f>SUM('石巻第１:石巻第２'!T8)</f>
        <v>0</v>
      </c>
      <c r="U8" s="1">
        <f>SUM('石巻第１:石巻第２'!U8)</f>
        <v>0</v>
      </c>
      <c r="V8" s="1">
        <f>SUM('石巻第１:石巻第２'!V8)</f>
        <v>0</v>
      </c>
      <c r="W8" s="1">
        <f>SUM('石巻第１:石巻第２'!W8)</f>
        <v>0</v>
      </c>
      <c r="X8" s="5">
        <f>SUM('石巻第１:石巻第２'!X8)</f>
        <v>0</v>
      </c>
      <c r="Y8" s="1">
        <f>SUM('石巻第１:石巻第２'!Y8)</f>
        <v>0</v>
      </c>
      <c r="Z8" s="1">
        <f>SUM('石巻第１:石巻第２'!Z8)</f>
        <v>0</v>
      </c>
      <c r="AA8" s="1">
        <f>SUM('石巻第１:石巻第２'!AA8)</f>
        <v>0</v>
      </c>
      <c r="AB8" s="1">
        <f>SUM('石巻第１:石巻第２'!AB8)</f>
        <v>0</v>
      </c>
      <c r="AC8" s="1">
        <f>SUM('石巻第１:石巻第２'!AC8)</f>
        <v>0</v>
      </c>
      <c r="AD8" s="1">
        <f>SUM('石巻第１:石巻第２'!AD8)</f>
        <v>0</v>
      </c>
      <c r="AE8" s="1">
        <f>SUM('石巻第１:石巻第２'!AE8)</f>
        <v>1</v>
      </c>
      <c r="AF8" s="1">
        <f>SUM('石巻第１:石巻第２'!AF8)</f>
        <v>9.028</v>
      </c>
      <c r="AG8" s="1">
        <f>SUM('石巻第１:石巻第２'!AG8)</f>
        <v>2057.301</v>
      </c>
      <c r="AH8" s="1">
        <f>SUM('石巻第１:石巻第２'!AH8)</f>
        <v>12</v>
      </c>
      <c r="AI8" s="1">
        <f>SUM('石巻第１:石巻第２'!AI8)</f>
        <v>1653.929</v>
      </c>
      <c r="AJ8" s="1">
        <f>SUM('石巻第１:石巻第２'!AJ8)</f>
        <v>112587.177</v>
      </c>
      <c r="AK8" s="1">
        <f>SUM('石巻第１:石巻第２'!AK8)</f>
        <v>12</v>
      </c>
      <c r="AL8" s="1">
        <f>SUM('石巻第１:石巻第２'!AL8)</f>
        <v>1368.734</v>
      </c>
      <c r="AM8" s="1">
        <f>SUM('石巻第１:石巻第２'!AM8)</f>
        <v>118193.319</v>
      </c>
      <c r="AN8" s="391">
        <f>SUM('石巻第１:石巻第２'!AN8)</f>
        <v>30</v>
      </c>
      <c r="AO8" s="391">
        <f>SUM('石巻第１:石巻第２'!AO8)</f>
        <v>3733.726</v>
      </c>
      <c r="AP8" s="391">
        <f>SUM('石巻第１:石巻第２'!AP8)</f>
        <v>275101.245</v>
      </c>
      <c r="AQ8" s="271" t="s">
        <v>23</v>
      </c>
      <c r="AR8" s="600" t="s">
        <v>26</v>
      </c>
      <c r="AS8" s="44" t="s">
        <v>25</v>
      </c>
      <c r="AT8" s="21"/>
    </row>
    <row r="9" spans="1:46" ht="18.75">
      <c r="A9" s="45"/>
      <c r="B9" s="601"/>
      <c r="C9" s="67" t="s">
        <v>24</v>
      </c>
      <c r="D9" s="2">
        <f>SUM('石巻第１:石巻第２'!D9)</f>
        <v>23</v>
      </c>
      <c r="E9" s="2">
        <f>SUM('石巻第１:石巻第２'!E9)</f>
        <v>5059.708</v>
      </c>
      <c r="F9" s="2">
        <f>SUM('石巻第１:石巻第２'!F9)</f>
        <v>426395.708</v>
      </c>
      <c r="G9" s="2">
        <f>SUM('石巻第１:石巻第２'!G9)</f>
        <v>12</v>
      </c>
      <c r="H9" s="2">
        <f>SUM('石巻第１:石巻第２'!H9)</f>
        <v>2633.767</v>
      </c>
      <c r="I9" s="2">
        <f>SUM('石巻第１:石巻第２'!I9)</f>
        <v>144047.948</v>
      </c>
      <c r="J9" s="2">
        <f>SUM('石巻第１:石巻第２'!J9)</f>
        <v>6</v>
      </c>
      <c r="K9" s="2">
        <f>SUM('石巻第１:石巻第２'!K9)</f>
        <v>1344.909</v>
      </c>
      <c r="L9" s="2">
        <f>SUM('石巻第１:石巻第２'!L9)</f>
        <v>77717.082</v>
      </c>
      <c r="M9" s="2">
        <f>SUM('石巻第１:石巻第２'!M9)</f>
        <v>6</v>
      </c>
      <c r="N9" s="2">
        <f>SUM('石巻第１:石巻第２'!N9)</f>
        <v>404.9</v>
      </c>
      <c r="O9" s="2">
        <f>SUM('石巻第１:石巻第２'!O9)</f>
        <v>16929.804</v>
      </c>
      <c r="P9" s="2">
        <f>SUM('石巻第１:石巻第２'!P9)</f>
        <v>49</v>
      </c>
      <c r="Q9" s="2">
        <f>SUM('石巻第１:石巻第２'!Q9)</f>
        <v>2993.734</v>
      </c>
      <c r="R9" s="2">
        <f>SUM('石巻第１:石巻第２'!R9)</f>
        <v>249953.435</v>
      </c>
      <c r="S9" s="2">
        <f>SUM('石巻第１:石巻第２'!S9)</f>
        <v>9</v>
      </c>
      <c r="T9" s="2">
        <f>SUM('石巻第１:石巻第２'!T9)</f>
        <v>651.17</v>
      </c>
      <c r="U9" s="2">
        <f>SUM('石巻第１:石巻第２'!U9)</f>
        <v>23373.806</v>
      </c>
      <c r="V9" s="2">
        <f>SUM('石巻第１:石巻第２'!V9)</f>
        <v>41</v>
      </c>
      <c r="W9" s="2">
        <f>SUM('石巻第１:石巻第２'!W9)</f>
        <v>1975.117</v>
      </c>
      <c r="X9" s="6">
        <f>SUM('石巻第１:石巻第２'!X9)</f>
        <v>95913.693</v>
      </c>
      <c r="Y9" s="2">
        <f>SUM('石巻第１:石巻第２'!Y9)</f>
        <v>15</v>
      </c>
      <c r="Z9" s="2">
        <f>SUM('石巻第１:石巻第２'!Z9)</f>
        <v>173.62</v>
      </c>
      <c r="AA9" s="2">
        <f>SUM('石巻第１:石巻第２'!AA9)</f>
        <v>32400.613</v>
      </c>
      <c r="AB9" s="2">
        <f>SUM('石巻第１:石巻第２'!AB9)</f>
        <v>2</v>
      </c>
      <c r="AC9" s="2">
        <f>SUM('石巻第１:石巻第２'!AC9)</f>
        <v>334.155</v>
      </c>
      <c r="AD9" s="2">
        <f>SUM('石巻第１:石巻第２'!AD9)</f>
        <v>21569.352</v>
      </c>
      <c r="AE9" s="2">
        <f>SUM('石巻第１:石巻第２'!AE9)</f>
        <v>34</v>
      </c>
      <c r="AF9" s="2">
        <f>SUM('石巻第１:石巻第２'!AF9)</f>
        <v>3115.395</v>
      </c>
      <c r="AG9" s="2">
        <f>SUM('石巻第１:石巻第２'!AG9)</f>
        <v>436805.78</v>
      </c>
      <c r="AH9" s="2">
        <f>SUM('石巻第１:石巻第２'!AH9)</f>
        <v>57</v>
      </c>
      <c r="AI9" s="2">
        <f>SUM('石巻第１:石巻第２'!AI9)</f>
        <v>6756.629</v>
      </c>
      <c r="AJ9" s="2">
        <f>SUM('石巻第１:石巻第２'!AJ9)</f>
        <v>572982.674</v>
      </c>
      <c r="AK9" s="2">
        <f>SUM('石巻第１:石巻第２'!AK9)</f>
        <v>86</v>
      </c>
      <c r="AL9" s="2">
        <f>SUM('石巻第１:石巻第２'!AL9)</f>
        <v>10641.086</v>
      </c>
      <c r="AM9" s="2">
        <f>SUM('石巻第１:石巻第２'!AM9)</f>
        <v>844387.126</v>
      </c>
      <c r="AN9" s="395">
        <f>SUM('石巻第１:石巻第２'!AN9)</f>
        <v>340</v>
      </c>
      <c r="AO9" s="395">
        <f>SUM('石巻第１:石巻第２'!AO9)</f>
        <v>36084.19</v>
      </c>
      <c r="AP9" s="395">
        <f>SUM('石巻第１:石巻第２'!AP9)</f>
        <v>2942477.021</v>
      </c>
      <c r="AQ9" s="47" t="s">
        <v>24</v>
      </c>
      <c r="AR9" s="601"/>
      <c r="AS9" s="44"/>
      <c r="AT9" s="21"/>
    </row>
    <row r="10" spans="1:46" ht="18.75">
      <c r="A10" s="45" t="s">
        <v>27</v>
      </c>
      <c r="B10" s="600" t="s">
        <v>28</v>
      </c>
      <c r="C10" s="66" t="s">
        <v>23</v>
      </c>
      <c r="D10" s="1">
        <f>SUM('石巻第１:石巻第２'!D10)</f>
        <v>0</v>
      </c>
      <c r="E10" s="1">
        <f>SUM('石巻第１:石巻第２'!E10)</f>
        <v>0</v>
      </c>
      <c r="F10" s="1">
        <f>SUM('石巻第１:石巻第２'!F10)</f>
        <v>0</v>
      </c>
      <c r="G10" s="1">
        <f>SUM('石巻第１:石巻第２'!G10)</f>
        <v>0</v>
      </c>
      <c r="H10" s="1">
        <f>SUM('石巻第１:石巻第２'!H10)</f>
        <v>0</v>
      </c>
      <c r="I10" s="1">
        <f>SUM('石巻第１:石巻第２'!I10)</f>
        <v>0</v>
      </c>
      <c r="J10" s="1">
        <f>SUM('石巻第１:石巻第２'!J10)</f>
        <v>0</v>
      </c>
      <c r="K10" s="1">
        <f>SUM('石巻第１:石巻第２'!K10)</f>
        <v>0</v>
      </c>
      <c r="L10" s="1">
        <f>SUM('石巻第１:石巻第２'!L10)</f>
        <v>0</v>
      </c>
      <c r="M10" s="1">
        <f>SUM('石巻第１:石巻第２'!M10)</f>
        <v>0</v>
      </c>
      <c r="N10" s="1">
        <f>SUM('石巻第１:石巻第２'!N10)</f>
        <v>0</v>
      </c>
      <c r="O10" s="1">
        <f>SUM('石巻第１:石巻第２'!O10)</f>
        <v>0</v>
      </c>
      <c r="P10" s="1">
        <f>SUM('石巻第１:石巻第２'!P10)</f>
        <v>0</v>
      </c>
      <c r="Q10" s="1">
        <f>SUM('石巻第１:石巻第２'!Q10)</f>
        <v>0</v>
      </c>
      <c r="R10" s="1">
        <f>SUM('石巻第１:石巻第２'!R10)</f>
        <v>0</v>
      </c>
      <c r="S10" s="1">
        <f>SUM('石巻第１:石巻第２'!S10)</f>
        <v>0</v>
      </c>
      <c r="T10" s="1">
        <f>SUM('石巻第１:石巻第２'!T10)</f>
        <v>0</v>
      </c>
      <c r="U10" s="1">
        <f>SUM('石巻第１:石巻第２'!U10)</f>
        <v>0</v>
      </c>
      <c r="V10" s="1">
        <f>SUM('石巻第１:石巻第２'!V10)</f>
        <v>0</v>
      </c>
      <c r="W10" s="1">
        <f>SUM('石巻第１:石巻第２'!W10)</f>
        <v>0</v>
      </c>
      <c r="X10" s="5">
        <f>SUM('石巻第１:石巻第２'!X10)</f>
        <v>0</v>
      </c>
      <c r="Y10" s="1">
        <f>SUM('石巻第１:石巻第２'!Y10)</f>
        <v>0</v>
      </c>
      <c r="Z10" s="1">
        <f>SUM('石巻第１:石巻第２'!Z10)</f>
        <v>0</v>
      </c>
      <c r="AA10" s="1">
        <f>SUM('石巻第１:石巻第２'!AA10)</f>
        <v>0</v>
      </c>
      <c r="AB10" s="1">
        <f>SUM('石巻第１:石巻第２'!AB10)</f>
        <v>0</v>
      </c>
      <c r="AC10" s="1">
        <f>SUM('石巻第１:石巻第２'!AC10)</f>
        <v>0</v>
      </c>
      <c r="AD10" s="1">
        <f>SUM('石巻第１:石巻第２'!AD10)</f>
        <v>0</v>
      </c>
      <c r="AE10" s="1">
        <f>SUM('石巻第１:石巻第２'!AE10)</f>
        <v>0</v>
      </c>
      <c r="AF10" s="1">
        <f>SUM('石巻第１:石巻第２'!AF10)</f>
        <v>0</v>
      </c>
      <c r="AG10" s="1">
        <f>SUM('石巻第１:石巻第２'!AG10)</f>
        <v>0</v>
      </c>
      <c r="AH10" s="1">
        <f>SUM('石巻第１:石巻第２'!AH10)</f>
        <v>0</v>
      </c>
      <c r="AI10" s="1">
        <f>SUM('石巻第１:石巻第２'!AI10)</f>
        <v>0</v>
      </c>
      <c r="AJ10" s="1">
        <f>SUM('石巻第１:石巻第２'!AJ10)</f>
        <v>0</v>
      </c>
      <c r="AK10" s="1">
        <f>SUM('石巻第１:石巻第２'!AK10)</f>
        <v>0</v>
      </c>
      <c r="AL10" s="1">
        <f>SUM('石巻第１:石巻第２'!AL10)</f>
        <v>0</v>
      </c>
      <c r="AM10" s="1">
        <f>SUM('石巻第１:石巻第２'!AM10)</f>
        <v>0</v>
      </c>
      <c r="AN10" s="391">
        <f>SUM('石巻第１:石巻第２'!AN10)</f>
        <v>0</v>
      </c>
      <c r="AO10" s="391">
        <f>SUM('石巻第１:石巻第２'!AO10)</f>
        <v>0</v>
      </c>
      <c r="AP10" s="391">
        <f>SUM('石巻第１:石巻第２'!AP10)</f>
        <v>0</v>
      </c>
      <c r="AQ10" s="271" t="s">
        <v>23</v>
      </c>
      <c r="AR10" s="600" t="s">
        <v>28</v>
      </c>
      <c r="AS10" s="44" t="s">
        <v>27</v>
      </c>
      <c r="AT10" s="21"/>
    </row>
    <row r="11" spans="1:46" ht="18.75">
      <c r="A11" s="49"/>
      <c r="B11" s="601"/>
      <c r="C11" s="67" t="s">
        <v>24</v>
      </c>
      <c r="D11" s="2">
        <f>SUM('石巻第１:石巻第２'!D11)</f>
        <v>0</v>
      </c>
      <c r="E11" s="2">
        <f>SUM('石巻第１:石巻第２'!E11)</f>
        <v>0</v>
      </c>
      <c r="F11" s="2">
        <f>SUM('石巻第１:石巻第２'!F11)</f>
        <v>0</v>
      </c>
      <c r="G11" s="2">
        <f>SUM('石巻第１:石巻第２'!G11)</f>
        <v>0</v>
      </c>
      <c r="H11" s="2">
        <f>SUM('石巻第１:石巻第２'!H11)</f>
        <v>0</v>
      </c>
      <c r="I11" s="2">
        <f>SUM('石巻第１:石巻第２'!I11)</f>
        <v>0</v>
      </c>
      <c r="J11" s="2">
        <f>SUM('石巻第１:石巻第２'!J11)</f>
        <v>0</v>
      </c>
      <c r="K11" s="2">
        <f>SUM('石巻第１:石巻第２'!K11)</f>
        <v>0</v>
      </c>
      <c r="L11" s="2">
        <f>SUM('石巻第１:石巻第２'!L11)</f>
        <v>0</v>
      </c>
      <c r="M11" s="2">
        <f>SUM('石巻第１:石巻第２'!M11)</f>
        <v>0</v>
      </c>
      <c r="N11" s="2">
        <f>SUM('石巻第１:石巻第２'!N11)</f>
        <v>0</v>
      </c>
      <c r="O11" s="2">
        <f>SUM('石巻第１:石巻第２'!O11)</f>
        <v>0</v>
      </c>
      <c r="P11" s="2">
        <f>SUM('石巻第１:石巻第２'!P11)</f>
        <v>0</v>
      </c>
      <c r="Q11" s="2">
        <f>SUM('石巻第１:石巻第２'!Q11)</f>
        <v>0</v>
      </c>
      <c r="R11" s="2">
        <f>SUM('石巻第１:石巻第２'!R11)</f>
        <v>0</v>
      </c>
      <c r="S11" s="2">
        <f>SUM('石巻第１:石巻第２'!S11)</f>
        <v>0</v>
      </c>
      <c r="T11" s="2">
        <f>SUM('石巻第１:石巻第２'!T11)</f>
        <v>0</v>
      </c>
      <c r="U11" s="2">
        <f>SUM('石巻第１:石巻第２'!U11)</f>
        <v>0</v>
      </c>
      <c r="V11" s="2">
        <f>SUM('石巻第１:石巻第２'!V11)</f>
        <v>0</v>
      </c>
      <c r="W11" s="2">
        <f>SUM('石巻第１:石巻第２'!W11)</f>
        <v>0</v>
      </c>
      <c r="X11" s="6">
        <f>SUM('石巻第１:石巻第２'!X11)</f>
        <v>0</v>
      </c>
      <c r="Y11" s="2">
        <f>SUM('石巻第１:石巻第２'!Y11)</f>
        <v>0</v>
      </c>
      <c r="Z11" s="2">
        <f>SUM('石巻第１:石巻第２'!Z11)</f>
        <v>0</v>
      </c>
      <c r="AA11" s="2">
        <f>SUM('石巻第１:石巻第２'!AA11)</f>
        <v>0</v>
      </c>
      <c r="AB11" s="2">
        <f>SUM('石巻第１:石巻第２'!AB11)</f>
        <v>0</v>
      </c>
      <c r="AC11" s="2">
        <f>SUM('石巻第１:石巻第２'!AC11)</f>
        <v>0</v>
      </c>
      <c r="AD11" s="2">
        <f>SUM('石巻第１:石巻第２'!AD11)</f>
        <v>0</v>
      </c>
      <c r="AE11" s="2">
        <f>SUM('石巻第１:石巻第２'!AE11)</f>
        <v>0</v>
      </c>
      <c r="AF11" s="2">
        <f>SUM('石巻第１:石巻第２'!AF11)</f>
        <v>0</v>
      </c>
      <c r="AG11" s="2">
        <f>SUM('石巻第１:石巻第２'!AG11)</f>
        <v>0</v>
      </c>
      <c r="AH11" s="2">
        <f>SUM('石巻第１:石巻第２'!AH11)</f>
        <v>0</v>
      </c>
      <c r="AI11" s="2">
        <f>SUM('石巻第１:石巻第２'!AI11)</f>
        <v>0</v>
      </c>
      <c r="AJ11" s="2">
        <f>SUM('石巻第１:石巻第２'!AJ11)</f>
        <v>0</v>
      </c>
      <c r="AK11" s="2">
        <f>SUM('石巻第１:石巻第２'!AK11)</f>
        <v>0</v>
      </c>
      <c r="AL11" s="2">
        <f>SUM('石巻第１:石巻第２'!AL11)</f>
        <v>0</v>
      </c>
      <c r="AM11" s="2">
        <f>SUM('石巻第１:石巻第２'!AM11)</f>
        <v>0</v>
      </c>
      <c r="AN11" s="395">
        <f>SUM('石巻第１:石巻第２'!AN11)</f>
        <v>0</v>
      </c>
      <c r="AO11" s="395">
        <f>SUM('石巻第１:石巻第２'!AO11)</f>
        <v>0</v>
      </c>
      <c r="AP11" s="395">
        <f>SUM('石巻第１:石巻第２'!AP11)</f>
        <v>0</v>
      </c>
      <c r="AQ11" s="50" t="s">
        <v>24</v>
      </c>
      <c r="AR11" s="601"/>
      <c r="AS11" s="51"/>
      <c r="AT11" s="21"/>
    </row>
    <row r="12" spans="1:46" ht="18.75">
      <c r="A12" s="45"/>
      <c r="B12" s="600" t="s">
        <v>29</v>
      </c>
      <c r="C12" s="66" t="s">
        <v>23</v>
      </c>
      <c r="D12" s="1">
        <f>SUM('石巻第１:石巻第２'!D12)</f>
        <v>0</v>
      </c>
      <c r="E12" s="1">
        <f>SUM('石巻第１:石巻第２'!E12)</f>
        <v>0</v>
      </c>
      <c r="F12" s="1">
        <f>SUM('石巻第１:石巻第２'!F12)</f>
        <v>0</v>
      </c>
      <c r="G12" s="1">
        <f>SUM('石巻第１:石巻第２'!G12)</f>
        <v>0</v>
      </c>
      <c r="H12" s="1">
        <f>SUM('石巻第１:石巻第２'!H12)</f>
        <v>0</v>
      </c>
      <c r="I12" s="1">
        <f>SUM('石巻第１:石巻第２'!I12)</f>
        <v>0</v>
      </c>
      <c r="J12" s="1">
        <f>SUM('石巻第１:石巻第２'!J12)</f>
        <v>0</v>
      </c>
      <c r="K12" s="1">
        <f>SUM('石巻第１:石巻第２'!K12)</f>
        <v>0</v>
      </c>
      <c r="L12" s="1">
        <f>SUM('石巻第１:石巻第２'!L12)</f>
        <v>0</v>
      </c>
      <c r="M12" s="1">
        <f>SUM('石巻第１:石巻第２'!M12)</f>
        <v>0</v>
      </c>
      <c r="N12" s="1">
        <f>SUM('石巻第１:石巻第２'!N12)</f>
        <v>0</v>
      </c>
      <c r="O12" s="1">
        <f>SUM('石巻第１:石巻第２'!O12)</f>
        <v>0</v>
      </c>
      <c r="P12" s="1">
        <f>SUM('石巻第１:石巻第２'!P12)</f>
        <v>0</v>
      </c>
      <c r="Q12" s="1">
        <f>SUM('石巻第１:石巻第２'!Q12)</f>
        <v>0</v>
      </c>
      <c r="R12" s="1">
        <f>SUM('石巻第１:石巻第２'!R12)</f>
        <v>0</v>
      </c>
      <c r="S12" s="1">
        <f>SUM('石巻第１:石巻第２'!S12)</f>
        <v>0</v>
      </c>
      <c r="T12" s="1">
        <f>SUM('石巻第１:石巻第２'!T12)</f>
        <v>0</v>
      </c>
      <c r="U12" s="1">
        <f>SUM('石巻第１:石巻第２'!U12)</f>
        <v>0</v>
      </c>
      <c r="V12" s="1">
        <f>SUM('石巻第１:石巻第２'!V12)</f>
        <v>0</v>
      </c>
      <c r="W12" s="1">
        <f>SUM('石巻第１:石巻第２'!W12)</f>
        <v>0</v>
      </c>
      <c r="X12" s="5">
        <f>SUM('石巻第１:石巻第２'!X12)</f>
        <v>0</v>
      </c>
      <c r="Y12" s="1">
        <f>SUM('石巻第１:石巻第２'!Y12)</f>
        <v>0</v>
      </c>
      <c r="Z12" s="1">
        <f>SUM('石巻第１:石巻第２'!Z12)</f>
        <v>0</v>
      </c>
      <c r="AA12" s="1">
        <f>SUM('石巻第１:石巻第２'!AA12)</f>
        <v>0</v>
      </c>
      <c r="AB12" s="1">
        <f>SUM('石巻第１:石巻第２'!AB12)</f>
        <v>0</v>
      </c>
      <c r="AC12" s="1">
        <f>SUM('石巻第１:石巻第２'!AC12)</f>
        <v>0</v>
      </c>
      <c r="AD12" s="1">
        <f>SUM('石巻第１:石巻第２'!AD12)</f>
        <v>0</v>
      </c>
      <c r="AE12" s="1">
        <f>SUM('石巻第１:石巻第２'!AE12)</f>
        <v>0</v>
      </c>
      <c r="AF12" s="1">
        <f>SUM('石巻第１:石巻第２'!AF12)</f>
        <v>0</v>
      </c>
      <c r="AG12" s="1">
        <f>SUM('石巻第１:石巻第２'!AG12)</f>
        <v>0</v>
      </c>
      <c r="AH12" s="1">
        <f>SUM('石巻第１:石巻第２'!AH12)</f>
        <v>0</v>
      </c>
      <c r="AI12" s="1">
        <f>SUM('石巻第１:石巻第２'!AI12)</f>
        <v>0</v>
      </c>
      <c r="AJ12" s="1">
        <f>SUM('石巻第１:石巻第２'!AJ12)</f>
        <v>0</v>
      </c>
      <c r="AK12" s="1">
        <f>SUM('石巻第１:石巻第２'!AK12)</f>
        <v>0</v>
      </c>
      <c r="AL12" s="1">
        <f>SUM('石巻第１:石巻第２'!AL12)</f>
        <v>0</v>
      </c>
      <c r="AM12" s="1">
        <f>SUM('石巻第１:石巻第２'!AM12)</f>
        <v>0</v>
      </c>
      <c r="AN12" s="391">
        <f>SUM('石巻第１:石巻第２'!AN12)</f>
        <v>0</v>
      </c>
      <c r="AO12" s="391">
        <f>SUM('石巻第１:石巻第２'!AO12)</f>
        <v>0</v>
      </c>
      <c r="AP12" s="391">
        <f>SUM('石巻第１:石巻第２'!AP12)</f>
        <v>0</v>
      </c>
      <c r="AQ12" s="272" t="s">
        <v>23</v>
      </c>
      <c r="AR12" s="600" t="s">
        <v>29</v>
      </c>
      <c r="AS12" s="44"/>
      <c r="AT12" s="21"/>
    </row>
    <row r="13" spans="1:46" ht="18.75">
      <c r="A13" s="45" t="s">
        <v>30</v>
      </c>
      <c r="B13" s="601"/>
      <c r="C13" s="67" t="s">
        <v>24</v>
      </c>
      <c r="D13" s="2">
        <f>SUM('石巻第１:石巻第２'!D13)</f>
        <v>0</v>
      </c>
      <c r="E13" s="2">
        <f>SUM('石巻第１:石巻第２'!E13)</f>
        <v>0</v>
      </c>
      <c r="F13" s="2">
        <f>SUM('石巻第１:石巻第２'!F13)</f>
        <v>0</v>
      </c>
      <c r="G13" s="2">
        <f>SUM('石巻第１:石巻第２'!G13)</f>
        <v>0</v>
      </c>
      <c r="H13" s="2">
        <f>SUM('石巻第１:石巻第２'!H13)</f>
        <v>0</v>
      </c>
      <c r="I13" s="2">
        <f>SUM('石巻第１:石巻第２'!I13)</f>
        <v>0</v>
      </c>
      <c r="J13" s="2">
        <f>SUM('石巻第１:石巻第２'!J13)</f>
        <v>0</v>
      </c>
      <c r="K13" s="2">
        <f>SUM('石巻第１:石巻第２'!K13)</f>
        <v>0</v>
      </c>
      <c r="L13" s="2">
        <f>SUM('石巻第１:石巻第２'!L13)</f>
        <v>0</v>
      </c>
      <c r="M13" s="2">
        <f>SUM('石巻第１:石巻第２'!M13)</f>
        <v>0</v>
      </c>
      <c r="N13" s="2">
        <f>SUM('石巻第１:石巻第２'!N13)</f>
        <v>0</v>
      </c>
      <c r="O13" s="2">
        <f>SUM('石巻第１:石巻第２'!O13)</f>
        <v>0</v>
      </c>
      <c r="P13" s="2">
        <f>SUM('石巻第１:石巻第２'!P13)</f>
        <v>0</v>
      </c>
      <c r="Q13" s="2">
        <f>SUM('石巻第１:石巻第２'!Q13)</f>
        <v>0</v>
      </c>
      <c r="R13" s="2">
        <f>SUM('石巻第１:石巻第２'!R13)</f>
        <v>0</v>
      </c>
      <c r="S13" s="2">
        <f>SUM('石巻第１:石巻第２'!S13)</f>
        <v>0</v>
      </c>
      <c r="T13" s="2">
        <f>SUM('石巻第１:石巻第２'!T13)</f>
        <v>0</v>
      </c>
      <c r="U13" s="2">
        <f>SUM('石巻第１:石巻第２'!U13)</f>
        <v>0</v>
      </c>
      <c r="V13" s="2">
        <f>SUM('石巻第１:石巻第２'!V13)</f>
        <v>0</v>
      </c>
      <c r="W13" s="2">
        <f>SUM('石巻第１:石巻第２'!W13)</f>
        <v>0</v>
      </c>
      <c r="X13" s="6">
        <f>SUM('石巻第１:石巻第２'!X13)</f>
        <v>0</v>
      </c>
      <c r="Y13" s="2">
        <f>SUM('石巻第１:石巻第２'!Y13)</f>
        <v>0</v>
      </c>
      <c r="Z13" s="2">
        <f>SUM('石巻第１:石巻第２'!Z13)</f>
        <v>0</v>
      </c>
      <c r="AA13" s="2">
        <f>SUM('石巻第１:石巻第２'!AA13)</f>
        <v>0</v>
      </c>
      <c r="AB13" s="2">
        <f>SUM('石巻第１:石巻第２'!AB13)</f>
        <v>0</v>
      </c>
      <c r="AC13" s="2">
        <f>SUM('石巻第１:石巻第２'!AC13)</f>
        <v>0</v>
      </c>
      <c r="AD13" s="2">
        <f>SUM('石巻第１:石巻第２'!AD13)</f>
        <v>0</v>
      </c>
      <c r="AE13" s="2">
        <f>SUM('石巻第１:石巻第２'!AE13)</f>
        <v>0</v>
      </c>
      <c r="AF13" s="2">
        <f>SUM('石巻第１:石巻第２'!AF13)</f>
        <v>0</v>
      </c>
      <c r="AG13" s="2">
        <f>SUM('石巻第１:石巻第２'!AG13)</f>
        <v>0</v>
      </c>
      <c r="AH13" s="2">
        <f>SUM('石巻第１:石巻第２'!AH13)</f>
        <v>0</v>
      </c>
      <c r="AI13" s="2">
        <f>SUM('石巻第１:石巻第２'!AI13)</f>
        <v>0</v>
      </c>
      <c r="AJ13" s="2">
        <f>SUM('石巻第１:石巻第２'!AJ13)</f>
        <v>0</v>
      </c>
      <c r="AK13" s="2">
        <f>SUM('石巻第１:石巻第２'!AK13)</f>
        <v>0</v>
      </c>
      <c r="AL13" s="2">
        <f>SUM('石巻第１:石巻第２'!AL13)</f>
        <v>0</v>
      </c>
      <c r="AM13" s="2">
        <f>SUM('石巻第１:石巻第２'!AM13)</f>
        <v>0</v>
      </c>
      <c r="AN13" s="395">
        <f>SUM('石巻第１:石巻第２'!AN13)</f>
        <v>0</v>
      </c>
      <c r="AO13" s="395">
        <f>SUM('石巻第１:石巻第２'!AO13)</f>
        <v>0</v>
      </c>
      <c r="AP13" s="395">
        <f>SUM('石巻第１:石巻第２'!AP13)</f>
        <v>0</v>
      </c>
      <c r="AQ13" s="47" t="s">
        <v>24</v>
      </c>
      <c r="AR13" s="601"/>
      <c r="AS13" s="44" t="s">
        <v>30</v>
      </c>
      <c r="AT13" s="21"/>
    </row>
    <row r="14" spans="1:46" ht="18.75">
      <c r="A14" s="45"/>
      <c r="B14" s="600" t="s">
        <v>31</v>
      </c>
      <c r="C14" s="66" t="s">
        <v>23</v>
      </c>
      <c r="D14" s="1">
        <f>SUM('石巻第１:石巻第２'!D14)</f>
        <v>153</v>
      </c>
      <c r="E14" s="1">
        <f>SUM('石巻第１:石巻第２'!E14)</f>
        <v>1342.8544</v>
      </c>
      <c r="F14" s="1">
        <f>SUM('石巻第１:石巻第２'!F14)</f>
        <v>237620.335</v>
      </c>
      <c r="G14" s="1">
        <f>SUM('石巻第１:石巻第２'!G14)</f>
        <v>120</v>
      </c>
      <c r="H14" s="1">
        <f>SUM('石巻第１:石巻第２'!H14)</f>
        <v>1142.1107</v>
      </c>
      <c r="I14" s="1">
        <f>SUM('石巻第１:石巻第２'!I14)</f>
        <v>237168.52</v>
      </c>
      <c r="J14" s="1">
        <f>SUM('石巻第１:石巻第２'!J14)</f>
        <v>179</v>
      </c>
      <c r="K14" s="1">
        <f>SUM('石巻第１:石巻第２'!K14)</f>
        <v>1767.8806</v>
      </c>
      <c r="L14" s="1">
        <f>SUM('石巻第１:石巻第２'!L14)</f>
        <v>356830.771</v>
      </c>
      <c r="M14" s="1">
        <f>SUM('石巻第１:石巻第２'!M14)</f>
        <v>211</v>
      </c>
      <c r="N14" s="1">
        <f>SUM('石巻第１:石巻第２'!N14)</f>
        <v>1268.3208</v>
      </c>
      <c r="O14" s="1">
        <f>SUM('石巻第１:石巻第２'!O14)</f>
        <v>222531.327</v>
      </c>
      <c r="P14" s="1">
        <f>SUM('石巻第１:石巻第２'!P14)</f>
        <v>202</v>
      </c>
      <c r="Q14" s="1">
        <f>SUM('石巻第１:石巻第２'!Q14)</f>
        <v>1220.1654</v>
      </c>
      <c r="R14" s="1">
        <f>SUM('石巻第１:石巻第２'!R14)</f>
        <v>264501.756</v>
      </c>
      <c r="S14" s="1">
        <f>SUM('石巻第１:石巻第２'!S14)</f>
        <v>225</v>
      </c>
      <c r="T14" s="1">
        <f>SUM('石巻第１:石巻第２'!T14)</f>
        <v>1768.9154</v>
      </c>
      <c r="U14" s="1">
        <f>SUM('石巻第１:石巻第２'!U14)</f>
        <v>285757.94</v>
      </c>
      <c r="V14" s="1">
        <f>SUM('石巻第１:石巻第２'!V14)</f>
        <v>0</v>
      </c>
      <c r="W14" s="1">
        <f>SUM('石巻第１:石巻第２'!W14)</f>
        <v>0</v>
      </c>
      <c r="X14" s="5">
        <f>SUM('石巻第１:石巻第２'!X14)</f>
        <v>0</v>
      </c>
      <c r="Y14" s="1">
        <f>SUM('石巻第１:石巻第２'!Y14)</f>
        <v>0</v>
      </c>
      <c r="Z14" s="1">
        <f>SUM('石巻第１:石巻第２'!Z14)</f>
        <v>0</v>
      </c>
      <c r="AA14" s="1">
        <f>SUM('石巻第１:石巻第２'!AA14)</f>
        <v>0</v>
      </c>
      <c r="AB14" s="1">
        <f>SUM('石巻第１:石巻第２'!AB14)</f>
        <v>209</v>
      </c>
      <c r="AC14" s="1">
        <f>SUM('石巻第１:石巻第２'!AC14)</f>
        <v>1412.1476</v>
      </c>
      <c r="AD14" s="1">
        <f>SUM('石巻第１:石巻第２'!AD14)</f>
        <v>187004.404</v>
      </c>
      <c r="AE14" s="1">
        <f>SUM('石巻第１:石巻第２'!AE14)</f>
        <v>238</v>
      </c>
      <c r="AF14" s="1">
        <f>SUM('石巻第１:石巻第２'!AF14)</f>
        <v>1452.6986</v>
      </c>
      <c r="AG14" s="1">
        <f>SUM('石巻第１:石巻第２'!AG14)</f>
        <v>229898.371</v>
      </c>
      <c r="AH14" s="1">
        <f>SUM('石巻第１:石巻第２'!AH14)</f>
        <v>179</v>
      </c>
      <c r="AI14" s="1">
        <f>SUM('石巻第１:石巻第２'!AI14)</f>
        <v>1392.9152</v>
      </c>
      <c r="AJ14" s="1">
        <f>SUM('石巻第１:石巻第２'!AJ14)</f>
        <v>270041.331</v>
      </c>
      <c r="AK14" s="1">
        <f>SUM('石巻第１:石巻第２'!AK14)</f>
        <v>193</v>
      </c>
      <c r="AL14" s="1">
        <f>SUM('石巻第１:石巻第２'!AL14)</f>
        <v>1752.6753</v>
      </c>
      <c r="AM14" s="1">
        <f>SUM('石巻第１:石巻第２'!AM14)</f>
        <v>379935.042</v>
      </c>
      <c r="AN14" s="391">
        <f>SUM('石巻第１:石巻第２'!AN14)</f>
        <v>1909</v>
      </c>
      <c r="AO14" s="391">
        <f>SUM('石巻第１:石巻第２'!AO14)</f>
        <v>14520.684</v>
      </c>
      <c r="AP14" s="391">
        <f>SUM('石巻第１:石巻第２'!AP14)</f>
        <v>2671289.797</v>
      </c>
      <c r="AQ14" s="271" t="s">
        <v>23</v>
      </c>
      <c r="AR14" s="600" t="s">
        <v>31</v>
      </c>
      <c r="AS14" s="44"/>
      <c r="AT14" s="21"/>
    </row>
    <row r="15" spans="1:46" ht="18.75">
      <c r="A15" s="45" t="s">
        <v>25</v>
      </c>
      <c r="B15" s="601"/>
      <c r="C15" s="67" t="s">
        <v>24</v>
      </c>
      <c r="D15" s="2">
        <f>SUM('石巻第１:石巻第２'!D15)</f>
        <v>0</v>
      </c>
      <c r="E15" s="2">
        <f>SUM('石巻第１:石巻第２'!E15)</f>
        <v>0</v>
      </c>
      <c r="F15" s="2">
        <f>SUM('石巻第１:石巻第２'!F15)</f>
        <v>0</v>
      </c>
      <c r="G15" s="2">
        <f>SUM('石巻第１:石巻第２'!G15)</f>
        <v>0</v>
      </c>
      <c r="H15" s="2">
        <f>SUM('石巻第１:石巻第２'!H15)</f>
        <v>0</v>
      </c>
      <c r="I15" s="2">
        <f>SUM('石巻第１:石巻第２'!I15)</f>
        <v>0</v>
      </c>
      <c r="J15" s="2">
        <f>SUM('石巻第１:石巻第２'!J15)</f>
        <v>0</v>
      </c>
      <c r="K15" s="2">
        <f>SUM('石巻第１:石巻第２'!K15)</f>
        <v>0</v>
      </c>
      <c r="L15" s="2">
        <f>SUM('石巻第１:石巻第２'!L15)</f>
        <v>0</v>
      </c>
      <c r="M15" s="2">
        <f>SUM('石巻第１:石巻第２'!M15)</f>
        <v>0</v>
      </c>
      <c r="N15" s="2">
        <f>SUM('石巻第１:石巻第２'!N15)</f>
        <v>0</v>
      </c>
      <c r="O15" s="2">
        <f>SUM('石巻第１:石巻第２'!O15)</f>
        <v>0</v>
      </c>
      <c r="P15" s="2">
        <f>SUM('石巻第１:石巻第２'!P15)</f>
        <v>0</v>
      </c>
      <c r="Q15" s="2">
        <f>SUM('石巻第１:石巻第２'!Q15)</f>
        <v>0</v>
      </c>
      <c r="R15" s="2">
        <f>SUM('石巻第１:石巻第２'!R15)</f>
        <v>0</v>
      </c>
      <c r="S15" s="2">
        <f>SUM('石巻第１:石巻第２'!S15)</f>
        <v>0</v>
      </c>
      <c r="T15" s="2">
        <f>SUM('石巻第１:石巻第２'!T15)</f>
        <v>0</v>
      </c>
      <c r="U15" s="2">
        <f>SUM('石巻第１:石巻第２'!U15)</f>
        <v>0</v>
      </c>
      <c r="V15" s="2">
        <f>SUM('石巻第１:石巻第２'!V15)</f>
        <v>0</v>
      </c>
      <c r="W15" s="2">
        <f>SUM('石巻第１:石巻第２'!W15)</f>
        <v>0</v>
      </c>
      <c r="X15" s="6">
        <f>SUM('石巻第１:石巻第２'!X15)</f>
        <v>0</v>
      </c>
      <c r="Y15" s="2">
        <f>SUM('石巻第１:石巻第２'!Y15)</f>
        <v>0</v>
      </c>
      <c r="Z15" s="2">
        <f>SUM('石巻第１:石巻第２'!Z15)</f>
        <v>0</v>
      </c>
      <c r="AA15" s="2">
        <f>SUM('石巻第１:石巻第２'!AA15)</f>
        <v>0</v>
      </c>
      <c r="AB15" s="2">
        <f>SUM('石巻第１:石巻第２'!AB15)</f>
        <v>0</v>
      </c>
      <c r="AC15" s="2">
        <f>SUM('石巻第１:石巻第２'!AC15)</f>
        <v>0</v>
      </c>
      <c r="AD15" s="2">
        <f>SUM('石巻第１:石巻第２'!AD15)</f>
        <v>0</v>
      </c>
      <c r="AE15" s="2">
        <f>SUM('石巻第１:石巻第２'!AE15)</f>
        <v>0</v>
      </c>
      <c r="AF15" s="2">
        <f>SUM('石巻第１:石巻第２'!AF15)</f>
        <v>0</v>
      </c>
      <c r="AG15" s="2">
        <f>SUM('石巻第１:石巻第２'!AG15)</f>
        <v>0</v>
      </c>
      <c r="AH15" s="2">
        <f>SUM('石巻第１:石巻第２'!AH15)</f>
        <v>0</v>
      </c>
      <c r="AI15" s="2">
        <f>SUM('石巻第１:石巻第２'!AI15)</f>
        <v>0</v>
      </c>
      <c r="AJ15" s="2">
        <f>SUM('石巻第１:石巻第２'!AJ15)</f>
        <v>0</v>
      </c>
      <c r="AK15" s="2">
        <f>SUM('石巻第１:石巻第２'!AK15)</f>
        <v>0</v>
      </c>
      <c r="AL15" s="2">
        <f>SUM('石巻第１:石巻第２'!AL15)</f>
        <v>0</v>
      </c>
      <c r="AM15" s="2">
        <f>SUM('石巻第１:石巻第２'!AM15)</f>
        <v>0</v>
      </c>
      <c r="AN15" s="395">
        <f>SUM('石巻第１:石巻第２'!AN15)</f>
        <v>0</v>
      </c>
      <c r="AO15" s="395">
        <f>SUM('石巻第１:石巻第２'!AO15)</f>
        <v>0</v>
      </c>
      <c r="AP15" s="395">
        <f>SUM('石巻第１:石巻第２'!AP15)</f>
        <v>0</v>
      </c>
      <c r="AQ15" s="47" t="s">
        <v>24</v>
      </c>
      <c r="AR15" s="601"/>
      <c r="AS15" s="44" t="s">
        <v>25</v>
      </c>
      <c r="AT15" s="21"/>
    </row>
    <row r="16" spans="1:46" ht="18.75">
      <c r="A16" s="45"/>
      <c r="B16" s="600" t="s">
        <v>32</v>
      </c>
      <c r="C16" s="66" t="s">
        <v>23</v>
      </c>
      <c r="D16" s="1">
        <f>SUM('石巻第１:石巻第２'!D16)</f>
        <v>161</v>
      </c>
      <c r="E16" s="1">
        <f>SUM('石巻第１:石巻第２'!E16)</f>
        <v>483.2498</v>
      </c>
      <c r="F16" s="1">
        <f>SUM('石巻第１:石巻第２'!F16)</f>
        <v>115765.563</v>
      </c>
      <c r="G16" s="1">
        <f>SUM('石巻第１:石巻第２'!G16)</f>
        <v>145</v>
      </c>
      <c r="H16" s="1">
        <f>SUM('石巻第１:石巻第２'!H16)</f>
        <v>322.7965</v>
      </c>
      <c r="I16" s="1">
        <f>SUM('石巻第１:石巻第２'!I16)</f>
        <v>122692.394</v>
      </c>
      <c r="J16" s="1">
        <f>SUM('石巻第１:石巻第２'!J16)</f>
        <v>193</v>
      </c>
      <c r="K16" s="1">
        <f>SUM('石巻第１:石巻第２'!K16)</f>
        <v>685.5282</v>
      </c>
      <c r="L16" s="1">
        <f>SUM('石巻第１:石巻第２'!L16)</f>
        <v>154698.539</v>
      </c>
      <c r="M16" s="1">
        <f>SUM('石巻第１:石巻第２'!M16)</f>
        <v>250</v>
      </c>
      <c r="N16" s="1">
        <f>SUM('石巻第１:石巻第２'!N16)</f>
        <v>716.0798</v>
      </c>
      <c r="O16" s="1">
        <f>SUM('石巻第１:石巻第２'!O16)</f>
        <v>138898.043</v>
      </c>
      <c r="P16" s="1">
        <f>SUM('石巻第１:石巻第２'!P16)</f>
        <v>239</v>
      </c>
      <c r="Q16" s="1">
        <f>SUM('石巻第１:石巻第２'!Q16)</f>
        <v>874.8605</v>
      </c>
      <c r="R16" s="1">
        <f>SUM('石巻第１:石巻第２'!R16)</f>
        <v>116018.108</v>
      </c>
      <c r="S16" s="1">
        <f>SUM('石巻第１:石巻第２'!S16)</f>
        <v>230</v>
      </c>
      <c r="T16" s="1">
        <f>SUM('石巻第１:石巻第２'!T16)</f>
        <v>648.2971</v>
      </c>
      <c r="U16" s="1">
        <f>SUM('石巻第１:石巻第２'!U16)</f>
        <v>81741.417</v>
      </c>
      <c r="V16" s="1">
        <f>SUM('石巻第１:石巻第２'!V16)</f>
        <v>0</v>
      </c>
      <c r="W16" s="1">
        <f>SUM('石巻第１:石巻第２'!W16)</f>
        <v>0</v>
      </c>
      <c r="X16" s="5">
        <f>SUM('石巻第１:石巻第２'!X16)</f>
        <v>0</v>
      </c>
      <c r="Y16" s="1">
        <f>SUM('石巻第１:石巻第２'!Y16)</f>
        <v>0</v>
      </c>
      <c r="Z16" s="1">
        <f>SUM('石巻第１:石巻第２'!Z16)</f>
        <v>0</v>
      </c>
      <c r="AA16" s="1">
        <f>SUM('石巻第１:石巻第２'!AA16)</f>
        <v>0</v>
      </c>
      <c r="AB16" s="1">
        <f>SUM('石巻第１:石巻第２'!AB16)</f>
        <v>192</v>
      </c>
      <c r="AC16" s="1">
        <f>SUM('石巻第１:石巻第２'!AC16)</f>
        <v>517.3922</v>
      </c>
      <c r="AD16" s="1">
        <f>SUM('石巻第１:石巻第２'!AD16)</f>
        <v>95606.881</v>
      </c>
      <c r="AE16" s="1">
        <f>SUM('石巻第１:石巻第２'!AE16)</f>
        <v>224</v>
      </c>
      <c r="AF16" s="1">
        <f>SUM('石巻第１:石巻第２'!AF16)</f>
        <v>401.02</v>
      </c>
      <c r="AG16" s="1">
        <f>SUM('石巻第１:石巻第２'!AG16)</f>
        <v>132962.204</v>
      </c>
      <c r="AH16" s="1">
        <f>SUM('石巻第１:石巻第２'!AH16)</f>
        <v>199</v>
      </c>
      <c r="AI16" s="1">
        <f>SUM('石巻第１:石巻第２'!AI16)</f>
        <v>327.5856</v>
      </c>
      <c r="AJ16" s="1">
        <f>SUM('石巻第１:石巻第２'!AJ16)</f>
        <v>127157.814</v>
      </c>
      <c r="AK16" s="1">
        <f>SUM('石巻第１:石巻第２'!AK16)</f>
        <v>204</v>
      </c>
      <c r="AL16" s="1">
        <f>SUM('石巻第１:石巻第２'!AL16)</f>
        <v>404.8422</v>
      </c>
      <c r="AM16" s="1">
        <f>SUM('石巻第１:石巻第２'!AM16)</f>
        <v>144835.262</v>
      </c>
      <c r="AN16" s="391">
        <f>SUM('石巻第１:石巻第２'!AN16)</f>
        <v>2037</v>
      </c>
      <c r="AO16" s="391">
        <f>SUM('石巻第１:石巻第２'!AO16)</f>
        <v>5381.6519</v>
      </c>
      <c r="AP16" s="391">
        <f>SUM('石巻第１:石巻第２'!AP16)</f>
        <v>1230376.225</v>
      </c>
      <c r="AQ16" s="271" t="s">
        <v>23</v>
      </c>
      <c r="AR16" s="600" t="s">
        <v>32</v>
      </c>
      <c r="AS16" s="44"/>
      <c r="AT16" s="21"/>
    </row>
    <row r="17" spans="1:46" ht="18.75">
      <c r="A17" s="45" t="s">
        <v>27</v>
      </c>
      <c r="B17" s="601"/>
      <c r="C17" s="67" t="s">
        <v>24</v>
      </c>
      <c r="D17" s="2">
        <f>SUM('石巻第１:石巻第２'!D17)</f>
        <v>0</v>
      </c>
      <c r="E17" s="2">
        <f>SUM('石巻第１:石巻第２'!E17)</f>
        <v>0</v>
      </c>
      <c r="F17" s="2">
        <f>SUM('石巻第１:石巻第２'!F17)</f>
        <v>0</v>
      </c>
      <c r="G17" s="2">
        <f>SUM('石巻第１:石巻第２'!G17)</f>
        <v>0</v>
      </c>
      <c r="H17" s="2">
        <f>SUM('石巻第１:石巻第２'!H17)</f>
        <v>0</v>
      </c>
      <c r="I17" s="2">
        <f>SUM('石巻第１:石巻第２'!I17)</f>
        <v>0</v>
      </c>
      <c r="J17" s="2">
        <f>SUM('石巻第１:石巻第２'!J17)</f>
        <v>0</v>
      </c>
      <c r="K17" s="2">
        <f>SUM('石巻第１:石巻第２'!K17)</f>
        <v>0</v>
      </c>
      <c r="L17" s="2">
        <f>SUM('石巻第１:石巻第２'!L17)</f>
        <v>0</v>
      </c>
      <c r="M17" s="2">
        <f>SUM('石巻第１:石巻第２'!M17)</f>
        <v>0</v>
      </c>
      <c r="N17" s="2">
        <f>SUM('石巻第１:石巻第２'!N17)</f>
        <v>0</v>
      </c>
      <c r="O17" s="2">
        <f>SUM('石巻第１:石巻第２'!O17)</f>
        <v>0</v>
      </c>
      <c r="P17" s="2">
        <f>SUM('石巻第１:石巻第２'!P17)</f>
        <v>0</v>
      </c>
      <c r="Q17" s="2">
        <f>SUM('石巻第１:石巻第２'!Q17)</f>
        <v>0</v>
      </c>
      <c r="R17" s="2">
        <f>SUM('石巻第１:石巻第２'!R17)</f>
        <v>0</v>
      </c>
      <c r="S17" s="2">
        <f>SUM('石巻第１:石巻第２'!S17)</f>
        <v>0</v>
      </c>
      <c r="T17" s="2">
        <f>SUM('石巻第１:石巻第２'!T17)</f>
        <v>0</v>
      </c>
      <c r="U17" s="2">
        <f>SUM('石巻第１:石巻第２'!U17)</f>
        <v>0</v>
      </c>
      <c r="V17" s="2">
        <f>SUM('石巻第１:石巻第２'!V17)</f>
        <v>0</v>
      </c>
      <c r="W17" s="2">
        <f>SUM('石巻第１:石巻第２'!W17)</f>
        <v>0</v>
      </c>
      <c r="X17" s="6">
        <f>SUM('石巻第１:石巻第２'!X17)</f>
        <v>0</v>
      </c>
      <c r="Y17" s="2">
        <f>SUM('石巻第１:石巻第２'!Y17)</f>
        <v>0</v>
      </c>
      <c r="Z17" s="2">
        <f>SUM('石巻第１:石巻第２'!Z17)</f>
        <v>0</v>
      </c>
      <c r="AA17" s="2">
        <f>SUM('石巻第１:石巻第２'!AA17)</f>
        <v>0</v>
      </c>
      <c r="AB17" s="2">
        <f>SUM('石巻第１:石巻第２'!AB17)</f>
        <v>0</v>
      </c>
      <c r="AC17" s="2">
        <f>SUM('石巻第１:石巻第２'!AC17)</f>
        <v>0</v>
      </c>
      <c r="AD17" s="2">
        <f>SUM('石巻第１:石巻第２'!AD17)</f>
        <v>0</v>
      </c>
      <c r="AE17" s="2">
        <f>SUM('石巻第１:石巻第２'!AE17)</f>
        <v>0</v>
      </c>
      <c r="AF17" s="2">
        <f>SUM('石巻第１:石巻第２'!AF17)</f>
        <v>0</v>
      </c>
      <c r="AG17" s="2">
        <f>SUM('石巻第１:石巻第２'!AG17)</f>
        <v>0</v>
      </c>
      <c r="AH17" s="2">
        <f>SUM('石巻第１:石巻第２'!AH17)</f>
        <v>0</v>
      </c>
      <c r="AI17" s="2">
        <f>SUM('石巻第１:石巻第２'!AI17)</f>
        <v>0</v>
      </c>
      <c r="AJ17" s="2">
        <f>SUM('石巻第１:石巻第２'!AJ17)</f>
        <v>0</v>
      </c>
      <c r="AK17" s="2">
        <f>SUM('石巻第１:石巻第２'!AK17)</f>
        <v>0</v>
      </c>
      <c r="AL17" s="2">
        <f>SUM('石巻第１:石巻第２'!AL17)</f>
        <v>0</v>
      </c>
      <c r="AM17" s="2">
        <f>SUM('石巻第１:石巻第２'!AM17)</f>
        <v>0</v>
      </c>
      <c r="AN17" s="395">
        <f>SUM('石巻第１:石巻第２'!AN17)</f>
        <v>0</v>
      </c>
      <c r="AO17" s="395">
        <f>SUM('石巻第１:石巻第２'!AO17)</f>
        <v>0</v>
      </c>
      <c r="AP17" s="395">
        <f>SUM('石巻第１:石巻第２'!AP17)</f>
        <v>0</v>
      </c>
      <c r="AQ17" s="47" t="s">
        <v>24</v>
      </c>
      <c r="AR17" s="601"/>
      <c r="AS17" s="44" t="s">
        <v>27</v>
      </c>
      <c r="AT17" s="21"/>
    </row>
    <row r="18" spans="1:46" ht="18.75">
      <c r="A18" s="45"/>
      <c r="B18" s="600" t="s">
        <v>33</v>
      </c>
      <c r="C18" s="66" t="s">
        <v>23</v>
      </c>
      <c r="D18" s="1">
        <f>SUM('石巻第１:石巻第２'!D18)</f>
        <v>147</v>
      </c>
      <c r="E18" s="1">
        <f>SUM('石巻第１:石巻第２'!E18)</f>
        <v>259.4733</v>
      </c>
      <c r="F18" s="1">
        <f>SUM('石巻第１:石巻第２'!F18)</f>
        <v>76915.717</v>
      </c>
      <c r="G18" s="1">
        <f>SUM('石巻第１:石巻第２'!G18)</f>
        <v>120</v>
      </c>
      <c r="H18" s="1">
        <f>SUM('石巻第１:石巻第２'!H18)</f>
        <v>170.3009</v>
      </c>
      <c r="I18" s="1">
        <f>SUM('石巻第１:石巻第２'!I18)</f>
        <v>66919.556</v>
      </c>
      <c r="J18" s="1">
        <f>SUM('石巻第１:石巻第２'!J18)</f>
        <v>36</v>
      </c>
      <c r="K18" s="1">
        <f>SUM('石巻第１:石巻第２'!K18)</f>
        <v>49.2558</v>
      </c>
      <c r="L18" s="1">
        <f>SUM('石巻第１:石巻第２'!L18)</f>
        <v>15474.517</v>
      </c>
      <c r="M18" s="1">
        <f>SUM('石巻第１:石巻第２'!M18)</f>
        <v>36</v>
      </c>
      <c r="N18" s="1">
        <f>SUM('石巻第１:石巻第２'!N18)</f>
        <v>59.2993</v>
      </c>
      <c r="O18" s="1">
        <f>SUM('石巻第１:石巻第２'!O18)</f>
        <v>14118.186</v>
      </c>
      <c r="P18" s="1">
        <f>SUM('石巻第１:石巻第２'!P18)</f>
        <v>156</v>
      </c>
      <c r="Q18" s="1">
        <f>SUM('石巻第１:石巻第２'!Q18)</f>
        <v>239.873</v>
      </c>
      <c r="R18" s="1">
        <f>SUM('石巻第１:石巻第２'!R18)</f>
        <v>38223.336</v>
      </c>
      <c r="S18" s="1">
        <f>SUM('石巻第１:石巻第２'!S18)</f>
        <v>232</v>
      </c>
      <c r="T18" s="1">
        <f>SUM('石巻第１:石巻第２'!T18)</f>
        <v>296.7026</v>
      </c>
      <c r="U18" s="1">
        <f>SUM('石巻第１:石巻第２'!U18)</f>
        <v>73674.149</v>
      </c>
      <c r="V18" s="1">
        <f>SUM('石巻第１:石巻第２'!V18)</f>
        <v>198</v>
      </c>
      <c r="W18" s="1">
        <f>SUM('石巻第１:石巻第２'!W18)</f>
        <v>356.1337</v>
      </c>
      <c r="X18" s="5">
        <f>SUM('石巻第１:石巻第２'!X18)</f>
        <v>115862.921</v>
      </c>
      <c r="Y18" s="1">
        <f>SUM('石巻第１:石巻第２'!Y18)</f>
        <v>142</v>
      </c>
      <c r="Z18" s="1">
        <f>SUM('石巻第１:石巻第２'!Z18)</f>
        <v>202.8209</v>
      </c>
      <c r="AA18" s="1">
        <f>SUM('石巻第１:石巻第２'!AA18)</f>
        <v>85467.45</v>
      </c>
      <c r="AB18" s="1">
        <f>SUM('石巻第１:石巻第２'!AB18)</f>
        <v>169</v>
      </c>
      <c r="AC18" s="1">
        <f>SUM('石巻第１:石巻第２'!AC18)</f>
        <v>238.0747</v>
      </c>
      <c r="AD18" s="1">
        <f>SUM('石巻第１:石巻第２'!AD18)</f>
        <v>77381.838</v>
      </c>
      <c r="AE18" s="1">
        <f>SUM('石巻第１:石巻第２'!AE18)</f>
        <v>193</v>
      </c>
      <c r="AF18" s="1">
        <f>SUM('石巻第１:石巻第２'!AF18)</f>
        <v>280.0953</v>
      </c>
      <c r="AG18" s="1">
        <f>SUM('石巻第１:石巻第２'!AG18)</f>
        <v>95894.979</v>
      </c>
      <c r="AH18" s="1">
        <f>SUM('石巻第１:石巻第２'!AH18)</f>
        <v>175</v>
      </c>
      <c r="AI18" s="1">
        <f>SUM('石巻第１:石巻第２'!AI18)</f>
        <v>276.147</v>
      </c>
      <c r="AJ18" s="1">
        <f>SUM('石巻第１:石巻第２'!AJ18)</f>
        <v>93086.305</v>
      </c>
      <c r="AK18" s="1">
        <f>SUM('石巻第１:石巻第２'!AK18)</f>
        <v>164</v>
      </c>
      <c r="AL18" s="1">
        <f>SUM('石巻第１:石巻第２'!AL18)</f>
        <v>228.9586</v>
      </c>
      <c r="AM18" s="1">
        <f>SUM('石巻第１:石巻第２'!AM18)</f>
        <v>85358.696</v>
      </c>
      <c r="AN18" s="391">
        <f>SUM('石巻第１:石巻第２'!AN18)</f>
        <v>1768</v>
      </c>
      <c r="AO18" s="391">
        <f>SUM('石巻第１:石巻第２'!AO18)</f>
        <v>2657.1350999999995</v>
      </c>
      <c r="AP18" s="391">
        <f>SUM('石巻第１:石巻第２'!AP18)</f>
        <v>838377.6500000001</v>
      </c>
      <c r="AQ18" s="271" t="s">
        <v>23</v>
      </c>
      <c r="AR18" s="600" t="s">
        <v>33</v>
      </c>
      <c r="AS18" s="44"/>
      <c r="AT18" s="21"/>
    </row>
    <row r="19" spans="1:46" ht="18.75">
      <c r="A19" s="49"/>
      <c r="B19" s="601"/>
      <c r="C19" s="67" t="s">
        <v>24</v>
      </c>
      <c r="D19" s="2">
        <f>SUM('石巻第１:石巻第２'!D19)</f>
        <v>0</v>
      </c>
      <c r="E19" s="2">
        <f>SUM('石巻第１:石巻第２'!E19)</f>
        <v>0</v>
      </c>
      <c r="F19" s="2">
        <f>SUM('石巻第１:石巻第２'!F19)</f>
        <v>0</v>
      </c>
      <c r="G19" s="2">
        <f>SUM('石巻第１:石巻第２'!G19)</f>
        <v>0</v>
      </c>
      <c r="H19" s="2">
        <f>SUM('石巻第１:石巻第２'!H19)</f>
        <v>0</v>
      </c>
      <c r="I19" s="2">
        <f>SUM('石巻第１:石巻第２'!I19)</f>
        <v>0</v>
      </c>
      <c r="J19" s="2">
        <f>SUM('石巻第１:石巻第２'!J19)</f>
        <v>0</v>
      </c>
      <c r="K19" s="2">
        <f>SUM('石巻第１:石巻第２'!K19)</f>
        <v>0</v>
      </c>
      <c r="L19" s="2">
        <f>SUM('石巻第１:石巻第２'!L19)</f>
        <v>0</v>
      </c>
      <c r="M19" s="2">
        <f>SUM('石巻第１:石巻第２'!M19)</f>
        <v>0</v>
      </c>
      <c r="N19" s="2">
        <f>SUM('石巻第１:石巻第２'!N19)</f>
        <v>0</v>
      </c>
      <c r="O19" s="2">
        <f>SUM('石巻第１:石巻第２'!O19)</f>
        <v>0</v>
      </c>
      <c r="P19" s="2">
        <f>SUM('石巻第１:石巻第２'!P19)</f>
        <v>0</v>
      </c>
      <c r="Q19" s="2">
        <f>SUM('石巻第１:石巻第２'!Q19)</f>
        <v>0</v>
      </c>
      <c r="R19" s="2">
        <f>SUM('石巻第１:石巻第２'!R19)</f>
        <v>0</v>
      </c>
      <c r="S19" s="2">
        <f>SUM('石巻第１:石巻第２'!S19)</f>
        <v>0</v>
      </c>
      <c r="T19" s="2">
        <f>SUM('石巻第１:石巻第２'!T19)</f>
        <v>0</v>
      </c>
      <c r="U19" s="2">
        <f>SUM('石巻第１:石巻第２'!U19)</f>
        <v>0</v>
      </c>
      <c r="V19" s="2">
        <f>SUM('石巻第１:石巻第２'!V19)</f>
        <v>0</v>
      </c>
      <c r="W19" s="2">
        <f>SUM('石巻第１:石巻第２'!W19)</f>
        <v>0</v>
      </c>
      <c r="X19" s="6">
        <f>SUM('石巻第１:石巻第２'!X19)</f>
        <v>0</v>
      </c>
      <c r="Y19" s="2">
        <f>SUM('石巻第１:石巻第２'!Y19)</f>
        <v>0</v>
      </c>
      <c r="Z19" s="2">
        <f>SUM('石巻第１:石巻第２'!Z19)</f>
        <v>0</v>
      </c>
      <c r="AA19" s="2">
        <f>SUM('石巻第１:石巻第２'!AA19)</f>
        <v>0</v>
      </c>
      <c r="AB19" s="2">
        <f>SUM('石巻第１:石巻第２'!AB19)</f>
        <v>0</v>
      </c>
      <c r="AC19" s="2">
        <f>SUM('石巻第１:石巻第２'!AC19)</f>
        <v>0</v>
      </c>
      <c r="AD19" s="2">
        <f>SUM('石巻第１:石巻第２'!AD19)</f>
        <v>0</v>
      </c>
      <c r="AE19" s="2">
        <f>SUM('石巻第１:石巻第２'!AE19)</f>
        <v>0</v>
      </c>
      <c r="AF19" s="2">
        <f>SUM('石巻第１:石巻第２'!AF19)</f>
        <v>0</v>
      </c>
      <c r="AG19" s="2">
        <f>SUM('石巻第１:石巻第２'!AG19)</f>
        <v>0</v>
      </c>
      <c r="AH19" s="2">
        <f>SUM('石巻第１:石巻第２'!AH19)</f>
        <v>0</v>
      </c>
      <c r="AI19" s="2">
        <f>SUM('石巻第１:石巻第２'!AI19)</f>
        <v>0</v>
      </c>
      <c r="AJ19" s="2">
        <f>SUM('石巻第１:石巻第２'!AJ19)</f>
        <v>0</v>
      </c>
      <c r="AK19" s="2">
        <f>SUM('石巻第１:石巻第２'!AK19)</f>
        <v>0</v>
      </c>
      <c r="AL19" s="2">
        <f>SUM('石巻第１:石巻第２'!AL19)</f>
        <v>0</v>
      </c>
      <c r="AM19" s="2">
        <f>SUM('石巻第１:石巻第２'!AM19)</f>
        <v>0</v>
      </c>
      <c r="AN19" s="395">
        <f>SUM('石巻第１:石巻第２'!AN19)</f>
        <v>0</v>
      </c>
      <c r="AO19" s="395">
        <f>SUM('石巻第１:石巻第２'!AO19)</f>
        <v>0</v>
      </c>
      <c r="AP19" s="395">
        <f>SUM('石巻第１:石巻第２'!AP19)</f>
        <v>0</v>
      </c>
      <c r="AQ19" s="50" t="s">
        <v>24</v>
      </c>
      <c r="AR19" s="601"/>
      <c r="AS19" s="51"/>
      <c r="AT19" s="21"/>
    </row>
    <row r="20" spans="1:46" ht="18.75">
      <c r="A20" s="45" t="s">
        <v>34</v>
      </c>
      <c r="B20" s="600" t="s">
        <v>35</v>
      </c>
      <c r="C20" s="66" t="s">
        <v>23</v>
      </c>
      <c r="D20" s="1">
        <f>SUM('石巻第１:石巻第２'!D20)</f>
        <v>0</v>
      </c>
      <c r="E20" s="1">
        <f>SUM('石巻第１:石巻第２'!E20)</f>
        <v>0</v>
      </c>
      <c r="F20" s="1">
        <f>SUM('石巻第１:石巻第２'!F20)</f>
        <v>0</v>
      </c>
      <c r="G20" s="1">
        <f>SUM('石巻第１:石巻第２'!G20)</f>
        <v>0</v>
      </c>
      <c r="H20" s="1">
        <f>SUM('石巻第１:石巻第２'!H20)</f>
        <v>0</v>
      </c>
      <c r="I20" s="1">
        <f>SUM('石巻第１:石巻第２'!I20)</f>
        <v>0</v>
      </c>
      <c r="J20" s="1">
        <f>SUM('石巻第１:石巻第２'!J20)</f>
        <v>0</v>
      </c>
      <c r="K20" s="1">
        <f>SUM('石巻第１:石巻第２'!K20)</f>
        <v>0</v>
      </c>
      <c r="L20" s="1">
        <f>SUM('石巻第１:石巻第２'!L20)</f>
        <v>0</v>
      </c>
      <c r="M20" s="1">
        <f>SUM('石巻第１:石巻第２'!M20)</f>
        <v>0</v>
      </c>
      <c r="N20" s="1">
        <f>SUM('石巻第１:石巻第２'!N20)</f>
        <v>0</v>
      </c>
      <c r="O20" s="1">
        <f>SUM('石巻第１:石巻第２'!O20)</f>
        <v>0</v>
      </c>
      <c r="P20" s="1">
        <f>SUM('石巻第１:石巻第２'!P20)</f>
        <v>0</v>
      </c>
      <c r="Q20" s="1">
        <f>SUM('石巻第１:石巻第２'!Q20)</f>
        <v>0</v>
      </c>
      <c r="R20" s="1">
        <f>SUM('石巻第１:石巻第２'!R20)</f>
        <v>0</v>
      </c>
      <c r="S20" s="1">
        <f>SUM('石巻第１:石巻第２'!S20)</f>
        <v>0</v>
      </c>
      <c r="T20" s="1">
        <f>SUM('石巻第１:石巻第２'!T20)</f>
        <v>0</v>
      </c>
      <c r="U20" s="1">
        <f>SUM('石巻第１:石巻第２'!U20)</f>
        <v>0</v>
      </c>
      <c r="V20" s="1">
        <f>SUM('石巻第１:石巻第２'!V20)</f>
        <v>0</v>
      </c>
      <c r="W20" s="1">
        <f>SUM('石巻第１:石巻第２'!W20)</f>
        <v>0</v>
      </c>
      <c r="X20" s="5">
        <f>SUM('石巻第１:石巻第２'!X20)</f>
        <v>0</v>
      </c>
      <c r="Y20" s="1">
        <f>SUM('石巻第１:石巻第２'!Y20)</f>
        <v>0</v>
      </c>
      <c r="Z20" s="1">
        <f>SUM('石巻第１:石巻第２'!Z20)</f>
        <v>0</v>
      </c>
      <c r="AA20" s="1">
        <f>SUM('石巻第１:石巻第２'!AA20)</f>
        <v>0</v>
      </c>
      <c r="AB20" s="1">
        <f>SUM('石巻第１:石巻第２'!AB20)</f>
        <v>0</v>
      </c>
      <c r="AC20" s="1">
        <f>SUM('石巻第１:石巻第２'!AC20)</f>
        <v>0</v>
      </c>
      <c r="AD20" s="1">
        <f>SUM('石巻第１:石巻第２'!AD20)</f>
        <v>0</v>
      </c>
      <c r="AE20" s="1">
        <f>SUM('石巻第１:石巻第２'!AE20)</f>
        <v>0</v>
      </c>
      <c r="AF20" s="1">
        <f>SUM('石巻第１:石巻第２'!AF20)</f>
        <v>0</v>
      </c>
      <c r="AG20" s="1">
        <f>SUM('石巻第１:石巻第２'!AG20)</f>
        <v>0</v>
      </c>
      <c r="AH20" s="1">
        <f>SUM('石巻第１:石巻第２'!AH20)</f>
        <v>7</v>
      </c>
      <c r="AI20" s="1">
        <f>SUM('石巻第１:石巻第２'!AI20)</f>
        <v>118.207</v>
      </c>
      <c r="AJ20" s="1">
        <f>SUM('石巻第１:石巻第２'!AJ20)</f>
        <v>14593.941</v>
      </c>
      <c r="AK20" s="1">
        <f>SUM('石巻第１:石巻第２'!AK20)</f>
        <v>0</v>
      </c>
      <c r="AL20" s="1">
        <f>SUM('石巻第１:石巻第２'!AL20)</f>
        <v>0</v>
      </c>
      <c r="AM20" s="1">
        <f>SUM('石巻第１:石巻第２'!AM20)</f>
        <v>0</v>
      </c>
      <c r="AN20" s="391">
        <f>SUM('石巻第１:石巻第２'!AN20)</f>
        <v>7</v>
      </c>
      <c r="AO20" s="391">
        <f>SUM('石巻第１:石巻第２'!AO20)</f>
        <v>118.207</v>
      </c>
      <c r="AP20" s="391">
        <f>SUM('石巻第１:石巻第２'!AP20)</f>
        <v>14593.941</v>
      </c>
      <c r="AQ20" s="272" t="s">
        <v>23</v>
      </c>
      <c r="AR20" s="600" t="s">
        <v>35</v>
      </c>
      <c r="AS20" s="44" t="s">
        <v>34</v>
      </c>
      <c r="AT20" s="21"/>
    </row>
    <row r="21" spans="1:46" ht="18.75">
      <c r="A21" s="45" t="s">
        <v>25</v>
      </c>
      <c r="B21" s="601"/>
      <c r="C21" s="67" t="s">
        <v>24</v>
      </c>
      <c r="D21" s="2">
        <f>SUM('石巻第１:石巻第２'!D21)</f>
        <v>0</v>
      </c>
      <c r="E21" s="2">
        <f>SUM('石巻第１:石巻第２'!E21)</f>
        <v>0</v>
      </c>
      <c r="F21" s="2">
        <f>SUM('石巻第１:石巻第２'!F21)</f>
        <v>0</v>
      </c>
      <c r="G21" s="2">
        <f>SUM('石巻第１:石巻第２'!G21)</f>
        <v>0</v>
      </c>
      <c r="H21" s="2">
        <f>SUM('石巻第１:石巻第２'!H21)</f>
        <v>0</v>
      </c>
      <c r="I21" s="2">
        <f>SUM('石巻第１:石巻第２'!I21)</f>
        <v>0</v>
      </c>
      <c r="J21" s="2">
        <f>SUM('石巻第１:石巻第２'!J21)</f>
        <v>0</v>
      </c>
      <c r="K21" s="2">
        <f>SUM('石巻第１:石巻第２'!K21)</f>
        <v>0</v>
      </c>
      <c r="L21" s="2">
        <f>SUM('石巻第１:石巻第２'!L21)</f>
        <v>0</v>
      </c>
      <c r="M21" s="2">
        <f>SUM('石巻第１:石巻第２'!M21)</f>
        <v>0</v>
      </c>
      <c r="N21" s="2">
        <f>SUM('石巻第１:石巻第２'!N21)</f>
        <v>0</v>
      </c>
      <c r="O21" s="2">
        <f>SUM('石巻第１:石巻第２'!O21)</f>
        <v>0</v>
      </c>
      <c r="P21" s="2">
        <f>SUM('石巻第１:石巻第２'!P21)</f>
        <v>0</v>
      </c>
      <c r="Q21" s="2">
        <f>SUM('石巻第１:石巻第２'!Q21)</f>
        <v>0</v>
      </c>
      <c r="R21" s="2">
        <f>SUM('石巻第１:石巻第２'!R21)</f>
        <v>0</v>
      </c>
      <c r="S21" s="2">
        <f>SUM('石巻第１:石巻第２'!S21)</f>
        <v>0</v>
      </c>
      <c r="T21" s="2">
        <f>SUM('石巻第１:石巻第２'!T21)</f>
        <v>0</v>
      </c>
      <c r="U21" s="2">
        <f>SUM('石巻第１:石巻第２'!U21)</f>
        <v>0</v>
      </c>
      <c r="V21" s="2">
        <f>SUM('石巻第１:石巻第２'!V21)</f>
        <v>0</v>
      </c>
      <c r="W21" s="2">
        <f>SUM('石巻第１:石巻第２'!W21)</f>
        <v>0</v>
      </c>
      <c r="X21" s="6">
        <f>SUM('石巻第１:石巻第２'!X21)</f>
        <v>0</v>
      </c>
      <c r="Y21" s="2">
        <f>SUM('石巻第１:石巻第２'!Y21)</f>
        <v>0</v>
      </c>
      <c r="Z21" s="2">
        <f>SUM('石巻第１:石巻第２'!Z21)</f>
        <v>0</v>
      </c>
      <c r="AA21" s="2">
        <f>SUM('石巻第１:石巻第２'!AA21)</f>
        <v>0</v>
      </c>
      <c r="AB21" s="2">
        <f>SUM('石巻第１:石巻第２'!AB21)</f>
        <v>0</v>
      </c>
      <c r="AC21" s="2">
        <f>SUM('石巻第１:石巻第２'!AC21)</f>
        <v>0</v>
      </c>
      <c r="AD21" s="2">
        <f>SUM('石巻第１:石巻第２'!AD21)</f>
        <v>0</v>
      </c>
      <c r="AE21" s="2">
        <f>SUM('石巻第１:石巻第２'!AE21)</f>
        <v>0</v>
      </c>
      <c r="AF21" s="2">
        <f>SUM('石巻第１:石巻第２'!AF21)</f>
        <v>0</v>
      </c>
      <c r="AG21" s="2">
        <f>SUM('石巻第１:石巻第２'!AG21)</f>
        <v>0</v>
      </c>
      <c r="AH21" s="2">
        <f>SUM('石巻第１:石巻第２'!AH21)</f>
        <v>1</v>
      </c>
      <c r="AI21" s="2">
        <f>SUM('石巻第１:石巻第２'!AI21)</f>
        <v>31.038</v>
      </c>
      <c r="AJ21" s="2">
        <f>SUM('石巻第１:石巻第２'!AJ21)</f>
        <v>3842.596</v>
      </c>
      <c r="AK21" s="2">
        <f>SUM('石巻第１:石巻第２'!AK21)</f>
        <v>0</v>
      </c>
      <c r="AL21" s="2">
        <f>SUM('石巻第１:石巻第２'!AL21)</f>
        <v>0</v>
      </c>
      <c r="AM21" s="2">
        <f>SUM('石巻第１:石巻第２'!AM21)</f>
        <v>0</v>
      </c>
      <c r="AN21" s="395">
        <f>SUM('石巻第１:石巻第２'!AN21)</f>
        <v>1</v>
      </c>
      <c r="AO21" s="395">
        <f>SUM('石巻第１:石巻第２'!AO21)</f>
        <v>31.038</v>
      </c>
      <c r="AP21" s="395">
        <f>SUM('石巻第１:石巻第２'!AP21)</f>
        <v>3842.596</v>
      </c>
      <c r="AQ21" s="47" t="s">
        <v>24</v>
      </c>
      <c r="AR21" s="601"/>
      <c r="AS21" s="44" t="s">
        <v>25</v>
      </c>
      <c r="AT21" s="21"/>
    </row>
    <row r="22" spans="1:46" ht="18.75">
      <c r="A22" s="45" t="s">
        <v>27</v>
      </c>
      <c r="B22" s="600" t="s">
        <v>36</v>
      </c>
      <c r="C22" s="66" t="s">
        <v>23</v>
      </c>
      <c r="D22" s="1">
        <f>SUM('石巻第１:石巻第２'!D22)</f>
        <v>0</v>
      </c>
      <c r="E22" s="1">
        <f>SUM('石巻第１:石巻第２'!E22)</f>
        <v>0</v>
      </c>
      <c r="F22" s="1">
        <f>SUM('石巻第１:石巻第２'!F22)</f>
        <v>0</v>
      </c>
      <c r="G22" s="1">
        <f>SUM('石巻第１:石巻第２'!G22)</f>
        <v>0</v>
      </c>
      <c r="H22" s="1">
        <f>SUM('石巻第１:石巻第２'!H22)</f>
        <v>0</v>
      </c>
      <c r="I22" s="1">
        <f>SUM('石巻第１:石巻第２'!I22)</f>
        <v>0</v>
      </c>
      <c r="J22" s="1">
        <f>SUM('石巻第１:石巻第２'!J22)</f>
        <v>118</v>
      </c>
      <c r="K22" s="1">
        <f>SUM('石巻第１:石巻第２'!K22)</f>
        <v>117.364</v>
      </c>
      <c r="L22" s="1">
        <f>SUM('石巻第１:石巻第２'!L22)</f>
        <v>61486.783</v>
      </c>
      <c r="M22" s="1">
        <f>SUM('石巻第１:石巻第２'!M22)</f>
        <v>535</v>
      </c>
      <c r="N22" s="1">
        <f>SUM('石巻第１:石巻第２'!N22)</f>
        <v>1006.609</v>
      </c>
      <c r="O22" s="1">
        <f>SUM('石巻第１:石巻第２'!O22)</f>
        <v>341962.426</v>
      </c>
      <c r="P22" s="1">
        <f>SUM('石巻第１:石巻第２'!P22)</f>
        <v>417</v>
      </c>
      <c r="Q22" s="1">
        <f>SUM('石巻第１:石巻第２'!Q22)</f>
        <v>692.215</v>
      </c>
      <c r="R22" s="1">
        <f>SUM('石巻第１:石巻第２'!R22)</f>
        <v>114162.871</v>
      </c>
      <c r="S22" s="1">
        <f>SUM('石巻第１:石巻第２'!S22)</f>
        <v>0</v>
      </c>
      <c r="T22" s="1">
        <f>SUM('石巻第１:石巻第２'!T22)</f>
        <v>0</v>
      </c>
      <c r="U22" s="1">
        <f>SUM('石巻第１:石巻第２'!U22)</f>
        <v>0</v>
      </c>
      <c r="V22" s="1">
        <f>SUM('石巻第１:石巻第２'!V22)</f>
        <v>0</v>
      </c>
      <c r="W22" s="1">
        <f>SUM('石巻第１:石巻第２'!W22)</f>
        <v>0</v>
      </c>
      <c r="X22" s="5">
        <f>SUM('石巻第１:石巻第２'!X22)</f>
        <v>0</v>
      </c>
      <c r="Y22" s="1">
        <f>SUM('石巻第１:石巻第２'!Y22)</f>
        <v>0</v>
      </c>
      <c r="Z22" s="1">
        <f>SUM('石巻第１:石巻第２'!Z22)</f>
        <v>0</v>
      </c>
      <c r="AA22" s="1">
        <f>SUM('石巻第１:石巻第２'!AA22)</f>
        <v>0</v>
      </c>
      <c r="AB22" s="1">
        <f>SUM('石巻第１:石巻第２'!AB22)</f>
        <v>0</v>
      </c>
      <c r="AC22" s="1">
        <f>SUM('石巻第１:石巻第２'!AC22)</f>
        <v>0</v>
      </c>
      <c r="AD22" s="1">
        <f>SUM('石巻第１:石巻第２'!AD22)</f>
        <v>0</v>
      </c>
      <c r="AE22" s="1">
        <f>SUM('石巻第１:石巻第２'!AE22)</f>
        <v>0</v>
      </c>
      <c r="AF22" s="1">
        <f>SUM('石巻第１:石巻第２'!AF22)</f>
        <v>0</v>
      </c>
      <c r="AG22" s="1">
        <f>SUM('石巻第１:石巻第２'!AG22)</f>
        <v>0</v>
      </c>
      <c r="AH22" s="1">
        <f>SUM('石巻第１:石巻第２'!AH22)</f>
        <v>0</v>
      </c>
      <c r="AI22" s="1">
        <f>SUM('石巻第１:石巻第２'!AI22)</f>
        <v>0</v>
      </c>
      <c r="AJ22" s="1">
        <f>SUM('石巻第１:石巻第２'!AJ22)</f>
        <v>0</v>
      </c>
      <c r="AK22" s="1">
        <f>SUM('石巻第１:石巻第２'!AK22)</f>
        <v>0</v>
      </c>
      <c r="AL22" s="1">
        <f>SUM('石巻第１:石巻第２'!AL22)</f>
        <v>0</v>
      </c>
      <c r="AM22" s="1">
        <f>SUM('石巻第１:石巻第２'!AM22)</f>
        <v>0</v>
      </c>
      <c r="AN22" s="391">
        <f>SUM('石巻第１:石巻第２'!AN22)</f>
        <v>1070</v>
      </c>
      <c r="AO22" s="391">
        <f>SUM('石巻第１:石巻第２'!AO22)</f>
        <v>1816.188</v>
      </c>
      <c r="AP22" s="391">
        <f>SUM('石巻第１:石巻第２'!AP22)</f>
        <v>517612.07999999996</v>
      </c>
      <c r="AQ22" s="271" t="s">
        <v>23</v>
      </c>
      <c r="AR22" s="600" t="s">
        <v>36</v>
      </c>
      <c r="AS22" s="44" t="s">
        <v>27</v>
      </c>
      <c r="AT22" s="21"/>
    </row>
    <row r="23" spans="1:46" ht="18.75">
      <c r="A23" s="49"/>
      <c r="B23" s="601"/>
      <c r="C23" s="67" t="s">
        <v>24</v>
      </c>
      <c r="D23" s="2">
        <f>SUM('石巻第１:石巻第２'!D23)</f>
        <v>0</v>
      </c>
      <c r="E23" s="2">
        <f>SUM('石巻第１:石巻第２'!E23)</f>
        <v>0</v>
      </c>
      <c r="F23" s="2">
        <f>SUM('石巻第１:石巻第２'!F23)</f>
        <v>0</v>
      </c>
      <c r="G23" s="2">
        <f>SUM('石巻第１:石巻第２'!G23)</f>
        <v>0</v>
      </c>
      <c r="H23" s="2">
        <f>SUM('石巻第１:石巻第２'!H23)</f>
        <v>0</v>
      </c>
      <c r="I23" s="2">
        <f>SUM('石巻第１:石巻第２'!I23)</f>
        <v>0</v>
      </c>
      <c r="J23" s="2">
        <f>SUM('石巻第１:石巻第２'!J23)</f>
        <v>0</v>
      </c>
      <c r="K23" s="2">
        <f>SUM('石巻第１:石巻第２'!K23)</f>
        <v>0</v>
      </c>
      <c r="L23" s="2">
        <f>SUM('石巻第１:石巻第２'!L23)</f>
        <v>0</v>
      </c>
      <c r="M23" s="2">
        <f>SUM('石巻第１:石巻第２'!M23)</f>
        <v>0</v>
      </c>
      <c r="N23" s="2">
        <f>SUM('石巻第１:石巻第２'!N23)</f>
        <v>0</v>
      </c>
      <c r="O23" s="2">
        <f>SUM('石巻第１:石巻第２'!O23)</f>
        <v>0</v>
      </c>
      <c r="P23" s="2">
        <f>SUM('石巻第１:石巻第２'!P23)</f>
        <v>0</v>
      </c>
      <c r="Q23" s="2">
        <f>SUM('石巻第１:石巻第２'!Q23)</f>
        <v>0</v>
      </c>
      <c r="R23" s="2">
        <f>SUM('石巻第１:石巻第２'!R23)</f>
        <v>0</v>
      </c>
      <c r="S23" s="2">
        <f>SUM('石巻第１:石巻第２'!S23)</f>
        <v>0</v>
      </c>
      <c r="T23" s="2">
        <f>SUM('石巻第１:石巻第２'!T23)</f>
        <v>0</v>
      </c>
      <c r="U23" s="2">
        <f>SUM('石巻第１:石巻第２'!U23)</f>
        <v>0</v>
      </c>
      <c r="V23" s="2">
        <f>SUM('石巻第１:石巻第２'!V23)</f>
        <v>0</v>
      </c>
      <c r="W23" s="2">
        <f>SUM('石巻第１:石巻第２'!W23)</f>
        <v>0</v>
      </c>
      <c r="X23" s="6">
        <f>SUM('石巻第１:石巻第２'!X23)</f>
        <v>0</v>
      </c>
      <c r="Y23" s="2">
        <f>SUM('石巻第１:石巻第２'!Y23)</f>
        <v>0</v>
      </c>
      <c r="Z23" s="2">
        <f>SUM('石巻第１:石巻第２'!Z23)</f>
        <v>0</v>
      </c>
      <c r="AA23" s="2">
        <f>SUM('石巻第１:石巻第２'!AA23)</f>
        <v>0</v>
      </c>
      <c r="AB23" s="2">
        <f>SUM('石巻第１:石巻第２'!AB23)</f>
        <v>0</v>
      </c>
      <c r="AC23" s="2">
        <f>SUM('石巻第１:石巻第２'!AC23)</f>
        <v>0</v>
      </c>
      <c r="AD23" s="2">
        <f>SUM('石巻第１:石巻第２'!AD23)</f>
        <v>0</v>
      </c>
      <c r="AE23" s="2">
        <f>SUM('石巻第１:石巻第２'!AE23)</f>
        <v>0</v>
      </c>
      <c r="AF23" s="2">
        <f>SUM('石巻第１:石巻第２'!AF23)</f>
        <v>0</v>
      </c>
      <c r="AG23" s="2">
        <f>SUM('石巻第１:石巻第２'!AG23)</f>
        <v>0</v>
      </c>
      <c r="AH23" s="2">
        <f>SUM('石巻第１:石巻第２'!AH23)</f>
        <v>0</v>
      </c>
      <c r="AI23" s="2">
        <f>SUM('石巻第１:石巻第２'!AI23)</f>
        <v>0</v>
      </c>
      <c r="AJ23" s="2">
        <f>SUM('石巻第１:石巻第２'!AJ23)</f>
        <v>0</v>
      </c>
      <c r="AK23" s="2">
        <f>SUM('石巻第１:石巻第２'!AK23)</f>
        <v>0</v>
      </c>
      <c r="AL23" s="2">
        <f>SUM('石巻第１:石巻第２'!AL23)</f>
        <v>0</v>
      </c>
      <c r="AM23" s="2">
        <f>SUM('石巻第１:石巻第２'!AM23)</f>
        <v>0</v>
      </c>
      <c r="AN23" s="395">
        <f>SUM('石巻第１:石巻第２'!AN23)</f>
        <v>0</v>
      </c>
      <c r="AO23" s="395">
        <f>SUM('石巻第１:石巻第２'!AO23)</f>
        <v>0</v>
      </c>
      <c r="AP23" s="395">
        <f>SUM('石巻第１:石巻第２'!AP23)</f>
        <v>0</v>
      </c>
      <c r="AQ23" s="50" t="s">
        <v>24</v>
      </c>
      <c r="AR23" s="601"/>
      <c r="AS23" s="51"/>
      <c r="AT23" s="21"/>
    </row>
    <row r="24" spans="1:46" ht="18.75">
      <c r="A24" s="45"/>
      <c r="B24" s="600" t="s">
        <v>37</v>
      </c>
      <c r="C24" s="66" t="s">
        <v>23</v>
      </c>
      <c r="D24" s="1">
        <f>SUM('石巻第１:石巻第２'!D24)</f>
        <v>0</v>
      </c>
      <c r="E24" s="1">
        <f>SUM('石巻第１:石巻第２'!E24)</f>
        <v>0</v>
      </c>
      <c r="F24" s="1">
        <f>SUM('石巻第１:石巻第２'!F24)</f>
        <v>0</v>
      </c>
      <c r="G24" s="1">
        <f>SUM('石巻第１:石巻第２'!G24)</f>
        <v>0</v>
      </c>
      <c r="H24" s="1">
        <f>SUM('石巻第１:石巻第２'!H24)</f>
        <v>0</v>
      </c>
      <c r="I24" s="1">
        <f>SUM('石巻第１:石巻第２'!I24)</f>
        <v>0</v>
      </c>
      <c r="J24" s="1">
        <f>SUM('石巻第１:石巻第２'!J24)</f>
        <v>0</v>
      </c>
      <c r="K24" s="1">
        <f>SUM('石巻第１:石巻第２'!K24)</f>
        <v>0</v>
      </c>
      <c r="L24" s="1">
        <f>SUM('石巻第１:石巻第２'!L24)</f>
        <v>0</v>
      </c>
      <c r="M24" s="1">
        <f>SUM('石巻第１:石巻第２'!M24)</f>
        <v>0</v>
      </c>
      <c r="N24" s="1">
        <f>SUM('石巻第１:石巻第２'!N24)</f>
        <v>0</v>
      </c>
      <c r="O24" s="1">
        <f>SUM('石巻第１:石巻第２'!O24)</f>
        <v>0</v>
      </c>
      <c r="P24" s="1">
        <f>SUM('石巻第１:石巻第２'!P24)</f>
        <v>0</v>
      </c>
      <c r="Q24" s="1">
        <f>SUM('石巻第１:石巻第２'!Q24)</f>
        <v>0</v>
      </c>
      <c r="R24" s="1">
        <f>SUM('石巻第１:石巻第２'!R24)</f>
        <v>0</v>
      </c>
      <c r="S24" s="1">
        <f>SUM('石巻第１:石巻第２'!S24)</f>
        <v>0</v>
      </c>
      <c r="T24" s="1">
        <f>SUM('石巻第１:石巻第２'!T24)</f>
        <v>0</v>
      </c>
      <c r="U24" s="1">
        <f>SUM('石巻第１:石巻第２'!U24)</f>
        <v>0</v>
      </c>
      <c r="V24" s="1">
        <f>SUM('石巻第１:石巻第２'!V24)</f>
        <v>0</v>
      </c>
      <c r="W24" s="1">
        <f>SUM('石巻第１:石巻第２'!W24)</f>
        <v>0</v>
      </c>
      <c r="X24" s="5">
        <f>SUM('石巻第１:石巻第２'!X24)</f>
        <v>0</v>
      </c>
      <c r="Y24" s="1">
        <f>SUM('石巻第１:石巻第２'!Y24)</f>
        <v>0</v>
      </c>
      <c r="Z24" s="1">
        <f>SUM('石巻第１:石巻第２'!Z24)</f>
        <v>0</v>
      </c>
      <c r="AA24" s="1">
        <f>SUM('石巻第１:石巻第２'!AA24)</f>
        <v>0</v>
      </c>
      <c r="AB24" s="1">
        <f>SUM('石巻第１:石巻第２'!AB24)</f>
        <v>0</v>
      </c>
      <c r="AC24" s="1">
        <f>SUM('石巻第１:石巻第２'!AC24)</f>
        <v>0</v>
      </c>
      <c r="AD24" s="1">
        <f>SUM('石巻第１:石巻第２'!AD24)</f>
        <v>0</v>
      </c>
      <c r="AE24" s="1">
        <f>SUM('石巻第１:石巻第２'!AE24)</f>
        <v>0</v>
      </c>
      <c r="AF24" s="1">
        <f>SUM('石巻第１:石巻第２'!AF24)</f>
        <v>0</v>
      </c>
      <c r="AG24" s="1">
        <f>SUM('石巻第１:石巻第２'!AG24)</f>
        <v>0</v>
      </c>
      <c r="AH24" s="1">
        <f>SUM('石巻第１:石巻第２'!AH24)</f>
        <v>0</v>
      </c>
      <c r="AI24" s="1">
        <f>SUM('石巻第１:石巻第２'!AI24)</f>
        <v>0</v>
      </c>
      <c r="AJ24" s="1">
        <f>SUM('石巻第１:石巻第２'!AJ24)</f>
        <v>0</v>
      </c>
      <c r="AK24" s="1">
        <f>SUM('石巻第１:石巻第２'!AK24)</f>
        <v>0</v>
      </c>
      <c r="AL24" s="1">
        <f>SUM('石巻第１:石巻第２'!AL24)</f>
        <v>0</v>
      </c>
      <c r="AM24" s="1">
        <f>SUM('石巻第１:石巻第２'!AM24)</f>
        <v>0</v>
      </c>
      <c r="AN24" s="391">
        <f>SUM('石巻第１:石巻第２'!AN24)</f>
        <v>0</v>
      </c>
      <c r="AO24" s="391">
        <f>SUM('石巻第１:石巻第２'!AO24)</f>
        <v>0</v>
      </c>
      <c r="AP24" s="391">
        <f>SUM('石巻第１:石巻第２'!AP24)</f>
        <v>0</v>
      </c>
      <c r="AQ24" s="272" t="s">
        <v>23</v>
      </c>
      <c r="AR24" s="600" t="s">
        <v>37</v>
      </c>
      <c r="AS24" s="44"/>
      <c r="AT24" s="21"/>
    </row>
    <row r="25" spans="1:46" ht="18.75">
      <c r="A25" s="45" t="s">
        <v>38</v>
      </c>
      <c r="B25" s="601"/>
      <c r="C25" s="67" t="s">
        <v>24</v>
      </c>
      <c r="D25" s="2">
        <f>SUM('石巻第１:石巻第２'!D25)</f>
        <v>0</v>
      </c>
      <c r="E25" s="2">
        <f>SUM('石巻第１:石巻第２'!E25)</f>
        <v>0</v>
      </c>
      <c r="F25" s="2">
        <f>SUM('石巻第１:石巻第２'!F25)</f>
        <v>0</v>
      </c>
      <c r="G25" s="2">
        <f>SUM('石巻第１:石巻第２'!G25)</f>
        <v>0</v>
      </c>
      <c r="H25" s="2">
        <f>SUM('石巻第１:石巻第２'!H25)</f>
        <v>0</v>
      </c>
      <c r="I25" s="2">
        <f>SUM('石巻第１:石巻第２'!I25)</f>
        <v>0</v>
      </c>
      <c r="J25" s="2">
        <f>SUM('石巻第１:石巻第２'!J25)</f>
        <v>0</v>
      </c>
      <c r="K25" s="2">
        <f>SUM('石巻第１:石巻第２'!K25)</f>
        <v>0</v>
      </c>
      <c r="L25" s="2">
        <f>SUM('石巻第１:石巻第２'!L25)</f>
        <v>0</v>
      </c>
      <c r="M25" s="2">
        <f>SUM('石巻第１:石巻第２'!M25)</f>
        <v>0</v>
      </c>
      <c r="N25" s="2">
        <f>SUM('石巻第１:石巻第２'!N25)</f>
        <v>0</v>
      </c>
      <c r="O25" s="2">
        <f>SUM('石巻第１:石巻第２'!O25)</f>
        <v>0</v>
      </c>
      <c r="P25" s="2">
        <f>SUM('石巻第１:石巻第２'!P25)</f>
        <v>0</v>
      </c>
      <c r="Q25" s="2">
        <f>SUM('石巻第１:石巻第２'!Q25)</f>
        <v>0</v>
      </c>
      <c r="R25" s="2">
        <f>SUM('石巻第１:石巻第２'!R25)</f>
        <v>0</v>
      </c>
      <c r="S25" s="2">
        <f>SUM('石巻第１:石巻第２'!S25)</f>
        <v>0</v>
      </c>
      <c r="T25" s="2">
        <f>SUM('石巻第１:石巻第２'!T25)</f>
        <v>0</v>
      </c>
      <c r="U25" s="2">
        <f>SUM('石巻第１:石巻第２'!U25)</f>
        <v>0</v>
      </c>
      <c r="V25" s="2">
        <f>SUM('石巻第１:石巻第２'!V25)</f>
        <v>0</v>
      </c>
      <c r="W25" s="2">
        <f>SUM('石巻第１:石巻第２'!W25)</f>
        <v>0</v>
      </c>
      <c r="X25" s="6">
        <f>SUM('石巻第１:石巻第２'!X25)</f>
        <v>0</v>
      </c>
      <c r="Y25" s="2">
        <f>SUM('石巻第１:石巻第２'!Y25)</f>
        <v>0</v>
      </c>
      <c r="Z25" s="2">
        <f>SUM('石巻第１:石巻第２'!Z25)</f>
        <v>0</v>
      </c>
      <c r="AA25" s="2">
        <f>SUM('石巻第１:石巻第２'!AA25)</f>
        <v>0</v>
      </c>
      <c r="AB25" s="2">
        <f>SUM('石巻第１:石巻第２'!AB25)</f>
        <v>0</v>
      </c>
      <c r="AC25" s="2">
        <f>SUM('石巻第１:石巻第２'!AC25)</f>
        <v>0</v>
      </c>
      <c r="AD25" s="2">
        <f>SUM('石巻第１:石巻第２'!AD25)</f>
        <v>0</v>
      </c>
      <c r="AE25" s="2">
        <f>SUM('石巻第１:石巻第２'!AE25)</f>
        <v>0</v>
      </c>
      <c r="AF25" s="2">
        <f>SUM('石巻第１:石巻第２'!AF25)</f>
        <v>0</v>
      </c>
      <c r="AG25" s="2">
        <f>SUM('石巻第１:石巻第２'!AG25)</f>
        <v>0</v>
      </c>
      <c r="AH25" s="2">
        <f>SUM('石巻第１:石巻第２'!AH25)</f>
        <v>0</v>
      </c>
      <c r="AI25" s="2">
        <f>SUM('石巻第１:石巻第２'!AI25)</f>
        <v>0</v>
      </c>
      <c r="AJ25" s="2">
        <f>SUM('石巻第１:石巻第２'!AJ25)</f>
        <v>0</v>
      </c>
      <c r="AK25" s="2">
        <f>SUM('石巻第１:石巻第２'!AK25)</f>
        <v>0</v>
      </c>
      <c r="AL25" s="2">
        <f>SUM('石巻第１:石巻第２'!AL25)</f>
        <v>0</v>
      </c>
      <c r="AM25" s="2">
        <f>SUM('石巻第１:石巻第２'!AM25)</f>
        <v>0</v>
      </c>
      <c r="AN25" s="395">
        <f>SUM('石巻第１:石巻第２'!AN25)</f>
        <v>0</v>
      </c>
      <c r="AO25" s="395">
        <f>SUM('石巻第１:石巻第２'!AO25)</f>
        <v>0</v>
      </c>
      <c r="AP25" s="395">
        <f>SUM('石巻第１:石巻第２'!AP25)</f>
        <v>0</v>
      </c>
      <c r="AQ25" s="47" t="s">
        <v>24</v>
      </c>
      <c r="AR25" s="601"/>
      <c r="AS25" s="44" t="s">
        <v>38</v>
      </c>
      <c r="AT25" s="21"/>
    </row>
    <row r="26" spans="1:46" ht="18.75">
      <c r="A26" s="45"/>
      <c r="B26" s="600" t="s">
        <v>39</v>
      </c>
      <c r="C26" s="66" t="s">
        <v>23</v>
      </c>
      <c r="D26" s="1">
        <f>SUM('石巻第１:石巻第２'!D26)</f>
        <v>0</v>
      </c>
      <c r="E26" s="1">
        <f>SUM('石巻第１:石巻第２'!E26)</f>
        <v>0</v>
      </c>
      <c r="F26" s="1">
        <f>SUM('石巻第１:石巻第２'!F26)</f>
        <v>0</v>
      </c>
      <c r="G26" s="1">
        <f>SUM('石巻第１:石巻第２'!G26)</f>
        <v>0</v>
      </c>
      <c r="H26" s="1">
        <f>SUM('石巻第１:石巻第２'!H26)</f>
        <v>0</v>
      </c>
      <c r="I26" s="1">
        <f>SUM('石巻第１:石巻第２'!I26)</f>
        <v>0</v>
      </c>
      <c r="J26" s="1">
        <f>SUM('石巻第１:石巻第２'!J26)</f>
        <v>0</v>
      </c>
      <c r="K26" s="1">
        <f>SUM('石巻第１:石巻第２'!K26)</f>
        <v>0</v>
      </c>
      <c r="L26" s="1">
        <f>SUM('石巻第１:石巻第２'!L26)</f>
        <v>0</v>
      </c>
      <c r="M26" s="1">
        <f>SUM('石巻第１:石巻第２'!M26)</f>
        <v>0</v>
      </c>
      <c r="N26" s="1">
        <f>SUM('石巻第１:石巻第２'!N26)</f>
        <v>0</v>
      </c>
      <c r="O26" s="1">
        <f>SUM('石巻第１:石巻第２'!O26)</f>
        <v>0</v>
      </c>
      <c r="P26" s="1">
        <f>SUM('石巻第１:石巻第２'!P26)</f>
        <v>0</v>
      </c>
      <c r="Q26" s="1">
        <f>SUM('石巻第１:石巻第２'!Q26)</f>
        <v>0</v>
      </c>
      <c r="R26" s="1">
        <f>SUM('石巻第１:石巻第２'!R26)</f>
        <v>0</v>
      </c>
      <c r="S26" s="1">
        <f>SUM('石巻第１:石巻第２'!S26)</f>
        <v>0</v>
      </c>
      <c r="T26" s="1">
        <f>SUM('石巻第１:石巻第２'!T26)</f>
        <v>0</v>
      </c>
      <c r="U26" s="1">
        <f>SUM('石巻第１:石巻第２'!U26)</f>
        <v>0</v>
      </c>
      <c r="V26" s="1">
        <f>SUM('石巻第１:石巻第２'!V26)</f>
        <v>0</v>
      </c>
      <c r="W26" s="1">
        <f>SUM('石巻第１:石巻第２'!W26)</f>
        <v>0</v>
      </c>
      <c r="X26" s="5">
        <f>SUM('石巻第１:石巻第２'!X26)</f>
        <v>0</v>
      </c>
      <c r="Y26" s="1">
        <f>SUM('石巻第１:石巻第２'!Y26)</f>
        <v>0</v>
      </c>
      <c r="Z26" s="1">
        <f>SUM('石巻第１:石巻第２'!Z26)</f>
        <v>0</v>
      </c>
      <c r="AA26" s="1">
        <f>SUM('石巻第１:石巻第２'!AA26)</f>
        <v>0</v>
      </c>
      <c r="AB26" s="1">
        <f>SUM('石巻第１:石巻第２'!AB26)</f>
        <v>0</v>
      </c>
      <c r="AC26" s="1">
        <f>SUM('石巻第１:石巻第２'!AC26)</f>
        <v>0</v>
      </c>
      <c r="AD26" s="1">
        <f>SUM('石巻第１:石巻第２'!AD26)</f>
        <v>0</v>
      </c>
      <c r="AE26" s="1">
        <f>SUM('石巻第１:石巻第２'!AE26)</f>
        <v>0</v>
      </c>
      <c r="AF26" s="1">
        <f>SUM('石巻第１:石巻第２'!AF26)</f>
        <v>0</v>
      </c>
      <c r="AG26" s="1">
        <f>SUM('石巻第１:石巻第２'!AG26)</f>
        <v>0</v>
      </c>
      <c r="AH26" s="1">
        <f>SUM('石巻第１:石巻第２'!AH26)</f>
        <v>0</v>
      </c>
      <c r="AI26" s="1">
        <f>SUM('石巻第１:石巻第２'!AI26)</f>
        <v>0</v>
      </c>
      <c r="AJ26" s="1">
        <f>SUM('石巻第１:石巻第２'!AJ26)</f>
        <v>0</v>
      </c>
      <c r="AK26" s="1">
        <f>SUM('石巻第１:石巻第２'!AK26)</f>
        <v>0</v>
      </c>
      <c r="AL26" s="1">
        <f>SUM('石巻第１:石巻第２'!AL26)</f>
        <v>0</v>
      </c>
      <c r="AM26" s="1">
        <f>SUM('石巻第１:石巻第２'!AM26)</f>
        <v>0</v>
      </c>
      <c r="AN26" s="391">
        <f>SUM('石巻第１:石巻第２'!AN26)</f>
        <v>0</v>
      </c>
      <c r="AO26" s="391">
        <f>SUM('石巻第１:石巻第２'!AO26)</f>
        <v>0</v>
      </c>
      <c r="AP26" s="391">
        <f>SUM('石巻第１:石巻第２'!AP26)</f>
        <v>0</v>
      </c>
      <c r="AQ26" s="271" t="s">
        <v>23</v>
      </c>
      <c r="AR26" s="600" t="s">
        <v>39</v>
      </c>
      <c r="AS26" s="44"/>
      <c r="AT26" s="21"/>
    </row>
    <row r="27" spans="1:46" ht="18.75">
      <c r="A27" s="45" t="s">
        <v>25</v>
      </c>
      <c r="B27" s="601"/>
      <c r="C27" s="67" t="s">
        <v>24</v>
      </c>
      <c r="D27" s="2">
        <f>SUM('石巻第１:石巻第２'!D27)</f>
        <v>0</v>
      </c>
      <c r="E27" s="2">
        <f>SUM('石巻第１:石巻第２'!E27)</f>
        <v>0</v>
      </c>
      <c r="F27" s="2">
        <f>SUM('石巻第１:石巻第２'!F27)</f>
        <v>0</v>
      </c>
      <c r="G27" s="2">
        <f>SUM('石巻第１:石巻第２'!G27)</f>
        <v>0</v>
      </c>
      <c r="H27" s="2">
        <f>SUM('石巻第１:石巻第２'!H27)</f>
        <v>0</v>
      </c>
      <c r="I27" s="2">
        <f>SUM('石巻第１:石巻第２'!I27)</f>
        <v>0</v>
      </c>
      <c r="J27" s="2">
        <f>SUM('石巻第１:石巻第２'!J27)</f>
        <v>0</v>
      </c>
      <c r="K27" s="2">
        <f>SUM('石巻第１:石巻第２'!K27)</f>
        <v>0</v>
      </c>
      <c r="L27" s="2">
        <f>SUM('石巻第１:石巻第２'!L27)</f>
        <v>0</v>
      </c>
      <c r="M27" s="2">
        <f>SUM('石巻第１:石巻第２'!M27)</f>
        <v>0</v>
      </c>
      <c r="N27" s="2">
        <f>SUM('石巻第１:石巻第２'!N27)</f>
        <v>0</v>
      </c>
      <c r="O27" s="2">
        <f>SUM('石巻第１:石巻第２'!O27)</f>
        <v>0</v>
      </c>
      <c r="P27" s="2">
        <f>SUM('石巻第１:石巻第２'!P27)</f>
        <v>0</v>
      </c>
      <c r="Q27" s="2">
        <f>SUM('石巻第１:石巻第２'!Q27)</f>
        <v>0</v>
      </c>
      <c r="R27" s="2">
        <f>SUM('石巻第１:石巻第２'!R27)</f>
        <v>0</v>
      </c>
      <c r="S27" s="2">
        <f>SUM('石巻第１:石巻第２'!S27)</f>
        <v>0</v>
      </c>
      <c r="T27" s="2">
        <f>SUM('石巻第１:石巻第２'!T27)</f>
        <v>0</v>
      </c>
      <c r="U27" s="2">
        <f>SUM('石巻第１:石巻第２'!U27)</f>
        <v>0</v>
      </c>
      <c r="V27" s="2">
        <f>SUM('石巻第１:石巻第２'!V27)</f>
        <v>0</v>
      </c>
      <c r="W27" s="2">
        <f>SUM('石巻第１:石巻第２'!W27)</f>
        <v>0</v>
      </c>
      <c r="X27" s="6">
        <f>SUM('石巻第１:石巻第２'!X27)</f>
        <v>0</v>
      </c>
      <c r="Y27" s="2">
        <f>SUM('石巻第１:石巻第２'!Y27)</f>
        <v>0</v>
      </c>
      <c r="Z27" s="2">
        <f>SUM('石巻第１:石巻第２'!Z27)</f>
        <v>0</v>
      </c>
      <c r="AA27" s="2">
        <f>SUM('石巻第１:石巻第２'!AA27)</f>
        <v>0</v>
      </c>
      <c r="AB27" s="2">
        <f>SUM('石巻第１:石巻第２'!AB27)</f>
        <v>0</v>
      </c>
      <c r="AC27" s="2">
        <f>SUM('石巻第１:石巻第２'!AC27)</f>
        <v>0</v>
      </c>
      <c r="AD27" s="2">
        <f>SUM('石巻第１:石巻第２'!AD27)</f>
        <v>0</v>
      </c>
      <c r="AE27" s="2">
        <f>SUM('石巻第１:石巻第２'!AE27)</f>
        <v>0</v>
      </c>
      <c r="AF27" s="2">
        <f>SUM('石巻第１:石巻第２'!AF27)</f>
        <v>0</v>
      </c>
      <c r="AG27" s="2">
        <f>SUM('石巻第１:石巻第２'!AG27)</f>
        <v>0</v>
      </c>
      <c r="AH27" s="2">
        <f>SUM('石巻第１:石巻第２'!AH27)</f>
        <v>0</v>
      </c>
      <c r="AI27" s="2">
        <f>SUM('石巻第１:石巻第２'!AI27)</f>
        <v>0</v>
      </c>
      <c r="AJ27" s="2">
        <f>SUM('石巻第１:石巻第２'!AJ27)</f>
        <v>0</v>
      </c>
      <c r="AK27" s="2">
        <f>SUM('石巻第１:石巻第２'!AK27)</f>
        <v>0</v>
      </c>
      <c r="AL27" s="2">
        <f>SUM('石巻第１:石巻第２'!AL27)</f>
        <v>0</v>
      </c>
      <c r="AM27" s="2">
        <f>SUM('石巻第１:石巻第２'!AM27)</f>
        <v>0</v>
      </c>
      <c r="AN27" s="395">
        <f>SUM('石巻第１:石巻第２'!AN27)</f>
        <v>0</v>
      </c>
      <c r="AO27" s="395">
        <f>SUM('石巻第１:石巻第２'!AO27)</f>
        <v>0</v>
      </c>
      <c r="AP27" s="395">
        <f>SUM('石巻第１:石巻第２'!AP27)</f>
        <v>0</v>
      </c>
      <c r="AQ27" s="47" t="s">
        <v>24</v>
      </c>
      <c r="AR27" s="601"/>
      <c r="AS27" s="44" t="s">
        <v>25</v>
      </c>
      <c r="AT27" s="21"/>
    </row>
    <row r="28" spans="1:46" ht="18.75">
      <c r="A28" s="45"/>
      <c r="B28" s="600" t="s">
        <v>40</v>
      </c>
      <c r="C28" s="66" t="s">
        <v>23</v>
      </c>
      <c r="D28" s="1">
        <f>SUM('石巻第１:石巻第２'!D28)</f>
        <v>0</v>
      </c>
      <c r="E28" s="1">
        <f>SUM('石巻第１:石巻第２'!E28)</f>
        <v>0</v>
      </c>
      <c r="F28" s="1">
        <f>SUM('石巻第１:石巻第２'!F28)</f>
        <v>0</v>
      </c>
      <c r="G28" s="1">
        <f>SUM('石巻第１:石巻第２'!G28)</f>
        <v>0</v>
      </c>
      <c r="H28" s="1">
        <f>SUM('石巻第１:石巻第２'!H28)</f>
        <v>0</v>
      </c>
      <c r="I28" s="1">
        <f>SUM('石巻第１:石巻第２'!I28)</f>
        <v>0</v>
      </c>
      <c r="J28" s="1">
        <f>SUM('石巻第１:石巻第２'!J28)</f>
        <v>0</v>
      </c>
      <c r="K28" s="1">
        <f>SUM('石巻第１:石巻第２'!K28)</f>
        <v>0</v>
      </c>
      <c r="L28" s="1">
        <f>SUM('石巻第１:石巻第２'!L28)</f>
        <v>0</v>
      </c>
      <c r="M28" s="1">
        <f>SUM('石巻第１:石巻第２'!M28)</f>
        <v>0</v>
      </c>
      <c r="N28" s="1">
        <f>SUM('石巻第１:石巻第２'!N28)</f>
        <v>0</v>
      </c>
      <c r="O28" s="1">
        <f>SUM('石巻第１:石巻第２'!O28)</f>
        <v>0</v>
      </c>
      <c r="P28" s="1">
        <f>SUM('石巻第１:石巻第２'!P28)</f>
        <v>0</v>
      </c>
      <c r="Q28" s="1">
        <f>SUM('石巻第１:石巻第２'!Q28)</f>
        <v>0</v>
      </c>
      <c r="R28" s="1">
        <f>SUM('石巻第１:石巻第２'!R28)</f>
        <v>0</v>
      </c>
      <c r="S28" s="1">
        <f>SUM('石巻第１:石巻第２'!S28)</f>
        <v>0</v>
      </c>
      <c r="T28" s="1">
        <f>SUM('石巻第１:石巻第２'!T28)</f>
        <v>0</v>
      </c>
      <c r="U28" s="1">
        <f>SUM('石巻第１:石巻第２'!U28)</f>
        <v>0</v>
      </c>
      <c r="V28" s="1">
        <f>SUM('石巻第１:石巻第２'!V28)</f>
        <v>0</v>
      </c>
      <c r="W28" s="1">
        <f>SUM('石巻第１:石巻第２'!W28)</f>
        <v>0</v>
      </c>
      <c r="X28" s="5">
        <f>SUM('石巻第１:石巻第２'!X28)</f>
        <v>0</v>
      </c>
      <c r="Y28" s="1">
        <f>SUM('石巻第１:石巻第２'!Y28)</f>
        <v>0</v>
      </c>
      <c r="Z28" s="1">
        <f>SUM('石巻第１:石巻第２'!Z28)</f>
        <v>0</v>
      </c>
      <c r="AA28" s="1">
        <f>SUM('石巻第１:石巻第２'!AA28)</f>
        <v>0</v>
      </c>
      <c r="AB28" s="1">
        <f>SUM('石巻第１:石巻第２'!AB28)</f>
        <v>0</v>
      </c>
      <c r="AC28" s="1">
        <f>SUM('石巻第１:石巻第２'!AC28)</f>
        <v>0</v>
      </c>
      <c r="AD28" s="1">
        <f>SUM('石巻第１:石巻第２'!AD28)</f>
        <v>0</v>
      </c>
      <c r="AE28" s="1">
        <f>SUM('石巻第１:石巻第２'!AE28)</f>
        <v>0</v>
      </c>
      <c r="AF28" s="1">
        <f>SUM('石巻第１:石巻第２'!AF28)</f>
        <v>0</v>
      </c>
      <c r="AG28" s="1">
        <f>SUM('石巻第１:石巻第２'!AG28)</f>
        <v>0</v>
      </c>
      <c r="AH28" s="1">
        <f>SUM('石巻第１:石巻第２'!AH28)</f>
        <v>0</v>
      </c>
      <c r="AI28" s="1">
        <f>SUM('石巻第１:石巻第２'!AI28)</f>
        <v>0</v>
      </c>
      <c r="AJ28" s="1">
        <f>SUM('石巻第１:石巻第２'!AJ28)</f>
        <v>0</v>
      </c>
      <c r="AK28" s="1">
        <f>SUM('石巻第１:石巻第２'!AK28)</f>
        <v>0</v>
      </c>
      <c r="AL28" s="1">
        <f>SUM('石巻第１:石巻第２'!AL28)</f>
        <v>0</v>
      </c>
      <c r="AM28" s="1">
        <f>SUM('石巻第１:石巻第２'!AM28)</f>
        <v>0</v>
      </c>
      <c r="AN28" s="391">
        <f>SUM('石巻第１:石巻第２'!AN28)</f>
        <v>0</v>
      </c>
      <c r="AO28" s="391">
        <f>SUM('石巻第１:石巻第２'!AO28)</f>
        <v>0</v>
      </c>
      <c r="AP28" s="391">
        <f>SUM('石巻第１:石巻第２'!AP28)</f>
        <v>0</v>
      </c>
      <c r="AQ28" s="271" t="s">
        <v>23</v>
      </c>
      <c r="AR28" s="600" t="s">
        <v>40</v>
      </c>
      <c r="AS28" s="44"/>
      <c r="AT28" s="21"/>
    </row>
    <row r="29" spans="1:46" ht="18.75">
      <c r="A29" s="45" t="s">
        <v>27</v>
      </c>
      <c r="B29" s="601"/>
      <c r="C29" s="67" t="s">
        <v>24</v>
      </c>
      <c r="D29" s="2">
        <f>SUM('石巻第１:石巻第２'!D29)</f>
        <v>0</v>
      </c>
      <c r="E29" s="2">
        <f>SUM('石巻第１:石巻第２'!E29)</f>
        <v>0</v>
      </c>
      <c r="F29" s="2">
        <f>SUM('石巻第１:石巻第２'!F29)</f>
        <v>0</v>
      </c>
      <c r="G29" s="2">
        <f>SUM('石巻第１:石巻第２'!G29)</f>
        <v>0</v>
      </c>
      <c r="H29" s="2">
        <f>SUM('石巻第１:石巻第２'!H29)</f>
        <v>0</v>
      </c>
      <c r="I29" s="2">
        <f>SUM('石巻第１:石巻第２'!I29)</f>
        <v>0</v>
      </c>
      <c r="J29" s="2">
        <f>SUM('石巻第１:石巻第２'!J29)</f>
        <v>0</v>
      </c>
      <c r="K29" s="2">
        <f>SUM('石巻第１:石巻第２'!K29)</f>
        <v>0</v>
      </c>
      <c r="L29" s="2">
        <f>SUM('石巻第１:石巻第２'!L29)</f>
        <v>0</v>
      </c>
      <c r="M29" s="2">
        <f>SUM('石巻第１:石巻第２'!M29)</f>
        <v>0</v>
      </c>
      <c r="N29" s="2">
        <f>SUM('石巻第１:石巻第２'!N29)</f>
        <v>0</v>
      </c>
      <c r="O29" s="2">
        <f>SUM('石巻第１:石巻第２'!O29)</f>
        <v>0</v>
      </c>
      <c r="P29" s="2">
        <f>SUM('石巻第１:石巻第２'!P29)</f>
        <v>0</v>
      </c>
      <c r="Q29" s="2">
        <f>SUM('石巻第１:石巻第２'!Q29)</f>
        <v>0</v>
      </c>
      <c r="R29" s="2">
        <f>SUM('石巻第１:石巻第２'!R29)</f>
        <v>0</v>
      </c>
      <c r="S29" s="2">
        <f>SUM('石巻第１:石巻第２'!S29)</f>
        <v>0</v>
      </c>
      <c r="T29" s="2">
        <f>SUM('石巻第１:石巻第２'!T29)</f>
        <v>0</v>
      </c>
      <c r="U29" s="2">
        <f>SUM('石巻第１:石巻第２'!U29)</f>
        <v>0</v>
      </c>
      <c r="V29" s="2">
        <f>SUM('石巻第１:石巻第２'!V29)</f>
        <v>0</v>
      </c>
      <c r="W29" s="2">
        <f>SUM('石巻第１:石巻第２'!W29)</f>
        <v>0</v>
      </c>
      <c r="X29" s="6">
        <f>SUM('石巻第１:石巻第２'!X29)</f>
        <v>0</v>
      </c>
      <c r="Y29" s="2">
        <f>SUM('石巻第１:石巻第２'!Y29)</f>
        <v>0</v>
      </c>
      <c r="Z29" s="2">
        <f>SUM('石巻第１:石巻第２'!Z29)</f>
        <v>0</v>
      </c>
      <c r="AA29" s="2">
        <f>SUM('石巻第１:石巻第２'!AA29)</f>
        <v>0</v>
      </c>
      <c r="AB29" s="2">
        <f>SUM('石巻第１:石巻第２'!AB29)</f>
        <v>0</v>
      </c>
      <c r="AC29" s="2">
        <f>SUM('石巻第１:石巻第２'!AC29)</f>
        <v>0</v>
      </c>
      <c r="AD29" s="2">
        <f>SUM('石巻第１:石巻第２'!AD29)</f>
        <v>0</v>
      </c>
      <c r="AE29" s="2">
        <f>SUM('石巻第１:石巻第２'!AE29)</f>
        <v>0</v>
      </c>
      <c r="AF29" s="2">
        <f>SUM('石巻第１:石巻第２'!AF29)</f>
        <v>0</v>
      </c>
      <c r="AG29" s="2">
        <f>SUM('石巻第１:石巻第２'!AG29)</f>
        <v>0</v>
      </c>
      <c r="AH29" s="2">
        <f>SUM('石巻第１:石巻第２'!AH29)</f>
        <v>0</v>
      </c>
      <c r="AI29" s="2">
        <f>SUM('石巻第１:石巻第２'!AI29)</f>
        <v>0</v>
      </c>
      <c r="AJ29" s="2">
        <f>SUM('石巻第１:石巻第２'!AJ29)</f>
        <v>0</v>
      </c>
      <c r="AK29" s="2">
        <f>SUM('石巻第１:石巻第２'!AK29)</f>
        <v>0</v>
      </c>
      <c r="AL29" s="2">
        <f>SUM('石巻第１:石巻第２'!AL29)</f>
        <v>0</v>
      </c>
      <c r="AM29" s="2">
        <f>SUM('石巻第１:石巻第２'!AM29)</f>
        <v>0</v>
      </c>
      <c r="AN29" s="395">
        <f>SUM('石巻第１:石巻第２'!AN29)</f>
        <v>0</v>
      </c>
      <c r="AO29" s="395">
        <f>SUM('石巻第１:石巻第２'!AO29)</f>
        <v>0</v>
      </c>
      <c r="AP29" s="395">
        <f>SUM('石巻第１:石巻第２'!AP29)</f>
        <v>0</v>
      </c>
      <c r="AQ29" s="47" t="s">
        <v>24</v>
      </c>
      <c r="AR29" s="601"/>
      <c r="AS29" s="44" t="s">
        <v>27</v>
      </c>
      <c r="AT29" s="21"/>
    </row>
    <row r="30" spans="1:46" ht="18.75">
      <c r="A30" s="45"/>
      <c r="B30" s="600" t="s">
        <v>41</v>
      </c>
      <c r="C30" s="66" t="s">
        <v>23</v>
      </c>
      <c r="D30" s="1">
        <f>SUM('石巻第１:石巻第２'!D30)</f>
        <v>0</v>
      </c>
      <c r="E30" s="1">
        <f>SUM('石巻第１:石巻第２'!E30)</f>
        <v>0</v>
      </c>
      <c r="F30" s="1">
        <f>SUM('石巻第１:石巻第２'!F30)</f>
        <v>0</v>
      </c>
      <c r="G30" s="1">
        <f>SUM('石巻第１:石巻第２'!G30)</f>
        <v>0</v>
      </c>
      <c r="H30" s="1">
        <f>SUM('石巻第１:石巻第２'!H30)</f>
        <v>0</v>
      </c>
      <c r="I30" s="1">
        <f>SUM('石巻第１:石巻第２'!I30)</f>
        <v>0</v>
      </c>
      <c r="J30" s="1">
        <f>SUM('石巻第１:石巻第２'!J30)</f>
        <v>0</v>
      </c>
      <c r="K30" s="1">
        <f>SUM('石巻第１:石巻第２'!K30)</f>
        <v>0</v>
      </c>
      <c r="L30" s="1">
        <f>SUM('石巻第１:石巻第２'!L30)</f>
        <v>0</v>
      </c>
      <c r="M30" s="1">
        <f>SUM('石巻第１:石巻第２'!M30)</f>
        <v>0</v>
      </c>
      <c r="N30" s="1">
        <f>SUM('石巻第１:石巻第２'!N30)</f>
        <v>0</v>
      </c>
      <c r="O30" s="1">
        <f>SUM('石巻第１:石巻第２'!O30)</f>
        <v>0</v>
      </c>
      <c r="P30" s="1">
        <f>SUM('石巻第１:石巻第２'!P30)</f>
        <v>0</v>
      </c>
      <c r="Q30" s="1">
        <f>SUM('石巻第１:石巻第２'!Q30)</f>
        <v>0</v>
      </c>
      <c r="R30" s="1">
        <f>SUM('石巻第１:石巻第２'!R30)</f>
        <v>0</v>
      </c>
      <c r="S30" s="1">
        <f>SUM('石巻第１:石巻第２'!S30)</f>
        <v>0</v>
      </c>
      <c r="T30" s="1">
        <f>SUM('石巻第１:石巻第２'!T30)</f>
        <v>0</v>
      </c>
      <c r="U30" s="1">
        <f>SUM('石巻第１:石巻第２'!U30)</f>
        <v>0</v>
      </c>
      <c r="V30" s="1">
        <f>SUM('石巻第１:石巻第２'!V30)</f>
        <v>0</v>
      </c>
      <c r="W30" s="1">
        <f>SUM('石巻第１:石巻第２'!W30)</f>
        <v>0</v>
      </c>
      <c r="X30" s="5">
        <f>SUM('石巻第１:石巻第２'!X30)</f>
        <v>0</v>
      </c>
      <c r="Y30" s="1">
        <f>SUM('石巻第１:石巻第２'!Y30)</f>
        <v>0</v>
      </c>
      <c r="Z30" s="1">
        <f>SUM('石巻第１:石巻第２'!Z30)</f>
        <v>0</v>
      </c>
      <c r="AA30" s="1">
        <f>SUM('石巻第１:石巻第２'!AA30)</f>
        <v>0</v>
      </c>
      <c r="AB30" s="1">
        <f>SUM('石巻第１:石巻第２'!AB30)</f>
        <v>0</v>
      </c>
      <c r="AC30" s="1">
        <f>SUM('石巻第１:石巻第２'!AC30)</f>
        <v>0</v>
      </c>
      <c r="AD30" s="1">
        <f>SUM('石巻第１:石巻第２'!AD30)</f>
        <v>0</v>
      </c>
      <c r="AE30" s="1">
        <f>SUM('石巻第１:石巻第２'!AE30)</f>
        <v>0</v>
      </c>
      <c r="AF30" s="1">
        <f>SUM('石巻第１:石巻第２'!AF30)</f>
        <v>0</v>
      </c>
      <c r="AG30" s="1">
        <f>SUM('石巻第１:石巻第２'!AG30)</f>
        <v>0</v>
      </c>
      <c r="AH30" s="1">
        <f>SUM('石巻第１:石巻第２'!AH30)</f>
        <v>0</v>
      </c>
      <c r="AI30" s="1">
        <f>SUM('石巻第１:石巻第２'!AI30)</f>
        <v>0</v>
      </c>
      <c r="AJ30" s="1">
        <f>SUM('石巻第１:石巻第２'!AJ30)</f>
        <v>0</v>
      </c>
      <c r="AK30" s="1">
        <f>SUM('石巻第１:石巻第２'!AK30)</f>
        <v>0</v>
      </c>
      <c r="AL30" s="1">
        <f>SUM('石巻第１:石巻第２'!AL30)</f>
        <v>0</v>
      </c>
      <c r="AM30" s="1">
        <f>SUM('石巻第１:石巻第２'!AM30)</f>
        <v>0</v>
      </c>
      <c r="AN30" s="391">
        <f>SUM('石巻第１:石巻第２'!AN30)</f>
        <v>0</v>
      </c>
      <c r="AO30" s="391">
        <f>SUM('石巻第１:石巻第２'!AO30)</f>
        <v>0</v>
      </c>
      <c r="AP30" s="391">
        <f>SUM('石巻第１:石巻第２'!AP30)</f>
        <v>0</v>
      </c>
      <c r="AQ30" s="271" t="s">
        <v>23</v>
      </c>
      <c r="AR30" s="600" t="s">
        <v>41</v>
      </c>
      <c r="AS30" s="52"/>
      <c r="AT30" s="21"/>
    </row>
    <row r="31" spans="1:46" ht="18.75">
      <c r="A31" s="49"/>
      <c r="B31" s="601"/>
      <c r="C31" s="67" t="s">
        <v>24</v>
      </c>
      <c r="D31" s="2">
        <f>SUM('石巻第１:石巻第２'!D31)</f>
        <v>0</v>
      </c>
      <c r="E31" s="2">
        <f>SUM('石巻第１:石巻第２'!E31)</f>
        <v>0</v>
      </c>
      <c r="F31" s="2">
        <f>SUM('石巻第１:石巻第２'!F31)</f>
        <v>0</v>
      </c>
      <c r="G31" s="2">
        <f>SUM('石巻第１:石巻第２'!G31)</f>
        <v>0</v>
      </c>
      <c r="H31" s="2">
        <f>SUM('石巻第１:石巻第２'!H31)</f>
        <v>0</v>
      </c>
      <c r="I31" s="2">
        <f>SUM('石巻第１:石巻第２'!I31)</f>
        <v>0</v>
      </c>
      <c r="J31" s="2">
        <f>SUM('石巻第１:石巻第２'!J31)</f>
        <v>0</v>
      </c>
      <c r="K31" s="2">
        <f>SUM('石巻第１:石巻第２'!K31)</f>
        <v>0</v>
      </c>
      <c r="L31" s="2">
        <f>SUM('石巻第１:石巻第２'!L31)</f>
        <v>0</v>
      </c>
      <c r="M31" s="2">
        <f>SUM('石巻第１:石巻第２'!M31)</f>
        <v>0</v>
      </c>
      <c r="N31" s="2">
        <f>SUM('石巻第１:石巻第２'!N31)</f>
        <v>0</v>
      </c>
      <c r="O31" s="2">
        <f>SUM('石巻第１:石巻第２'!O31)</f>
        <v>0</v>
      </c>
      <c r="P31" s="2">
        <f>SUM('石巻第１:石巻第２'!P31)</f>
        <v>0</v>
      </c>
      <c r="Q31" s="2">
        <f>SUM('石巻第１:石巻第２'!Q31)</f>
        <v>0</v>
      </c>
      <c r="R31" s="2">
        <f>SUM('石巻第１:石巻第２'!R31)</f>
        <v>0</v>
      </c>
      <c r="S31" s="2">
        <f>SUM('石巻第１:石巻第２'!S31)</f>
        <v>0</v>
      </c>
      <c r="T31" s="2">
        <f>SUM('石巻第１:石巻第２'!T31)</f>
        <v>0</v>
      </c>
      <c r="U31" s="2">
        <f>SUM('石巻第１:石巻第２'!U31)</f>
        <v>0</v>
      </c>
      <c r="V31" s="2">
        <f>SUM('石巻第１:石巻第２'!V31)</f>
        <v>0</v>
      </c>
      <c r="W31" s="2">
        <f>SUM('石巻第１:石巻第２'!W31)</f>
        <v>0</v>
      </c>
      <c r="X31" s="6">
        <f>SUM('石巻第１:石巻第２'!X31)</f>
        <v>0</v>
      </c>
      <c r="Y31" s="2">
        <f>SUM('石巻第１:石巻第２'!Y31)</f>
        <v>0</v>
      </c>
      <c r="Z31" s="2">
        <f>SUM('石巻第１:石巻第２'!Z31)</f>
        <v>0</v>
      </c>
      <c r="AA31" s="2">
        <f>SUM('石巻第１:石巻第２'!AA31)</f>
        <v>0</v>
      </c>
      <c r="AB31" s="2">
        <f>SUM('石巻第１:石巻第２'!AB31)</f>
        <v>0</v>
      </c>
      <c r="AC31" s="2">
        <f>SUM('石巻第１:石巻第２'!AC31)</f>
        <v>0</v>
      </c>
      <c r="AD31" s="2">
        <f>SUM('石巻第１:石巻第２'!AD31)</f>
        <v>0</v>
      </c>
      <c r="AE31" s="2">
        <f>SUM('石巻第１:石巻第２'!AE31)</f>
        <v>0</v>
      </c>
      <c r="AF31" s="2">
        <f>SUM('石巻第１:石巻第２'!AF31)</f>
        <v>0</v>
      </c>
      <c r="AG31" s="2">
        <f>SUM('石巻第１:石巻第２'!AG31)</f>
        <v>0</v>
      </c>
      <c r="AH31" s="2">
        <f>SUM('石巻第１:石巻第２'!AH31)</f>
        <v>0</v>
      </c>
      <c r="AI31" s="2">
        <f>SUM('石巻第１:石巻第２'!AI31)</f>
        <v>0</v>
      </c>
      <c r="AJ31" s="2">
        <f>SUM('石巻第１:石巻第２'!AJ31)</f>
        <v>0</v>
      </c>
      <c r="AK31" s="2">
        <f>SUM('石巻第１:石巻第２'!AK31)</f>
        <v>0</v>
      </c>
      <c r="AL31" s="2">
        <f>SUM('石巻第１:石巻第２'!AL31)</f>
        <v>0</v>
      </c>
      <c r="AM31" s="2">
        <f>SUM('石巻第１:石巻第２'!AM31)</f>
        <v>0</v>
      </c>
      <c r="AN31" s="395">
        <f>SUM('石巻第１:石巻第２'!AN31)</f>
        <v>0</v>
      </c>
      <c r="AO31" s="395">
        <f>SUM('石巻第１:石巻第２'!AO31)</f>
        <v>0</v>
      </c>
      <c r="AP31" s="395">
        <f>SUM('石巻第１:石巻第２'!AP31)</f>
        <v>0</v>
      </c>
      <c r="AQ31" s="50" t="s">
        <v>24</v>
      </c>
      <c r="AR31" s="601"/>
      <c r="AS31" s="51"/>
      <c r="AT31" s="21"/>
    </row>
    <row r="32" spans="1:46" ht="18.75">
      <c r="A32" s="45" t="s">
        <v>42</v>
      </c>
      <c r="B32" s="600" t="s">
        <v>43</v>
      </c>
      <c r="C32" s="66" t="s">
        <v>23</v>
      </c>
      <c r="D32" s="1">
        <f>SUM('石巻第１:石巻第２'!D32)</f>
        <v>92</v>
      </c>
      <c r="E32" s="1">
        <f>SUM('石巻第１:石巻第２'!E32)</f>
        <v>647.1456</v>
      </c>
      <c r="F32" s="1">
        <f>SUM('石巻第１:石巻第２'!F32)</f>
        <v>45890.103</v>
      </c>
      <c r="G32" s="1">
        <f>SUM('石巻第１:石巻第２'!G32)</f>
        <v>52</v>
      </c>
      <c r="H32" s="1">
        <f>SUM('石巻第１:石巻第２'!H32)</f>
        <v>137.9202</v>
      </c>
      <c r="I32" s="1">
        <f>SUM('石巻第１:石巻第２'!I32)</f>
        <v>9301.207</v>
      </c>
      <c r="J32" s="1">
        <f>SUM('石巻第１:石巻第２'!J32)</f>
        <v>16</v>
      </c>
      <c r="K32" s="1">
        <f>SUM('石巻第１:石巻第２'!K32)</f>
        <v>34.1298</v>
      </c>
      <c r="L32" s="1">
        <f>SUM('石巻第１:石巻第２'!L32)</f>
        <v>3037.23</v>
      </c>
      <c r="M32" s="1">
        <f>SUM('石巻第１:石巻第２'!M32)</f>
        <v>100</v>
      </c>
      <c r="N32" s="1">
        <f>SUM('石巻第１:石巻第２'!N32)</f>
        <v>223.2328</v>
      </c>
      <c r="O32" s="1">
        <f>SUM('石巻第１:石巻第２'!O32)</f>
        <v>49853.064</v>
      </c>
      <c r="P32" s="1">
        <f>SUM('石巻第１:石巻第２'!P32)</f>
        <v>208</v>
      </c>
      <c r="Q32" s="1">
        <f>SUM('石巻第１:石巻第２'!Q32)</f>
        <v>3162.5378</v>
      </c>
      <c r="R32" s="1">
        <f>SUM('石巻第１:石巻第２'!R32)</f>
        <v>236889.957</v>
      </c>
      <c r="S32" s="1">
        <f>SUM('石巻第１:石巻第２'!S32)</f>
        <v>234</v>
      </c>
      <c r="T32" s="1">
        <f>SUM('石巻第１:石巻第２'!T32)</f>
        <v>2408.3286</v>
      </c>
      <c r="U32" s="1">
        <f>SUM('石巻第１:石巻第２'!U32)</f>
        <v>292977.676</v>
      </c>
      <c r="V32" s="1">
        <f>SUM('石巻第１:石巻第２'!V32)</f>
        <v>216</v>
      </c>
      <c r="W32" s="1">
        <f>SUM('石巻第１:石巻第２'!W32)</f>
        <v>2009.4222</v>
      </c>
      <c r="X32" s="5">
        <f>SUM('石巻第１:石巻第２'!X32)</f>
        <v>318566.434</v>
      </c>
      <c r="Y32" s="1">
        <f>SUM('石巻第１:石巻第２'!Y32)</f>
        <v>188</v>
      </c>
      <c r="Z32" s="1">
        <f>SUM('石巻第１:石巻第２'!Z32)</f>
        <v>1392.9876</v>
      </c>
      <c r="AA32" s="1">
        <f>SUM('石巻第１:石巻第２'!AA32)</f>
        <v>257323.449</v>
      </c>
      <c r="AB32" s="1">
        <f>SUM('石巻第１:石巻第２'!AB32)</f>
        <v>165</v>
      </c>
      <c r="AC32" s="1">
        <f>SUM('石巻第１:石巻第２'!AC32)</f>
        <v>834.7018</v>
      </c>
      <c r="AD32" s="1">
        <f>SUM('石巻第１:石巻第２'!AD32)</f>
        <v>140072.695</v>
      </c>
      <c r="AE32" s="1">
        <f>SUM('石巻第１:石巻第２'!AE32)</f>
        <v>185</v>
      </c>
      <c r="AF32" s="1">
        <f>SUM('石巻第１:石巻第２'!AF32)</f>
        <v>803.8096</v>
      </c>
      <c r="AG32" s="1">
        <f>SUM('石巻第１:石巻第２'!AG32)</f>
        <v>187050.141</v>
      </c>
      <c r="AH32" s="1">
        <f>SUM('石巻第１:石巻第２'!AH32)</f>
        <v>187</v>
      </c>
      <c r="AI32" s="1">
        <f>SUM('石巻第１:石巻第２'!AI32)</f>
        <v>586.1313</v>
      </c>
      <c r="AJ32" s="1">
        <f>SUM('石巻第１:石巻第２'!AJ32)</f>
        <v>100021.301</v>
      </c>
      <c r="AK32" s="1">
        <f>SUM('石巻第１:石巻第２'!AK32)</f>
        <v>171</v>
      </c>
      <c r="AL32" s="1">
        <f>SUM('石巻第１:石巻第２'!AL32)</f>
        <v>2179.1804</v>
      </c>
      <c r="AM32" s="1">
        <f>SUM('石巻第１:石巻第２'!AM32)</f>
        <v>123259.147</v>
      </c>
      <c r="AN32" s="391">
        <f>SUM('石巻第１:石巻第２'!AN32)</f>
        <v>1814</v>
      </c>
      <c r="AO32" s="391">
        <f>SUM('石巻第１:石巻第２'!AO32)</f>
        <v>14419.527700000002</v>
      </c>
      <c r="AP32" s="391">
        <f>SUM('石巻第１:石巻第２'!AP32)</f>
        <v>1764242.404</v>
      </c>
      <c r="AQ32" s="272" t="s">
        <v>23</v>
      </c>
      <c r="AR32" s="600" t="s">
        <v>43</v>
      </c>
      <c r="AS32" s="44" t="s">
        <v>42</v>
      </c>
      <c r="AT32" s="21"/>
    </row>
    <row r="33" spans="1:46" ht="18.75">
      <c r="A33" s="45" t="s">
        <v>44</v>
      </c>
      <c r="B33" s="601"/>
      <c r="C33" s="67" t="s">
        <v>24</v>
      </c>
      <c r="D33" s="2">
        <f>SUM('石巻第１:石巻第２'!D33)</f>
        <v>0</v>
      </c>
      <c r="E33" s="2">
        <f>SUM('石巻第１:石巻第２'!E33)</f>
        <v>0</v>
      </c>
      <c r="F33" s="2">
        <f>SUM('石巻第１:石巻第２'!F33)</f>
        <v>0</v>
      </c>
      <c r="G33" s="2">
        <f>SUM('石巻第１:石巻第２'!G33)</f>
        <v>0</v>
      </c>
      <c r="H33" s="2">
        <f>SUM('石巻第１:石巻第２'!H33)</f>
        <v>0</v>
      </c>
      <c r="I33" s="2">
        <f>SUM('石巻第１:石巻第２'!I33)</f>
        <v>0</v>
      </c>
      <c r="J33" s="2">
        <f>SUM('石巻第１:石巻第２'!J33)</f>
        <v>0</v>
      </c>
      <c r="K33" s="2">
        <f>SUM('石巻第１:石巻第２'!K33)</f>
        <v>0</v>
      </c>
      <c r="L33" s="2">
        <f>SUM('石巻第１:石巻第２'!L33)</f>
        <v>0</v>
      </c>
      <c r="M33" s="2">
        <f>SUM('石巻第１:石巻第２'!M33)</f>
        <v>0</v>
      </c>
      <c r="N33" s="2">
        <f>SUM('石巻第１:石巻第２'!N33)</f>
        <v>0</v>
      </c>
      <c r="O33" s="2">
        <f>SUM('石巻第１:石巻第２'!O33)</f>
        <v>0</v>
      </c>
      <c r="P33" s="2">
        <f>SUM('石巻第１:石巻第２'!P33)</f>
        <v>0</v>
      </c>
      <c r="Q33" s="2">
        <f>SUM('石巻第１:石巻第２'!Q33)</f>
        <v>0</v>
      </c>
      <c r="R33" s="2">
        <f>SUM('石巻第１:石巻第２'!R33)</f>
        <v>0</v>
      </c>
      <c r="S33" s="2">
        <f>SUM('石巻第１:石巻第２'!S33)</f>
        <v>0</v>
      </c>
      <c r="T33" s="2">
        <f>SUM('石巻第１:石巻第２'!T33)</f>
        <v>0</v>
      </c>
      <c r="U33" s="2">
        <f>SUM('石巻第１:石巻第２'!U33)</f>
        <v>0</v>
      </c>
      <c r="V33" s="2">
        <f>SUM('石巻第１:石巻第２'!V33)</f>
        <v>0</v>
      </c>
      <c r="W33" s="2">
        <f>SUM('石巻第１:石巻第２'!W33)</f>
        <v>0</v>
      </c>
      <c r="X33" s="6">
        <f>SUM('石巻第１:石巻第２'!X33)</f>
        <v>0</v>
      </c>
      <c r="Y33" s="2">
        <f>SUM('石巻第１:石巻第２'!Y33)</f>
        <v>0</v>
      </c>
      <c r="Z33" s="2">
        <f>SUM('石巻第１:石巻第２'!Z33)</f>
        <v>0</v>
      </c>
      <c r="AA33" s="2">
        <f>SUM('石巻第１:石巻第２'!AA33)</f>
        <v>0</v>
      </c>
      <c r="AB33" s="2">
        <f>SUM('石巻第１:石巻第２'!AB33)</f>
        <v>0</v>
      </c>
      <c r="AC33" s="2">
        <f>SUM('石巻第１:石巻第２'!AC33)</f>
        <v>0</v>
      </c>
      <c r="AD33" s="2">
        <f>SUM('石巻第１:石巻第２'!AD33)</f>
        <v>0</v>
      </c>
      <c r="AE33" s="2">
        <f>SUM('石巻第１:石巻第２'!AE33)</f>
        <v>0</v>
      </c>
      <c r="AF33" s="2">
        <f>SUM('石巻第１:石巻第２'!AF33)</f>
        <v>0</v>
      </c>
      <c r="AG33" s="2">
        <f>SUM('石巻第１:石巻第２'!AG33)</f>
        <v>0</v>
      </c>
      <c r="AH33" s="2">
        <f>SUM('石巻第１:石巻第２'!AH33)</f>
        <v>0</v>
      </c>
      <c r="AI33" s="2">
        <f>SUM('石巻第１:石巻第２'!AI33)</f>
        <v>0</v>
      </c>
      <c r="AJ33" s="2">
        <f>SUM('石巻第１:石巻第２'!AJ33)</f>
        <v>0</v>
      </c>
      <c r="AK33" s="2">
        <f>SUM('石巻第１:石巻第２'!AK33)</f>
        <v>0</v>
      </c>
      <c r="AL33" s="2">
        <f>SUM('石巻第１:石巻第２'!AL33)</f>
        <v>0</v>
      </c>
      <c r="AM33" s="2">
        <f>SUM('石巻第１:石巻第２'!AM33)</f>
        <v>0</v>
      </c>
      <c r="AN33" s="395">
        <f>SUM('石巻第１:石巻第２'!AN33)</f>
        <v>0</v>
      </c>
      <c r="AO33" s="395">
        <f>SUM('石巻第１:石巻第２'!AO33)</f>
        <v>0</v>
      </c>
      <c r="AP33" s="395">
        <f>SUM('石巻第１:石巻第２'!AP33)</f>
        <v>0</v>
      </c>
      <c r="AQ33" s="47" t="s">
        <v>24</v>
      </c>
      <c r="AR33" s="601"/>
      <c r="AS33" s="44" t="s">
        <v>44</v>
      </c>
      <c r="AT33" s="21"/>
    </row>
    <row r="34" spans="1:46" ht="18.75">
      <c r="A34" s="45" t="s">
        <v>25</v>
      </c>
      <c r="B34" s="600" t="s">
        <v>45</v>
      </c>
      <c r="C34" s="66" t="s">
        <v>23</v>
      </c>
      <c r="D34" s="1">
        <f>SUM('石巻第１:石巻第２'!D34)</f>
        <v>0</v>
      </c>
      <c r="E34" s="1">
        <f>SUM('石巻第１:石巻第２'!E34)</f>
        <v>0</v>
      </c>
      <c r="F34" s="1">
        <f>SUM('石巻第１:石巻第２'!F34)</f>
        <v>0</v>
      </c>
      <c r="G34" s="1">
        <f>SUM('石巻第１:石巻第２'!G34)</f>
        <v>0</v>
      </c>
      <c r="H34" s="1">
        <f>SUM('石巻第１:石巻第２'!H34)</f>
        <v>0</v>
      </c>
      <c r="I34" s="1">
        <f>SUM('石巻第１:石巻第２'!I34)</f>
        <v>0</v>
      </c>
      <c r="J34" s="1">
        <f>SUM('石巻第１:石巻第２'!J34)</f>
        <v>0</v>
      </c>
      <c r="K34" s="1">
        <f>SUM('石巻第１:石巻第２'!K34)</f>
        <v>0</v>
      </c>
      <c r="L34" s="1">
        <f>SUM('石巻第１:石巻第２'!L34)</f>
        <v>0</v>
      </c>
      <c r="M34" s="1">
        <f>SUM('石巻第１:石巻第２'!M34)</f>
        <v>0</v>
      </c>
      <c r="N34" s="1">
        <f>SUM('石巻第１:石巻第２'!N34)</f>
        <v>0</v>
      </c>
      <c r="O34" s="1">
        <f>SUM('石巻第１:石巻第２'!O34)</f>
        <v>0</v>
      </c>
      <c r="P34" s="1">
        <f>SUM('石巻第１:石巻第２'!P34)</f>
        <v>0</v>
      </c>
      <c r="Q34" s="1">
        <f>SUM('石巻第１:石巻第２'!Q34)</f>
        <v>0</v>
      </c>
      <c r="R34" s="1">
        <f>SUM('石巻第１:石巻第２'!R34)</f>
        <v>0</v>
      </c>
      <c r="S34" s="1">
        <f>SUM('石巻第１:石巻第２'!S34)</f>
        <v>0</v>
      </c>
      <c r="T34" s="1">
        <f>SUM('石巻第１:石巻第２'!T34)</f>
        <v>0</v>
      </c>
      <c r="U34" s="1">
        <f>SUM('石巻第１:石巻第２'!U34)</f>
        <v>0</v>
      </c>
      <c r="V34" s="1">
        <f>SUM('石巻第１:石巻第２'!V34)</f>
        <v>0</v>
      </c>
      <c r="W34" s="1">
        <f>SUM('石巻第１:石巻第２'!W34)</f>
        <v>0</v>
      </c>
      <c r="X34" s="5">
        <f>SUM('石巻第１:石巻第２'!X34)</f>
        <v>0</v>
      </c>
      <c r="Y34" s="1">
        <f>SUM('石巻第１:石巻第２'!Y34)</f>
        <v>0</v>
      </c>
      <c r="Z34" s="1">
        <f>SUM('石巻第１:石巻第２'!Z34)</f>
        <v>0</v>
      </c>
      <c r="AA34" s="1">
        <f>SUM('石巻第１:石巻第２'!AA34)</f>
        <v>0</v>
      </c>
      <c r="AB34" s="1">
        <f>SUM('石巻第１:石巻第２'!AB34)</f>
        <v>0</v>
      </c>
      <c r="AC34" s="1">
        <f>SUM('石巻第１:石巻第２'!AC34)</f>
        <v>0</v>
      </c>
      <c r="AD34" s="1">
        <f>SUM('石巻第１:石巻第２'!AD34)</f>
        <v>0</v>
      </c>
      <c r="AE34" s="1">
        <f>SUM('石巻第１:石巻第２'!AE34)</f>
        <v>0</v>
      </c>
      <c r="AF34" s="1">
        <f>SUM('石巻第１:石巻第２'!AF34)</f>
        <v>0</v>
      </c>
      <c r="AG34" s="1">
        <f>SUM('石巻第１:石巻第２'!AG34)</f>
        <v>0</v>
      </c>
      <c r="AH34" s="1">
        <f>SUM('石巻第１:石巻第２'!AH34)</f>
        <v>0</v>
      </c>
      <c r="AI34" s="1">
        <f>SUM('石巻第１:石巻第２'!AI34)</f>
        <v>0</v>
      </c>
      <c r="AJ34" s="1">
        <f>SUM('石巻第１:石巻第２'!AJ34)</f>
        <v>0</v>
      </c>
      <c r="AK34" s="1">
        <f>SUM('石巻第１:石巻第２'!AK34)</f>
        <v>0</v>
      </c>
      <c r="AL34" s="1">
        <f>SUM('石巻第１:石巻第２'!AL34)</f>
        <v>0</v>
      </c>
      <c r="AM34" s="1">
        <f>SUM('石巻第１:石巻第２'!AM34)</f>
        <v>0</v>
      </c>
      <c r="AN34" s="391">
        <f>SUM('石巻第１:石巻第２'!AN34)</f>
        <v>0</v>
      </c>
      <c r="AO34" s="391">
        <f>SUM('石巻第１:石巻第２'!AO34)</f>
        <v>0</v>
      </c>
      <c r="AP34" s="391">
        <f>SUM('石巻第１:石巻第２'!AP34)</f>
        <v>0</v>
      </c>
      <c r="AQ34" s="271" t="s">
        <v>23</v>
      </c>
      <c r="AR34" s="600" t="s">
        <v>45</v>
      </c>
      <c r="AS34" s="44" t="s">
        <v>25</v>
      </c>
      <c r="AT34" s="21"/>
    </row>
    <row r="35" spans="1:46" ht="18.75">
      <c r="A35" s="49" t="s">
        <v>27</v>
      </c>
      <c r="B35" s="601"/>
      <c r="C35" s="67" t="s">
        <v>24</v>
      </c>
      <c r="D35" s="2">
        <f>SUM('石巻第１:石巻第２'!D35)</f>
        <v>0</v>
      </c>
      <c r="E35" s="2">
        <f>SUM('石巻第１:石巻第２'!E35)</f>
        <v>0</v>
      </c>
      <c r="F35" s="2">
        <f>SUM('石巻第１:石巻第２'!F35)</f>
        <v>0</v>
      </c>
      <c r="G35" s="2">
        <f>SUM('石巻第１:石巻第２'!G35)</f>
        <v>0</v>
      </c>
      <c r="H35" s="2">
        <f>SUM('石巻第１:石巻第２'!H35)</f>
        <v>0</v>
      </c>
      <c r="I35" s="2">
        <f>SUM('石巻第１:石巻第２'!I35)</f>
        <v>0</v>
      </c>
      <c r="J35" s="2">
        <f>SUM('石巻第１:石巻第２'!J35)</f>
        <v>0</v>
      </c>
      <c r="K35" s="2">
        <f>SUM('石巻第１:石巻第２'!K35)</f>
        <v>0</v>
      </c>
      <c r="L35" s="2">
        <f>SUM('石巻第１:石巻第２'!L35)</f>
        <v>0</v>
      </c>
      <c r="M35" s="2">
        <f>SUM('石巻第１:石巻第２'!M35)</f>
        <v>0</v>
      </c>
      <c r="N35" s="2">
        <f>SUM('石巻第１:石巻第２'!N35)</f>
        <v>0</v>
      </c>
      <c r="O35" s="2">
        <f>SUM('石巻第１:石巻第２'!O35)</f>
        <v>0</v>
      </c>
      <c r="P35" s="2">
        <f>SUM('石巻第１:石巻第２'!P35)</f>
        <v>0</v>
      </c>
      <c r="Q35" s="2">
        <f>SUM('石巻第１:石巻第２'!Q35)</f>
        <v>0</v>
      </c>
      <c r="R35" s="2">
        <f>SUM('石巻第１:石巻第２'!R35)</f>
        <v>0</v>
      </c>
      <c r="S35" s="2">
        <f>SUM('石巻第１:石巻第２'!S35)</f>
        <v>0</v>
      </c>
      <c r="T35" s="2">
        <f>SUM('石巻第１:石巻第２'!T35)</f>
        <v>0</v>
      </c>
      <c r="U35" s="2">
        <f>SUM('石巻第１:石巻第２'!U35)</f>
        <v>0</v>
      </c>
      <c r="V35" s="2">
        <f>SUM('石巻第１:石巻第２'!V35)</f>
        <v>0</v>
      </c>
      <c r="W35" s="2">
        <f>SUM('石巻第１:石巻第２'!W35)</f>
        <v>0</v>
      </c>
      <c r="X35" s="6">
        <f>SUM('石巻第１:石巻第２'!X35)</f>
        <v>0</v>
      </c>
      <c r="Y35" s="2">
        <f>SUM('石巻第１:石巻第２'!Y35)</f>
        <v>0</v>
      </c>
      <c r="Z35" s="2">
        <f>SUM('石巻第１:石巻第２'!Z35)</f>
        <v>0</v>
      </c>
      <c r="AA35" s="2">
        <f>SUM('石巻第１:石巻第２'!AA35)</f>
        <v>0</v>
      </c>
      <c r="AB35" s="2">
        <f>SUM('石巻第１:石巻第２'!AB35)</f>
        <v>0</v>
      </c>
      <c r="AC35" s="2">
        <f>SUM('石巻第１:石巻第２'!AC35)</f>
        <v>0</v>
      </c>
      <c r="AD35" s="2">
        <f>SUM('石巻第１:石巻第２'!AD35)</f>
        <v>0</v>
      </c>
      <c r="AE35" s="2">
        <f>SUM('石巻第１:石巻第２'!AE35)</f>
        <v>0</v>
      </c>
      <c r="AF35" s="2">
        <f>SUM('石巻第１:石巻第２'!AF35)</f>
        <v>0</v>
      </c>
      <c r="AG35" s="2">
        <f>SUM('石巻第１:石巻第２'!AG35)</f>
        <v>0</v>
      </c>
      <c r="AH35" s="2">
        <f>SUM('石巻第１:石巻第２'!AH35)</f>
        <v>0</v>
      </c>
      <c r="AI35" s="2">
        <f>SUM('石巻第１:石巻第２'!AI35)</f>
        <v>0</v>
      </c>
      <c r="AJ35" s="2">
        <f>SUM('石巻第１:石巻第２'!AJ35)</f>
        <v>0</v>
      </c>
      <c r="AK35" s="2">
        <f>SUM('石巻第１:石巻第２'!AK35)</f>
        <v>0</v>
      </c>
      <c r="AL35" s="2">
        <f>SUM('石巻第１:石巻第２'!AL35)</f>
        <v>0</v>
      </c>
      <c r="AM35" s="2">
        <f>SUM('石巻第１:石巻第２'!AM35)</f>
        <v>0</v>
      </c>
      <c r="AN35" s="395">
        <f>SUM('石巻第１:石巻第２'!AN35)</f>
        <v>0</v>
      </c>
      <c r="AO35" s="395">
        <f>SUM('石巻第１:石巻第２'!AO35)</f>
        <v>0</v>
      </c>
      <c r="AP35" s="395">
        <f>SUM('石巻第１:石巻第２'!AP35)</f>
        <v>0</v>
      </c>
      <c r="AQ35" s="50" t="s">
        <v>24</v>
      </c>
      <c r="AR35" s="601"/>
      <c r="AS35" s="51" t="s">
        <v>27</v>
      </c>
      <c r="AT35" s="21"/>
    </row>
    <row r="36" spans="1:46" ht="18.75">
      <c r="A36" s="45" t="s">
        <v>46</v>
      </c>
      <c r="B36" s="600" t="s">
        <v>47</v>
      </c>
      <c r="C36" s="66" t="s">
        <v>23</v>
      </c>
      <c r="D36" s="1">
        <f>SUM('石巻第１:石巻第２'!D36)</f>
        <v>0</v>
      </c>
      <c r="E36" s="1">
        <f>SUM('石巻第１:石巻第２'!E36)</f>
        <v>0</v>
      </c>
      <c r="F36" s="1">
        <f>SUM('石巻第１:石巻第２'!F36)</f>
        <v>0</v>
      </c>
      <c r="G36" s="1">
        <f>SUM('石巻第１:石巻第２'!G36)</f>
        <v>8</v>
      </c>
      <c r="H36" s="1">
        <f>SUM('石巻第１:石巻第２'!H36)</f>
        <v>3.824</v>
      </c>
      <c r="I36" s="1">
        <f>SUM('石巻第１:石巻第２'!I36)</f>
        <v>199.655</v>
      </c>
      <c r="J36" s="1">
        <f>SUM('石巻第１:石巻第２'!J36)</f>
        <v>261</v>
      </c>
      <c r="K36" s="1">
        <f>SUM('石巻第１:石巻第２'!K36)</f>
        <v>558.977</v>
      </c>
      <c r="L36" s="72">
        <f>SUM('石巻第１:石巻第２'!L36)</f>
        <v>62659.652</v>
      </c>
      <c r="M36" s="71">
        <f>SUM('石巻第１:石巻第２'!M36)</f>
        <v>180</v>
      </c>
      <c r="N36" s="1">
        <f>SUM('石巻第１:石巻第２'!N36)</f>
        <v>329.604</v>
      </c>
      <c r="O36" s="1">
        <f>SUM('石巻第１:石巻第２'!O36)</f>
        <v>38205.206</v>
      </c>
      <c r="P36" s="1">
        <f>SUM('石巻第１:石巻第２'!P36)</f>
        <v>0</v>
      </c>
      <c r="Q36" s="1">
        <f>SUM('石巻第１:石巻第２'!Q36)</f>
        <v>0</v>
      </c>
      <c r="R36" s="1">
        <f>SUM('石巻第１:石巻第２'!R36)</f>
        <v>0</v>
      </c>
      <c r="S36" s="1">
        <f>SUM('石巻第１:石巻第２'!S36)</f>
        <v>0</v>
      </c>
      <c r="T36" s="1">
        <f>SUM('石巻第１:石巻第２'!T36)</f>
        <v>0</v>
      </c>
      <c r="U36" s="1">
        <f>SUM('石巻第１:石巻第２'!U36)</f>
        <v>0</v>
      </c>
      <c r="V36" s="1">
        <f>SUM('石巻第１:石巻第２'!V36)</f>
        <v>0</v>
      </c>
      <c r="W36" s="1">
        <f>SUM('石巻第１:石巻第２'!W36)</f>
        <v>0</v>
      </c>
      <c r="X36" s="5">
        <f>SUM('石巻第１:石巻第２'!X36)</f>
        <v>0</v>
      </c>
      <c r="Y36" s="1">
        <f>SUM('石巻第１:石巻第２'!Y36)</f>
        <v>0</v>
      </c>
      <c r="Z36" s="1">
        <f>SUM('石巻第１:石巻第２'!Z36)</f>
        <v>0</v>
      </c>
      <c r="AA36" s="1">
        <f>SUM('石巻第１:石巻第２'!AA36)</f>
        <v>0</v>
      </c>
      <c r="AB36" s="1">
        <f>SUM('石巻第１:石巻第２'!AB36)</f>
        <v>0</v>
      </c>
      <c r="AC36" s="1">
        <f>SUM('石巻第１:石巻第２'!AC36)</f>
        <v>0</v>
      </c>
      <c r="AD36" s="1">
        <f>SUM('石巻第１:石巻第２'!AD36)</f>
        <v>0</v>
      </c>
      <c r="AE36" s="1">
        <f>SUM('石巻第１:石巻第２'!AE36)</f>
        <v>0</v>
      </c>
      <c r="AF36" s="1">
        <f>SUM('石巻第１:石巻第２'!AF36)</f>
        <v>0</v>
      </c>
      <c r="AG36" s="1">
        <f>SUM('石巻第１:石巻第２'!AG36)</f>
        <v>0</v>
      </c>
      <c r="AH36" s="1">
        <f>SUM('石巻第１:石巻第２'!AH36)</f>
        <v>0</v>
      </c>
      <c r="AI36" s="1">
        <f>SUM('石巻第１:石巻第２'!AI36)</f>
        <v>0</v>
      </c>
      <c r="AJ36" s="1">
        <f>SUM('石巻第１:石巻第２'!AJ36)</f>
        <v>0</v>
      </c>
      <c r="AK36" s="1">
        <f>SUM('石巻第１:石巻第２'!AK36)</f>
        <v>0</v>
      </c>
      <c r="AL36" s="1">
        <f>SUM('石巻第１:石巻第２'!AL36)</f>
        <v>0</v>
      </c>
      <c r="AM36" s="1">
        <f>SUM('石巻第１:石巻第２'!AM36)</f>
        <v>0</v>
      </c>
      <c r="AN36" s="391">
        <f>SUM('石巻第１:石巻第２'!AN36)</f>
        <v>449</v>
      </c>
      <c r="AO36" s="391">
        <f>SUM('石巻第１:石巻第２'!AO36)</f>
        <v>892.405</v>
      </c>
      <c r="AP36" s="391">
        <f>SUM('石巻第１:石巻第２'!AP36)</f>
        <v>101064.513</v>
      </c>
      <c r="AQ36" s="272" t="s">
        <v>23</v>
      </c>
      <c r="AR36" s="600" t="s">
        <v>47</v>
      </c>
      <c r="AS36" s="44" t="s">
        <v>46</v>
      </c>
      <c r="AT36" s="21"/>
    </row>
    <row r="37" spans="1:46" ht="18.75">
      <c r="A37" s="45" t="s">
        <v>25</v>
      </c>
      <c r="B37" s="601"/>
      <c r="C37" s="67" t="s">
        <v>24</v>
      </c>
      <c r="D37" s="2">
        <f>SUM('石巻第１:石巻第２'!D37)</f>
        <v>0</v>
      </c>
      <c r="E37" s="2">
        <f>SUM('石巻第１:石巻第２'!E37)</f>
        <v>0</v>
      </c>
      <c r="F37" s="2">
        <f>SUM('石巻第１:石巻第２'!F37)</f>
        <v>0</v>
      </c>
      <c r="G37" s="2">
        <f>SUM('石巻第１:石巻第２'!G37)</f>
        <v>0</v>
      </c>
      <c r="H37" s="2">
        <f>SUM('石巻第１:石巻第２'!H37)</f>
        <v>0</v>
      </c>
      <c r="I37" s="2">
        <f>SUM('石巻第１:石巻第２'!I37)</f>
        <v>0</v>
      </c>
      <c r="J37" s="2">
        <f>SUM('石巻第１:石巻第２'!J37)</f>
        <v>0</v>
      </c>
      <c r="K37" s="2">
        <f>SUM('石巻第１:石巻第２'!K37)</f>
        <v>0</v>
      </c>
      <c r="L37" s="2">
        <f>SUM('石巻第１:石巻第２'!L37)</f>
        <v>0</v>
      </c>
      <c r="M37" s="2">
        <f>SUM('石巻第１:石巻第２'!M37)</f>
        <v>0</v>
      </c>
      <c r="N37" s="2">
        <f>SUM('石巻第１:石巻第２'!N37)</f>
        <v>0</v>
      </c>
      <c r="O37" s="2">
        <f>SUM('石巻第１:石巻第２'!O37)</f>
        <v>0</v>
      </c>
      <c r="P37" s="2">
        <f>SUM('石巻第１:石巻第２'!P37)</f>
        <v>0</v>
      </c>
      <c r="Q37" s="2">
        <f>SUM('石巻第１:石巻第２'!Q37)</f>
        <v>0</v>
      </c>
      <c r="R37" s="2">
        <f>SUM('石巻第１:石巻第２'!R37)</f>
        <v>0</v>
      </c>
      <c r="S37" s="2">
        <f>SUM('石巻第１:石巻第２'!S37)</f>
        <v>0</v>
      </c>
      <c r="T37" s="2">
        <f>SUM('石巻第１:石巻第２'!T37)</f>
        <v>0</v>
      </c>
      <c r="U37" s="2">
        <f>SUM('石巻第１:石巻第２'!U37)</f>
        <v>0</v>
      </c>
      <c r="V37" s="2">
        <f>SUM('石巻第１:石巻第２'!V37)</f>
        <v>0</v>
      </c>
      <c r="W37" s="2">
        <f>SUM('石巻第１:石巻第２'!W37)</f>
        <v>0</v>
      </c>
      <c r="X37" s="6">
        <f>SUM('石巻第１:石巻第２'!X37)</f>
        <v>0</v>
      </c>
      <c r="Y37" s="2">
        <f>SUM('石巻第１:石巻第２'!Y37)</f>
        <v>0</v>
      </c>
      <c r="Z37" s="2">
        <f>SUM('石巻第１:石巻第２'!Z37)</f>
        <v>0</v>
      </c>
      <c r="AA37" s="2">
        <f>SUM('石巻第１:石巻第２'!AA37)</f>
        <v>0</v>
      </c>
      <c r="AB37" s="2">
        <f>SUM('石巻第１:石巻第２'!AB37)</f>
        <v>0</v>
      </c>
      <c r="AC37" s="2">
        <f>SUM('石巻第１:石巻第２'!AC37)</f>
        <v>0</v>
      </c>
      <c r="AD37" s="2">
        <f>SUM('石巻第１:石巻第２'!AD37)</f>
        <v>0</v>
      </c>
      <c r="AE37" s="2">
        <f>SUM('石巻第１:石巻第２'!AE37)</f>
        <v>0</v>
      </c>
      <c r="AF37" s="2">
        <f>SUM('石巻第１:石巻第２'!AF37)</f>
        <v>0</v>
      </c>
      <c r="AG37" s="2">
        <f>SUM('石巻第１:石巻第２'!AG37)</f>
        <v>0</v>
      </c>
      <c r="AH37" s="2">
        <f>SUM('石巻第１:石巻第２'!AH37)</f>
        <v>0</v>
      </c>
      <c r="AI37" s="2">
        <f>SUM('石巻第１:石巻第２'!AI37)</f>
        <v>0</v>
      </c>
      <c r="AJ37" s="2">
        <f>SUM('石巻第１:石巻第２'!AJ37)</f>
        <v>0</v>
      </c>
      <c r="AK37" s="2">
        <f>SUM('石巻第１:石巻第２'!AK37)</f>
        <v>0</v>
      </c>
      <c r="AL37" s="2">
        <f>SUM('石巻第１:石巻第２'!AL37)</f>
        <v>0</v>
      </c>
      <c r="AM37" s="2">
        <f>SUM('石巻第１:石巻第２'!AM37)</f>
        <v>0</v>
      </c>
      <c r="AN37" s="395">
        <f>SUM('石巻第１:石巻第２'!AN37)</f>
        <v>0</v>
      </c>
      <c r="AO37" s="395">
        <f>SUM('石巻第１:石巻第２'!AO37)</f>
        <v>0</v>
      </c>
      <c r="AP37" s="395">
        <f>SUM('石巻第１:石巻第２'!AP37)</f>
        <v>0</v>
      </c>
      <c r="AQ37" s="47" t="s">
        <v>24</v>
      </c>
      <c r="AR37" s="601"/>
      <c r="AS37" s="44" t="s">
        <v>25</v>
      </c>
      <c r="AT37" s="21"/>
    </row>
    <row r="38" spans="1:46" ht="18.75">
      <c r="A38" s="45" t="s">
        <v>27</v>
      </c>
      <c r="B38" s="600" t="s">
        <v>48</v>
      </c>
      <c r="C38" s="66" t="s">
        <v>23</v>
      </c>
      <c r="D38" s="1">
        <f>SUM('石巻第１:石巻第２'!D38)</f>
        <v>0</v>
      </c>
      <c r="E38" s="1">
        <f>SUM('石巻第１:石巻第２'!E38)</f>
        <v>0</v>
      </c>
      <c r="F38" s="1">
        <f>SUM('石巻第１:石巻第２'!F38)</f>
        <v>0</v>
      </c>
      <c r="G38" s="1">
        <f>SUM('石巻第１:石巻第２'!G38)</f>
        <v>0</v>
      </c>
      <c r="H38" s="1">
        <f>SUM('石巻第１:石巻第２'!H38)</f>
        <v>0</v>
      </c>
      <c r="I38" s="1">
        <f>SUM('石巻第１:石巻第２'!I38)</f>
        <v>0</v>
      </c>
      <c r="J38" s="1">
        <f>SUM('石巻第１:石巻第２'!J38)</f>
        <v>0</v>
      </c>
      <c r="K38" s="1">
        <f>SUM('石巻第１:石巻第２'!K38)</f>
        <v>0</v>
      </c>
      <c r="L38" s="1">
        <f>SUM('石巻第１:石巻第２'!L38)</f>
        <v>0</v>
      </c>
      <c r="M38" s="1">
        <f>SUM('石巻第１:石巻第２'!M38)</f>
        <v>0</v>
      </c>
      <c r="N38" s="1">
        <f>SUM('石巻第１:石巻第２'!N38)</f>
        <v>0</v>
      </c>
      <c r="O38" s="1">
        <f>SUM('石巻第１:石巻第２'!O38)</f>
        <v>0</v>
      </c>
      <c r="P38" s="1">
        <f>SUM('石巻第１:石巻第２'!P38)</f>
        <v>0</v>
      </c>
      <c r="Q38" s="1">
        <f>SUM('石巻第１:石巻第２'!Q38)</f>
        <v>0</v>
      </c>
      <c r="R38" s="1">
        <f>SUM('石巻第１:石巻第２'!R38)</f>
        <v>0</v>
      </c>
      <c r="S38" s="1">
        <f>SUM('石巻第１:石巻第２'!S38)</f>
        <v>0</v>
      </c>
      <c r="T38" s="1">
        <f>SUM('石巻第１:石巻第２'!T38)</f>
        <v>0</v>
      </c>
      <c r="U38" s="1">
        <f>SUM('石巻第１:石巻第２'!U38)</f>
        <v>0</v>
      </c>
      <c r="V38" s="1">
        <f>SUM('石巻第１:石巻第２'!V38)</f>
        <v>0</v>
      </c>
      <c r="W38" s="1">
        <f>SUM('石巻第１:石巻第２'!W38)</f>
        <v>0</v>
      </c>
      <c r="X38" s="5">
        <f>SUM('石巻第１:石巻第２'!X38)</f>
        <v>0</v>
      </c>
      <c r="Y38" s="1">
        <f>SUM('石巻第１:石巻第２'!Y38)</f>
        <v>0</v>
      </c>
      <c r="Z38" s="1">
        <f>SUM('石巻第１:石巻第２'!Z38)</f>
        <v>0</v>
      </c>
      <c r="AA38" s="1">
        <f>SUM('石巻第１:石巻第２'!AA38)</f>
        <v>0</v>
      </c>
      <c r="AB38" s="1">
        <f>SUM('石巻第１:石巻第２'!AB38)</f>
        <v>0</v>
      </c>
      <c r="AC38" s="1">
        <f>SUM('石巻第１:石巻第２'!AC38)</f>
        <v>0</v>
      </c>
      <c r="AD38" s="1">
        <f>SUM('石巻第１:石巻第２'!AD38)</f>
        <v>0</v>
      </c>
      <c r="AE38" s="1">
        <f>SUM('石巻第１:石巻第２'!AE38)</f>
        <v>0</v>
      </c>
      <c r="AF38" s="1">
        <f>SUM('石巻第１:石巻第２'!AF38)</f>
        <v>0</v>
      </c>
      <c r="AG38" s="1">
        <f>SUM('石巻第１:石巻第２'!AG38)</f>
        <v>0</v>
      </c>
      <c r="AH38" s="1">
        <f>SUM('石巻第１:石巻第２'!AH38)</f>
        <v>0</v>
      </c>
      <c r="AI38" s="1">
        <f>SUM('石巻第１:石巻第２'!AI38)</f>
        <v>0</v>
      </c>
      <c r="AJ38" s="1">
        <f>SUM('石巻第１:石巻第２'!AJ38)</f>
        <v>0</v>
      </c>
      <c r="AK38" s="1">
        <f>SUM('石巻第１:石巻第２'!AK38)</f>
        <v>0</v>
      </c>
      <c r="AL38" s="1">
        <f>SUM('石巻第１:石巻第２'!AL38)</f>
        <v>0</v>
      </c>
      <c r="AM38" s="1">
        <f>SUM('石巻第１:石巻第２'!AM38)</f>
        <v>0</v>
      </c>
      <c r="AN38" s="391">
        <f>SUM('石巻第１:石巻第２'!AN38)</f>
        <v>0</v>
      </c>
      <c r="AO38" s="391">
        <f>SUM('石巻第１:石巻第２'!AO38)</f>
        <v>0</v>
      </c>
      <c r="AP38" s="391">
        <f>SUM('石巻第１:石巻第２'!AP38)</f>
        <v>0</v>
      </c>
      <c r="AQ38" s="271" t="s">
        <v>23</v>
      </c>
      <c r="AR38" s="600" t="s">
        <v>48</v>
      </c>
      <c r="AS38" s="44" t="s">
        <v>27</v>
      </c>
      <c r="AT38" s="21"/>
    </row>
    <row r="39" spans="1:46" ht="18.75">
      <c r="A39" s="49" t="s">
        <v>49</v>
      </c>
      <c r="B39" s="601"/>
      <c r="C39" s="67" t="s">
        <v>24</v>
      </c>
      <c r="D39" s="2">
        <f>SUM('石巻第１:石巻第２'!D39)</f>
        <v>0</v>
      </c>
      <c r="E39" s="2">
        <f>SUM('石巻第１:石巻第２'!E39)</f>
        <v>0</v>
      </c>
      <c r="F39" s="2">
        <f>SUM('石巻第１:石巻第２'!F39)</f>
        <v>0</v>
      </c>
      <c r="G39" s="2">
        <f>SUM('石巻第１:石巻第２'!G39)</f>
        <v>0</v>
      </c>
      <c r="H39" s="2">
        <f>SUM('石巻第１:石巻第２'!H39)</f>
        <v>0</v>
      </c>
      <c r="I39" s="2">
        <f>SUM('石巻第１:石巻第２'!I39)</f>
        <v>0</v>
      </c>
      <c r="J39" s="2">
        <f>SUM('石巻第１:石巻第２'!J39)</f>
        <v>0</v>
      </c>
      <c r="K39" s="2">
        <f>SUM('石巻第１:石巻第２'!K39)</f>
        <v>0</v>
      </c>
      <c r="L39" s="2">
        <f>SUM('石巻第１:石巻第２'!L39)</f>
        <v>0</v>
      </c>
      <c r="M39" s="2">
        <f>SUM('石巻第１:石巻第２'!M39)</f>
        <v>0</v>
      </c>
      <c r="N39" s="2">
        <f>SUM('石巻第１:石巻第２'!N39)</f>
        <v>0</v>
      </c>
      <c r="O39" s="2">
        <f>SUM('石巻第１:石巻第２'!O39)</f>
        <v>0</v>
      </c>
      <c r="P39" s="2">
        <f>SUM('石巻第１:石巻第２'!P39)</f>
        <v>0</v>
      </c>
      <c r="Q39" s="2">
        <f>SUM('石巻第１:石巻第２'!Q39)</f>
        <v>0</v>
      </c>
      <c r="R39" s="2">
        <f>SUM('石巻第１:石巻第２'!R39)</f>
        <v>0</v>
      </c>
      <c r="S39" s="2">
        <f>SUM('石巻第１:石巻第２'!S39)</f>
        <v>0</v>
      </c>
      <c r="T39" s="2">
        <f>SUM('石巻第１:石巻第２'!T39)</f>
        <v>0</v>
      </c>
      <c r="U39" s="2">
        <f>SUM('石巻第１:石巻第２'!U39)</f>
        <v>0</v>
      </c>
      <c r="V39" s="2">
        <f>SUM('石巻第１:石巻第２'!V39)</f>
        <v>0</v>
      </c>
      <c r="W39" s="2">
        <f>SUM('石巻第１:石巻第２'!W39)</f>
        <v>0</v>
      </c>
      <c r="X39" s="6">
        <f>SUM('石巻第１:石巻第２'!X39)</f>
        <v>0</v>
      </c>
      <c r="Y39" s="2">
        <f>SUM('石巻第１:石巻第２'!Y39)</f>
        <v>0</v>
      </c>
      <c r="Z39" s="2">
        <f>SUM('石巻第１:石巻第２'!Z39)</f>
        <v>0</v>
      </c>
      <c r="AA39" s="2">
        <f>SUM('石巻第１:石巻第２'!AA39)</f>
        <v>0</v>
      </c>
      <c r="AB39" s="2">
        <f>SUM('石巻第１:石巻第２'!AB39)</f>
        <v>0</v>
      </c>
      <c r="AC39" s="2">
        <f>SUM('石巻第１:石巻第２'!AC39)</f>
        <v>0</v>
      </c>
      <c r="AD39" s="2">
        <f>SUM('石巻第１:石巻第２'!AD39)</f>
        <v>0</v>
      </c>
      <c r="AE39" s="2">
        <f>SUM('石巻第１:石巻第２'!AE39)</f>
        <v>0</v>
      </c>
      <c r="AF39" s="2">
        <f>SUM('石巻第１:石巻第２'!AF39)</f>
        <v>0</v>
      </c>
      <c r="AG39" s="2">
        <f>SUM('石巻第１:石巻第２'!AG39)</f>
        <v>0</v>
      </c>
      <c r="AH39" s="2">
        <f>SUM('石巻第１:石巻第２'!AH39)</f>
        <v>0</v>
      </c>
      <c r="AI39" s="2">
        <f>SUM('石巻第１:石巻第２'!AI39)</f>
        <v>0</v>
      </c>
      <c r="AJ39" s="2">
        <f>SUM('石巻第１:石巻第２'!AJ39)</f>
        <v>0</v>
      </c>
      <c r="AK39" s="2">
        <f>SUM('石巻第１:石巻第２'!AK39)</f>
        <v>0</v>
      </c>
      <c r="AL39" s="2">
        <f>SUM('石巻第１:石巻第２'!AL39)</f>
        <v>0</v>
      </c>
      <c r="AM39" s="2">
        <f>SUM('石巻第１:石巻第２'!AM39)</f>
        <v>0</v>
      </c>
      <c r="AN39" s="395">
        <f>SUM('石巻第１:石巻第２'!AN39)</f>
        <v>0</v>
      </c>
      <c r="AO39" s="395">
        <f>SUM('石巻第１:石巻第２'!AO39)</f>
        <v>0</v>
      </c>
      <c r="AP39" s="395">
        <f>SUM('石巻第１:石巻第２'!AP39)</f>
        <v>0</v>
      </c>
      <c r="AQ39" s="50" t="s">
        <v>24</v>
      </c>
      <c r="AR39" s="601"/>
      <c r="AS39" s="51" t="s">
        <v>49</v>
      </c>
      <c r="AT39" s="21"/>
    </row>
    <row r="40" spans="1:46" ht="18.75">
      <c r="A40" s="45"/>
      <c r="B40" s="600" t="s">
        <v>50</v>
      </c>
      <c r="C40" s="66" t="s">
        <v>23</v>
      </c>
      <c r="D40" s="1">
        <f>SUM('石巻第１:石巻第２'!D40)</f>
        <v>0</v>
      </c>
      <c r="E40" s="1">
        <f>SUM('石巻第１:石巻第２'!E40)</f>
        <v>0</v>
      </c>
      <c r="F40" s="1">
        <f>SUM('石巻第１:石巻第２'!F40)</f>
        <v>0</v>
      </c>
      <c r="G40" s="1">
        <f>SUM('石巻第１:石巻第２'!G40)</f>
        <v>0</v>
      </c>
      <c r="H40" s="1">
        <f>SUM('石巻第１:石巻第２'!H40)</f>
        <v>0</v>
      </c>
      <c r="I40" s="1">
        <f>SUM('石巻第１:石巻第２'!I40)</f>
        <v>0</v>
      </c>
      <c r="J40" s="1">
        <f>SUM('石巻第１:石巻第２'!J40)</f>
        <v>0</v>
      </c>
      <c r="K40" s="1">
        <f>SUM('石巻第１:石巻第２'!K40)</f>
        <v>0</v>
      </c>
      <c r="L40" s="1">
        <f>SUM('石巻第１:石巻第２'!L40)</f>
        <v>0</v>
      </c>
      <c r="M40" s="1">
        <f>SUM('石巻第１:石巻第２'!M40)</f>
        <v>0</v>
      </c>
      <c r="N40" s="1">
        <f>SUM('石巻第１:石巻第２'!N40)</f>
        <v>0</v>
      </c>
      <c r="O40" s="1">
        <f>SUM('石巻第１:石巻第２'!O40)</f>
        <v>0</v>
      </c>
      <c r="P40" s="1">
        <f>SUM('石巻第１:石巻第２'!P40)</f>
        <v>0</v>
      </c>
      <c r="Q40" s="1">
        <f>SUM('石巻第１:石巻第２'!Q40)</f>
        <v>0</v>
      </c>
      <c r="R40" s="1">
        <f>SUM('石巻第１:石巻第２'!R40)</f>
        <v>0</v>
      </c>
      <c r="S40" s="1">
        <f>SUM('石巻第１:石巻第２'!S40)</f>
        <v>0</v>
      </c>
      <c r="T40" s="1">
        <f>SUM('石巻第１:石巻第２'!T40)</f>
        <v>0</v>
      </c>
      <c r="U40" s="1">
        <f>SUM('石巻第１:石巻第２'!U40)</f>
        <v>0</v>
      </c>
      <c r="V40" s="1">
        <f>SUM('石巻第１:石巻第２'!V40)</f>
        <v>0</v>
      </c>
      <c r="W40" s="1">
        <f>SUM('石巻第１:石巻第２'!W40)</f>
        <v>0</v>
      </c>
      <c r="X40" s="5">
        <f>SUM('石巻第１:石巻第２'!X40)</f>
        <v>0</v>
      </c>
      <c r="Y40" s="1">
        <f>SUM('石巻第１:石巻第２'!Y40)</f>
        <v>0</v>
      </c>
      <c r="Z40" s="1">
        <f>SUM('石巻第１:石巻第２'!Z40)</f>
        <v>0</v>
      </c>
      <c r="AA40" s="1">
        <f>SUM('石巻第１:石巻第２'!AA40)</f>
        <v>0</v>
      </c>
      <c r="AB40" s="1">
        <f>SUM('石巻第１:石巻第２'!AB40)</f>
        <v>0</v>
      </c>
      <c r="AC40" s="1">
        <f>SUM('石巻第１:石巻第２'!AC40)</f>
        <v>0</v>
      </c>
      <c r="AD40" s="1">
        <f>SUM('石巻第１:石巻第２'!AD40)</f>
        <v>0</v>
      </c>
      <c r="AE40" s="1">
        <f>SUM('石巻第１:石巻第２'!AE40)</f>
        <v>0</v>
      </c>
      <c r="AF40" s="1">
        <f>SUM('石巻第１:石巻第２'!AF40)</f>
        <v>0</v>
      </c>
      <c r="AG40" s="1">
        <f>SUM('石巻第１:石巻第２'!AG40)</f>
        <v>0</v>
      </c>
      <c r="AH40" s="1">
        <f>SUM('石巻第１:石巻第２'!AH40)</f>
        <v>0</v>
      </c>
      <c r="AI40" s="1">
        <f>SUM('石巻第１:石巻第２'!AI40)</f>
        <v>0</v>
      </c>
      <c r="AJ40" s="1">
        <f>SUM('石巻第１:石巻第２'!AJ40)</f>
        <v>0</v>
      </c>
      <c r="AK40" s="1">
        <f>SUM('石巻第１:石巻第２'!AK40)</f>
        <v>0</v>
      </c>
      <c r="AL40" s="1">
        <f>SUM('石巻第１:石巻第２'!AL40)</f>
        <v>0</v>
      </c>
      <c r="AM40" s="1">
        <f>SUM('石巻第１:石巻第２'!AM40)</f>
        <v>0</v>
      </c>
      <c r="AN40" s="391">
        <f>SUM('石巻第１:石巻第２'!AN40)</f>
        <v>0</v>
      </c>
      <c r="AO40" s="391">
        <f>SUM('石巻第１:石巻第２'!AO40)</f>
        <v>0</v>
      </c>
      <c r="AP40" s="391">
        <f>SUM('石巻第１:石巻第２'!AP40)</f>
        <v>0</v>
      </c>
      <c r="AQ40" s="272" t="s">
        <v>23</v>
      </c>
      <c r="AR40" s="600" t="s">
        <v>50</v>
      </c>
      <c r="AS40" s="44"/>
      <c r="AT40" s="21"/>
    </row>
    <row r="41" spans="1:46" ht="18.75">
      <c r="A41" s="45" t="s">
        <v>51</v>
      </c>
      <c r="B41" s="601"/>
      <c r="C41" s="67" t="s">
        <v>24</v>
      </c>
      <c r="D41" s="2">
        <f>SUM('石巻第１:石巻第２'!D41)</f>
        <v>0</v>
      </c>
      <c r="E41" s="2">
        <f>SUM('石巻第１:石巻第２'!E41)</f>
        <v>0</v>
      </c>
      <c r="F41" s="2">
        <f>SUM('石巻第１:石巻第２'!F41)</f>
        <v>0</v>
      </c>
      <c r="G41" s="2">
        <f>SUM('石巻第１:石巻第２'!G41)</f>
        <v>0</v>
      </c>
      <c r="H41" s="2">
        <f>SUM('石巻第１:石巻第２'!H41)</f>
        <v>0</v>
      </c>
      <c r="I41" s="2">
        <f>SUM('石巻第１:石巻第２'!I41)</f>
        <v>0</v>
      </c>
      <c r="J41" s="2">
        <f>SUM('石巻第１:石巻第２'!J41)</f>
        <v>0</v>
      </c>
      <c r="K41" s="2">
        <f>SUM('石巻第１:石巻第２'!K41)</f>
        <v>0</v>
      </c>
      <c r="L41" s="2">
        <f>SUM('石巻第１:石巻第２'!L41)</f>
        <v>0</v>
      </c>
      <c r="M41" s="2">
        <f>SUM('石巻第１:石巻第２'!M41)</f>
        <v>0</v>
      </c>
      <c r="N41" s="2">
        <f>SUM('石巻第１:石巻第２'!N41)</f>
        <v>0</v>
      </c>
      <c r="O41" s="2">
        <f>SUM('石巻第１:石巻第２'!O41)</f>
        <v>0</v>
      </c>
      <c r="P41" s="2">
        <f>SUM('石巻第１:石巻第２'!P41)</f>
        <v>0</v>
      </c>
      <c r="Q41" s="2">
        <f>SUM('石巻第１:石巻第２'!Q41)</f>
        <v>0</v>
      </c>
      <c r="R41" s="2">
        <f>SUM('石巻第１:石巻第２'!R41)</f>
        <v>0</v>
      </c>
      <c r="S41" s="2">
        <f>SUM('石巻第１:石巻第２'!S41)</f>
        <v>0</v>
      </c>
      <c r="T41" s="2">
        <f>SUM('石巻第１:石巻第２'!T41)</f>
        <v>0</v>
      </c>
      <c r="U41" s="2">
        <f>SUM('石巻第１:石巻第２'!U41)</f>
        <v>0</v>
      </c>
      <c r="V41" s="2">
        <f>SUM('石巻第１:石巻第２'!V41)</f>
        <v>0</v>
      </c>
      <c r="W41" s="2">
        <f>SUM('石巻第１:石巻第２'!W41)</f>
        <v>0</v>
      </c>
      <c r="X41" s="6">
        <f>SUM('石巻第１:石巻第２'!X41)</f>
        <v>0</v>
      </c>
      <c r="Y41" s="2">
        <f>SUM('石巻第１:石巻第２'!Y41)</f>
        <v>0</v>
      </c>
      <c r="Z41" s="2">
        <f>SUM('石巻第１:石巻第２'!Z41)</f>
        <v>0</v>
      </c>
      <c r="AA41" s="2">
        <f>SUM('石巻第１:石巻第２'!AA41)</f>
        <v>0</v>
      </c>
      <c r="AB41" s="2">
        <f>SUM('石巻第１:石巻第２'!AB41)</f>
        <v>0</v>
      </c>
      <c r="AC41" s="2">
        <f>SUM('石巻第１:石巻第２'!AC41)</f>
        <v>0</v>
      </c>
      <c r="AD41" s="2">
        <f>SUM('石巻第１:石巻第２'!AD41)</f>
        <v>0</v>
      </c>
      <c r="AE41" s="2">
        <f>SUM('石巻第１:石巻第２'!AE41)</f>
        <v>0</v>
      </c>
      <c r="AF41" s="2">
        <f>SUM('石巻第１:石巻第２'!AF41)</f>
        <v>0</v>
      </c>
      <c r="AG41" s="2">
        <f>SUM('石巻第１:石巻第２'!AG41)</f>
        <v>0</v>
      </c>
      <c r="AH41" s="2">
        <f>SUM('石巻第１:石巻第２'!AH41)</f>
        <v>0</v>
      </c>
      <c r="AI41" s="2">
        <f>SUM('石巻第１:石巻第２'!AI41)</f>
        <v>0</v>
      </c>
      <c r="AJ41" s="2">
        <f>SUM('石巻第１:石巻第２'!AJ41)</f>
        <v>0</v>
      </c>
      <c r="AK41" s="2">
        <f>SUM('石巻第１:石巻第２'!AK41)</f>
        <v>0</v>
      </c>
      <c r="AL41" s="2">
        <f>SUM('石巻第１:石巻第２'!AL41)</f>
        <v>0</v>
      </c>
      <c r="AM41" s="2">
        <f>SUM('石巻第１:石巻第２'!AM41)</f>
        <v>0</v>
      </c>
      <c r="AN41" s="395">
        <f>SUM('石巻第１:石巻第２'!AN41)</f>
        <v>0</v>
      </c>
      <c r="AO41" s="395">
        <f>SUM('石巻第１:石巻第２'!AO41)</f>
        <v>0</v>
      </c>
      <c r="AP41" s="395">
        <f>SUM('石巻第１:石巻第２'!AP41)</f>
        <v>0</v>
      </c>
      <c r="AQ41" s="47" t="s">
        <v>24</v>
      </c>
      <c r="AR41" s="601"/>
      <c r="AS41" s="44" t="s">
        <v>51</v>
      </c>
      <c r="AT41" s="21"/>
    </row>
    <row r="42" spans="1:46" ht="18.75">
      <c r="A42" s="45"/>
      <c r="B42" s="600" t="s">
        <v>52</v>
      </c>
      <c r="C42" s="66" t="s">
        <v>23</v>
      </c>
      <c r="D42" s="1">
        <f>SUM('石巻第１:石巻第２'!D42)</f>
        <v>0</v>
      </c>
      <c r="E42" s="1">
        <f>SUM('石巻第１:石巻第２'!E42)</f>
        <v>0</v>
      </c>
      <c r="F42" s="1">
        <f>SUM('石巻第１:石巻第２'!F42)</f>
        <v>0</v>
      </c>
      <c r="G42" s="1">
        <f>SUM('石巻第１:石巻第２'!G42)</f>
        <v>0</v>
      </c>
      <c r="H42" s="1">
        <f>SUM('石巻第１:石巻第２'!H42)</f>
        <v>0</v>
      </c>
      <c r="I42" s="1">
        <f>SUM('石巻第１:石巻第２'!I42)</f>
        <v>0</v>
      </c>
      <c r="J42" s="1">
        <f>SUM('石巻第１:石巻第２'!J42)</f>
        <v>0</v>
      </c>
      <c r="K42" s="1">
        <f>SUM('石巻第１:石巻第２'!K42)</f>
        <v>0</v>
      </c>
      <c r="L42" s="1">
        <f>SUM('石巻第１:石巻第２'!L42)</f>
        <v>0</v>
      </c>
      <c r="M42" s="1">
        <f>SUM('石巻第１:石巻第２'!M42)</f>
        <v>0</v>
      </c>
      <c r="N42" s="1">
        <f>SUM('石巻第１:石巻第２'!N42)</f>
        <v>0</v>
      </c>
      <c r="O42" s="1">
        <f>SUM('石巻第１:石巻第２'!O42)</f>
        <v>0</v>
      </c>
      <c r="P42" s="1">
        <f>SUM('石巻第１:石巻第２'!P42)</f>
        <v>0</v>
      </c>
      <c r="Q42" s="1">
        <f>SUM('石巻第１:石巻第２'!Q42)</f>
        <v>0</v>
      </c>
      <c r="R42" s="1">
        <f>SUM('石巻第１:石巻第２'!R42)</f>
        <v>0</v>
      </c>
      <c r="S42" s="1">
        <f>SUM('石巻第１:石巻第２'!S42)</f>
        <v>0</v>
      </c>
      <c r="T42" s="1">
        <f>SUM('石巻第１:石巻第２'!T42)</f>
        <v>0</v>
      </c>
      <c r="U42" s="1">
        <f>SUM('石巻第１:石巻第２'!U42)</f>
        <v>0</v>
      </c>
      <c r="V42" s="1">
        <f>SUM('石巻第１:石巻第２'!V42)</f>
        <v>0</v>
      </c>
      <c r="W42" s="1">
        <f>SUM('石巻第１:石巻第２'!W42)</f>
        <v>0</v>
      </c>
      <c r="X42" s="5">
        <f>SUM('石巻第１:石巻第２'!X42)</f>
        <v>0</v>
      </c>
      <c r="Y42" s="1">
        <f>SUM('石巻第１:石巻第２'!Y42)</f>
        <v>0</v>
      </c>
      <c r="Z42" s="1">
        <f>SUM('石巻第１:石巻第２'!Z42)</f>
        <v>0</v>
      </c>
      <c r="AA42" s="1">
        <f>SUM('石巻第１:石巻第２'!AA42)</f>
        <v>0</v>
      </c>
      <c r="AB42" s="1">
        <f>SUM('石巻第１:石巻第２'!AB42)</f>
        <v>0</v>
      </c>
      <c r="AC42" s="1">
        <f>SUM('石巻第１:石巻第２'!AC42)</f>
        <v>0</v>
      </c>
      <c r="AD42" s="1">
        <f>SUM('石巻第１:石巻第２'!AD42)</f>
        <v>0</v>
      </c>
      <c r="AE42" s="1">
        <f>SUM('石巻第１:石巻第２'!AE42)</f>
        <v>0</v>
      </c>
      <c r="AF42" s="1">
        <f>SUM('石巻第１:石巻第２'!AF42)</f>
        <v>0</v>
      </c>
      <c r="AG42" s="1">
        <f>SUM('石巻第１:石巻第２'!AG42)</f>
        <v>0</v>
      </c>
      <c r="AH42" s="1">
        <f>SUM('石巻第１:石巻第２'!AH42)</f>
        <v>0</v>
      </c>
      <c r="AI42" s="1">
        <f>SUM('石巻第１:石巻第２'!AI42)</f>
        <v>0</v>
      </c>
      <c r="AJ42" s="1">
        <f>SUM('石巻第１:石巻第２'!AJ42)</f>
        <v>0</v>
      </c>
      <c r="AK42" s="1">
        <f>SUM('石巻第１:石巻第２'!AK42)</f>
        <v>0</v>
      </c>
      <c r="AL42" s="1">
        <f>SUM('石巻第１:石巻第２'!AL42)</f>
        <v>0</v>
      </c>
      <c r="AM42" s="1">
        <f>SUM('石巻第１:石巻第２'!AM42)</f>
        <v>0</v>
      </c>
      <c r="AN42" s="391">
        <f>SUM('石巻第１:石巻第２'!AN42)</f>
        <v>0</v>
      </c>
      <c r="AO42" s="391">
        <f>SUM('石巻第１:石巻第２'!AO42)</f>
        <v>0</v>
      </c>
      <c r="AP42" s="391">
        <f>SUM('石巻第１:石巻第２'!AP42)</f>
        <v>0</v>
      </c>
      <c r="AQ42" s="271" t="s">
        <v>23</v>
      </c>
      <c r="AR42" s="600" t="s">
        <v>52</v>
      </c>
      <c r="AS42" s="44"/>
      <c r="AT42" s="21"/>
    </row>
    <row r="43" spans="1:46" ht="18.75">
      <c r="A43" s="45" t="s">
        <v>53</v>
      </c>
      <c r="B43" s="601"/>
      <c r="C43" s="67" t="s">
        <v>24</v>
      </c>
      <c r="D43" s="2">
        <f>SUM('石巻第１:石巻第２'!D43)</f>
        <v>0</v>
      </c>
      <c r="E43" s="2">
        <f>SUM('石巻第１:石巻第２'!E43)</f>
        <v>0</v>
      </c>
      <c r="F43" s="2">
        <f>SUM('石巻第１:石巻第２'!F43)</f>
        <v>0</v>
      </c>
      <c r="G43" s="2">
        <f>SUM('石巻第１:石巻第２'!G43)</f>
        <v>0</v>
      </c>
      <c r="H43" s="2">
        <f>SUM('石巻第１:石巻第２'!H43)</f>
        <v>0</v>
      </c>
      <c r="I43" s="2">
        <f>SUM('石巻第１:石巻第２'!I43)</f>
        <v>0</v>
      </c>
      <c r="J43" s="2">
        <f>SUM('石巻第１:石巻第２'!J43)</f>
        <v>0</v>
      </c>
      <c r="K43" s="2">
        <f>SUM('石巻第１:石巻第２'!K43)</f>
        <v>0</v>
      </c>
      <c r="L43" s="2">
        <f>SUM('石巻第１:石巻第２'!L43)</f>
        <v>0</v>
      </c>
      <c r="M43" s="2">
        <f>SUM('石巻第１:石巻第２'!M43)</f>
        <v>0</v>
      </c>
      <c r="N43" s="2">
        <f>SUM('石巻第１:石巻第２'!N43)</f>
        <v>0</v>
      </c>
      <c r="O43" s="2">
        <f>SUM('石巻第１:石巻第２'!O43)</f>
        <v>0</v>
      </c>
      <c r="P43" s="2">
        <f>SUM('石巻第１:石巻第２'!P43)</f>
        <v>0</v>
      </c>
      <c r="Q43" s="2">
        <f>SUM('石巻第１:石巻第２'!Q43)</f>
        <v>0</v>
      </c>
      <c r="R43" s="2">
        <f>SUM('石巻第１:石巻第２'!R43)</f>
        <v>0</v>
      </c>
      <c r="S43" s="2">
        <f>SUM('石巻第１:石巻第２'!S43)</f>
        <v>0</v>
      </c>
      <c r="T43" s="2">
        <f>SUM('石巻第１:石巻第２'!T43)</f>
        <v>0</v>
      </c>
      <c r="U43" s="2">
        <f>SUM('石巻第１:石巻第２'!U43)</f>
        <v>0</v>
      </c>
      <c r="V43" s="2">
        <f>SUM('石巻第１:石巻第２'!V43)</f>
        <v>0</v>
      </c>
      <c r="W43" s="2">
        <f>SUM('石巻第１:石巻第２'!W43)</f>
        <v>0</v>
      </c>
      <c r="X43" s="6">
        <f>SUM('石巻第１:石巻第２'!X43)</f>
        <v>0</v>
      </c>
      <c r="Y43" s="2">
        <f>SUM('石巻第１:石巻第２'!Y43)</f>
        <v>0</v>
      </c>
      <c r="Z43" s="2">
        <f>SUM('石巻第１:石巻第２'!Z43)</f>
        <v>0</v>
      </c>
      <c r="AA43" s="2">
        <f>SUM('石巻第１:石巻第２'!AA43)</f>
        <v>0</v>
      </c>
      <c r="AB43" s="2">
        <f>SUM('石巻第１:石巻第２'!AB43)</f>
        <v>0</v>
      </c>
      <c r="AC43" s="2">
        <f>SUM('石巻第１:石巻第２'!AC43)</f>
        <v>0</v>
      </c>
      <c r="AD43" s="2">
        <f>SUM('石巻第１:石巻第２'!AD43)</f>
        <v>0</v>
      </c>
      <c r="AE43" s="2">
        <f>SUM('石巻第１:石巻第２'!AE43)</f>
        <v>0</v>
      </c>
      <c r="AF43" s="2">
        <f>SUM('石巻第１:石巻第２'!AF43)</f>
        <v>0</v>
      </c>
      <c r="AG43" s="2">
        <f>SUM('石巻第１:石巻第２'!AG43)</f>
        <v>0</v>
      </c>
      <c r="AH43" s="2">
        <f>SUM('石巻第１:石巻第２'!AH43)</f>
        <v>0</v>
      </c>
      <c r="AI43" s="2">
        <f>SUM('石巻第１:石巻第２'!AI43)</f>
        <v>0</v>
      </c>
      <c r="AJ43" s="2">
        <f>SUM('石巻第１:石巻第２'!AJ43)</f>
        <v>0</v>
      </c>
      <c r="AK43" s="2">
        <f>SUM('石巻第１:石巻第２'!AK43)</f>
        <v>0</v>
      </c>
      <c r="AL43" s="2">
        <f>SUM('石巻第１:石巻第２'!AL43)</f>
        <v>0</v>
      </c>
      <c r="AM43" s="2">
        <f>SUM('石巻第１:石巻第２'!AM43)</f>
        <v>0</v>
      </c>
      <c r="AN43" s="395">
        <f>SUM('石巻第１:石巻第２'!AN43)</f>
        <v>0</v>
      </c>
      <c r="AO43" s="395">
        <f>SUM('石巻第１:石巻第２'!AO43)</f>
        <v>0</v>
      </c>
      <c r="AP43" s="395">
        <f>SUM('石巻第１:石巻第２'!AP43)</f>
        <v>0</v>
      </c>
      <c r="AQ43" s="43" t="s">
        <v>24</v>
      </c>
      <c r="AR43" s="601"/>
      <c r="AS43" s="44" t="s">
        <v>53</v>
      </c>
      <c r="AT43" s="21"/>
    </row>
    <row r="44" spans="1:46" ht="18.75">
      <c r="A44" s="45"/>
      <c r="B44" s="600" t="s">
        <v>54</v>
      </c>
      <c r="C44" s="66" t="s">
        <v>23</v>
      </c>
      <c r="D44" s="1">
        <f>SUM('石巻第１:石巻第２'!D44)</f>
        <v>0</v>
      </c>
      <c r="E44" s="1">
        <f>SUM('石巻第１:石巻第２'!E44)</f>
        <v>0</v>
      </c>
      <c r="F44" s="1">
        <f>SUM('石巻第１:石巻第２'!F44)</f>
        <v>0</v>
      </c>
      <c r="G44" s="1">
        <f>SUM('石巻第１:石巻第２'!G44)</f>
        <v>0</v>
      </c>
      <c r="H44" s="1">
        <f>SUM('石巻第１:石巻第２'!H44)</f>
        <v>0</v>
      </c>
      <c r="I44" s="1">
        <f>SUM('石巻第１:石巻第２'!I44)</f>
        <v>0</v>
      </c>
      <c r="J44" s="1">
        <f>SUM('石巻第１:石巻第２'!J44)</f>
        <v>0</v>
      </c>
      <c r="K44" s="1">
        <f>SUM('石巻第１:石巻第２'!K44)</f>
        <v>0</v>
      </c>
      <c r="L44" s="1">
        <f>SUM('石巻第１:石巻第２'!L44)</f>
        <v>0</v>
      </c>
      <c r="M44" s="1">
        <f>SUM('石巻第１:石巻第２'!M44)</f>
        <v>0</v>
      </c>
      <c r="N44" s="1">
        <f>SUM('石巻第１:石巻第２'!N44)</f>
        <v>0</v>
      </c>
      <c r="O44" s="1">
        <f>SUM('石巻第１:石巻第２'!O44)</f>
        <v>0</v>
      </c>
      <c r="P44" s="1">
        <f>SUM('石巻第１:石巻第２'!P44)</f>
        <v>0</v>
      </c>
      <c r="Q44" s="1">
        <f>SUM('石巻第１:石巻第２'!Q44)</f>
        <v>0</v>
      </c>
      <c r="R44" s="1">
        <f>SUM('石巻第１:石巻第２'!R44)</f>
        <v>0</v>
      </c>
      <c r="S44" s="1">
        <f>SUM('石巻第１:石巻第２'!S44)</f>
        <v>0</v>
      </c>
      <c r="T44" s="1">
        <f>SUM('石巻第１:石巻第２'!T44)</f>
        <v>0</v>
      </c>
      <c r="U44" s="1">
        <f>SUM('石巻第１:石巻第２'!U44)</f>
        <v>0</v>
      </c>
      <c r="V44" s="1">
        <f>SUM('石巻第１:石巻第２'!V44)</f>
        <v>0</v>
      </c>
      <c r="W44" s="1">
        <f>SUM('石巻第１:石巻第２'!W44)</f>
        <v>0</v>
      </c>
      <c r="X44" s="5">
        <f>SUM('石巻第１:石巻第２'!X44)</f>
        <v>0</v>
      </c>
      <c r="Y44" s="1">
        <f>SUM('石巻第１:石巻第２'!Y44)</f>
        <v>0</v>
      </c>
      <c r="Z44" s="1">
        <f>SUM('石巻第１:石巻第２'!Z44)</f>
        <v>0</v>
      </c>
      <c r="AA44" s="1">
        <f>SUM('石巻第１:石巻第２'!AA44)</f>
        <v>0</v>
      </c>
      <c r="AB44" s="1">
        <f>SUM('石巻第１:石巻第２'!AB44)</f>
        <v>0</v>
      </c>
      <c r="AC44" s="1">
        <f>SUM('石巻第１:石巻第２'!AC44)</f>
        <v>0</v>
      </c>
      <c r="AD44" s="1">
        <f>SUM('石巻第１:石巻第２'!AD44)</f>
        <v>0</v>
      </c>
      <c r="AE44" s="1">
        <f>SUM('石巻第１:石巻第２'!AE44)</f>
        <v>0</v>
      </c>
      <c r="AF44" s="1">
        <f>SUM('石巻第１:石巻第２'!AF44)</f>
        <v>0</v>
      </c>
      <c r="AG44" s="1">
        <f>SUM('石巻第１:石巻第２'!AG44)</f>
        <v>0</v>
      </c>
      <c r="AH44" s="1">
        <f>SUM('石巻第１:石巻第２'!AH44)</f>
        <v>0</v>
      </c>
      <c r="AI44" s="1">
        <f>SUM('石巻第１:石巻第２'!AI44)</f>
        <v>0</v>
      </c>
      <c r="AJ44" s="1">
        <f>SUM('石巻第１:石巻第２'!AJ44)</f>
        <v>0</v>
      </c>
      <c r="AK44" s="1">
        <f>SUM('石巻第１:石巻第２'!AK44)</f>
        <v>0</v>
      </c>
      <c r="AL44" s="1">
        <f>SUM('石巻第１:石巻第２'!AL44)</f>
        <v>0</v>
      </c>
      <c r="AM44" s="1">
        <f>SUM('石巻第１:石巻第２'!AM44)</f>
        <v>0</v>
      </c>
      <c r="AN44" s="391">
        <f>SUM('石巻第１:石巻第２'!AN44)</f>
        <v>0</v>
      </c>
      <c r="AO44" s="391">
        <f>SUM('石巻第１:石巻第２'!AO44)</f>
        <v>0</v>
      </c>
      <c r="AP44" s="391">
        <f>SUM('石巻第１:石巻第２'!AP44)</f>
        <v>0</v>
      </c>
      <c r="AQ44" s="271" t="s">
        <v>23</v>
      </c>
      <c r="AR44" s="600" t="s">
        <v>54</v>
      </c>
      <c r="AS44" s="44"/>
      <c r="AT44" s="21"/>
    </row>
    <row r="45" spans="1:46" ht="18.75">
      <c r="A45" s="45" t="s">
        <v>27</v>
      </c>
      <c r="B45" s="601"/>
      <c r="C45" s="67" t="s">
        <v>24</v>
      </c>
      <c r="D45" s="2">
        <f>SUM('石巻第１:石巻第２'!D45)</f>
        <v>0</v>
      </c>
      <c r="E45" s="2">
        <f>SUM('石巻第１:石巻第２'!E45)</f>
        <v>0</v>
      </c>
      <c r="F45" s="2">
        <f>SUM('石巻第１:石巻第２'!F45)</f>
        <v>0</v>
      </c>
      <c r="G45" s="2">
        <f>SUM('石巻第１:石巻第２'!G45)</f>
        <v>0</v>
      </c>
      <c r="H45" s="2">
        <f>SUM('石巻第１:石巻第２'!H45)</f>
        <v>0</v>
      </c>
      <c r="I45" s="2">
        <f>SUM('石巻第１:石巻第２'!I45)</f>
        <v>0</v>
      </c>
      <c r="J45" s="2">
        <f>SUM('石巻第１:石巻第２'!J45)</f>
        <v>0</v>
      </c>
      <c r="K45" s="2">
        <f>SUM('石巻第１:石巻第２'!K45)</f>
        <v>0</v>
      </c>
      <c r="L45" s="2">
        <f>SUM('石巻第１:石巻第２'!L45)</f>
        <v>0</v>
      </c>
      <c r="M45" s="2">
        <f>SUM('石巻第１:石巻第２'!M45)</f>
        <v>0</v>
      </c>
      <c r="N45" s="2">
        <f>SUM('石巻第１:石巻第２'!N45)</f>
        <v>0</v>
      </c>
      <c r="O45" s="2">
        <f>SUM('石巻第１:石巻第２'!O45)</f>
        <v>0</v>
      </c>
      <c r="P45" s="2">
        <f>SUM('石巻第１:石巻第２'!P45)</f>
        <v>0</v>
      </c>
      <c r="Q45" s="2">
        <f>SUM('石巻第１:石巻第２'!Q45)</f>
        <v>0</v>
      </c>
      <c r="R45" s="2">
        <f>SUM('石巻第１:石巻第２'!R45)</f>
        <v>0</v>
      </c>
      <c r="S45" s="2">
        <f>SUM('石巻第１:石巻第２'!S45)</f>
        <v>0</v>
      </c>
      <c r="T45" s="2">
        <f>SUM('石巻第１:石巻第２'!T45)</f>
        <v>0</v>
      </c>
      <c r="U45" s="2">
        <f>SUM('石巻第１:石巻第２'!U45)</f>
        <v>0</v>
      </c>
      <c r="V45" s="2">
        <f>SUM('石巻第１:石巻第２'!V45)</f>
        <v>0</v>
      </c>
      <c r="W45" s="2">
        <f>SUM('石巻第１:石巻第２'!W45)</f>
        <v>0</v>
      </c>
      <c r="X45" s="6">
        <f>SUM('石巻第１:石巻第２'!X45)</f>
        <v>0</v>
      </c>
      <c r="Y45" s="2">
        <f>SUM('石巻第１:石巻第２'!Y45)</f>
        <v>0</v>
      </c>
      <c r="Z45" s="2">
        <f>SUM('石巻第１:石巻第２'!Z45)</f>
        <v>0</v>
      </c>
      <c r="AA45" s="2">
        <f>SUM('石巻第１:石巻第２'!AA45)</f>
        <v>0</v>
      </c>
      <c r="AB45" s="2">
        <f>SUM('石巻第１:石巻第２'!AB45)</f>
        <v>0</v>
      </c>
      <c r="AC45" s="2">
        <f>SUM('石巻第１:石巻第２'!AC45)</f>
        <v>0</v>
      </c>
      <c r="AD45" s="2">
        <f>SUM('石巻第１:石巻第２'!AD45)</f>
        <v>0</v>
      </c>
      <c r="AE45" s="2">
        <f>SUM('石巻第１:石巻第２'!AE45)</f>
        <v>0</v>
      </c>
      <c r="AF45" s="2">
        <f>SUM('石巻第１:石巻第２'!AF45)</f>
        <v>0</v>
      </c>
      <c r="AG45" s="2">
        <f>SUM('石巻第１:石巻第２'!AG45)</f>
        <v>0</v>
      </c>
      <c r="AH45" s="2">
        <f>SUM('石巻第１:石巻第２'!AH45)</f>
        <v>0</v>
      </c>
      <c r="AI45" s="2">
        <f>SUM('石巻第１:石巻第２'!AI45)</f>
        <v>0</v>
      </c>
      <c r="AJ45" s="2">
        <f>SUM('石巻第１:石巻第２'!AJ45)</f>
        <v>0</v>
      </c>
      <c r="AK45" s="2">
        <f>SUM('石巻第１:石巻第２'!AK45)</f>
        <v>0</v>
      </c>
      <c r="AL45" s="2">
        <f>SUM('石巻第１:石巻第２'!AL45)</f>
        <v>0</v>
      </c>
      <c r="AM45" s="2">
        <f>SUM('石巻第１:石巻第２'!AM45)</f>
        <v>0</v>
      </c>
      <c r="AN45" s="395">
        <f>SUM('石巻第１:石巻第２'!AN45)</f>
        <v>0</v>
      </c>
      <c r="AO45" s="395">
        <f>SUM('石巻第１:石巻第２'!AO45)</f>
        <v>0</v>
      </c>
      <c r="AP45" s="395">
        <f>SUM('石巻第１:石巻第２'!AP45)</f>
        <v>0</v>
      </c>
      <c r="AQ45" s="47" t="s">
        <v>24</v>
      </c>
      <c r="AR45" s="601"/>
      <c r="AS45" s="54" t="s">
        <v>27</v>
      </c>
      <c r="AT45" s="21"/>
    </row>
    <row r="46" spans="1:46" ht="18.75">
      <c r="A46" s="45"/>
      <c r="B46" s="600" t="s">
        <v>55</v>
      </c>
      <c r="C46" s="66" t="s">
        <v>23</v>
      </c>
      <c r="D46" s="1">
        <f>SUM('石巻第１:石巻第２'!D46)</f>
        <v>0</v>
      </c>
      <c r="E46" s="1">
        <f>SUM('石巻第１:石巻第２'!E46)</f>
        <v>0</v>
      </c>
      <c r="F46" s="1">
        <f>SUM('石巻第１:石巻第２'!F46)</f>
        <v>0</v>
      </c>
      <c r="G46" s="1">
        <f>SUM('石巻第１:石巻第２'!G46)</f>
        <v>0</v>
      </c>
      <c r="H46" s="1">
        <f>SUM('石巻第１:石巻第２'!H46)</f>
        <v>0</v>
      </c>
      <c r="I46" s="1">
        <f>SUM('石巻第１:石巻第２'!I46)</f>
        <v>0</v>
      </c>
      <c r="J46" s="1">
        <f>SUM('石巻第１:石巻第２'!J46)</f>
        <v>0</v>
      </c>
      <c r="K46" s="1">
        <f>SUM('石巻第１:石巻第２'!K46)</f>
        <v>0</v>
      </c>
      <c r="L46" s="1">
        <f>SUM('石巻第１:石巻第２'!L46)</f>
        <v>0</v>
      </c>
      <c r="M46" s="1">
        <f>SUM('石巻第１:石巻第２'!M46)</f>
        <v>0</v>
      </c>
      <c r="N46" s="1">
        <f>SUM('石巻第１:石巻第２'!N46)</f>
        <v>0</v>
      </c>
      <c r="O46" s="1">
        <f>SUM('石巻第１:石巻第２'!O46)</f>
        <v>0</v>
      </c>
      <c r="P46" s="1">
        <f>SUM('石巻第１:石巻第２'!P46)</f>
        <v>0</v>
      </c>
      <c r="Q46" s="1">
        <f>SUM('石巻第１:石巻第２'!Q46)</f>
        <v>0</v>
      </c>
      <c r="R46" s="1">
        <f>SUM('石巻第１:石巻第２'!R46)</f>
        <v>0</v>
      </c>
      <c r="S46" s="1">
        <f>SUM('石巻第１:石巻第２'!S46)</f>
        <v>0</v>
      </c>
      <c r="T46" s="1">
        <f>SUM('石巻第１:石巻第２'!T46)</f>
        <v>0</v>
      </c>
      <c r="U46" s="1">
        <f>SUM('石巻第１:石巻第２'!U46)</f>
        <v>0</v>
      </c>
      <c r="V46" s="1">
        <f>SUM('石巻第１:石巻第２'!V46)</f>
        <v>0</v>
      </c>
      <c r="W46" s="1">
        <f>SUM('石巻第１:石巻第２'!W46)</f>
        <v>0</v>
      </c>
      <c r="X46" s="5">
        <f>SUM('石巻第１:石巻第２'!X46)</f>
        <v>0</v>
      </c>
      <c r="Y46" s="1">
        <f>SUM('石巻第１:石巻第２'!Y46)</f>
        <v>0</v>
      </c>
      <c r="Z46" s="1">
        <f>SUM('石巻第１:石巻第２'!Z46)</f>
        <v>0</v>
      </c>
      <c r="AA46" s="1">
        <f>SUM('石巻第１:石巻第２'!AA46)</f>
        <v>0</v>
      </c>
      <c r="AB46" s="1">
        <f>SUM('石巻第１:石巻第２'!AB46)</f>
        <v>0</v>
      </c>
      <c r="AC46" s="1">
        <f>SUM('石巻第１:石巻第２'!AC46)</f>
        <v>0</v>
      </c>
      <c r="AD46" s="1">
        <f>SUM('石巻第１:石巻第２'!AD46)</f>
        <v>0</v>
      </c>
      <c r="AE46" s="1">
        <f>SUM('石巻第１:石巻第２'!AE46)</f>
        <v>0</v>
      </c>
      <c r="AF46" s="1">
        <f>SUM('石巻第１:石巻第２'!AF46)</f>
        <v>0</v>
      </c>
      <c r="AG46" s="1">
        <f>SUM('石巻第１:石巻第２'!AG46)</f>
        <v>0</v>
      </c>
      <c r="AH46" s="1">
        <f>SUM('石巻第１:石巻第２'!AH46)</f>
        <v>0</v>
      </c>
      <c r="AI46" s="1">
        <f>SUM('石巻第１:石巻第２'!AI46)</f>
        <v>0</v>
      </c>
      <c r="AJ46" s="1">
        <f>SUM('石巻第１:石巻第２'!AJ46)</f>
        <v>0</v>
      </c>
      <c r="AK46" s="1">
        <f>SUM('石巻第１:石巻第２'!AK46)</f>
        <v>0</v>
      </c>
      <c r="AL46" s="1">
        <f>SUM('石巻第１:石巻第２'!AL46)</f>
        <v>0</v>
      </c>
      <c r="AM46" s="1">
        <f>SUM('石巻第１:石巻第２'!AM46)</f>
        <v>0</v>
      </c>
      <c r="AN46" s="391">
        <f>SUM('石巻第１:石巻第２'!AN46)</f>
        <v>0</v>
      </c>
      <c r="AO46" s="391">
        <f>SUM('石巻第１:石巻第２'!AO46)</f>
        <v>0</v>
      </c>
      <c r="AP46" s="391">
        <f>SUM('石巻第１:石巻第２'!AP46)</f>
        <v>0</v>
      </c>
      <c r="AQ46" s="271" t="s">
        <v>23</v>
      </c>
      <c r="AR46" s="600" t="s">
        <v>55</v>
      </c>
      <c r="AS46" s="54"/>
      <c r="AT46" s="21"/>
    </row>
    <row r="47" spans="1:46" ht="18.75">
      <c r="A47" s="49"/>
      <c r="B47" s="601"/>
      <c r="C47" s="67" t="s">
        <v>24</v>
      </c>
      <c r="D47" s="2">
        <f>SUM('石巻第１:石巻第２'!D47)</f>
        <v>0</v>
      </c>
      <c r="E47" s="2">
        <f>SUM('石巻第１:石巻第２'!E47)</f>
        <v>0</v>
      </c>
      <c r="F47" s="2">
        <f>SUM('石巻第１:石巻第２'!F47)</f>
        <v>0</v>
      </c>
      <c r="G47" s="2">
        <f>SUM('石巻第１:石巻第２'!G47)</f>
        <v>0</v>
      </c>
      <c r="H47" s="2">
        <f>SUM('石巻第１:石巻第２'!H47)</f>
        <v>0</v>
      </c>
      <c r="I47" s="2">
        <f>SUM('石巻第１:石巻第２'!I47)</f>
        <v>0</v>
      </c>
      <c r="J47" s="2">
        <f>SUM('石巻第１:石巻第２'!J47)</f>
        <v>0</v>
      </c>
      <c r="K47" s="2">
        <f>SUM('石巻第１:石巻第２'!K47)</f>
        <v>0</v>
      </c>
      <c r="L47" s="2">
        <f>SUM('石巻第１:石巻第２'!L47)</f>
        <v>0</v>
      </c>
      <c r="M47" s="2">
        <f>SUM('石巻第１:石巻第２'!M47)</f>
        <v>0</v>
      </c>
      <c r="N47" s="2">
        <f>SUM('石巻第１:石巻第２'!N47)</f>
        <v>0</v>
      </c>
      <c r="O47" s="2">
        <f>SUM('石巻第１:石巻第２'!O47)</f>
        <v>0</v>
      </c>
      <c r="P47" s="2">
        <f>SUM('石巻第１:石巻第２'!P47)</f>
        <v>0</v>
      </c>
      <c r="Q47" s="2">
        <f>SUM('石巻第１:石巻第２'!Q47)</f>
        <v>0</v>
      </c>
      <c r="R47" s="2">
        <f>SUM('石巻第１:石巻第２'!R47)</f>
        <v>0</v>
      </c>
      <c r="S47" s="2">
        <f>SUM('石巻第１:石巻第２'!S47)</f>
        <v>0</v>
      </c>
      <c r="T47" s="2">
        <f>SUM('石巻第１:石巻第２'!T47)</f>
        <v>0</v>
      </c>
      <c r="U47" s="2">
        <f>SUM('石巻第１:石巻第２'!U47)</f>
        <v>0</v>
      </c>
      <c r="V47" s="2">
        <f>SUM('石巻第１:石巻第２'!V47)</f>
        <v>0</v>
      </c>
      <c r="W47" s="2">
        <f>SUM('石巻第１:石巻第２'!W47)</f>
        <v>0</v>
      </c>
      <c r="X47" s="6">
        <f>SUM('石巻第１:石巻第２'!X47)</f>
        <v>0</v>
      </c>
      <c r="Y47" s="2">
        <f>SUM('石巻第１:石巻第２'!Y47)</f>
        <v>0</v>
      </c>
      <c r="Z47" s="2">
        <f>SUM('石巻第１:石巻第２'!Z47)</f>
        <v>0</v>
      </c>
      <c r="AA47" s="2">
        <f>SUM('石巻第１:石巻第２'!AA47)</f>
        <v>0</v>
      </c>
      <c r="AB47" s="2">
        <f>SUM('石巻第１:石巻第２'!AB47)</f>
        <v>0</v>
      </c>
      <c r="AC47" s="2">
        <f>SUM('石巻第１:石巻第２'!AC47)</f>
        <v>0</v>
      </c>
      <c r="AD47" s="2">
        <f>SUM('石巻第１:石巻第２'!AD47)</f>
        <v>0</v>
      </c>
      <c r="AE47" s="2">
        <f>SUM('石巻第１:石巻第２'!AE47)</f>
        <v>0</v>
      </c>
      <c r="AF47" s="2">
        <f>SUM('石巻第１:石巻第２'!AF47)</f>
        <v>0</v>
      </c>
      <c r="AG47" s="2">
        <f>SUM('石巻第１:石巻第２'!AG47)</f>
        <v>0</v>
      </c>
      <c r="AH47" s="2">
        <f>SUM('石巻第１:石巻第２'!AH47)</f>
        <v>0</v>
      </c>
      <c r="AI47" s="2">
        <f>SUM('石巻第１:石巻第２'!AI47)</f>
        <v>0</v>
      </c>
      <c r="AJ47" s="2">
        <f>SUM('石巻第１:石巻第２'!AJ47)</f>
        <v>0</v>
      </c>
      <c r="AK47" s="2">
        <f>SUM('石巻第１:石巻第２'!AK47)</f>
        <v>0</v>
      </c>
      <c r="AL47" s="2">
        <f>SUM('石巻第１:石巻第２'!AL47)</f>
        <v>0</v>
      </c>
      <c r="AM47" s="2">
        <f>SUM('石巻第１:石巻第２'!AM47)</f>
        <v>0</v>
      </c>
      <c r="AN47" s="395">
        <f>SUM('石巻第１:石巻第２'!AN47)</f>
        <v>0</v>
      </c>
      <c r="AO47" s="395">
        <f>SUM('石巻第１:石巻第２'!AO47)</f>
        <v>0</v>
      </c>
      <c r="AP47" s="395">
        <f>SUM('石巻第１:石巻第２'!AP47)</f>
        <v>0</v>
      </c>
      <c r="AQ47" s="50" t="s">
        <v>24</v>
      </c>
      <c r="AR47" s="601"/>
      <c r="AS47" s="55"/>
      <c r="AT47" s="21"/>
    </row>
    <row r="48" spans="1:46" ht="18.75">
      <c r="A48" s="45"/>
      <c r="B48" s="600" t="s">
        <v>56</v>
      </c>
      <c r="C48" s="66" t="s">
        <v>23</v>
      </c>
      <c r="D48" s="1">
        <f>SUM('石巻第１:石巻第２'!D48)</f>
        <v>15</v>
      </c>
      <c r="E48" s="1">
        <f>SUM('石巻第１:石巻第２'!E48)</f>
        <v>1.86</v>
      </c>
      <c r="F48" s="1">
        <f>SUM('石巻第１:石巻第２'!F48)</f>
        <v>1441.908</v>
      </c>
      <c r="G48" s="1">
        <f>SUM('石巻第１:石巻第２'!G48)</f>
        <v>0</v>
      </c>
      <c r="H48" s="1">
        <f>SUM('石巻第１:石巻第２'!H48)</f>
        <v>0</v>
      </c>
      <c r="I48" s="1">
        <f>SUM('石巻第１:石巻第２'!I48)</f>
        <v>0</v>
      </c>
      <c r="J48" s="1">
        <f>SUM('石巻第１:石巻第２'!J48)</f>
        <v>0</v>
      </c>
      <c r="K48" s="1">
        <f>SUM('石巻第１:石巻第２'!K48)</f>
        <v>0</v>
      </c>
      <c r="L48" s="1">
        <f>SUM('石巻第１:石巻第２'!L48)</f>
        <v>0</v>
      </c>
      <c r="M48" s="1">
        <f>SUM('石巻第１:石巻第２'!M48)</f>
        <v>0</v>
      </c>
      <c r="N48" s="1">
        <f>SUM('石巻第１:石巻第２'!N48)</f>
        <v>0</v>
      </c>
      <c r="O48" s="1">
        <f>SUM('石巻第１:石巻第２'!O48)</f>
        <v>0</v>
      </c>
      <c r="P48" s="1">
        <f>SUM('石巻第１:石巻第２'!P48)</f>
        <v>0</v>
      </c>
      <c r="Q48" s="1">
        <f>SUM('石巻第１:石巻第２'!Q48)</f>
        <v>0</v>
      </c>
      <c r="R48" s="1">
        <f>SUM('石巻第１:石巻第２'!R48)</f>
        <v>0</v>
      </c>
      <c r="S48" s="1">
        <f>SUM('石巻第１:石巻第２'!S48)</f>
        <v>0</v>
      </c>
      <c r="T48" s="1">
        <f>SUM('石巻第１:石巻第２'!T48)</f>
        <v>0</v>
      </c>
      <c r="U48" s="1">
        <f>SUM('石巻第１:石巻第２'!U48)</f>
        <v>0</v>
      </c>
      <c r="V48" s="1">
        <f>SUM('石巻第１:石巻第２'!V48)</f>
        <v>2</v>
      </c>
      <c r="W48" s="1">
        <f>SUM('石巻第１:石巻第２'!W48)</f>
        <v>0.185</v>
      </c>
      <c r="X48" s="5">
        <f>SUM('石巻第１:石巻第２'!X48)</f>
        <v>123.444</v>
      </c>
      <c r="Y48" s="1">
        <f>SUM('石巻第１:石巻第２'!Y48)</f>
        <v>1</v>
      </c>
      <c r="Z48" s="1">
        <f>SUM('石巻第１:石巻第２'!Z48)</f>
        <v>0.035</v>
      </c>
      <c r="AA48" s="1">
        <f>SUM('石巻第１:石巻第２'!AA48)</f>
        <v>29.808</v>
      </c>
      <c r="AB48" s="1">
        <f>SUM('石巻第１:石巻第２'!AB48)</f>
        <v>0</v>
      </c>
      <c r="AC48" s="1">
        <f>SUM('石巻第１:石巻第２'!AC48)</f>
        <v>0</v>
      </c>
      <c r="AD48" s="1">
        <f>SUM('石巻第１:石巻第２'!AD48)</f>
        <v>0</v>
      </c>
      <c r="AE48" s="1">
        <f>SUM('石巻第１:石巻第２'!AE48)</f>
        <v>7</v>
      </c>
      <c r="AF48" s="1">
        <f>SUM('石巻第１:石巻第２'!AF48)</f>
        <v>1.675</v>
      </c>
      <c r="AG48" s="1">
        <f>SUM('石巻第１:石巻第２'!AG48)</f>
        <v>730.134</v>
      </c>
      <c r="AH48" s="1">
        <f>SUM('石巻第１:石巻第２'!AH48)</f>
        <v>6</v>
      </c>
      <c r="AI48" s="1">
        <f>SUM('石巻第１:石巻第２'!AI48)</f>
        <v>1.66</v>
      </c>
      <c r="AJ48" s="1">
        <f>SUM('石巻第１:石巻第２'!AJ48)</f>
        <v>761.724</v>
      </c>
      <c r="AK48" s="1">
        <f>SUM('石巻第１:石巻第２'!AK48)</f>
        <v>59</v>
      </c>
      <c r="AL48" s="1">
        <f>SUM('石巻第１:石巻第２'!AL48)</f>
        <v>7.09</v>
      </c>
      <c r="AM48" s="1">
        <f>SUM('石巻第１:石巻第２'!AM48)</f>
        <v>7120.008</v>
      </c>
      <c r="AN48" s="391">
        <f>SUM('石巻第１:石巻第２'!AN48)</f>
        <v>90</v>
      </c>
      <c r="AO48" s="391">
        <f>SUM('石巻第１:石巻第２'!AO48)</f>
        <v>12.504999999999999</v>
      </c>
      <c r="AP48" s="391">
        <f>SUM('石巻第１:石巻第２'!AP48)</f>
        <v>10207.026</v>
      </c>
      <c r="AQ48" s="272" t="s">
        <v>23</v>
      </c>
      <c r="AR48" s="600" t="s">
        <v>56</v>
      </c>
      <c r="AS48" s="54"/>
      <c r="AT48" s="21"/>
    </row>
    <row r="49" spans="1:46" ht="18.75">
      <c r="A49" s="45" t="s">
        <v>57</v>
      </c>
      <c r="B49" s="601"/>
      <c r="C49" s="67" t="s">
        <v>24</v>
      </c>
      <c r="D49" s="2">
        <f>SUM('石巻第１:石巻第２'!D49)</f>
        <v>0</v>
      </c>
      <c r="E49" s="2">
        <f>SUM('石巻第１:石巻第２'!E49)</f>
        <v>0</v>
      </c>
      <c r="F49" s="2">
        <f>SUM('石巻第１:石巻第２'!F49)</f>
        <v>0</v>
      </c>
      <c r="G49" s="2">
        <f>SUM('石巻第１:石巻第２'!G49)</f>
        <v>0</v>
      </c>
      <c r="H49" s="2">
        <f>SUM('石巻第１:石巻第２'!H49)</f>
        <v>0</v>
      </c>
      <c r="I49" s="2">
        <f>SUM('石巻第１:石巻第２'!I49)</f>
        <v>0</v>
      </c>
      <c r="J49" s="2">
        <f>SUM('石巻第１:石巻第２'!J49)</f>
        <v>0</v>
      </c>
      <c r="K49" s="2">
        <f>SUM('石巻第１:石巻第２'!K49)</f>
        <v>0</v>
      </c>
      <c r="L49" s="2">
        <f>SUM('石巻第１:石巻第２'!L49)</f>
        <v>0</v>
      </c>
      <c r="M49" s="2">
        <f>SUM('石巻第１:石巻第２'!M49)</f>
        <v>0</v>
      </c>
      <c r="N49" s="2">
        <f>SUM('石巻第１:石巻第２'!N49)</f>
        <v>0</v>
      </c>
      <c r="O49" s="2">
        <f>SUM('石巻第１:石巻第２'!O49)</f>
        <v>0</v>
      </c>
      <c r="P49" s="2">
        <f>SUM('石巻第１:石巻第２'!P49)</f>
        <v>0</v>
      </c>
      <c r="Q49" s="2">
        <f>SUM('石巻第１:石巻第２'!Q49)</f>
        <v>0</v>
      </c>
      <c r="R49" s="2">
        <f>SUM('石巻第１:石巻第２'!R49)</f>
        <v>0</v>
      </c>
      <c r="S49" s="2">
        <f>SUM('石巻第１:石巻第２'!S49)</f>
        <v>0</v>
      </c>
      <c r="T49" s="2">
        <f>SUM('石巻第１:石巻第２'!T49)</f>
        <v>0</v>
      </c>
      <c r="U49" s="2">
        <f>SUM('石巻第１:石巻第２'!U49)</f>
        <v>0</v>
      </c>
      <c r="V49" s="2">
        <f>SUM('石巻第１:石巻第２'!V49)</f>
        <v>0</v>
      </c>
      <c r="W49" s="2">
        <f>SUM('石巻第１:石巻第２'!W49)</f>
        <v>0</v>
      </c>
      <c r="X49" s="6">
        <f>SUM('石巻第１:石巻第２'!X49)</f>
        <v>0</v>
      </c>
      <c r="Y49" s="2">
        <f>SUM('石巻第１:石巻第２'!Y49)</f>
        <v>0</v>
      </c>
      <c r="Z49" s="2">
        <f>SUM('石巻第１:石巻第２'!Z49)</f>
        <v>0</v>
      </c>
      <c r="AA49" s="2">
        <f>SUM('石巻第１:石巻第２'!AA49)</f>
        <v>0</v>
      </c>
      <c r="AB49" s="2">
        <f>SUM('石巻第１:石巻第２'!AB49)</f>
        <v>0</v>
      </c>
      <c r="AC49" s="2">
        <f>SUM('石巻第１:石巻第２'!AC49)</f>
        <v>0</v>
      </c>
      <c r="AD49" s="2">
        <f>SUM('石巻第１:石巻第２'!AD49)</f>
        <v>0</v>
      </c>
      <c r="AE49" s="2">
        <f>SUM('石巻第１:石巻第２'!AE49)</f>
        <v>0</v>
      </c>
      <c r="AF49" s="2">
        <f>SUM('石巻第１:石巻第２'!AF49)</f>
        <v>0</v>
      </c>
      <c r="AG49" s="2">
        <f>SUM('石巻第１:石巻第２'!AG49)</f>
        <v>0</v>
      </c>
      <c r="AH49" s="2">
        <f>SUM('石巻第１:石巻第２'!AH49)</f>
        <v>0</v>
      </c>
      <c r="AI49" s="2">
        <f>SUM('石巻第１:石巻第２'!AI49)</f>
        <v>0</v>
      </c>
      <c r="AJ49" s="2">
        <f>SUM('石巻第１:石巻第２'!AJ49)</f>
        <v>0</v>
      </c>
      <c r="AK49" s="2">
        <f>SUM('石巻第１:石巻第２'!AK49)</f>
        <v>0</v>
      </c>
      <c r="AL49" s="2">
        <f>SUM('石巻第１:石巻第２'!AL49)</f>
        <v>0</v>
      </c>
      <c r="AM49" s="2">
        <f>SUM('石巻第１:石巻第２'!AM49)</f>
        <v>0</v>
      </c>
      <c r="AN49" s="395">
        <f>SUM('石巻第１:石巻第２'!AN49)</f>
        <v>0</v>
      </c>
      <c r="AO49" s="395">
        <f>SUM('石巻第１:石巻第２'!AO49)</f>
        <v>0</v>
      </c>
      <c r="AP49" s="395">
        <f>SUM('石巻第１:石巻第２'!AP49)</f>
        <v>0</v>
      </c>
      <c r="AQ49" s="47" t="s">
        <v>24</v>
      </c>
      <c r="AR49" s="601"/>
      <c r="AS49" s="54" t="s">
        <v>57</v>
      </c>
      <c r="AT49" s="21"/>
    </row>
    <row r="50" spans="1:46" ht="18.75">
      <c r="A50" s="45"/>
      <c r="B50" s="600" t="s">
        <v>58</v>
      </c>
      <c r="C50" s="66" t="s">
        <v>23</v>
      </c>
      <c r="D50" s="1">
        <f>SUM('石巻第１:石巻第２'!D50)</f>
        <v>0</v>
      </c>
      <c r="E50" s="1">
        <f>SUM('石巻第１:石巻第２'!E50)</f>
        <v>0</v>
      </c>
      <c r="F50" s="1">
        <f>SUM('石巻第１:石巻第２'!F50)</f>
        <v>0</v>
      </c>
      <c r="G50" s="1">
        <f>SUM('石巻第１:石巻第２'!G50)</f>
        <v>0</v>
      </c>
      <c r="H50" s="1">
        <f>SUM('石巻第１:石巻第２'!H50)</f>
        <v>0</v>
      </c>
      <c r="I50" s="1">
        <f>SUM('石巻第１:石巻第２'!I50)</f>
        <v>0</v>
      </c>
      <c r="J50" s="1">
        <f>SUM('石巻第１:石巻第２'!J50)</f>
        <v>0</v>
      </c>
      <c r="K50" s="1">
        <f>SUM('石巻第１:石巻第２'!K50)</f>
        <v>0</v>
      </c>
      <c r="L50" s="1">
        <f>SUM('石巻第１:石巻第２'!L50)</f>
        <v>0</v>
      </c>
      <c r="M50" s="1">
        <f>SUM('石巻第１:石巻第２'!M50)</f>
        <v>0</v>
      </c>
      <c r="N50" s="1">
        <f>SUM('石巻第１:石巻第２'!N50)</f>
        <v>0</v>
      </c>
      <c r="O50" s="1">
        <f>SUM('石巻第１:石巻第２'!O50)</f>
        <v>0</v>
      </c>
      <c r="P50" s="1">
        <f>SUM('石巻第１:石巻第２'!P50)</f>
        <v>0</v>
      </c>
      <c r="Q50" s="1">
        <f>SUM('石巻第１:石巻第２'!Q50)</f>
        <v>0</v>
      </c>
      <c r="R50" s="1">
        <f>SUM('石巻第１:石巻第２'!R50)</f>
        <v>0</v>
      </c>
      <c r="S50" s="1">
        <f>SUM('石巻第１:石巻第２'!S50)</f>
        <v>0</v>
      </c>
      <c r="T50" s="1">
        <f>SUM('石巻第１:石巻第２'!T50)</f>
        <v>0</v>
      </c>
      <c r="U50" s="1">
        <f>SUM('石巻第１:石巻第２'!U50)</f>
        <v>0</v>
      </c>
      <c r="V50" s="1">
        <f>SUM('石巻第１:石巻第２'!V50)</f>
        <v>0</v>
      </c>
      <c r="W50" s="1">
        <f>SUM('石巻第１:石巻第２'!W50)</f>
        <v>0</v>
      </c>
      <c r="X50" s="5">
        <f>SUM('石巻第１:石巻第２'!X50)</f>
        <v>0</v>
      </c>
      <c r="Y50" s="1">
        <f>SUM('石巻第１:石巻第２'!Y50)</f>
        <v>1</v>
      </c>
      <c r="Z50" s="1">
        <f>SUM('石巻第１:石巻第２'!Z50)</f>
        <v>293.724</v>
      </c>
      <c r="AA50" s="1">
        <f>SUM('石巻第１:石巻第２'!AA50)</f>
        <v>77800.623</v>
      </c>
      <c r="AB50" s="1">
        <f>SUM('石巻第１:石巻第２'!AB50)</f>
        <v>0</v>
      </c>
      <c r="AC50" s="1">
        <f>SUM('石巻第１:石巻第２'!AC50)</f>
        <v>0</v>
      </c>
      <c r="AD50" s="1">
        <f>SUM('石巻第１:石巻第２'!AD50)</f>
        <v>0</v>
      </c>
      <c r="AE50" s="1">
        <f>SUM('石巻第１:石巻第２'!AE50)</f>
        <v>0</v>
      </c>
      <c r="AF50" s="1">
        <f>SUM('石巻第１:石巻第２'!AF50)</f>
        <v>0</v>
      </c>
      <c r="AG50" s="1">
        <f>SUM('石巻第１:石巻第２'!AG50)</f>
        <v>0</v>
      </c>
      <c r="AH50" s="1">
        <f>SUM('石巻第１:石巻第２'!AH50)</f>
        <v>0</v>
      </c>
      <c r="AI50" s="1">
        <f>SUM('石巻第１:石巻第２'!AI50)</f>
        <v>0</v>
      </c>
      <c r="AJ50" s="1">
        <f>SUM('石巻第１:石巻第２'!AJ50)</f>
        <v>0</v>
      </c>
      <c r="AK50" s="1">
        <f>SUM('石巻第１:石巻第２'!AK50)</f>
        <v>0</v>
      </c>
      <c r="AL50" s="1">
        <f>SUM('石巻第１:石巻第２'!AL50)</f>
        <v>0</v>
      </c>
      <c r="AM50" s="1">
        <f>SUM('石巻第１:石巻第２'!AM50)</f>
        <v>0</v>
      </c>
      <c r="AN50" s="391">
        <f>SUM('石巻第１:石巻第２'!AN50)</f>
        <v>1</v>
      </c>
      <c r="AO50" s="391">
        <f>SUM('石巻第１:石巻第２'!AO50)</f>
        <v>293.724</v>
      </c>
      <c r="AP50" s="391">
        <f>SUM('石巻第１:石巻第２'!AP50)</f>
        <v>77800.623</v>
      </c>
      <c r="AQ50" s="271" t="s">
        <v>23</v>
      </c>
      <c r="AR50" s="600" t="s">
        <v>58</v>
      </c>
      <c r="AS50" s="52"/>
      <c r="AT50" s="21"/>
    </row>
    <row r="51" spans="1:46" ht="18.75">
      <c r="A51" s="45"/>
      <c r="B51" s="601"/>
      <c r="C51" s="67" t="s">
        <v>24</v>
      </c>
      <c r="D51" s="2">
        <f>SUM('石巻第１:石巻第２'!D51)</f>
        <v>0</v>
      </c>
      <c r="E51" s="2">
        <f>SUM('石巻第１:石巻第２'!E51)</f>
        <v>0</v>
      </c>
      <c r="F51" s="2">
        <f>SUM('石巻第１:石巻第２'!F51)</f>
        <v>0</v>
      </c>
      <c r="G51" s="2">
        <f>SUM('石巻第１:石巻第２'!G51)</f>
        <v>0</v>
      </c>
      <c r="H51" s="2">
        <f>SUM('石巻第１:石巻第２'!H51)</f>
        <v>0</v>
      </c>
      <c r="I51" s="2">
        <f>SUM('石巻第１:石巻第２'!I51)</f>
        <v>0</v>
      </c>
      <c r="J51" s="2">
        <f>SUM('石巻第１:石巻第２'!J51)</f>
        <v>0</v>
      </c>
      <c r="K51" s="2">
        <f>SUM('石巻第１:石巻第２'!K51)</f>
        <v>0</v>
      </c>
      <c r="L51" s="2">
        <f>SUM('石巻第１:石巻第２'!L51)</f>
        <v>0</v>
      </c>
      <c r="M51" s="2">
        <f>SUM('石巻第１:石巻第２'!M51)</f>
        <v>0</v>
      </c>
      <c r="N51" s="2">
        <f>SUM('石巻第１:石巻第２'!N51)</f>
        <v>0</v>
      </c>
      <c r="O51" s="2">
        <f>SUM('石巻第１:石巻第２'!O51)</f>
        <v>0</v>
      </c>
      <c r="P51" s="2">
        <f>SUM('石巻第１:石巻第２'!P51)</f>
        <v>0</v>
      </c>
      <c r="Q51" s="2">
        <f>SUM('石巻第１:石巻第２'!Q51)</f>
        <v>0</v>
      </c>
      <c r="R51" s="2">
        <f>SUM('石巻第１:石巻第２'!R51)</f>
        <v>0</v>
      </c>
      <c r="S51" s="2">
        <f>SUM('石巻第１:石巻第２'!S51)</f>
        <v>1</v>
      </c>
      <c r="T51" s="2">
        <f>SUM('石巻第１:石巻第２'!T51)</f>
        <v>358.993</v>
      </c>
      <c r="U51" s="2">
        <f>SUM('石巻第１:石巻第２'!U51)</f>
        <v>110804.406</v>
      </c>
      <c r="V51" s="2">
        <f>SUM('石巻第１:石巻第２'!V51)</f>
        <v>0</v>
      </c>
      <c r="W51" s="2">
        <f>SUM('石巻第１:石巻第２'!W51)</f>
        <v>0</v>
      </c>
      <c r="X51" s="6">
        <f>SUM('石巻第１:石巻第２'!X51)</f>
        <v>0</v>
      </c>
      <c r="Y51" s="2">
        <f>SUM('石巻第１:石巻第２'!Y51)</f>
        <v>0</v>
      </c>
      <c r="Z51" s="2">
        <f>SUM('石巻第１:石巻第２'!Z51)</f>
        <v>0</v>
      </c>
      <c r="AA51" s="2">
        <f>SUM('石巻第１:石巻第２'!AA51)</f>
        <v>0</v>
      </c>
      <c r="AB51" s="2">
        <f>SUM('石巻第１:石巻第２'!AB51)</f>
        <v>0</v>
      </c>
      <c r="AC51" s="2">
        <f>SUM('石巻第１:石巻第２'!AC51)</f>
        <v>0</v>
      </c>
      <c r="AD51" s="2">
        <f>SUM('石巻第１:石巻第２'!AD51)</f>
        <v>0</v>
      </c>
      <c r="AE51" s="2">
        <f>SUM('石巻第１:石巻第２'!AE51)</f>
        <v>0</v>
      </c>
      <c r="AF51" s="2">
        <f>SUM('石巻第１:石巻第２'!AF51)</f>
        <v>0</v>
      </c>
      <c r="AG51" s="2">
        <f>SUM('石巻第１:石巻第２'!AG51)</f>
        <v>0</v>
      </c>
      <c r="AH51" s="2">
        <f>SUM('石巻第１:石巻第２'!AH51)</f>
        <v>0</v>
      </c>
      <c r="AI51" s="2">
        <f>SUM('石巻第１:石巻第２'!AI51)</f>
        <v>0</v>
      </c>
      <c r="AJ51" s="2">
        <f>SUM('石巻第１:石巻第２'!AJ51)</f>
        <v>0</v>
      </c>
      <c r="AK51" s="2">
        <f>SUM('石巻第１:石巻第２'!AK51)</f>
        <v>0</v>
      </c>
      <c r="AL51" s="2">
        <f>SUM('石巻第１:石巻第２'!AL51)</f>
        <v>0</v>
      </c>
      <c r="AM51" s="2">
        <f>SUM('石巻第１:石巻第２'!AM51)</f>
        <v>0</v>
      </c>
      <c r="AN51" s="395">
        <f>SUM('石巻第１:石巻第２'!AN51)</f>
        <v>1</v>
      </c>
      <c r="AO51" s="395">
        <f>SUM('石巻第１:石巻第２'!AO51)</f>
        <v>358.993</v>
      </c>
      <c r="AP51" s="395">
        <f>SUM('石巻第１:石巻第２'!AP51)</f>
        <v>110804.406</v>
      </c>
      <c r="AQ51" s="47" t="s">
        <v>24</v>
      </c>
      <c r="AR51" s="601"/>
      <c r="AS51" s="54"/>
      <c r="AT51" s="21"/>
    </row>
    <row r="52" spans="1:46" ht="18.75">
      <c r="A52" s="45"/>
      <c r="B52" s="600" t="s">
        <v>59</v>
      </c>
      <c r="C52" s="66" t="s">
        <v>23</v>
      </c>
      <c r="D52" s="1">
        <f>SUM('石巻第１:石巻第２'!D52)</f>
        <v>0</v>
      </c>
      <c r="E52" s="1">
        <f>SUM('石巻第１:石巻第２'!E52)</f>
        <v>0</v>
      </c>
      <c r="F52" s="1">
        <f>SUM('石巻第１:石巻第２'!F52)</f>
        <v>0</v>
      </c>
      <c r="G52" s="1">
        <f>SUM('石巻第１:石巻第２'!G52)</f>
        <v>0</v>
      </c>
      <c r="H52" s="1">
        <f>SUM('石巻第１:石巻第２'!H52)</f>
        <v>0</v>
      </c>
      <c r="I52" s="1">
        <f>SUM('石巻第１:石巻第２'!I52)</f>
        <v>0</v>
      </c>
      <c r="J52" s="1">
        <f>SUM('石巻第１:石巻第２'!J52)</f>
        <v>0</v>
      </c>
      <c r="K52" s="1">
        <f>SUM('石巻第１:石巻第２'!K52)</f>
        <v>0</v>
      </c>
      <c r="L52" s="1">
        <f>SUM('石巻第１:石巻第２'!L52)</f>
        <v>0</v>
      </c>
      <c r="M52" s="1">
        <f>SUM('石巻第１:石巻第２'!M52)</f>
        <v>0</v>
      </c>
      <c r="N52" s="1">
        <f>SUM('石巻第１:石巻第２'!N52)</f>
        <v>0</v>
      </c>
      <c r="O52" s="1">
        <f>SUM('石巻第１:石巻第２'!O52)</f>
        <v>0</v>
      </c>
      <c r="P52" s="1">
        <f>SUM('石巻第１:石巻第２'!P52)</f>
        <v>0</v>
      </c>
      <c r="Q52" s="1">
        <f>SUM('石巻第１:石巻第２'!Q52)</f>
        <v>0</v>
      </c>
      <c r="R52" s="1">
        <f>SUM('石巻第１:石巻第２'!R52)</f>
        <v>0</v>
      </c>
      <c r="S52" s="1">
        <f>SUM('石巻第１:石巻第２'!S52)</f>
        <v>0</v>
      </c>
      <c r="T52" s="1">
        <f>SUM('石巻第１:石巻第２'!T52)</f>
        <v>0</v>
      </c>
      <c r="U52" s="1">
        <f>SUM('石巻第１:石巻第２'!U52)</f>
        <v>0</v>
      </c>
      <c r="V52" s="1">
        <f>SUM('石巻第１:石巻第２'!V52)</f>
        <v>0</v>
      </c>
      <c r="W52" s="1">
        <f>SUM('石巻第１:石巻第２'!W52)</f>
        <v>0</v>
      </c>
      <c r="X52" s="5">
        <f>SUM('石巻第１:石巻第２'!X52)</f>
        <v>0</v>
      </c>
      <c r="Y52" s="1">
        <f>SUM('石巻第１:石巻第２'!Y52)</f>
        <v>0</v>
      </c>
      <c r="Z52" s="1">
        <f>SUM('石巻第１:石巻第２'!Z52)</f>
        <v>0</v>
      </c>
      <c r="AA52" s="1">
        <f>SUM('石巻第１:石巻第２'!AA52)</f>
        <v>0</v>
      </c>
      <c r="AB52" s="1">
        <f>SUM('石巻第１:石巻第２'!AB52)</f>
        <v>0</v>
      </c>
      <c r="AC52" s="1">
        <f>SUM('石巻第１:石巻第２'!AC52)</f>
        <v>0</v>
      </c>
      <c r="AD52" s="1">
        <f>SUM('石巻第１:石巻第２'!AD52)</f>
        <v>0</v>
      </c>
      <c r="AE52" s="1">
        <f>SUM('石巻第１:石巻第２'!AE52)</f>
        <v>0</v>
      </c>
      <c r="AF52" s="1">
        <f>SUM('石巻第１:石巻第２'!AF52)</f>
        <v>0</v>
      </c>
      <c r="AG52" s="1">
        <f>SUM('石巻第１:石巻第２'!AG52)</f>
        <v>0</v>
      </c>
      <c r="AH52" s="1">
        <f>SUM('石巻第１:石巻第２'!AH52)</f>
        <v>0</v>
      </c>
      <c r="AI52" s="1">
        <f>SUM('石巻第１:石巻第２'!AI52)</f>
        <v>0</v>
      </c>
      <c r="AJ52" s="1">
        <f>SUM('石巻第１:石巻第２'!AJ52)</f>
        <v>0</v>
      </c>
      <c r="AK52" s="1">
        <f>SUM('石巻第１:石巻第２'!AK52)</f>
        <v>0</v>
      </c>
      <c r="AL52" s="1">
        <f>SUM('石巻第１:石巻第２'!AL52)</f>
        <v>0</v>
      </c>
      <c r="AM52" s="1">
        <f>SUM('石巻第１:石巻第２'!AM52)</f>
        <v>0</v>
      </c>
      <c r="AN52" s="391">
        <f>SUM('石巻第１:石巻第２'!AN52)</f>
        <v>0</v>
      </c>
      <c r="AO52" s="391">
        <f>SUM('石巻第１:石巻第２'!AO52)</f>
        <v>0</v>
      </c>
      <c r="AP52" s="391">
        <f>SUM('石巻第１:石巻第２'!AP52)</f>
        <v>0</v>
      </c>
      <c r="AQ52" s="271" t="s">
        <v>23</v>
      </c>
      <c r="AR52" s="600" t="s">
        <v>59</v>
      </c>
      <c r="AS52" s="54"/>
      <c r="AT52" s="21"/>
    </row>
    <row r="53" spans="1:46" ht="18.75">
      <c r="A53" s="45" t="s">
        <v>27</v>
      </c>
      <c r="B53" s="601"/>
      <c r="C53" s="67" t="s">
        <v>24</v>
      </c>
      <c r="D53" s="2">
        <f>SUM('石巻第１:石巻第２'!D53)</f>
        <v>0</v>
      </c>
      <c r="E53" s="2">
        <f>SUM('石巻第１:石巻第２'!E53)</f>
        <v>0</v>
      </c>
      <c r="F53" s="2">
        <f>SUM('石巻第１:石巻第２'!F53)</f>
        <v>0</v>
      </c>
      <c r="G53" s="2">
        <f>SUM('石巻第１:石巻第２'!G53)</f>
        <v>0</v>
      </c>
      <c r="H53" s="2">
        <f>SUM('石巻第１:石巻第２'!H53)</f>
        <v>0</v>
      </c>
      <c r="I53" s="2">
        <f>SUM('石巻第１:石巻第２'!I53)</f>
        <v>0</v>
      </c>
      <c r="J53" s="2">
        <f>SUM('石巻第１:石巻第２'!J53)</f>
        <v>0</v>
      </c>
      <c r="K53" s="2">
        <f>SUM('石巻第１:石巻第２'!K53)</f>
        <v>0</v>
      </c>
      <c r="L53" s="2">
        <f>SUM('石巻第１:石巻第２'!L53)</f>
        <v>0</v>
      </c>
      <c r="M53" s="2">
        <f>SUM('石巻第１:石巻第２'!M53)</f>
        <v>0</v>
      </c>
      <c r="N53" s="2">
        <f>SUM('石巻第１:石巻第２'!N53)</f>
        <v>0</v>
      </c>
      <c r="O53" s="2">
        <f>SUM('石巻第１:石巻第２'!O53)</f>
        <v>0</v>
      </c>
      <c r="P53" s="2">
        <f>SUM('石巻第１:石巻第２'!P53)</f>
        <v>0</v>
      </c>
      <c r="Q53" s="2">
        <f>SUM('石巻第１:石巻第２'!Q53)</f>
        <v>0</v>
      </c>
      <c r="R53" s="2">
        <f>SUM('石巻第１:石巻第２'!R53)</f>
        <v>0</v>
      </c>
      <c r="S53" s="2">
        <f>SUM('石巻第１:石巻第２'!S53)</f>
        <v>0</v>
      </c>
      <c r="T53" s="2">
        <f>SUM('石巻第１:石巻第２'!T53)</f>
        <v>0</v>
      </c>
      <c r="U53" s="2">
        <f>SUM('石巻第１:石巻第２'!U53)</f>
        <v>0</v>
      </c>
      <c r="V53" s="2">
        <f>SUM('石巻第１:石巻第２'!V53)</f>
        <v>0</v>
      </c>
      <c r="W53" s="2">
        <f>SUM('石巻第１:石巻第２'!W53)</f>
        <v>0</v>
      </c>
      <c r="X53" s="6">
        <f>SUM('石巻第１:石巻第２'!X53)</f>
        <v>0</v>
      </c>
      <c r="Y53" s="2">
        <f>SUM('石巻第１:石巻第２'!Y53)</f>
        <v>0</v>
      </c>
      <c r="Z53" s="2">
        <f>SUM('石巻第１:石巻第２'!Z53)</f>
        <v>0</v>
      </c>
      <c r="AA53" s="2">
        <f>SUM('石巻第１:石巻第２'!AA53)</f>
        <v>0</v>
      </c>
      <c r="AB53" s="2">
        <f>SUM('石巻第１:石巻第２'!AB53)</f>
        <v>3</v>
      </c>
      <c r="AC53" s="2">
        <f>SUM('石巻第１:石巻第２'!AC53)</f>
        <v>60.666</v>
      </c>
      <c r="AD53" s="2">
        <f>SUM('石巻第１:石巻第２'!AD53)</f>
        <v>18498.49</v>
      </c>
      <c r="AE53" s="2">
        <f>SUM('石巻第１:石巻第２'!AE53)</f>
        <v>0</v>
      </c>
      <c r="AF53" s="2">
        <f>SUM('石巻第１:石巻第２'!AF53)</f>
        <v>0</v>
      </c>
      <c r="AG53" s="2">
        <f>SUM('石巻第１:石巻第２'!AG53)</f>
        <v>0</v>
      </c>
      <c r="AH53" s="2">
        <f>SUM('石巻第１:石巻第２'!AH53)</f>
        <v>0</v>
      </c>
      <c r="AI53" s="2">
        <f>SUM('石巻第１:石巻第２'!AI53)</f>
        <v>0</v>
      </c>
      <c r="AJ53" s="2">
        <f>SUM('石巻第１:石巻第２'!AJ53)</f>
        <v>0</v>
      </c>
      <c r="AK53" s="2">
        <f>SUM('石巻第１:石巻第２'!AK53)</f>
        <v>0</v>
      </c>
      <c r="AL53" s="2">
        <f>SUM('石巻第１:石巻第２'!AL53)</f>
        <v>0</v>
      </c>
      <c r="AM53" s="2">
        <f>SUM('石巻第１:石巻第２'!AM53)</f>
        <v>0</v>
      </c>
      <c r="AN53" s="395">
        <f>SUM('石巻第１:石巻第２'!AN53)</f>
        <v>3</v>
      </c>
      <c r="AO53" s="395">
        <f>SUM('石巻第１:石巻第２'!AO53)</f>
        <v>60.666</v>
      </c>
      <c r="AP53" s="395">
        <f>SUM('石巻第１:石巻第２'!AP53)</f>
        <v>18498.49</v>
      </c>
      <c r="AQ53" s="47" t="s">
        <v>24</v>
      </c>
      <c r="AR53" s="601"/>
      <c r="AS53" s="54" t="s">
        <v>27</v>
      </c>
      <c r="AT53" s="21"/>
    </row>
    <row r="54" spans="1:46" ht="18.75">
      <c r="A54" s="45"/>
      <c r="B54" s="600" t="s">
        <v>60</v>
      </c>
      <c r="C54" s="66" t="s">
        <v>23</v>
      </c>
      <c r="D54" s="1">
        <f>SUM('石巻第１:石巻第２'!D54)</f>
        <v>0</v>
      </c>
      <c r="E54" s="1">
        <f>SUM('石巻第１:石巻第２'!E54)</f>
        <v>0</v>
      </c>
      <c r="F54" s="1">
        <f>SUM('石巻第１:石巻第２'!F54)</f>
        <v>0</v>
      </c>
      <c r="G54" s="1">
        <f>SUM('石巻第１:石巻第２'!G54)</f>
        <v>0</v>
      </c>
      <c r="H54" s="1">
        <f>SUM('石巻第１:石巻第２'!H54)</f>
        <v>0</v>
      </c>
      <c r="I54" s="1">
        <f>SUM('石巻第１:石巻第２'!I54)</f>
        <v>0</v>
      </c>
      <c r="J54" s="1">
        <f>SUM('石巻第１:石巻第２'!J54)</f>
        <v>0</v>
      </c>
      <c r="K54" s="1">
        <f>SUM('石巻第１:石巻第２'!K54)</f>
        <v>0</v>
      </c>
      <c r="L54" s="1">
        <f>SUM('石巻第１:石巻第２'!L54)</f>
        <v>0</v>
      </c>
      <c r="M54" s="1">
        <f>SUM('石巻第１:石巻第２'!M54)</f>
        <v>0</v>
      </c>
      <c r="N54" s="1">
        <f>SUM('石巻第１:石巻第２'!N54)</f>
        <v>0</v>
      </c>
      <c r="O54" s="1">
        <f>SUM('石巻第１:石巻第２'!O54)</f>
        <v>0</v>
      </c>
      <c r="P54" s="1">
        <f>SUM('石巻第１:石巻第２'!P54)</f>
        <v>0</v>
      </c>
      <c r="Q54" s="1">
        <f>SUM('石巻第１:石巻第２'!Q54)</f>
        <v>0</v>
      </c>
      <c r="R54" s="1">
        <f>SUM('石巻第１:石巻第２'!R54)</f>
        <v>0</v>
      </c>
      <c r="S54" s="1">
        <f>SUM('石巻第１:石巻第２'!S54)</f>
        <v>0</v>
      </c>
      <c r="T54" s="1">
        <f>SUM('石巻第１:石巻第２'!T54)</f>
        <v>0</v>
      </c>
      <c r="U54" s="1">
        <f>SUM('石巻第１:石巻第２'!U54)</f>
        <v>0</v>
      </c>
      <c r="V54" s="1">
        <f>SUM('石巻第１:石巻第２'!V54)</f>
        <v>0</v>
      </c>
      <c r="W54" s="1">
        <f>SUM('石巻第１:石巻第２'!W54)</f>
        <v>0</v>
      </c>
      <c r="X54" s="5">
        <f>SUM('石巻第１:石巻第２'!X54)</f>
        <v>0</v>
      </c>
      <c r="Y54" s="1">
        <f>SUM('石巻第１:石巻第２'!Y54)</f>
        <v>0</v>
      </c>
      <c r="Z54" s="1">
        <f>SUM('石巻第１:石巻第２'!Z54)</f>
        <v>0</v>
      </c>
      <c r="AA54" s="1">
        <f>SUM('石巻第１:石巻第２'!AA54)</f>
        <v>0</v>
      </c>
      <c r="AB54" s="1">
        <f>SUM('石巻第１:石巻第２'!AB54)</f>
        <v>0</v>
      </c>
      <c r="AC54" s="1">
        <f>SUM('石巻第１:石巻第２'!AC54)</f>
        <v>0</v>
      </c>
      <c r="AD54" s="1">
        <f>SUM('石巻第１:石巻第２'!AD54)</f>
        <v>0</v>
      </c>
      <c r="AE54" s="1">
        <f>SUM('石巻第１:石巻第２'!AE54)</f>
        <v>0</v>
      </c>
      <c r="AF54" s="1">
        <f>SUM('石巻第１:石巻第２'!AF54)</f>
        <v>0</v>
      </c>
      <c r="AG54" s="1">
        <f>SUM('石巻第１:石巻第２'!AG54)</f>
        <v>0</v>
      </c>
      <c r="AH54" s="1">
        <f>SUM('石巻第１:石巻第２'!AH54)</f>
        <v>0</v>
      </c>
      <c r="AI54" s="1">
        <f>SUM('石巻第１:石巻第２'!AI54)</f>
        <v>0</v>
      </c>
      <c r="AJ54" s="1">
        <f>SUM('石巻第１:石巻第２'!AJ54)</f>
        <v>0</v>
      </c>
      <c r="AK54" s="1">
        <f>SUM('石巻第１:石巻第２'!AK54)</f>
        <v>0</v>
      </c>
      <c r="AL54" s="1">
        <f>SUM('石巻第１:石巻第２'!AL54)</f>
        <v>0</v>
      </c>
      <c r="AM54" s="1">
        <f>SUM('石巻第１:石巻第２'!AM54)</f>
        <v>0</v>
      </c>
      <c r="AN54" s="391">
        <f>SUM('石巻第１:石巻第２'!AN54)</f>
        <v>0</v>
      </c>
      <c r="AO54" s="391">
        <f>SUM('石巻第１:石巻第２'!AO54)</f>
        <v>0</v>
      </c>
      <c r="AP54" s="391">
        <f>SUM('石巻第１:石巻第２'!AP54)</f>
        <v>0</v>
      </c>
      <c r="AQ54" s="271" t="s">
        <v>23</v>
      </c>
      <c r="AR54" s="600" t="s">
        <v>60</v>
      </c>
      <c r="AS54" s="44"/>
      <c r="AT54" s="21"/>
    </row>
    <row r="55" spans="1:46" ht="18.75">
      <c r="A55" s="49"/>
      <c r="B55" s="601"/>
      <c r="C55" s="67" t="s">
        <v>24</v>
      </c>
      <c r="D55" s="2">
        <f>SUM('石巻第１:石巻第２'!D55)</f>
        <v>0</v>
      </c>
      <c r="E55" s="2">
        <f>SUM('石巻第１:石巻第２'!E55)</f>
        <v>0</v>
      </c>
      <c r="F55" s="2">
        <f>SUM('石巻第１:石巻第２'!F55)</f>
        <v>0</v>
      </c>
      <c r="G55" s="2">
        <f>SUM('石巻第１:石巻第２'!G55)</f>
        <v>0</v>
      </c>
      <c r="H55" s="2">
        <f>SUM('石巻第１:石巻第２'!H55)</f>
        <v>0</v>
      </c>
      <c r="I55" s="2">
        <f>SUM('石巻第１:石巻第２'!I55)</f>
        <v>0</v>
      </c>
      <c r="J55" s="2">
        <f>SUM('石巻第１:石巻第２'!J55)</f>
        <v>0</v>
      </c>
      <c r="K55" s="2">
        <f>SUM('石巻第１:石巻第２'!K55)</f>
        <v>0</v>
      </c>
      <c r="L55" s="2">
        <f>SUM('石巻第１:石巻第２'!L55)</f>
        <v>0</v>
      </c>
      <c r="M55" s="2">
        <f>SUM('石巻第１:石巻第２'!M55)</f>
        <v>0</v>
      </c>
      <c r="N55" s="2">
        <f>SUM('石巻第１:石巻第２'!N55)</f>
        <v>0</v>
      </c>
      <c r="O55" s="2">
        <f>SUM('石巻第１:石巻第２'!O55)</f>
        <v>0</v>
      </c>
      <c r="P55" s="2">
        <f>SUM('石巻第１:石巻第２'!P55)</f>
        <v>0</v>
      </c>
      <c r="Q55" s="2">
        <f>SUM('石巻第１:石巻第２'!Q55)</f>
        <v>0</v>
      </c>
      <c r="R55" s="2">
        <f>SUM('石巻第１:石巻第２'!R55)</f>
        <v>0</v>
      </c>
      <c r="S55" s="2">
        <f>SUM('石巻第１:石巻第２'!S55)</f>
        <v>0</v>
      </c>
      <c r="T55" s="2">
        <f>SUM('石巻第１:石巻第２'!T55)</f>
        <v>0</v>
      </c>
      <c r="U55" s="2">
        <f>SUM('石巻第１:石巻第２'!U55)</f>
        <v>0</v>
      </c>
      <c r="V55" s="2">
        <f>SUM('石巻第１:石巻第２'!V55)</f>
        <v>0</v>
      </c>
      <c r="W55" s="2">
        <f>SUM('石巻第１:石巻第２'!W55)</f>
        <v>0</v>
      </c>
      <c r="X55" s="6">
        <f>SUM('石巻第１:石巻第２'!X55)</f>
        <v>0</v>
      </c>
      <c r="Y55" s="2">
        <f>SUM('石巻第１:石巻第２'!Y55)</f>
        <v>0</v>
      </c>
      <c r="Z55" s="2">
        <f>SUM('石巻第１:石巻第２'!Z55)</f>
        <v>0</v>
      </c>
      <c r="AA55" s="2">
        <f>SUM('石巻第１:石巻第２'!AA55)</f>
        <v>0</v>
      </c>
      <c r="AB55" s="2">
        <f>SUM('石巻第１:石巻第２'!AB55)</f>
        <v>0</v>
      </c>
      <c r="AC55" s="2">
        <f>SUM('石巻第１:石巻第２'!AC55)</f>
        <v>0</v>
      </c>
      <c r="AD55" s="2">
        <f>SUM('石巻第１:石巻第２'!AD55)</f>
        <v>0</v>
      </c>
      <c r="AE55" s="2">
        <f>SUM('石巻第１:石巻第２'!AE55)</f>
        <v>0</v>
      </c>
      <c r="AF55" s="2">
        <f>SUM('石巻第１:石巻第２'!AF55)</f>
        <v>0</v>
      </c>
      <c r="AG55" s="2">
        <f>SUM('石巻第１:石巻第２'!AG55)</f>
        <v>0</v>
      </c>
      <c r="AH55" s="2">
        <f>SUM('石巻第１:石巻第２'!AH55)</f>
        <v>0</v>
      </c>
      <c r="AI55" s="2">
        <f>SUM('石巻第１:石巻第２'!AI55)</f>
        <v>0</v>
      </c>
      <c r="AJ55" s="2">
        <f>SUM('石巻第１:石巻第２'!AJ55)</f>
        <v>0</v>
      </c>
      <c r="AK55" s="2">
        <f>SUM('石巻第１:石巻第２'!AK55)</f>
        <v>0</v>
      </c>
      <c r="AL55" s="2">
        <f>SUM('石巻第１:石巻第２'!AL55)</f>
        <v>0</v>
      </c>
      <c r="AM55" s="2">
        <f>SUM('石巻第１:石巻第２'!AM55)</f>
        <v>0</v>
      </c>
      <c r="AN55" s="395">
        <f>SUM('石巻第１:石巻第２'!AN55)</f>
        <v>0</v>
      </c>
      <c r="AO55" s="395">
        <f>SUM('石巻第１:石巻第２'!AO55)</f>
        <v>0</v>
      </c>
      <c r="AP55" s="395">
        <f>SUM('石巻第１:石巻第２'!AP55)</f>
        <v>0</v>
      </c>
      <c r="AQ55" s="50" t="s">
        <v>24</v>
      </c>
      <c r="AR55" s="601"/>
      <c r="AS55" s="51"/>
      <c r="AT55" s="21"/>
    </row>
    <row r="56" spans="1:46" ht="18.75">
      <c r="A56" s="610" t="s">
        <v>102</v>
      </c>
      <c r="B56" s="611"/>
      <c r="C56" s="66" t="s">
        <v>23</v>
      </c>
      <c r="D56" s="1">
        <f>SUM('石巻第１:石巻第２'!D56)</f>
        <v>0</v>
      </c>
      <c r="E56" s="1">
        <f>SUM('石巻第１:石巻第２'!E56)</f>
        <v>0</v>
      </c>
      <c r="F56" s="1">
        <f>SUM('石巻第１:石巻第２'!F56)</f>
        <v>0</v>
      </c>
      <c r="G56" s="1">
        <f>SUM('石巻第１:石巻第２'!G56)</f>
        <v>0</v>
      </c>
      <c r="H56" s="1">
        <f>SUM('石巻第１:石巻第２'!H56)</f>
        <v>0</v>
      </c>
      <c r="I56" s="1">
        <f>SUM('石巻第１:石巻第２'!I56)</f>
        <v>0</v>
      </c>
      <c r="J56" s="1">
        <f>SUM('石巻第１:石巻第２'!J56)</f>
        <v>0</v>
      </c>
      <c r="K56" s="1">
        <f>SUM('石巻第１:石巻第２'!K56)</f>
        <v>0</v>
      </c>
      <c r="L56" s="1">
        <f>SUM('石巻第１:石巻第２'!L56)</f>
        <v>0</v>
      </c>
      <c r="M56" s="1">
        <f>SUM('石巻第１:石巻第２'!M56)</f>
        <v>0</v>
      </c>
      <c r="N56" s="1">
        <f>SUM('石巻第１:石巻第２'!N56)</f>
        <v>0</v>
      </c>
      <c r="O56" s="1">
        <f>SUM('石巻第１:石巻第２'!O56)</f>
        <v>0</v>
      </c>
      <c r="P56" s="1">
        <f>SUM('石巻第１:石巻第２'!P56)</f>
        <v>0</v>
      </c>
      <c r="Q56" s="1">
        <f>SUM('石巻第１:石巻第２'!Q56)</f>
        <v>0</v>
      </c>
      <c r="R56" s="1">
        <f>SUM('石巻第１:石巻第２'!R56)</f>
        <v>0</v>
      </c>
      <c r="S56" s="1">
        <f>SUM('石巻第１:石巻第２'!S56)</f>
        <v>0</v>
      </c>
      <c r="T56" s="1">
        <f>SUM('石巻第１:石巻第２'!T56)</f>
        <v>0</v>
      </c>
      <c r="U56" s="1">
        <f>SUM('石巻第１:石巻第２'!U56)</f>
        <v>0</v>
      </c>
      <c r="V56" s="1">
        <f>SUM('石巻第１:石巻第２'!V56)</f>
        <v>0</v>
      </c>
      <c r="W56" s="1">
        <f>SUM('石巻第１:石巻第２'!W56)</f>
        <v>0</v>
      </c>
      <c r="X56" s="5">
        <f>SUM('石巻第１:石巻第２'!X56)</f>
        <v>0</v>
      </c>
      <c r="Y56" s="1">
        <f>SUM('石巻第１:石巻第２'!Y56)</f>
        <v>0</v>
      </c>
      <c r="Z56" s="1">
        <f>SUM('石巻第１:石巻第２'!Z56)</f>
        <v>0</v>
      </c>
      <c r="AA56" s="1">
        <f>SUM('石巻第１:石巻第２'!AA56)</f>
        <v>0</v>
      </c>
      <c r="AB56" s="1">
        <f>SUM('石巻第１:石巻第２'!AB56)</f>
        <v>0</v>
      </c>
      <c r="AC56" s="1">
        <f>SUM('石巻第１:石巻第２'!AC56)</f>
        <v>0</v>
      </c>
      <c r="AD56" s="1">
        <f>SUM('石巻第１:石巻第２'!AD56)</f>
        <v>0</v>
      </c>
      <c r="AE56" s="1">
        <f>SUM('石巻第１:石巻第２'!AE56)</f>
        <v>0</v>
      </c>
      <c r="AF56" s="1">
        <f>SUM('石巻第１:石巻第２'!AF56)</f>
        <v>0</v>
      </c>
      <c r="AG56" s="1">
        <f>SUM('石巻第１:石巻第２'!AG56)</f>
        <v>0</v>
      </c>
      <c r="AH56" s="1">
        <f>SUM('石巻第１:石巻第２'!AH56)</f>
        <v>0</v>
      </c>
      <c r="AI56" s="1">
        <f>SUM('石巻第１:石巻第２'!AI56)</f>
        <v>0</v>
      </c>
      <c r="AJ56" s="1">
        <f>SUM('石巻第１:石巻第２'!AJ56)</f>
        <v>0</v>
      </c>
      <c r="AK56" s="1">
        <f>SUM('石巻第１:石巻第２'!AK56)</f>
        <v>0</v>
      </c>
      <c r="AL56" s="1">
        <f>SUM('石巻第１:石巻第２'!AL56)</f>
        <v>0</v>
      </c>
      <c r="AM56" s="1">
        <f>SUM('石巻第１:石巻第２'!AM56)</f>
        <v>0</v>
      </c>
      <c r="AN56" s="391">
        <f>SUM('石巻第１:石巻第２'!AN56)</f>
        <v>0</v>
      </c>
      <c r="AO56" s="391">
        <f>SUM('石巻第１:石巻第２'!AO56)</f>
        <v>0</v>
      </c>
      <c r="AP56" s="391">
        <f>SUM('石巻第１:石巻第２'!AP56)</f>
        <v>0</v>
      </c>
      <c r="AQ56" s="253" t="s">
        <v>23</v>
      </c>
      <c r="AR56" s="604" t="s">
        <v>105</v>
      </c>
      <c r="AS56" s="605"/>
      <c r="AT56" s="21"/>
    </row>
    <row r="57" spans="1:46" ht="18.75">
      <c r="A57" s="612"/>
      <c r="B57" s="613"/>
      <c r="C57" s="67" t="s">
        <v>24</v>
      </c>
      <c r="D57" s="2">
        <f>SUM('石巻第１:石巻第２'!D57)</f>
        <v>0</v>
      </c>
      <c r="E57" s="2">
        <f>SUM('石巻第１:石巻第２'!E57)</f>
        <v>0</v>
      </c>
      <c r="F57" s="2">
        <f>SUM('石巻第１:石巻第２'!F57)</f>
        <v>0</v>
      </c>
      <c r="G57" s="2">
        <f>SUM('石巻第１:石巻第２'!G57)</f>
        <v>0</v>
      </c>
      <c r="H57" s="2">
        <f>SUM('石巻第１:石巻第２'!H57)</f>
        <v>0</v>
      </c>
      <c r="I57" s="2">
        <f>SUM('石巻第１:石巻第２'!I57)</f>
        <v>0</v>
      </c>
      <c r="J57" s="2">
        <f>SUM('石巻第１:石巻第２'!J57)</f>
        <v>0</v>
      </c>
      <c r="K57" s="2">
        <f>SUM('石巻第１:石巻第２'!K57)</f>
        <v>0</v>
      </c>
      <c r="L57" s="2">
        <f>SUM('石巻第１:石巻第２'!L57)</f>
        <v>0</v>
      </c>
      <c r="M57" s="2">
        <f>SUM('石巻第１:石巻第２'!M57)</f>
        <v>0</v>
      </c>
      <c r="N57" s="2">
        <f>SUM('石巻第１:石巻第２'!N57)</f>
        <v>0</v>
      </c>
      <c r="O57" s="2">
        <f>SUM('石巻第１:石巻第２'!O57)</f>
        <v>0</v>
      </c>
      <c r="P57" s="2">
        <f>SUM('石巻第１:石巻第２'!P57)</f>
        <v>0</v>
      </c>
      <c r="Q57" s="2">
        <f>SUM('石巻第１:石巻第２'!Q57)</f>
        <v>0</v>
      </c>
      <c r="R57" s="2">
        <f>SUM('石巻第１:石巻第２'!R57)</f>
        <v>0</v>
      </c>
      <c r="S57" s="2">
        <f>SUM('石巻第１:石巻第２'!S57)</f>
        <v>0</v>
      </c>
      <c r="T57" s="2">
        <f>SUM('石巻第１:石巻第２'!T57)</f>
        <v>0</v>
      </c>
      <c r="U57" s="2">
        <f>SUM('石巻第１:石巻第２'!U57)</f>
        <v>0</v>
      </c>
      <c r="V57" s="2">
        <f>SUM('石巻第１:石巻第２'!V57)</f>
        <v>0</v>
      </c>
      <c r="W57" s="2">
        <f>SUM('石巻第１:石巻第２'!W57)</f>
        <v>0</v>
      </c>
      <c r="X57" s="6">
        <f>SUM('石巻第１:石巻第２'!X57)</f>
        <v>0</v>
      </c>
      <c r="Y57" s="2">
        <f>SUM('石巻第１:石巻第２'!Y57)</f>
        <v>0</v>
      </c>
      <c r="Z57" s="2">
        <f>SUM('石巻第１:石巻第２'!Z57)</f>
        <v>0</v>
      </c>
      <c r="AA57" s="2">
        <f>SUM('石巻第１:石巻第２'!AA57)</f>
        <v>0</v>
      </c>
      <c r="AB57" s="2">
        <f>SUM('石巻第１:石巻第２'!AB57)</f>
        <v>0</v>
      </c>
      <c r="AC57" s="2">
        <f>SUM('石巻第１:石巻第２'!AC57)</f>
        <v>0</v>
      </c>
      <c r="AD57" s="2">
        <f>SUM('石巻第１:石巻第２'!AD57)</f>
        <v>0</v>
      </c>
      <c r="AE57" s="2">
        <f>SUM('石巻第１:石巻第２'!AE57)</f>
        <v>0</v>
      </c>
      <c r="AF57" s="2">
        <f>SUM('石巻第１:石巻第２'!AF57)</f>
        <v>0</v>
      </c>
      <c r="AG57" s="2">
        <f>SUM('石巻第１:石巻第２'!AG57)</f>
        <v>0</v>
      </c>
      <c r="AH57" s="2">
        <f>SUM('石巻第１:石巻第２'!AH57)</f>
        <v>0</v>
      </c>
      <c r="AI57" s="2">
        <f>SUM('石巻第１:石巻第２'!AI57)</f>
        <v>0</v>
      </c>
      <c r="AJ57" s="2">
        <f>SUM('石巻第１:石巻第２'!AJ57)</f>
        <v>0</v>
      </c>
      <c r="AK57" s="2">
        <f>SUM('石巻第１:石巻第２'!AK57)</f>
        <v>0</v>
      </c>
      <c r="AL57" s="2">
        <f>SUM('石巻第１:石巻第２'!AL57)</f>
        <v>0</v>
      </c>
      <c r="AM57" s="2">
        <f>SUM('石巻第１:石巻第２'!AM57)</f>
        <v>0</v>
      </c>
      <c r="AN57" s="395">
        <f>SUM('石巻第１:石巻第２'!AN57)</f>
        <v>0</v>
      </c>
      <c r="AO57" s="395">
        <f>SUM('石巻第１:石巻第２'!AO57)</f>
        <v>0</v>
      </c>
      <c r="AP57" s="395">
        <f>SUM('石巻第１:石巻第２'!AP57)</f>
        <v>0</v>
      </c>
      <c r="AQ57" s="57" t="s">
        <v>24</v>
      </c>
      <c r="AR57" s="606"/>
      <c r="AS57" s="607"/>
      <c r="AT57" s="21"/>
    </row>
    <row r="58" spans="1:46" ht="18.75">
      <c r="A58" s="22" t="s">
        <v>0</v>
      </c>
      <c r="C58" s="289" t="s">
        <v>23</v>
      </c>
      <c r="D58" s="259">
        <f>SUM('石巻第１:石巻第２'!D58)</f>
        <v>8</v>
      </c>
      <c r="E58" s="259">
        <f>SUM('石巻第１:石巻第２'!E58)</f>
        <v>11.518</v>
      </c>
      <c r="F58" s="259">
        <f>SUM('石巻第１:石巻第２'!F58)</f>
        <v>4713.3</v>
      </c>
      <c r="G58" s="259">
        <f>SUM('石巻第１:石巻第２'!G58)</f>
        <v>0</v>
      </c>
      <c r="H58" s="259">
        <f>SUM('石巻第１:石巻第２'!H58)</f>
        <v>0</v>
      </c>
      <c r="I58" s="259">
        <f>SUM('石巻第１:石巻第２'!I58)</f>
        <v>0</v>
      </c>
      <c r="J58" s="259">
        <f>SUM('石巻第１:石巻第２'!J58)</f>
        <v>0</v>
      </c>
      <c r="K58" s="259">
        <f>SUM('石巻第１:石巻第２'!K58)</f>
        <v>0</v>
      </c>
      <c r="L58" s="259">
        <f>SUM('石巻第１:石巻第２'!L58)</f>
        <v>0</v>
      </c>
      <c r="M58" s="259">
        <f>SUM('石巻第１:石巻第２'!M58)</f>
        <v>1</v>
      </c>
      <c r="N58" s="259">
        <f>SUM('石巻第１:石巻第２'!N58)</f>
        <v>0.134</v>
      </c>
      <c r="O58" s="259">
        <f>SUM('石巻第１:石巻第２'!O58)</f>
        <v>30.905</v>
      </c>
      <c r="P58" s="259">
        <f>SUM('石巻第１:石巻第２'!P58)</f>
        <v>0</v>
      </c>
      <c r="Q58" s="259">
        <f>SUM('石巻第１:石巻第２'!Q58)</f>
        <v>0</v>
      </c>
      <c r="R58" s="259">
        <f>SUM('石巻第１:石巻第２'!R58)</f>
        <v>0</v>
      </c>
      <c r="S58" s="259">
        <f>SUM('石巻第１:石巻第２'!S58)</f>
        <v>0</v>
      </c>
      <c r="T58" s="259">
        <f>SUM('石巻第１:石巻第２'!T58)</f>
        <v>0</v>
      </c>
      <c r="U58" s="259">
        <f>SUM('石巻第１:石巻第２'!U58)</f>
        <v>0</v>
      </c>
      <c r="V58" s="259">
        <f>SUM('石巻第１:石巻第２'!V58)</f>
        <v>1</v>
      </c>
      <c r="W58" s="259">
        <f>SUM('石巻第１:石巻第２'!W58)</f>
        <v>1.06</v>
      </c>
      <c r="X58" s="258">
        <f>SUM('石巻第１:石巻第２'!X58)</f>
        <v>160.38</v>
      </c>
      <c r="Y58" s="259">
        <f>SUM('石巻第１:石巻第２'!Y58)</f>
        <v>5</v>
      </c>
      <c r="Z58" s="259">
        <f>SUM('石巻第１:石巻第２'!Z58)</f>
        <v>10.4026</v>
      </c>
      <c r="AA58" s="259">
        <f>SUM('石巻第１:石巻第２'!AA58)</f>
        <v>3418.405</v>
      </c>
      <c r="AB58" s="259">
        <f>SUM('石巻第１:石巻第２'!AB58)</f>
        <v>6</v>
      </c>
      <c r="AC58" s="259">
        <f>SUM('石巻第１:石巻第２'!AC58)</f>
        <v>9.0806</v>
      </c>
      <c r="AD58" s="259">
        <f>SUM('石巻第１:石巻第２'!AD58)</f>
        <v>3123.996</v>
      </c>
      <c r="AE58" s="259">
        <f>SUM('石巻第１:石巻第２'!AE58)</f>
        <v>11</v>
      </c>
      <c r="AF58" s="259">
        <f>SUM('石巻第１:石巻第２'!AF58)</f>
        <v>15.795</v>
      </c>
      <c r="AG58" s="259">
        <f>SUM('石巻第１:石巻第２'!AG58)</f>
        <v>5297.233</v>
      </c>
      <c r="AH58" s="259">
        <f>SUM('石巻第１:石巻第２'!AH58)</f>
        <v>27</v>
      </c>
      <c r="AI58" s="259">
        <f>SUM('石巻第１:石巻第２'!AI58)</f>
        <v>52.137</v>
      </c>
      <c r="AJ58" s="259">
        <f>SUM('石巻第１:石巻第２'!AJ58)</f>
        <v>23913.546</v>
      </c>
      <c r="AK58" s="259">
        <f>SUM('石巻第１:石巻第２'!AK58)</f>
        <v>31</v>
      </c>
      <c r="AL58" s="259">
        <f>SUM('石巻第１:石巻第２'!AL58)</f>
        <v>50.7916</v>
      </c>
      <c r="AM58" s="259">
        <f>SUM('石巻第１:石巻第２'!AM58)</f>
        <v>21756.76</v>
      </c>
      <c r="AN58" s="386">
        <f>SUM('石巻第１:石巻第２'!AN58)</f>
        <v>90</v>
      </c>
      <c r="AO58" s="386">
        <f>SUM('石巻第１:石巻第２'!AO58)</f>
        <v>150.9188</v>
      </c>
      <c r="AP58" s="386">
        <f>SUM('石巻第１:石巻第２'!AP58)</f>
        <v>62414.524999999994</v>
      </c>
      <c r="AQ58" s="253" t="s">
        <v>23</v>
      </c>
      <c r="AR58" s="59"/>
      <c r="AS58" s="44" t="s">
        <v>0</v>
      </c>
      <c r="AT58" s="21"/>
    </row>
    <row r="59" spans="1:46" ht="18.75">
      <c r="A59" s="614" t="s">
        <v>62</v>
      </c>
      <c r="B59" s="615"/>
      <c r="C59" s="66" t="s">
        <v>63</v>
      </c>
      <c r="D59" s="1">
        <f>SUM('石巻第１:石巻第２'!D59)</f>
        <v>0</v>
      </c>
      <c r="E59" s="1">
        <f>SUM('石巻第１:石巻第２'!E59)</f>
        <v>0</v>
      </c>
      <c r="F59" s="1">
        <f>SUM('石巻第１:石巻第２'!F59)</f>
        <v>0</v>
      </c>
      <c r="G59" s="1">
        <f>SUM('石巻第１:石巻第２'!G59)</f>
        <v>0</v>
      </c>
      <c r="H59" s="1">
        <f>SUM('石巻第１:石巻第２'!H59)</f>
        <v>0</v>
      </c>
      <c r="I59" s="1">
        <f>SUM('石巻第１:石巻第２'!I59)</f>
        <v>0</v>
      </c>
      <c r="J59" s="1">
        <f>SUM('石巻第１:石巻第２'!J59)</f>
        <v>0</v>
      </c>
      <c r="K59" s="1">
        <f>SUM('石巻第１:石巻第２'!K59)</f>
        <v>0</v>
      </c>
      <c r="L59" s="1">
        <f>SUM('石巻第１:石巻第２'!L59)</f>
        <v>0</v>
      </c>
      <c r="M59" s="1">
        <f>SUM('石巻第１:石巻第２'!M59)</f>
        <v>0</v>
      </c>
      <c r="N59" s="1">
        <f>SUM('石巻第１:石巻第２'!N59)</f>
        <v>0</v>
      </c>
      <c r="O59" s="1">
        <f>SUM('石巻第１:石巻第２'!O59)</f>
        <v>0</v>
      </c>
      <c r="P59" s="1">
        <f>SUM('石巻第１:石巻第２'!P59)</f>
        <v>0</v>
      </c>
      <c r="Q59" s="1">
        <f>SUM('石巻第１:石巻第２'!Q59)</f>
        <v>0</v>
      </c>
      <c r="R59" s="1">
        <f>SUM('石巻第１:石巻第２'!R59)</f>
        <v>0</v>
      </c>
      <c r="S59" s="1">
        <f>SUM('石巻第１:石巻第２'!S59)</f>
        <v>0</v>
      </c>
      <c r="T59" s="1">
        <f>SUM('石巻第１:石巻第２'!T59)</f>
        <v>0</v>
      </c>
      <c r="U59" s="1">
        <f>SUM('石巻第１:石巻第２'!U59)</f>
        <v>0</v>
      </c>
      <c r="V59" s="1">
        <f>SUM('石巻第１:石巻第２'!V59)</f>
        <v>0</v>
      </c>
      <c r="W59" s="1">
        <f>SUM('石巻第１:石巻第２'!W59)</f>
        <v>0</v>
      </c>
      <c r="X59" s="5">
        <f>SUM('石巻第１:石巻第２'!X59)</f>
        <v>0</v>
      </c>
      <c r="Y59" s="1">
        <f>SUM('石巻第１:石巻第２'!Y59)</f>
        <v>0</v>
      </c>
      <c r="Z59" s="1">
        <f>SUM('石巻第１:石巻第２'!Z59)</f>
        <v>0</v>
      </c>
      <c r="AA59" s="1">
        <f>SUM('石巻第１:石巻第２'!AA59)</f>
        <v>0</v>
      </c>
      <c r="AB59" s="1">
        <f>SUM('石巻第１:石巻第２'!AB59)</f>
        <v>0</v>
      </c>
      <c r="AC59" s="1">
        <f>SUM('石巻第１:石巻第２'!AC59)</f>
        <v>0</v>
      </c>
      <c r="AD59" s="1">
        <f>SUM('石巻第１:石巻第２'!AD59)</f>
        <v>0</v>
      </c>
      <c r="AE59" s="1">
        <f>SUM('石巻第１:石巻第２'!AE59)</f>
        <v>0</v>
      </c>
      <c r="AF59" s="1">
        <f>SUM('石巻第１:石巻第２'!AF59)</f>
        <v>0</v>
      </c>
      <c r="AG59" s="1">
        <f>SUM('石巻第１:石巻第２'!AG59)</f>
        <v>0</v>
      </c>
      <c r="AH59" s="1">
        <f>SUM('石巻第１:石巻第２'!AH59)</f>
        <v>0</v>
      </c>
      <c r="AI59" s="1">
        <f>SUM('石巻第１:石巻第２'!AI59)</f>
        <v>0</v>
      </c>
      <c r="AJ59" s="1">
        <f>SUM('石巻第１:石巻第２'!AJ59)</f>
        <v>0</v>
      </c>
      <c r="AK59" s="1">
        <f>SUM('石巻第１:石巻第２'!AK59)</f>
        <v>0</v>
      </c>
      <c r="AL59" s="1">
        <f>SUM('石巻第１:石巻第２'!AL59)</f>
        <v>0</v>
      </c>
      <c r="AM59" s="1">
        <f>SUM('石巻第１:石巻第２'!AM59)</f>
        <v>0</v>
      </c>
      <c r="AN59" s="391">
        <f>SUM('石巻第１:石巻第２'!AN59)</f>
        <v>0</v>
      </c>
      <c r="AO59" s="391">
        <f>SUM('石巻第１:石巻第２'!AO59)</f>
        <v>0</v>
      </c>
      <c r="AP59" s="391">
        <f>SUM('石巻第１:石巻第２'!AP59)</f>
        <v>0</v>
      </c>
      <c r="AQ59" s="273" t="s">
        <v>63</v>
      </c>
      <c r="AR59" s="608" t="s">
        <v>62</v>
      </c>
      <c r="AS59" s="609"/>
      <c r="AT59" s="21"/>
    </row>
    <row r="60" spans="1:46" ht="18.75">
      <c r="A60" s="36"/>
      <c r="B60" s="37"/>
      <c r="C60" s="67" t="s">
        <v>24</v>
      </c>
      <c r="D60" s="2">
        <f>SUM('石巻第１:石巻第２'!D60)</f>
        <v>40</v>
      </c>
      <c r="E60" s="2">
        <f>SUM('石巻第１:石巻第２'!E60)</f>
        <v>226.2886</v>
      </c>
      <c r="F60" s="2">
        <f>SUM('石巻第１:石巻第２'!F60)</f>
        <v>78688.048</v>
      </c>
      <c r="G60" s="2">
        <f>SUM('石巻第１:石巻第２'!G60)</f>
        <v>16</v>
      </c>
      <c r="H60" s="2">
        <f>SUM('石巻第１:石巻第２'!H60)</f>
        <v>92.5884</v>
      </c>
      <c r="I60" s="2">
        <f>SUM('石巻第１:石巻第２'!I60)</f>
        <v>33690.994</v>
      </c>
      <c r="J60" s="2">
        <f>SUM('石巻第１:石巻第２'!J60)</f>
        <v>19</v>
      </c>
      <c r="K60" s="2">
        <f>SUM('石巻第１:石巻第２'!K60)</f>
        <v>103.9848</v>
      </c>
      <c r="L60" s="2">
        <f>SUM('石巻第１:石巻第２'!L60)</f>
        <v>29503.249</v>
      </c>
      <c r="M60" s="2">
        <f>SUM('石巻第１:石巻第２'!M60)</f>
        <v>10</v>
      </c>
      <c r="N60" s="2">
        <f>SUM('石巻第１:石巻第２'!N60)</f>
        <v>38.136</v>
      </c>
      <c r="O60" s="2">
        <f>SUM('石巻第１:石巻第２'!O60)</f>
        <v>12375.361</v>
      </c>
      <c r="P60" s="2">
        <f>SUM('石巻第１:石巻第２'!P60)</f>
        <v>5</v>
      </c>
      <c r="Q60" s="2">
        <f>SUM('石巻第１:石巻第２'!Q60)</f>
        <v>17.6736</v>
      </c>
      <c r="R60" s="2">
        <f>SUM('石巻第１:石巻第２'!R60)</f>
        <v>4218.821</v>
      </c>
      <c r="S60" s="2">
        <f>SUM('石巻第１:石巻第２'!S60)</f>
        <v>8</v>
      </c>
      <c r="T60" s="2">
        <f>SUM('石巻第１:石巻第２'!T60)</f>
        <v>53.9174</v>
      </c>
      <c r="U60" s="2">
        <f>SUM('石巻第１:石巻第２'!U60)</f>
        <v>10933.834</v>
      </c>
      <c r="V60" s="2">
        <f>SUM('石巻第１:石巻第２'!V60)</f>
        <v>34</v>
      </c>
      <c r="W60" s="2">
        <f>SUM('石巻第１:石巻第２'!W60)</f>
        <v>150.6408</v>
      </c>
      <c r="X60" s="6">
        <f>SUM('石巻第１:石巻第２'!X60)</f>
        <v>39129.446</v>
      </c>
      <c r="Y60" s="2">
        <f>SUM('石巻第１:石巻第２'!Y60)</f>
        <v>25</v>
      </c>
      <c r="Z60" s="2">
        <f>SUM('石巻第１:石巻第２'!Z60)</f>
        <v>147.0282</v>
      </c>
      <c r="AA60" s="2">
        <f>SUM('石巻第１:石巻第２'!AA60)</f>
        <v>51269.469</v>
      </c>
      <c r="AB60" s="2">
        <f>SUM('石巻第１:石巻第２'!AB60)</f>
        <v>36</v>
      </c>
      <c r="AC60" s="2">
        <f>SUM('石巻第１:石巻第２'!AC60)</f>
        <v>267.2352</v>
      </c>
      <c r="AD60" s="2">
        <f>SUM('石巻第１:石巻第２'!AD60)</f>
        <v>79617.806</v>
      </c>
      <c r="AE60" s="2">
        <f>SUM('石巻第１:石巻第２'!AE60)</f>
        <v>24</v>
      </c>
      <c r="AF60" s="2">
        <f>SUM('石巻第１:石巻第２'!AF60)</f>
        <v>161.9756</v>
      </c>
      <c r="AG60" s="2">
        <f>SUM('石巻第１:石巻第２'!AG60)</f>
        <v>53922.614</v>
      </c>
      <c r="AH60" s="2">
        <f>SUM('石巻第１:石巻第２'!AH60)</f>
        <v>24</v>
      </c>
      <c r="AI60" s="2">
        <f>SUM('石巻第１:石巻第２'!AI60)</f>
        <v>123.8986</v>
      </c>
      <c r="AJ60" s="2">
        <f>SUM('石巻第１:石巻第２'!AJ60)</f>
        <v>47031.886</v>
      </c>
      <c r="AK60" s="2">
        <f>SUM('石巻第１:石巻第２'!AK60)</f>
        <v>52</v>
      </c>
      <c r="AL60" s="2">
        <f>SUM('石巻第１:石巻第２'!AL60)</f>
        <v>238.2346</v>
      </c>
      <c r="AM60" s="2">
        <f>SUM('石巻第１:石巻第２'!AM60)</f>
        <v>87704.281</v>
      </c>
      <c r="AN60" s="395">
        <f>SUM('石巻第１:石巻第２'!AN60)</f>
        <v>293</v>
      </c>
      <c r="AO60" s="395">
        <f>SUM('石巻第１:石巻第２'!AO60)</f>
        <v>1621.6018000000001</v>
      </c>
      <c r="AP60" s="395">
        <f>SUM('石巻第１:石巻第２'!AP60)</f>
        <v>528085.809</v>
      </c>
      <c r="AQ60" s="57" t="s">
        <v>24</v>
      </c>
      <c r="AR60" s="37"/>
      <c r="AS60" s="51"/>
      <c r="AT60" s="21"/>
    </row>
    <row r="61" spans="1:46" s="399" customFormat="1" ht="18.75">
      <c r="A61" s="407" t="s">
        <v>0</v>
      </c>
      <c r="C61" s="419" t="s">
        <v>23</v>
      </c>
      <c r="D61" s="386">
        <f>SUM('石巻第１:石巻第２'!D61)</f>
        <v>578</v>
      </c>
      <c r="E61" s="386">
        <f>SUM('石巻第１:石巻第２'!E61)</f>
        <v>2955.9051</v>
      </c>
      <c r="F61" s="386">
        <f>SUM('石巻第１:石巻第２'!F61)</f>
        <v>497711.626</v>
      </c>
      <c r="G61" s="386">
        <f>SUM('石巻第１:石巻第２'!G61)</f>
        <v>448</v>
      </c>
      <c r="H61" s="386">
        <f>SUM('石巻第１:石巻第２'!H61)</f>
        <v>2269.1833</v>
      </c>
      <c r="I61" s="386">
        <f>SUM('石巻第１:石巻第２'!I61)</f>
        <v>463180.08</v>
      </c>
      <c r="J61" s="386">
        <f>SUM('石巻第１:石巻第２'!J61)</f>
        <v>803</v>
      </c>
      <c r="K61" s="386">
        <f>SUM('石巻第１:石巻第２'!K61)</f>
        <v>3213.1354</v>
      </c>
      <c r="L61" s="386">
        <f>SUM('石巻第１:石巻第２'!L61)</f>
        <v>654187.4920000001</v>
      </c>
      <c r="M61" s="386">
        <f>SUM('石巻第１:石巻第２'!M61)</f>
        <v>1313</v>
      </c>
      <c r="N61" s="386">
        <f>SUM('石巻第１:石巻第２'!N61)</f>
        <v>3603.2796999999996</v>
      </c>
      <c r="O61" s="386">
        <f>SUM('石巻第１:石巻第２'!O61)</f>
        <v>805599.157</v>
      </c>
      <c r="P61" s="386">
        <f>SUM('石巻第１:石巻第２'!P61)</f>
        <v>1222</v>
      </c>
      <c r="Q61" s="386">
        <f>SUM('石巻第１:石巻第２'!Q61)</f>
        <v>6189.6517</v>
      </c>
      <c r="R61" s="386">
        <f>SUM('石巻第１:石巻第２'!R61)</f>
        <v>769796.0279999999</v>
      </c>
      <c r="S61" s="386">
        <f>SUM('石巻第１:石巻第２'!S61)</f>
        <v>927</v>
      </c>
      <c r="T61" s="386">
        <f>SUM('石巻第１:石巻第２'!T61)</f>
        <v>5550.911700000001</v>
      </c>
      <c r="U61" s="386">
        <f>SUM('石巻第１:石巻第２'!U61)</f>
        <v>804572.347</v>
      </c>
      <c r="V61" s="386">
        <f>SUM('石巻第１:石巻第２'!V61)</f>
        <v>435</v>
      </c>
      <c r="W61" s="386">
        <f>SUM('石巻第１:石巻第２'!W61)</f>
        <v>4158.992900000001</v>
      </c>
      <c r="X61" s="420">
        <f>SUM('石巻第１:石巻第２'!X61)</f>
        <v>838602.3450000001</v>
      </c>
      <c r="Y61" s="386">
        <f>SUM('石巻第１:石巻第２'!Y61)</f>
        <v>346</v>
      </c>
      <c r="Z61" s="386">
        <f>SUM('石巻第１:石巻第２'!Z61)</f>
        <v>2733.3141</v>
      </c>
      <c r="AA61" s="386">
        <f>SUM('石巻第１:石巻第２'!AA61)</f>
        <v>615341.553</v>
      </c>
      <c r="AB61" s="386">
        <f>SUM('石巻第１:石巻第２'!AB61)</f>
        <v>742</v>
      </c>
      <c r="AC61" s="386">
        <f>SUM('石巻第１:石巻第２'!AC61)</f>
        <v>3104.7039</v>
      </c>
      <c r="AD61" s="386">
        <f>SUM('石巻第１:石巻第２'!AD61)</f>
        <v>530715.643</v>
      </c>
      <c r="AE61" s="386">
        <f>SUM('石巻第１:石巻第２'!AE61)</f>
        <v>859</v>
      </c>
      <c r="AF61" s="386">
        <f>SUM('石巻第１:石巻第２'!AF61)</f>
        <v>2964.1215</v>
      </c>
      <c r="AG61" s="386">
        <f>SUM('石巻第１:石巻第２'!AG61)</f>
        <v>653890.363</v>
      </c>
      <c r="AH61" s="386">
        <f>SUM('石巻第１:石巻第２'!AH61)</f>
        <v>792</v>
      </c>
      <c r="AI61" s="386">
        <f>SUM('石巻第１:石巻第２'!AI61)</f>
        <v>4408.7121</v>
      </c>
      <c r="AJ61" s="386">
        <f>SUM('石巻第１:石巻第２'!AJ61)</f>
        <v>742163.1390000001</v>
      </c>
      <c r="AK61" s="386">
        <f>SUM('石巻第１:石巻第２'!AK61)</f>
        <v>834</v>
      </c>
      <c r="AL61" s="386">
        <f>SUM('石巻第１:石巻第２'!AL61)</f>
        <v>5992.2721</v>
      </c>
      <c r="AM61" s="386">
        <f>SUM('石巻第１:石巻第２'!AM61)</f>
        <v>880458.234</v>
      </c>
      <c r="AN61" s="386">
        <f>SUM('石巻第１:石巻第２'!AN61)</f>
        <v>9299</v>
      </c>
      <c r="AO61" s="386">
        <f>SUM('石巻第１:石巻第２'!AO61)</f>
        <v>47144.1835</v>
      </c>
      <c r="AP61" s="386">
        <f>SUM('石巻第１:石巻第２'!AP61)</f>
        <v>8256218.007000001</v>
      </c>
      <c r="AQ61" s="387" t="s">
        <v>23</v>
      </c>
      <c r="AR61" s="388"/>
      <c r="AS61" s="389" t="s">
        <v>0</v>
      </c>
      <c r="AT61" s="385"/>
    </row>
    <row r="62" spans="1:46" s="399" customFormat="1" ht="18.75">
      <c r="A62" s="626" t="s">
        <v>92</v>
      </c>
      <c r="B62" s="627"/>
      <c r="C62" s="421" t="s">
        <v>63</v>
      </c>
      <c r="D62" s="391">
        <f>SUM('石巻第１:石巻第２'!D62)</f>
        <v>0</v>
      </c>
      <c r="E62" s="391">
        <f>SUM('石巻第１:石巻第２'!E62)</f>
        <v>0</v>
      </c>
      <c r="F62" s="391">
        <f>SUM('石巻第１:石巻第２'!F62)</f>
        <v>0</v>
      </c>
      <c r="G62" s="391">
        <f>SUM('石巻第１:石巻第２'!G62)</f>
        <v>0</v>
      </c>
      <c r="H62" s="391">
        <f>SUM('石巻第１:石巻第２'!H62)</f>
        <v>0</v>
      </c>
      <c r="I62" s="391">
        <f>SUM('石巻第１:石巻第２'!I62)</f>
        <v>0</v>
      </c>
      <c r="J62" s="391">
        <f>SUM('石巻第１:石巻第２'!J62)</f>
        <v>0</v>
      </c>
      <c r="K62" s="391">
        <f>SUM('石巻第１:石巻第２'!K62)</f>
        <v>0</v>
      </c>
      <c r="L62" s="391">
        <f>SUM('石巻第１:石巻第２'!L62)</f>
        <v>0</v>
      </c>
      <c r="M62" s="391">
        <f>SUM('石巻第１:石巻第２'!M62)</f>
        <v>0</v>
      </c>
      <c r="N62" s="391">
        <f>SUM('石巻第１:石巻第２'!N62)</f>
        <v>0</v>
      </c>
      <c r="O62" s="391">
        <f>SUM('石巻第１:石巻第２'!O62)</f>
        <v>0</v>
      </c>
      <c r="P62" s="391">
        <f>SUM('石巻第１:石巻第２'!P62)</f>
        <v>0</v>
      </c>
      <c r="Q62" s="391">
        <f>SUM('石巻第１:石巻第２'!Q62)</f>
        <v>0</v>
      </c>
      <c r="R62" s="391">
        <f>SUM('石巻第１:石巻第２'!R62)</f>
        <v>0</v>
      </c>
      <c r="S62" s="391">
        <f>SUM('石巻第１:石巻第２'!S62)</f>
        <v>0</v>
      </c>
      <c r="T62" s="391">
        <f>SUM('石巻第１:石巻第２'!T62)</f>
        <v>0</v>
      </c>
      <c r="U62" s="391">
        <f>SUM('石巻第１:石巻第２'!U62)</f>
        <v>0</v>
      </c>
      <c r="V62" s="391">
        <f>SUM('石巻第１:石巻第２'!V62)</f>
        <v>0</v>
      </c>
      <c r="W62" s="391">
        <f>SUM('石巻第１:石巻第２'!W62)</f>
        <v>0</v>
      </c>
      <c r="X62" s="422">
        <f>SUM('石巻第１:石巻第２'!X62)</f>
        <v>0</v>
      </c>
      <c r="Y62" s="391">
        <f>SUM('石巻第１:石巻第２'!Y62)</f>
        <v>0</v>
      </c>
      <c r="Z62" s="391">
        <f>SUM('石巻第１:石巻第２'!Z62)</f>
        <v>0</v>
      </c>
      <c r="AA62" s="391">
        <f>SUM('石巻第１:石巻第２'!AA62)</f>
        <v>0</v>
      </c>
      <c r="AB62" s="391">
        <f>SUM('石巻第１:石巻第２'!AB62)</f>
        <v>0</v>
      </c>
      <c r="AC62" s="391">
        <f>SUM('石巻第１:石巻第２'!AC62)</f>
        <v>0</v>
      </c>
      <c r="AD62" s="391">
        <f>SUM('石巻第１:石巻第２'!AD62)</f>
        <v>0</v>
      </c>
      <c r="AE62" s="391">
        <f>SUM('石巻第１:石巻第２'!AE62)</f>
        <v>0</v>
      </c>
      <c r="AF62" s="391">
        <f>SUM('石巻第１:石巻第２'!AF62)</f>
        <v>0</v>
      </c>
      <c r="AG62" s="391">
        <f>SUM('石巻第１:石巻第２'!AG62)</f>
        <v>0</v>
      </c>
      <c r="AH62" s="391">
        <f>SUM('石巻第１:石巻第２'!AH62)</f>
        <v>0</v>
      </c>
      <c r="AI62" s="391">
        <f>SUM('石巻第１:石巻第２'!AI62)</f>
        <v>0</v>
      </c>
      <c r="AJ62" s="391">
        <f>SUM('石巻第１:石巻第２'!AJ62)</f>
        <v>0</v>
      </c>
      <c r="AK62" s="391">
        <f>SUM('石巻第１:石巻第２'!AK62)</f>
        <v>0</v>
      </c>
      <c r="AL62" s="391">
        <f>SUM('石巻第１:石巻第２'!AL62)</f>
        <v>0</v>
      </c>
      <c r="AM62" s="391">
        <f>SUM('石巻第１:石巻第２'!AM62)</f>
        <v>0</v>
      </c>
      <c r="AN62" s="391">
        <f>SUM('石巻第１:石巻第２'!AN62)</f>
        <v>0</v>
      </c>
      <c r="AO62" s="391">
        <f>SUM('石巻第１:石巻第２'!AO62)</f>
        <v>0</v>
      </c>
      <c r="AP62" s="391">
        <f>SUM('石巻第１:石巻第２'!AP62)</f>
        <v>0</v>
      </c>
      <c r="AQ62" s="392" t="s">
        <v>79</v>
      </c>
      <c r="AR62" s="633" t="s">
        <v>103</v>
      </c>
      <c r="AS62" s="634"/>
      <c r="AT62" s="385"/>
    </row>
    <row r="63" spans="1:46" s="399" customFormat="1" ht="18.75">
      <c r="A63" s="413"/>
      <c r="B63" s="393"/>
      <c r="C63" s="423" t="s">
        <v>24</v>
      </c>
      <c r="D63" s="395">
        <f>SUM('石巻第１:石巻第２'!D63)</f>
        <v>63</v>
      </c>
      <c r="E63" s="395">
        <f>SUM('石巻第１:石巻第２'!E63)</f>
        <v>5285.9965999999995</v>
      </c>
      <c r="F63" s="395">
        <f>SUM('石巻第１:石巻第２'!F63)</f>
        <v>505083.756</v>
      </c>
      <c r="G63" s="395">
        <f>SUM('石巻第１:石巻第２'!G63)</f>
        <v>28</v>
      </c>
      <c r="H63" s="395">
        <f>SUM('石巻第１:石巻第２'!H63)</f>
        <v>2726.3554</v>
      </c>
      <c r="I63" s="395">
        <f>SUM('石巻第１:石巻第２'!I63)</f>
        <v>177738.942</v>
      </c>
      <c r="J63" s="395">
        <f>SUM('石巻第１:石巻第２'!J63)</f>
        <v>25</v>
      </c>
      <c r="K63" s="395">
        <f>SUM('石巻第１:石巻第２'!K63)</f>
        <v>1448.8938</v>
      </c>
      <c r="L63" s="395">
        <f>SUM('石巻第１:石巻第２'!L63)</f>
        <v>107220.33099999999</v>
      </c>
      <c r="M63" s="395">
        <f>SUM('石巻第１:石巻第２'!M63)</f>
        <v>16</v>
      </c>
      <c r="N63" s="395">
        <f>SUM('石巻第１:石巻第２'!N63)</f>
        <v>443.036</v>
      </c>
      <c r="O63" s="395">
        <f>SUM('石巻第１:石巻第２'!O63)</f>
        <v>29305.165</v>
      </c>
      <c r="P63" s="395">
        <f>SUM('石巻第１:石巻第２'!P63)</f>
        <v>57</v>
      </c>
      <c r="Q63" s="395">
        <f>SUM('石巻第１:石巻第２'!Q63)</f>
        <v>3070.9346</v>
      </c>
      <c r="R63" s="395">
        <f>SUM('石巻第１:石巻第２'!R63)</f>
        <v>275559.909</v>
      </c>
      <c r="S63" s="395">
        <f>SUM('石巻第１:石巻第２'!S63)</f>
        <v>43</v>
      </c>
      <c r="T63" s="395">
        <f>SUM('石巻第１:石巻第２'!T63)</f>
        <v>2866.5883999999996</v>
      </c>
      <c r="U63" s="395">
        <f>SUM('石巻第１:石巻第２'!U63)</f>
        <v>545721.38</v>
      </c>
      <c r="V63" s="395">
        <f>SUM('石巻第１:石巻第２'!V63)</f>
        <v>117</v>
      </c>
      <c r="W63" s="395">
        <f>SUM('石巻第１:石巻第２'!W63)</f>
        <v>6200.5798</v>
      </c>
      <c r="X63" s="424">
        <f>SUM('石巻第１:石巻第２'!X63)</f>
        <v>955107.9029999999</v>
      </c>
      <c r="Y63" s="395">
        <f>SUM('石巻第１:石巻第２'!Y63)</f>
        <v>62</v>
      </c>
      <c r="Z63" s="395">
        <f>SUM('石巻第１:石巻第２'!Z63)</f>
        <v>3523.3292</v>
      </c>
      <c r="AA63" s="395">
        <f>SUM('石巻第１:石巻第２'!AA63)</f>
        <v>763130.1170000001</v>
      </c>
      <c r="AB63" s="395">
        <f>SUM('石巻第１:石巻第２'!AB63)</f>
        <v>46</v>
      </c>
      <c r="AC63" s="395">
        <f>SUM('石巻第１:石巻第２'!AC63)</f>
        <v>826.7872</v>
      </c>
      <c r="AD63" s="395">
        <f>SUM('石巻第１:石巻第２'!AD63)</f>
        <v>168167.918</v>
      </c>
      <c r="AE63" s="395">
        <f>SUM('石巻第１:石巻第２'!AE63)</f>
        <v>58</v>
      </c>
      <c r="AF63" s="395">
        <f>SUM('石巻第１:石巻第２'!AF63)</f>
        <v>3277.3706</v>
      </c>
      <c r="AG63" s="395">
        <f>SUM('石巻第１:石巻第２'!AG63)</f>
        <v>490728.39400000003</v>
      </c>
      <c r="AH63" s="395">
        <f>SUM('石巻第１:石巻第２'!AH63)</f>
        <v>82</v>
      </c>
      <c r="AI63" s="395">
        <f>SUM('石巻第１:石巻第２'!AI63)</f>
        <v>6911.5656</v>
      </c>
      <c r="AJ63" s="395">
        <f>SUM('石巻第１:石巻第２'!AJ63)</f>
        <v>623857.156</v>
      </c>
      <c r="AK63" s="395">
        <f>SUM('石巻第１:石巻第２'!AK63)</f>
        <v>138</v>
      </c>
      <c r="AL63" s="395">
        <f>SUM('石巻第１:石巻第２'!AL63)</f>
        <v>10879.3206</v>
      </c>
      <c r="AM63" s="395">
        <f>SUM('石巻第１:石巻第２'!AM63)</f>
        <v>932091.407</v>
      </c>
      <c r="AN63" s="395">
        <f>SUM('石巻第１:石巻第２'!AN63)</f>
        <v>735</v>
      </c>
      <c r="AO63" s="395">
        <f>SUM('石巻第１:石巻第２'!AO63)</f>
        <v>47460.7578</v>
      </c>
      <c r="AP63" s="395">
        <f>SUM('石巻第１:石巻第２'!AP63)</f>
        <v>5573712.378</v>
      </c>
      <c r="AQ63" s="396" t="s">
        <v>24</v>
      </c>
      <c r="AR63" s="397"/>
      <c r="AS63" s="398"/>
      <c r="AT63" s="385"/>
    </row>
    <row r="64" spans="1:46" ht="18.75">
      <c r="A64" s="45" t="s">
        <v>65</v>
      </c>
      <c r="B64" s="600" t="s">
        <v>80</v>
      </c>
      <c r="C64" s="66" t="s">
        <v>23</v>
      </c>
      <c r="D64" s="1">
        <f>SUM('石巻第１:石巻第２'!D64)</f>
        <v>1937</v>
      </c>
      <c r="E64" s="1">
        <f>SUM('石巻第１:石巻第２'!E64)</f>
        <v>405.018</v>
      </c>
      <c r="F64" s="1">
        <f>SUM('石巻第１:石巻第２'!F64)</f>
        <v>164104.535</v>
      </c>
      <c r="G64" s="1">
        <f>SUM('石巻第１:石巻第２'!G64)</f>
        <v>1333</v>
      </c>
      <c r="H64" s="1">
        <f>SUM('石巻第１:石巻第２'!H64)</f>
        <v>101.9407</v>
      </c>
      <c r="I64" s="1">
        <f>SUM('石巻第１:石巻第２'!I64)</f>
        <v>63914.154</v>
      </c>
      <c r="J64" s="1">
        <f>SUM('石巻第１:石巻第２'!J64)</f>
        <v>1512</v>
      </c>
      <c r="K64" s="1">
        <f>SUM('石巻第１:石巻第２'!K64)</f>
        <v>147.7991</v>
      </c>
      <c r="L64" s="1">
        <f>SUM('石巻第１:石巻第２'!L64)</f>
        <v>104678.854</v>
      </c>
      <c r="M64" s="1">
        <f>SUM('石巻第１:石巻第２'!M64)</f>
        <v>2026</v>
      </c>
      <c r="N64" s="1">
        <f>SUM('石巻第１:石巻第２'!N64)</f>
        <v>434.8279</v>
      </c>
      <c r="O64" s="1">
        <f>SUM('石巻第１:石巻第２'!O64)</f>
        <v>283981.051</v>
      </c>
      <c r="P64" s="1">
        <f>SUM('石巻第１:石巻第２'!P64)</f>
        <v>2883</v>
      </c>
      <c r="Q64" s="1">
        <f>SUM('石巻第１:石巻第２'!Q64)</f>
        <v>1075.6759</v>
      </c>
      <c r="R64" s="1">
        <f>SUM('石巻第１:石巻第２'!R64)</f>
        <v>454856.275</v>
      </c>
      <c r="S64" s="1">
        <f>SUM('石巻第１:石巻第２'!S64)</f>
        <v>4419</v>
      </c>
      <c r="T64" s="1">
        <f>SUM('石巻第１:石巻第２'!T64)</f>
        <v>2291.43985</v>
      </c>
      <c r="U64" s="1">
        <f>SUM('石巻第１:石巻第２'!U64)</f>
        <v>919674.082</v>
      </c>
      <c r="V64" s="1">
        <f>SUM('石巻第１:石巻第２'!V64)</f>
        <v>3379</v>
      </c>
      <c r="W64" s="1">
        <f>SUM('石巻第１:石巻第２'!W64)</f>
        <v>2053.514</v>
      </c>
      <c r="X64" s="5">
        <f>SUM('石巻第１:石巻第２'!X64)</f>
        <v>944093.399</v>
      </c>
      <c r="Y64" s="1">
        <f>SUM('石巻第１:石巻第２'!Y64)</f>
        <v>2071</v>
      </c>
      <c r="Z64" s="1">
        <f>SUM('石巻第１:石巻第２'!Z64)</f>
        <v>392.7946</v>
      </c>
      <c r="AA64" s="1">
        <f>SUM('石巻第１:石巻第２'!AA64)</f>
        <v>137755.51</v>
      </c>
      <c r="AB64" s="1">
        <f>SUM('石巻第１:石巻第２'!AB64)</f>
        <v>2501</v>
      </c>
      <c r="AC64" s="1">
        <f>SUM('石巻第１:石巻第２'!AC64)</f>
        <v>374.0091</v>
      </c>
      <c r="AD64" s="1">
        <f>SUM('石巻第１:石巻第２'!AD64)</f>
        <v>154113.182</v>
      </c>
      <c r="AE64" s="1">
        <f>SUM('石巻第１:石巻第２'!AE64)</f>
        <v>4069</v>
      </c>
      <c r="AF64" s="1">
        <f>SUM('石巻第１:石巻第２'!AF64)</f>
        <v>1249.5735</v>
      </c>
      <c r="AG64" s="1">
        <f>SUM('石巻第１:石巻第２'!AG64)</f>
        <v>547495.053</v>
      </c>
      <c r="AH64" s="1">
        <f>SUM('石巻第１:石巻第２'!AH64)</f>
        <v>3135</v>
      </c>
      <c r="AI64" s="1">
        <f>SUM('石巻第１:石巻第２'!AI64)</f>
        <v>466.5424</v>
      </c>
      <c r="AJ64" s="1">
        <f>SUM('石巻第１:石巻第２'!AJ64)</f>
        <v>245872.063</v>
      </c>
      <c r="AK64" s="1">
        <f>SUM('石巻第１:石巻第２'!AK64)</f>
        <v>2508</v>
      </c>
      <c r="AL64" s="1">
        <f>SUM('石巻第１:石巻第２'!AL64)</f>
        <v>193.9118</v>
      </c>
      <c r="AM64" s="1">
        <f>SUM('石巻第１:石巻第２'!AM64)</f>
        <v>149357.983</v>
      </c>
      <c r="AN64" s="391">
        <f>SUM('石巻第１:石巻第２'!AN64)</f>
        <v>31773</v>
      </c>
      <c r="AO64" s="391">
        <f>SUM('石巻第１:石巻第２'!AO64)</f>
        <v>9187.04685</v>
      </c>
      <c r="AP64" s="391">
        <f>SUM('石巻第１:石巻第２'!AP64)</f>
        <v>4169896.1409999994</v>
      </c>
      <c r="AQ64" s="272" t="s">
        <v>23</v>
      </c>
      <c r="AR64" s="600" t="s">
        <v>80</v>
      </c>
      <c r="AS64" s="60" t="s">
        <v>65</v>
      </c>
      <c r="AT64" s="21"/>
    </row>
    <row r="65" spans="1:46" ht="18.75">
      <c r="A65" s="45"/>
      <c r="B65" s="601"/>
      <c r="C65" s="67" t="s">
        <v>24</v>
      </c>
      <c r="D65" s="2">
        <f>SUM('石巻第１:石巻第２'!D65)</f>
        <v>33</v>
      </c>
      <c r="E65" s="2">
        <f>SUM('石巻第１:石巻第２'!E65)</f>
        <v>14.5846</v>
      </c>
      <c r="F65" s="2">
        <f>SUM('石巻第１:石巻第２'!F65)</f>
        <v>1726.826</v>
      </c>
      <c r="G65" s="2">
        <f>SUM('石巻第１:石巻第２'!G65)</f>
        <v>29</v>
      </c>
      <c r="H65" s="2">
        <f>SUM('石巻第１:石巻第２'!H65)</f>
        <v>1.943</v>
      </c>
      <c r="I65" s="2">
        <f>SUM('石巻第１:石巻第２'!I65)</f>
        <v>337.288</v>
      </c>
      <c r="J65" s="2">
        <f>SUM('石巻第１:石巻第２'!J65)</f>
        <v>31</v>
      </c>
      <c r="K65" s="2">
        <f>SUM('石巻第１:石巻第２'!K65)</f>
        <v>1.9546</v>
      </c>
      <c r="L65" s="2">
        <f>SUM('石巻第１:石巻第２'!L65)</f>
        <v>374.947</v>
      </c>
      <c r="M65" s="2">
        <f>SUM('石巻第１:石巻第２'!M65)</f>
        <v>32</v>
      </c>
      <c r="N65" s="2">
        <f>SUM('石巻第１:石巻第２'!N65)</f>
        <v>3.4208</v>
      </c>
      <c r="O65" s="2">
        <f>SUM('石巻第１:石巻第２'!O65)</f>
        <v>1004.064</v>
      </c>
      <c r="P65" s="2">
        <f>SUM('石巻第１:石巻第２'!P65)</f>
        <v>38</v>
      </c>
      <c r="Q65" s="2">
        <f>SUM('石巻第１:石巻第２'!Q65)</f>
        <v>21.2164</v>
      </c>
      <c r="R65" s="2">
        <f>SUM('石巻第１:石巻第２'!R65)</f>
        <v>2395.374</v>
      </c>
      <c r="S65" s="2">
        <f>SUM('石巻第１:石巻第２'!S65)</f>
        <v>47</v>
      </c>
      <c r="T65" s="2">
        <f>SUM('石巻第１:石巻第２'!T65)</f>
        <v>22.727</v>
      </c>
      <c r="U65" s="2">
        <f>SUM('石巻第１:石巻第２'!U65)</f>
        <v>4584.475</v>
      </c>
      <c r="V65" s="2">
        <f>SUM('石巻第１:石巻第２'!V65)</f>
        <v>16</v>
      </c>
      <c r="W65" s="2">
        <f>SUM('石巻第１:石巻第２'!W65)</f>
        <v>1.23</v>
      </c>
      <c r="X65" s="6">
        <f>SUM('石巻第１:石巻第２'!X65)</f>
        <v>179.328</v>
      </c>
      <c r="Y65" s="2">
        <f>SUM('石巻第１:石巻第２'!Y65)</f>
        <v>14</v>
      </c>
      <c r="Z65" s="2">
        <f>SUM('石巻第１:石巻第２'!Z65)</f>
        <v>7.832</v>
      </c>
      <c r="AA65" s="2">
        <f>SUM('石巻第１:石巻第２'!AA65)</f>
        <v>3046.464</v>
      </c>
      <c r="AB65" s="2">
        <f>SUM('石巻第１:石巻第２'!AB65)</f>
        <v>49</v>
      </c>
      <c r="AC65" s="2">
        <f>SUM('石巻第１:石巻第２'!AC65)</f>
        <v>13.7421</v>
      </c>
      <c r="AD65" s="2">
        <f>SUM('石巻第１:石巻第２'!AD65)</f>
        <v>4476.047</v>
      </c>
      <c r="AE65" s="2">
        <f>SUM('石巻第１:石巻第２'!AE65)</f>
        <v>42</v>
      </c>
      <c r="AF65" s="2">
        <f>SUM('石巻第１:石巻第２'!AF65)</f>
        <v>8.8758</v>
      </c>
      <c r="AG65" s="2">
        <f>SUM('石巻第１:石巻第２'!AG65)</f>
        <v>2507.176</v>
      </c>
      <c r="AH65" s="2">
        <f>SUM('石巻第１:石巻第２'!AH65)</f>
        <v>37</v>
      </c>
      <c r="AI65" s="2">
        <f>SUM('石巻第１:石巻第２'!AI65)</f>
        <v>7.4396</v>
      </c>
      <c r="AJ65" s="2">
        <f>SUM('石巻第１:石巻第２'!AJ65)</f>
        <v>1685.553</v>
      </c>
      <c r="AK65" s="2">
        <f>SUM('石巻第１:石巻第２'!AK65)</f>
        <v>30</v>
      </c>
      <c r="AL65" s="2">
        <f>SUM('石巻第１:石巻第２'!AL65)</f>
        <v>8.2638</v>
      </c>
      <c r="AM65" s="2">
        <f>SUM('石巻第１:石巻第２'!AM65)</f>
        <v>1026.65</v>
      </c>
      <c r="AN65" s="395">
        <f>SUM('石巻第１:石巻第２'!AN65)</f>
        <v>398</v>
      </c>
      <c r="AO65" s="395">
        <f>SUM('石巻第１:石巻第２'!AO65)</f>
        <v>113.2297</v>
      </c>
      <c r="AP65" s="395">
        <f>SUM('石巻第１:石巻第２'!AP65)</f>
        <v>23344.192</v>
      </c>
      <c r="AQ65" s="47" t="s">
        <v>24</v>
      </c>
      <c r="AR65" s="601"/>
      <c r="AS65" s="44"/>
      <c r="AT65" s="21"/>
    </row>
    <row r="66" spans="1:46" ht="18.75">
      <c r="A66" s="45" t="s">
        <v>67</v>
      </c>
      <c r="B66" s="600" t="s">
        <v>81</v>
      </c>
      <c r="C66" s="66" t="s">
        <v>23</v>
      </c>
      <c r="D66" s="1">
        <f>SUM('石巻第１:石巻第２'!D66)</f>
        <v>0</v>
      </c>
      <c r="E66" s="1">
        <f>SUM('石巻第１:石巻第２'!E66)</f>
        <v>0</v>
      </c>
      <c r="F66" s="1">
        <f>SUM('石巻第１:石巻第２'!F66)</f>
        <v>0</v>
      </c>
      <c r="G66" s="1">
        <f>SUM('石巻第１:石巻第２'!G66)</f>
        <v>0</v>
      </c>
      <c r="H66" s="1">
        <f>SUM('石巻第１:石巻第２'!H66)</f>
        <v>0</v>
      </c>
      <c r="I66" s="1">
        <f>SUM('石巻第１:石巻第２'!I66)</f>
        <v>0</v>
      </c>
      <c r="J66" s="1">
        <f>SUM('石巻第１:石巻第２'!J66)</f>
        <v>0</v>
      </c>
      <c r="K66" s="1">
        <f>SUM('石巻第１:石巻第２'!K66)</f>
        <v>0</v>
      </c>
      <c r="L66" s="1">
        <f>SUM('石巻第１:石巻第２'!L66)</f>
        <v>0</v>
      </c>
      <c r="M66" s="1">
        <f>SUM('石巻第１:石巻第２'!M66)</f>
        <v>0</v>
      </c>
      <c r="N66" s="1">
        <f>SUM('石巻第１:石巻第２'!N66)</f>
        <v>0</v>
      </c>
      <c r="O66" s="1">
        <f>SUM('石巻第１:石巻第２'!O66)</f>
        <v>0</v>
      </c>
      <c r="P66" s="1">
        <f>SUM('石巻第１:石巻第２'!P66)</f>
        <v>0</v>
      </c>
      <c r="Q66" s="1">
        <f>SUM('石巻第１:石巻第２'!Q66)</f>
        <v>0</v>
      </c>
      <c r="R66" s="1">
        <f>SUM('石巻第１:石巻第２'!R66)</f>
        <v>0</v>
      </c>
      <c r="S66" s="1">
        <f>SUM('石巻第１:石巻第２'!S66)</f>
        <v>0</v>
      </c>
      <c r="T66" s="1">
        <f>SUM('石巻第１:石巻第２'!T66)</f>
        <v>0</v>
      </c>
      <c r="U66" s="1">
        <f>SUM('石巻第１:石巻第２'!U66)</f>
        <v>0</v>
      </c>
      <c r="V66" s="1">
        <f>SUM('石巻第１:石巻第２'!V66)</f>
        <v>0</v>
      </c>
      <c r="W66" s="1">
        <f>SUM('石巻第１:石巻第２'!W66)</f>
        <v>0</v>
      </c>
      <c r="X66" s="5">
        <f>SUM('石巻第１:石巻第２'!X66)</f>
        <v>0</v>
      </c>
      <c r="Y66" s="1">
        <f>SUM('石巻第１:石巻第２'!Y66)</f>
        <v>0</v>
      </c>
      <c r="Z66" s="1">
        <f>SUM('石巻第１:石巻第２'!Z66)</f>
        <v>0</v>
      </c>
      <c r="AA66" s="1">
        <f>SUM('石巻第１:石巻第２'!AA66)</f>
        <v>0</v>
      </c>
      <c r="AB66" s="1">
        <f>SUM('石巻第１:石巻第２'!AB66)</f>
        <v>0</v>
      </c>
      <c r="AC66" s="1">
        <f>SUM('石巻第１:石巻第２'!AC66)</f>
        <v>0</v>
      </c>
      <c r="AD66" s="1">
        <f>SUM('石巻第１:石巻第２'!AD66)</f>
        <v>0</v>
      </c>
      <c r="AE66" s="1">
        <f>SUM('石巻第１:石巻第２'!AE66)</f>
        <v>0</v>
      </c>
      <c r="AF66" s="1">
        <f>SUM('石巻第１:石巻第２'!AF66)</f>
        <v>0</v>
      </c>
      <c r="AG66" s="1">
        <f>SUM('石巻第１:石巻第２'!AG66)</f>
        <v>0</v>
      </c>
      <c r="AH66" s="1">
        <f>SUM('石巻第１:石巻第２'!AH66)</f>
        <v>0</v>
      </c>
      <c r="AI66" s="1">
        <f>SUM('石巻第１:石巻第２'!AI66)</f>
        <v>0</v>
      </c>
      <c r="AJ66" s="1">
        <f>SUM('石巻第１:石巻第２'!AJ66)</f>
        <v>0</v>
      </c>
      <c r="AK66" s="1">
        <f>SUM('石巻第１:石巻第２'!AK66)</f>
        <v>0</v>
      </c>
      <c r="AL66" s="1">
        <f>SUM('石巻第１:石巻第２'!AL66)</f>
        <v>0</v>
      </c>
      <c r="AM66" s="1">
        <f>SUM('石巻第１:石巻第２'!AM66)</f>
        <v>0</v>
      </c>
      <c r="AN66" s="391">
        <f>SUM('石巻第１:石巻第２'!AN66)</f>
        <v>0</v>
      </c>
      <c r="AO66" s="391">
        <f>SUM('石巻第１:石巻第２'!AO66)</f>
        <v>0</v>
      </c>
      <c r="AP66" s="391">
        <f>SUM('石巻第１:石巻第２'!AP66)</f>
        <v>0</v>
      </c>
      <c r="AQ66" s="271" t="s">
        <v>23</v>
      </c>
      <c r="AR66" s="600" t="s">
        <v>81</v>
      </c>
      <c r="AS66" s="44" t="s">
        <v>67</v>
      </c>
      <c r="AT66" s="21"/>
    </row>
    <row r="67" spans="1:46" ht="18.75">
      <c r="A67" s="49" t="s">
        <v>49</v>
      </c>
      <c r="B67" s="601"/>
      <c r="C67" s="67" t="s">
        <v>24</v>
      </c>
      <c r="D67" s="2">
        <f>SUM('石巻第１:石巻第２'!D67)</f>
        <v>0</v>
      </c>
      <c r="E67" s="2">
        <f>SUM('石巻第１:石巻第２'!E67)</f>
        <v>0</v>
      </c>
      <c r="F67" s="2">
        <f>SUM('石巻第１:石巻第２'!F67)</f>
        <v>0</v>
      </c>
      <c r="G67" s="2">
        <f>SUM('石巻第１:石巻第２'!G67)</f>
        <v>0</v>
      </c>
      <c r="H67" s="2">
        <f>SUM('石巻第１:石巻第２'!H67)</f>
        <v>0</v>
      </c>
      <c r="I67" s="2">
        <f>SUM('石巻第１:石巻第２'!I67)</f>
        <v>0</v>
      </c>
      <c r="J67" s="2">
        <f>SUM('石巻第１:石巻第２'!J67)</f>
        <v>0</v>
      </c>
      <c r="K67" s="2">
        <f>SUM('石巻第１:石巻第２'!K67)</f>
        <v>0</v>
      </c>
      <c r="L67" s="2">
        <f>SUM('石巻第１:石巻第２'!L67)</f>
        <v>0</v>
      </c>
      <c r="M67" s="2">
        <f>SUM('石巻第１:石巻第２'!M67)</f>
        <v>0</v>
      </c>
      <c r="N67" s="2">
        <f>SUM('石巻第１:石巻第２'!N67)</f>
        <v>0</v>
      </c>
      <c r="O67" s="2">
        <f>SUM('石巻第１:石巻第２'!O67)</f>
        <v>0</v>
      </c>
      <c r="P67" s="2">
        <f>SUM('石巻第１:石巻第２'!P67)</f>
        <v>0</v>
      </c>
      <c r="Q67" s="2">
        <f>SUM('石巻第１:石巻第２'!Q67)</f>
        <v>0</v>
      </c>
      <c r="R67" s="2">
        <f>SUM('石巻第１:石巻第２'!R67)</f>
        <v>0</v>
      </c>
      <c r="S67" s="2">
        <f>SUM('石巻第１:石巻第２'!S67)</f>
        <v>0</v>
      </c>
      <c r="T67" s="2">
        <f>SUM('石巻第１:石巻第２'!T67)</f>
        <v>0</v>
      </c>
      <c r="U67" s="2">
        <f>SUM('石巻第１:石巻第２'!U67)</f>
        <v>0</v>
      </c>
      <c r="V67" s="2">
        <f>SUM('石巻第１:石巻第２'!V67)</f>
        <v>0</v>
      </c>
      <c r="W67" s="2">
        <f>SUM('石巻第１:石巻第２'!W67)</f>
        <v>0</v>
      </c>
      <c r="X67" s="6">
        <f>SUM('石巻第１:石巻第２'!X67)</f>
        <v>0</v>
      </c>
      <c r="Y67" s="2">
        <f>SUM('石巻第１:石巻第２'!Y67)</f>
        <v>0</v>
      </c>
      <c r="Z67" s="2">
        <f>SUM('石巻第１:石巻第２'!Z67)</f>
        <v>0</v>
      </c>
      <c r="AA67" s="2">
        <f>SUM('石巻第１:石巻第２'!AA67)</f>
        <v>0</v>
      </c>
      <c r="AB67" s="2">
        <f>SUM('石巻第１:石巻第２'!AB67)</f>
        <v>0</v>
      </c>
      <c r="AC67" s="2">
        <f>SUM('石巻第１:石巻第２'!AC67)</f>
        <v>0</v>
      </c>
      <c r="AD67" s="2">
        <f>SUM('石巻第１:石巻第２'!AD67)</f>
        <v>0</v>
      </c>
      <c r="AE67" s="2">
        <f>SUM('石巻第１:石巻第２'!AE67)</f>
        <v>0</v>
      </c>
      <c r="AF67" s="2">
        <f>SUM('石巻第１:石巻第２'!AF67)</f>
        <v>0</v>
      </c>
      <c r="AG67" s="2">
        <f>SUM('石巻第１:石巻第２'!AG67)</f>
        <v>0</v>
      </c>
      <c r="AH67" s="2">
        <f>SUM('石巻第１:石巻第２'!AH67)</f>
        <v>0</v>
      </c>
      <c r="AI67" s="2">
        <f>SUM('石巻第１:石巻第２'!AI67)</f>
        <v>0</v>
      </c>
      <c r="AJ67" s="2">
        <f>SUM('石巻第１:石巻第２'!AJ67)</f>
        <v>0</v>
      </c>
      <c r="AK67" s="2">
        <f>SUM('石巻第１:石巻第２'!AK67)</f>
        <v>0</v>
      </c>
      <c r="AL67" s="2">
        <f>SUM('石巻第１:石巻第２'!AL67)</f>
        <v>0</v>
      </c>
      <c r="AM67" s="2">
        <f>SUM('石巻第１:石巻第２'!AM67)</f>
        <v>0</v>
      </c>
      <c r="AN67" s="395">
        <f>SUM('石巻第１:石巻第２'!AN67)</f>
        <v>0</v>
      </c>
      <c r="AO67" s="395">
        <f>SUM('石巻第１:石巻第２'!AO67)</f>
        <v>0</v>
      </c>
      <c r="AP67" s="395">
        <f>SUM('石巻第１:石巻第２'!AP67)</f>
        <v>0</v>
      </c>
      <c r="AQ67" s="50" t="s">
        <v>24</v>
      </c>
      <c r="AR67" s="601"/>
      <c r="AS67" s="51" t="s">
        <v>49</v>
      </c>
      <c r="AT67" s="21"/>
    </row>
    <row r="68" spans="1:46" s="399" customFormat="1" ht="18.75">
      <c r="A68" s="639" t="s">
        <v>97</v>
      </c>
      <c r="B68" s="640"/>
      <c r="C68" s="421" t="s">
        <v>23</v>
      </c>
      <c r="D68" s="391">
        <f>SUM('石巻第１:石巻第２'!D68)</f>
        <v>2515</v>
      </c>
      <c r="E68" s="391">
        <f>SUM('石巻第１:石巻第２'!E68)</f>
        <v>3360.9231</v>
      </c>
      <c r="F68" s="391">
        <f>SUM('石巻第１:石巻第２'!F68)</f>
        <v>661816.161</v>
      </c>
      <c r="G68" s="391">
        <f>SUM('石巻第１:石巻第２'!G68)</f>
        <v>1781</v>
      </c>
      <c r="H68" s="391">
        <f>SUM('石巻第１:石巻第２'!H68)</f>
        <v>2371.1240000000003</v>
      </c>
      <c r="I68" s="391">
        <f>SUM('石巻第１:石巻第２'!I68)</f>
        <v>527094.234</v>
      </c>
      <c r="J68" s="391">
        <f>SUM('石巻第１:石巻第２'!J68)</f>
        <v>2315</v>
      </c>
      <c r="K68" s="391">
        <f>SUM('石巻第１:石巻第２'!K68)</f>
        <v>3360.9345000000003</v>
      </c>
      <c r="L68" s="391">
        <f>SUM('石巻第１:石巻第２'!L68)</f>
        <v>758866.3460000001</v>
      </c>
      <c r="M68" s="391">
        <f>SUM('石巻第１:石巻第２'!M68)</f>
        <v>3339</v>
      </c>
      <c r="N68" s="391">
        <f>SUM('石巻第１:石巻第２'!N68)</f>
        <v>4038.1075999999994</v>
      </c>
      <c r="O68" s="391">
        <f>SUM('石巻第１:石巻第２'!O68)</f>
        <v>1089580.208</v>
      </c>
      <c r="P68" s="391">
        <f>SUM('石巻第１:石巻第２'!P68)</f>
        <v>4105</v>
      </c>
      <c r="Q68" s="391">
        <f>SUM('石巻第１:石巻第２'!Q68)</f>
        <v>7265.3276000000005</v>
      </c>
      <c r="R68" s="391">
        <f>SUM('石巻第１:石巻第２'!R68)</f>
        <v>1224652.3029999998</v>
      </c>
      <c r="S68" s="391">
        <f>SUM('石巻第１:石巻第２'!S68)</f>
        <v>5346</v>
      </c>
      <c r="T68" s="391">
        <f>SUM('石巻第１:石巻第２'!T68)</f>
        <v>7842.351550000001</v>
      </c>
      <c r="U68" s="391">
        <f>SUM('石巻第１:石巻第２'!U68)</f>
        <v>1724246.429</v>
      </c>
      <c r="V68" s="391">
        <f>SUM('石巻第１:石巻第２'!V68)</f>
        <v>3814</v>
      </c>
      <c r="W68" s="391">
        <f>SUM('石巻第１:石巻第２'!W68)</f>
        <v>6212.506900000001</v>
      </c>
      <c r="X68" s="422">
        <f>SUM('石巻第１:石巻第２'!X68)</f>
        <v>1782695.744</v>
      </c>
      <c r="Y68" s="391">
        <f>SUM('石巻第１:石巻第２'!Y68)</f>
        <v>2417</v>
      </c>
      <c r="Z68" s="391">
        <f>SUM('石巻第１:石巻第２'!Z68)</f>
        <v>3126.1087</v>
      </c>
      <c r="AA68" s="391">
        <f>SUM('石巻第１:石巻第２'!AA68)</f>
        <v>753097.063</v>
      </c>
      <c r="AB68" s="391">
        <f>SUM('石巻第１:石巻第２'!AB68)</f>
        <v>3243</v>
      </c>
      <c r="AC68" s="391">
        <f>SUM('石巻第１:石巻第２'!AC68)</f>
        <v>3478.7129999999997</v>
      </c>
      <c r="AD68" s="391">
        <f>SUM('石巻第１:石巻第２'!AD68)</f>
        <v>684828.8250000001</v>
      </c>
      <c r="AE68" s="391">
        <f>SUM('石巻第１:石巻第２'!AE68)</f>
        <v>4928</v>
      </c>
      <c r="AF68" s="391">
        <f>SUM('石巻第１:石巻第２'!AF68)</f>
        <v>4213.695</v>
      </c>
      <c r="AG68" s="391">
        <f>SUM('石巻第１:石巻第２'!AG68)</f>
        <v>1201385.416</v>
      </c>
      <c r="AH68" s="391">
        <f>SUM('石巻第１:石巻第２'!AH68)</f>
        <v>3927</v>
      </c>
      <c r="AI68" s="391">
        <f>SUM('石巻第１:石巻第２'!AI68)</f>
        <v>4875.2545</v>
      </c>
      <c r="AJ68" s="391">
        <f>SUM('石巻第１:石巻第２'!AJ68)</f>
        <v>988035.202</v>
      </c>
      <c r="AK68" s="391">
        <f>SUM('石巻第１:石巻第２'!AK68)</f>
        <v>3342</v>
      </c>
      <c r="AL68" s="391">
        <f>SUM('石巻第１:石巻第２'!AL68)</f>
        <v>6186.1839</v>
      </c>
      <c r="AM68" s="391">
        <f>SUM('石巻第１:石巻第２'!AM68)</f>
        <v>1029816.2170000001</v>
      </c>
      <c r="AN68" s="391">
        <f>SUM('石巻第１:石巻第２'!AN68)</f>
        <v>41072</v>
      </c>
      <c r="AO68" s="391">
        <f>SUM('石巻第１:石巻第２'!AO68)</f>
        <v>56331.23035</v>
      </c>
      <c r="AP68" s="391">
        <f>SUM('石巻第１:石巻第２'!AP68)</f>
        <v>12426114.147999998</v>
      </c>
      <c r="AQ68" s="387" t="s">
        <v>23</v>
      </c>
      <c r="AR68" s="635" t="s">
        <v>98</v>
      </c>
      <c r="AS68" s="636"/>
      <c r="AT68" s="385"/>
    </row>
    <row r="69" spans="1:46" s="399" customFormat="1" ht="18.75">
      <c r="A69" s="641"/>
      <c r="B69" s="642"/>
      <c r="C69" s="423" t="s">
        <v>24</v>
      </c>
      <c r="D69" s="395">
        <f>SUM('石巻第１:石巻第２'!D69)</f>
        <v>96</v>
      </c>
      <c r="E69" s="395">
        <f>SUM('石巻第１:石巻第２'!E69)</f>
        <v>5300.5812</v>
      </c>
      <c r="F69" s="395">
        <f>SUM('石巻第１:石巻第２'!F69)</f>
        <v>506810.582</v>
      </c>
      <c r="G69" s="395">
        <f>SUM('石巻第１:石巻第２'!G69)</f>
        <v>57</v>
      </c>
      <c r="H69" s="395">
        <f>SUM('石巻第１:石巻第２'!H69)</f>
        <v>2728.2984</v>
      </c>
      <c r="I69" s="395">
        <f>SUM('石巻第１:石巻第２'!I69)</f>
        <v>178076.23</v>
      </c>
      <c r="J69" s="395">
        <f>SUM('石巻第１:石巻第２'!J69)</f>
        <v>56</v>
      </c>
      <c r="K69" s="395">
        <f>SUM('石巻第１:石巻第２'!K69)</f>
        <v>1450.8484</v>
      </c>
      <c r="L69" s="395">
        <f>SUM('石巻第１:石巻第２'!L69)</f>
        <v>107595.27799999999</v>
      </c>
      <c r="M69" s="395">
        <f>SUM('石巻第１:石巻第２'!M69)</f>
        <v>48</v>
      </c>
      <c r="N69" s="395">
        <f>SUM('石巻第１:石巻第２'!N69)</f>
        <v>446.4568</v>
      </c>
      <c r="O69" s="395">
        <f>SUM('石巻第１:石巻第２'!O69)</f>
        <v>30309.229</v>
      </c>
      <c r="P69" s="395">
        <f>SUM('石巻第１:石巻第２'!P69)</f>
        <v>95</v>
      </c>
      <c r="Q69" s="395">
        <f>SUM('石巻第１:石巻第２'!Q69)</f>
        <v>3092.151</v>
      </c>
      <c r="R69" s="395">
        <f>SUM('石巻第１:石巻第２'!R69)</f>
        <v>277955.283</v>
      </c>
      <c r="S69" s="395">
        <f>SUM('石巻第１:石巻第２'!S69)</f>
        <v>90</v>
      </c>
      <c r="T69" s="395">
        <f>SUM('石巻第１:石巻第２'!T69)</f>
        <v>2889.3153999999995</v>
      </c>
      <c r="U69" s="395">
        <f>SUM('石巻第１:石巻第２'!U69)</f>
        <v>550305.855</v>
      </c>
      <c r="V69" s="395">
        <f>SUM('石巻第１:石巻第２'!V69)</f>
        <v>133</v>
      </c>
      <c r="W69" s="395">
        <f>SUM('石巻第１:石巻第２'!W69)</f>
        <v>6201.8098</v>
      </c>
      <c r="X69" s="424">
        <f>SUM('石巻第１:石巻第２'!X69)</f>
        <v>955287.2309999999</v>
      </c>
      <c r="Y69" s="395">
        <f>SUM('石巻第１:石巻第２'!Y69)</f>
        <v>76</v>
      </c>
      <c r="Z69" s="395">
        <f>SUM('石巻第１:石巻第２'!Z69)</f>
        <v>3531.1612</v>
      </c>
      <c r="AA69" s="395">
        <f>SUM('石巻第１:石巻第２'!AA69)</f>
        <v>766176.5810000001</v>
      </c>
      <c r="AB69" s="395">
        <f>SUM('石巻第１:石巻第２'!AB69)</f>
        <v>95</v>
      </c>
      <c r="AC69" s="395">
        <f>SUM('石巻第１:石巻第２'!AC69)</f>
        <v>840.5293</v>
      </c>
      <c r="AD69" s="395">
        <f>SUM('石巻第１:石巻第２'!AD69)</f>
        <v>172643.965</v>
      </c>
      <c r="AE69" s="395">
        <f>SUM('石巻第１:石巻第２'!AE69)</f>
        <v>100</v>
      </c>
      <c r="AF69" s="395">
        <f>SUM('石巻第１:石巻第２'!AF69)</f>
        <v>3286.2464</v>
      </c>
      <c r="AG69" s="395">
        <f>SUM('石巻第１:石巻第２'!AG69)</f>
        <v>493235.57</v>
      </c>
      <c r="AH69" s="395">
        <f>SUM('石巻第１:石巻第２'!AH69)</f>
        <v>119</v>
      </c>
      <c r="AI69" s="395">
        <f>SUM('石巻第１:石巻第２'!AI69)</f>
        <v>6919.0052</v>
      </c>
      <c r="AJ69" s="395">
        <f>SUM('石巻第１:石巻第２'!AJ69)</f>
        <v>625542.7089999999</v>
      </c>
      <c r="AK69" s="395">
        <f>SUM('石巻第１:石巻第２'!AK69)</f>
        <v>168</v>
      </c>
      <c r="AL69" s="395">
        <f>SUM('石巻第１:石巻第２'!AL69)</f>
        <v>10887.5844</v>
      </c>
      <c r="AM69" s="395">
        <f>SUM('石巻第１:石巻第２'!AM69)</f>
        <v>933118.057</v>
      </c>
      <c r="AN69" s="395">
        <f>SUM('石巻第１:石巻第２'!AN69)</f>
        <v>1133</v>
      </c>
      <c r="AO69" s="395">
        <f>SUM('石巻第１:石巻第２'!AO69)</f>
        <v>47573.987499999996</v>
      </c>
      <c r="AP69" s="395">
        <f>SUM('石巻第１:石巻第２'!AP69)</f>
        <v>5597056.57</v>
      </c>
      <c r="AQ69" s="396" t="s">
        <v>24</v>
      </c>
      <c r="AR69" s="637"/>
      <c r="AS69" s="638"/>
      <c r="AT69" s="385"/>
    </row>
    <row r="70" spans="1:46" ht="19.5" thickBot="1">
      <c r="A70" s="654" t="s">
        <v>99</v>
      </c>
      <c r="B70" s="655"/>
      <c r="C70" s="17"/>
      <c r="D70" s="9">
        <f>SUM('石巻第１:石巻第２'!D70)</f>
        <v>0</v>
      </c>
      <c r="E70" s="10">
        <f>SUM('石巻第１:石巻第２'!E70)</f>
        <v>0</v>
      </c>
      <c r="F70" s="10">
        <f>SUM('石巻第１:石巻第２'!F70)</f>
        <v>0</v>
      </c>
      <c r="G70" s="9">
        <f>SUM('石巻第１:石巻第２'!G70)</f>
        <v>0</v>
      </c>
      <c r="H70" s="10">
        <f>SUM('石巻第１:石巻第２'!H70)</f>
        <v>0</v>
      </c>
      <c r="I70" s="10">
        <f>SUM('石巻第１:石巻第２'!I70)</f>
        <v>0</v>
      </c>
      <c r="J70" s="9">
        <f>SUM('石巻第１:石巻第２'!J70)</f>
        <v>0</v>
      </c>
      <c r="K70" s="10">
        <f>SUM('石巻第１:石巻第２'!K70)</f>
        <v>0</v>
      </c>
      <c r="L70" s="10">
        <f>SUM('石巻第１:石巻第２'!L70)</f>
        <v>0</v>
      </c>
      <c r="M70" s="9">
        <f>SUM('石巻第１:石巻第２'!M70)</f>
        <v>0</v>
      </c>
      <c r="N70" s="10">
        <f>SUM('石巻第１:石巻第２'!N70)</f>
        <v>0</v>
      </c>
      <c r="O70" s="10">
        <f>SUM('石巻第１:石巻第２'!O70)</f>
        <v>0</v>
      </c>
      <c r="P70" s="9">
        <f>SUM('石巻第１:石巻第２'!P70)</f>
        <v>0</v>
      </c>
      <c r="Q70" s="10">
        <f>SUM('石巻第１:石巻第２'!Q70)</f>
        <v>0</v>
      </c>
      <c r="R70" s="10">
        <f>SUM('石巻第１:石巻第２'!R70)</f>
        <v>0</v>
      </c>
      <c r="S70" s="9">
        <f>SUM('石巻第１:石巻第２'!S70)</f>
        <v>0</v>
      </c>
      <c r="T70" s="10">
        <f>SUM('石巻第１:石巻第２'!T70)</f>
        <v>0</v>
      </c>
      <c r="U70" s="10">
        <f>SUM('石巻第１:石巻第２'!U70)</f>
        <v>0</v>
      </c>
      <c r="V70" s="9">
        <f>SUM('石巻第１:石巻第２'!V70)</f>
        <v>0</v>
      </c>
      <c r="W70" s="10">
        <f>SUM('石巻第１:石巻第２'!W70)</f>
        <v>0</v>
      </c>
      <c r="X70" s="11">
        <f>SUM('石巻第１:石巻第２'!X70)</f>
        <v>0</v>
      </c>
      <c r="Y70" s="9">
        <f>SUM('石巻第１:石巻第２'!Y70)</f>
        <v>0</v>
      </c>
      <c r="Z70" s="10">
        <f>SUM('石巻第１:石巻第２'!Z70)</f>
        <v>0</v>
      </c>
      <c r="AA70" s="10">
        <f>SUM('石巻第１:石巻第２'!AA70)</f>
        <v>0</v>
      </c>
      <c r="AB70" s="9">
        <f>SUM('石巻第１:石巻第２'!AB70)</f>
        <v>0</v>
      </c>
      <c r="AC70" s="10">
        <f>SUM('石巻第１:石巻第２'!AC70)</f>
        <v>0</v>
      </c>
      <c r="AD70" s="10">
        <f>SUM('石巻第１:石巻第２'!AD70)</f>
        <v>0</v>
      </c>
      <c r="AE70" s="9">
        <f>SUM('石巻第１:石巻第２'!AE70)</f>
        <v>0</v>
      </c>
      <c r="AF70" s="10">
        <f>SUM('石巻第１:石巻第２'!AF70)</f>
        <v>0</v>
      </c>
      <c r="AG70" s="10">
        <f>SUM('石巻第１:石巻第２'!AG70)</f>
        <v>0</v>
      </c>
      <c r="AH70" s="9">
        <f>SUM('石巻第１:石巻第２'!AH70)</f>
        <v>0</v>
      </c>
      <c r="AI70" s="10">
        <f>SUM('石巻第１:石巻第２'!AI70)</f>
        <v>0</v>
      </c>
      <c r="AJ70" s="10">
        <f>SUM('石巻第１:石巻第２'!AJ70)</f>
        <v>0</v>
      </c>
      <c r="AK70" s="9">
        <f>SUM('石巻第１:石巻第２'!AK70)</f>
        <v>0</v>
      </c>
      <c r="AL70" s="10">
        <f>SUM('石巻第１:石巻第２'!AL70)</f>
        <v>0</v>
      </c>
      <c r="AM70" s="10">
        <f>SUM('石巻第１:石巻第２'!AM70)</f>
        <v>0</v>
      </c>
      <c r="AN70" s="401">
        <f>SUM('石巻第１:石巻第２'!AN70)</f>
        <v>0</v>
      </c>
      <c r="AO70" s="401">
        <f>SUM('石巻第１:石巻第２'!AO70)</f>
        <v>0</v>
      </c>
      <c r="AP70" s="401">
        <f>SUM('石巻第１:石巻第２'!AP70)</f>
        <v>0</v>
      </c>
      <c r="AQ70" s="656" t="s">
        <v>100</v>
      </c>
      <c r="AR70" s="657"/>
      <c r="AS70" s="658"/>
      <c r="AT70" s="21"/>
    </row>
    <row r="71" spans="1:46" s="399" customFormat="1" ht="19.5" thickBot="1">
      <c r="A71" s="628" t="s">
        <v>101</v>
      </c>
      <c r="B71" s="629"/>
      <c r="C71" s="462"/>
      <c r="D71" s="401">
        <f>SUM('石巻第１:石巻第２'!D71)</f>
        <v>2611</v>
      </c>
      <c r="E71" s="401">
        <f>SUM('石巻第１:石巻第２'!E71)</f>
        <v>8661.5043</v>
      </c>
      <c r="F71" s="401">
        <f>SUM('石巻第１:石巻第２'!F71)</f>
        <v>1168626.743</v>
      </c>
      <c r="G71" s="401">
        <f>SUM('石巻第１:石巻第２'!G71)</f>
        <v>1838</v>
      </c>
      <c r="H71" s="401">
        <f>SUM('石巻第１:石巻第２'!H71)</f>
        <v>5099.4224</v>
      </c>
      <c r="I71" s="401">
        <f>SUM('石巻第１:石巻第２'!I71)</f>
        <v>705170.464</v>
      </c>
      <c r="J71" s="401">
        <f>SUM('石巻第１:石巻第２'!J71)</f>
        <v>2371</v>
      </c>
      <c r="K71" s="401">
        <f>SUM('石巻第１:石巻第２'!K71)</f>
        <v>4811.7829</v>
      </c>
      <c r="L71" s="401">
        <f>SUM('石巻第１:石巻第２'!L71)</f>
        <v>866461.6240000001</v>
      </c>
      <c r="M71" s="401">
        <f>SUM('石巻第１:石巻第２'!M71)</f>
        <v>3387</v>
      </c>
      <c r="N71" s="401">
        <f>SUM('石巻第１:石巻第２'!N71)</f>
        <v>4484.564399999999</v>
      </c>
      <c r="O71" s="401">
        <f>SUM('石巻第１:石巻第２'!O71)</f>
        <v>1119889.4370000002</v>
      </c>
      <c r="P71" s="401">
        <f>SUM('石巻第１:石巻第２'!P71)</f>
        <v>4200</v>
      </c>
      <c r="Q71" s="401">
        <f>SUM('石巻第１:石巻第２'!Q71)</f>
        <v>10357.4786</v>
      </c>
      <c r="R71" s="401">
        <f>SUM('石巻第１:石巻第２'!R71)</f>
        <v>1502607.586</v>
      </c>
      <c r="S71" s="401">
        <f>SUM('石巻第１:石巻第２'!S71)</f>
        <v>5436</v>
      </c>
      <c r="T71" s="401">
        <f>SUM('石巻第１:石巻第２'!T71)</f>
        <v>10731.66695</v>
      </c>
      <c r="U71" s="401">
        <f>SUM('石巻第１:石巻第２'!U71)</f>
        <v>2274552.284</v>
      </c>
      <c r="V71" s="401">
        <f>SUM('石巻第１:石巻第２'!V71)</f>
        <v>3947</v>
      </c>
      <c r="W71" s="401">
        <f>SUM('石巻第１:石巻第２'!W71)</f>
        <v>12414.316700000001</v>
      </c>
      <c r="X71" s="466">
        <f>SUM('石巻第１:石巻第２'!X71)</f>
        <v>2737982.9749999996</v>
      </c>
      <c r="Y71" s="401">
        <f>SUM('石巻第１:石巻第２'!Y71)</f>
        <v>2493</v>
      </c>
      <c r="Z71" s="401">
        <f>SUM('石巻第１:石巻第２'!Z71)</f>
        <v>6657.2699</v>
      </c>
      <c r="AA71" s="401">
        <f>SUM('石巻第１:石巻第２'!AA71)</f>
        <v>1519273.644</v>
      </c>
      <c r="AB71" s="401">
        <f>SUM('石巻第１:石巻第２'!AB71)</f>
        <v>3338</v>
      </c>
      <c r="AC71" s="401">
        <f>SUM('石巻第１:石巻第２'!AC71)</f>
        <v>4319.2423</v>
      </c>
      <c r="AD71" s="401">
        <f>SUM('石巻第１:石巻第２'!AD71)</f>
        <v>857472.79</v>
      </c>
      <c r="AE71" s="401">
        <f>SUM('石巻第１:石巻第２'!AE71)</f>
        <v>5028</v>
      </c>
      <c r="AF71" s="401">
        <f>SUM('石巻第１:石巻第２'!AF71)</f>
        <v>7499.9414</v>
      </c>
      <c r="AG71" s="401">
        <f>SUM('石巻第１:石巻第２'!AG71)</f>
        <v>1694620.986</v>
      </c>
      <c r="AH71" s="401">
        <f>SUM('石巻第１:石巻第２'!AH71)</f>
        <v>4046</v>
      </c>
      <c r="AI71" s="401">
        <f>SUM('石巻第１:石巻第２'!AI71)</f>
        <v>11794.259699999999</v>
      </c>
      <c r="AJ71" s="401">
        <f>SUM('石巻第１:石巻第２'!AJ71)</f>
        <v>1613577.9109999998</v>
      </c>
      <c r="AK71" s="401">
        <f>SUM('石巻第１:石巻第２'!AK71)</f>
        <v>3510</v>
      </c>
      <c r="AL71" s="401">
        <f>SUM('石巻第１:石巻第２'!AL71)</f>
        <v>17073.7683</v>
      </c>
      <c r="AM71" s="401">
        <f>SUM('石巻第１:石巻第２'!AM71)</f>
        <v>1962934.2740000002</v>
      </c>
      <c r="AN71" s="401">
        <f>SUM('石巻第１:石巻第２'!AN71)</f>
        <v>42205</v>
      </c>
      <c r="AO71" s="401">
        <f>SUM('石巻第１:石巻第２'!AO71)</f>
        <v>103905.21784999999</v>
      </c>
      <c r="AP71" s="401">
        <f>SUM('石巻第１:石巻第２'!AP71)</f>
        <v>18023170.718</v>
      </c>
      <c r="AQ71" s="630" t="s">
        <v>101</v>
      </c>
      <c r="AR71" s="631"/>
      <c r="AS71" s="632"/>
      <c r="AT71" s="385"/>
    </row>
    <row r="72" spans="24:44" ht="18.75">
      <c r="X72" s="61" t="s">
        <v>88</v>
      </c>
      <c r="AN72" s="406"/>
      <c r="AR72" s="61" t="s">
        <v>88</v>
      </c>
    </row>
  </sheetData>
  <sheetProtection/>
  <mergeCells count="67">
    <mergeCell ref="AQ71:AS71"/>
    <mergeCell ref="AR68:AS69"/>
    <mergeCell ref="A70:B70"/>
    <mergeCell ref="A71:B71"/>
    <mergeCell ref="A68:B69"/>
    <mergeCell ref="AQ70:AS70"/>
    <mergeCell ref="AR66:AR67"/>
    <mergeCell ref="AR56:AS57"/>
    <mergeCell ref="AR59:AS59"/>
    <mergeCell ref="A1:X1"/>
    <mergeCell ref="A62:B62"/>
    <mergeCell ref="B64:B65"/>
    <mergeCell ref="B66:B67"/>
    <mergeCell ref="AR52:AR53"/>
    <mergeCell ref="AR54:AR55"/>
    <mergeCell ref="AR62:AS62"/>
    <mergeCell ref="AR64:AR65"/>
    <mergeCell ref="AR40:AR41"/>
    <mergeCell ref="AR42:AR43"/>
    <mergeCell ref="AR48:AR49"/>
    <mergeCell ref="AR50:AR51"/>
    <mergeCell ref="AR44:AR45"/>
    <mergeCell ref="AR46:AR47"/>
    <mergeCell ref="B26:B27"/>
    <mergeCell ref="B24:B25"/>
    <mergeCell ref="AR16:AR17"/>
    <mergeCell ref="AR18:AR19"/>
    <mergeCell ref="AR24:AR25"/>
    <mergeCell ref="AR26:AR27"/>
    <mergeCell ref="B22:B23"/>
    <mergeCell ref="B20:B21"/>
    <mergeCell ref="AR38:AR39"/>
    <mergeCell ref="AR22:AR23"/>
    <mergeCell ref="AR10:AR11"/>
    <mergeCell ref="AR12:AR13"/>
    <mergeCell ref="AR14:AR15"/>
    <mergeCell ref="AR28:AR29"/>
    <mergeCell ref="AR30:AR31"/>
    <mergeCell ref="AR32:AR33"/>
    <mergeCell ref="AR34:AR35"/>
    <mergeCell ref="AR36:AR37"/>
    <mergeCell ref="B6:B7"/>
    <mergeCell ref="AR6:AR7"/>
    <mergeCell ref="AR8:AR9"/>
    <mergeCell ref="AR20:AR21"/>
    <mergeCell ref="B18:B19"/>
    <mergeCell ref="B16:B17"/>
    <mergeCell ref="B10:B11"/>
    <mergeCell ref="B8:B9"/>
    <mergeCell ref="B14:B15"/>
    <mergeCell ref="B12:B13"/>
    <mergeCell ref="A59:B59"/>
    <mergeCell ref="A56:B57"/>
    <mergeCell ref="B48:B49"/>
    <mergeCell ref="B38:B39"/>
    <mergeCell ref="B46:B47"/>
    <mergeCell ref="B44:B45"/>
    <mergeCell ref="B42:B43"/>
    <mergeCell ref="B40:B41"/>
    <mergeCell ref="B30:B31"/>
    <mergeCell ref="B28:B29"/>
    <mergeCell ref="B36:B37"/>
    <mergeCell ref="B54:B55"/>
    <mergeCell ref="B52:B53"/>
    <mergeCell ref="B50:B51"/>
    <mergeCell ref="B34:B35"/>
    <mergeCell ref="B32:B33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1"/>
  <sheetViews>
    <sheetView zoomScale="50" zoomScaleNormal="50" zoomScaleSheetLayoutView="55" zoomScalePageLayoutView="0" workbookViewId="0" topLeftCell="A1">
      <pane xSplit="3" ySplit="5" topLeftCell="D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5" customWidth="1"/>
    <col min="2" max="2" width="20.625" style="15" customWidth="1"/>
    <col min="3" max="3" width="9.625" style="15" customWidth="1"/>
    <col min="4" max="4" width="13.50390625" style="223" bestFit="1" customWidth="1"/>
    <col min="5" max="5" width="15.25390625" style="223" customWidth="1"/>
    <col min="6" max="6" width="21.375" style="223" bestFit="1" customWidth="1"/>
    <col min="7" max="8" width="15.375" style="223" bestFit="1" customWidth="1"/>
    <col min="9" max="9" width="18.50390625" style="223" bestFit="1" customWidth="1"/>
    <col min="10" max="10" width="15.375" style="14" bestFit="1" customWidth="1"/>
    <col min="11" max="11" width="16.625" style="14" customWidth="1"/>
    <col min="12" max="12" width="18.25390625" style="14" bestFit="1" customWidth="1"/>
    <col min="13" max="13" width="15.375" style="14" bestFit="1" customWidth="1"/>
    <col min="14" max="14" width="16.625" style="14" customWidth="1"/>
    <col min="15" max="15" width="18.25390625" style="14" bestFit="1" customWidth="1"/>
    <col min="16" max="16" width="15.50390625" style="14" customWidth="1"/>
    <col min="17" max="17" width="16.625" style="14" customWidth="1"/>
    <col min="18" max="18" width="21.125" style="14" bestFit="1" customWidth="1"/>
    <col min="19" max="19" width="13.50390625" style="16" bestFit="1" customWidth="1"/>
    <col min="20" max="20" width="16.625" style="16" customWidth="1"/>
    <col min="21" max="21" width="18.25390625" style="16" bestFit="1" customWidth="1"/>
    <col min="22" max="22" width="15.25390625" style="16" bestFit="1" customWidth="1"/>
    <col min="23" max="23" width="16.625" style="16" customWidth="1"/>
    <col min="24" max="24" width="18.125" style="16" bestFit="1" customWidth="1"/>
    <col min="25" max="25" width="13.375" style="223" bestFit="1" customWidth="1"/>
    <col min="26" max="26" width="16.625" style="223" customWidth="1"/>
    <col min="27" max="27" width="18.125" style="223" bestFit="1" customWidth="1"/>
    <col min="28" max="28" width="15.25390625" style="14" bestFit="1" customWidth="1"/>
    <col min="29" max="29" width="16.625" style="14" customWidth="1"/>
    <col min="30" max="30" width="18.625" style="14" bestFit="1" customWidth="1"/>
    <col min="31" max="31" width="13.50390625" style="14" bestFit="1" customWidth="1"/>
    <col min="32" max="32" width="16.625" style="14" customWidth="1"/>
    <col min="33" max="33" width="18.125" style="14" bestFit="1" customWidth="1"/>
    <col min="34" max="34" width="13.375" style="14" bestFit="1" customWidth="1"/>
    <col min="35" max="35" width="16.625" style="14" customWidth="1"/>
    <col min="36" max="36" width="18.125" style="14" customWidth="1"/>
    <col min="37" max="37" width="16.25390625" style="14" customWidth="1"/>
    <col min="38" max="38" width="16.625" style="14" customWidth="1"/>
    <col min="39" max="39" width="18.125" style="14" bestFit="1" customWidth="1"/>
    <col min="40" max="40" width="15.50390625" style="223" customWidth="1"/>
    <col min="41" max="41" width="18.625" style="223" customWidth="1"/>
    <col min="42" max="42" width="19.25390625" style="223" customWidth="1"/>
    <col min="43" max="43" width="9.50390625" style="15" customWidth="1"/>
    <col min="44" max="44" width="22.625" style="15" customWidth="1"/>
    <col min="45" max="45" width="5.875" style="15" customWidth="1"/>
    <col min="46" max="16384" width="10.625" style="15" customWidth="1"/>
  </cols>
  <sheetData>
    <row r="1" spans="1:24" ht="32.25">
      <c r="A1" s="562"/>
      <c r="B1" s="562"/>
      <c r="C1" s="562"/>
      <c r="D1" s="562" t="s">
        <v>0</v>
      </c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</row>
    <row r="2" spans="1:45" ht="19.5" thickBot="1">
      <c r="A2" s="17" t="s">
        <v>71</v>
      </c>
      <c r="B2" s="17"/>
      <c r="C2" s="17"/>
      <c r="D2" s="153"/>
      <c r="E2" s="153"/>
      <c r="F2" s="153"/>
      <c r="G2" s="153"/>
      <c r="H2" s="153"/>
      <c r="I2" s="153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53" t="s">
        <v>71</v>
      </c>
      <c r="Z2" s="153"/>
      <c r="AA2" s="153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53"/>
      <c r="AO2" s="153"/>
      <c r="AP2" s="153"/>
      <c r="AQ2" s="20"/>
      <c r="AR2" s="21"/>
      <c r="AS2" s="21"/>
    </row>
    <row r="3" spans="1:46" ht="18.75">
      <c r="A3" s="22"/>
      <c r="D3" s="218" t="s">
        <v>2</v>
      </c>
      <c r="E3" s="219"/>
      <c r="F3" s="219"/>
      <c r="G3" s="218" t="s">
        <v>3</v>
      </c>
      <c r="H3" s="219"/>
      <c r="I3" s="219"/>
      <c r="J3" s="23" t="s">
        <v>4</v>
      </c>
      <c r="K3" s="24"/>
      <c r="L3" s="24"/>
      <c r="M3" s="23" t="s">
        <v>5</v>
      </c>
      <c r="N3" s="24"/>
      <c r="O3" s="24"/>
      <c r="P3" s="23" t="s">
        <v>6</v>
      </c>
      <c r="Q3" s="24"/>
      <c r="R3" s="24"/>
      <c r="S3" s="23" t="s">
        <v>7</v>
      </c>
      <c r="T3" s="24"/>
      <c r="U3" s="24"/>
      <c r="V3" s="25" t="s">
        <v>83</v>
      </c>
      <c r="W3" s="62"/>
      <c r="X3" s="63"/>
      <c r="Y3" s="224" t="s">
        <v>9</v>
      </c>
      <c r="Z3" s="219"/>
      <c r="AA3" s="219"/>
      <c r="AB3" s="23" t="s">
        <v>10</v>
      </c>
      <c r="AC3" s="24"/>
      <c r="AD3" s="24"/>
      <c r="AE3" s="23" t="s">
        <v>11</v>
      </c>
      <c r="AF3" s="24"/>
      <c r="AG3" s="24"/>
      <c r="AH3" s="23" t="s">
        <v>12</v>
      </c>
      <c r="AI3" s="24"/>
      <c r="AJ3" s="24"/>
      <c r="AK3" s="23" t="s">
        <v>13</v>
      </c>
      <c r="AL3" s="24"/>
      <c r="AM3" s="24"/>
      <c r="AN3" s="218" t="s">
        <v>14</v>
      </c>
      <c r="AO3" s="219"/>
      <c r="AP3" s="219"/>
      <c r="AQ3" s="26"/>
      <c r="AR3" s="27"/>
      <c r="AS3" s="28"/>
      <c r="AT3" s="21"/>
    </row>
    <row r="4" spans="1:46" ht="18.75">
      <c r="A4" s="22"/>
      <c r="D4" s="220" t="s">
        <v>15</v>
      </c>
      <c r="E4" s="220" t="s">
        <v>16</v>
      </c>
      <c r="F4" s="220" t="s">
        <v>17</v>
      </c>
      <c r="G4" s="220" t="s">
        <v>15</v>
      </c>
      <c r="H4" s="220" t="s">
        <v>16</v>
      </c>
      <c r="I4" s="220" t="s">
        <v>17</v>
      </c>
      <c r="J4" s="30" t="s">
        <v>15</v>
      </c>
      <c r="K4" s="30" t="s">
        <v>16</v>
      </c>
      <c r="L4" s="30" t="s">
        <v>17</v>
      </c>
      <c r="M4" s="30" t="s">
        <v>15</v>
      </c>
      <c r="N4" s="30" t="s">
        <v>16</v>
      </c>
      <c r="O4" s="30" t="s">
        <v>17</v>
      </c>
      <c r="P4" s="30" t="s">
        <v>15</v>
      </c>
      <c r="Q4" s="30" t="s">
        <v>16</v>
      </c>
      <c r="R4" s="30" t="s">
        <v>17</v>
      </c>
      <c r="S4" s="30" t="s">
        <v>15</v>
      </c>
      <c r="T4" s="30" t="s">
        <v>16</v>
      </c>
      <c r="U4" s="30" t="s">
        <v>17</v>
      </c>
      <c r="V4" s="30" t="s">
        <v>15</v>
      </c>
      <c r="W4" s="30" t="s">
        <v>16</v>
      </c>
      <c r="X4" s="64" t="s">
        <v>17</v>
      </c>
      <c r="Y4" s="220" t="s">
        <v>15</v>
      </c>
      <c r="Z4" s="220" t="s">
        <v>16</v>
      </c>
      <c r="AA4" s="220" t="s">
        <v>17</v>
      </c>
      <c r="AB4" s="30" t="s">
        <v>15</v>
      </c>
      <c r="AC4" s="30" t="s">
        <v>16</v>
      </c>
      <c r="AD4" s="30" t="s">
        <v>17</v>
      </c>
      <c r="AE4" s="30" t="s">
        <v>15</v>
      </c>
      <c r="AF4" s="30" t="s">
        <v>16</v>
      </c>
      <c r="AG4" s="30" t="s">
        <v>17</v>
      </c>
      <c r="AH4" s="30" t="s">
        <v>15</v>
      </c>
      <c r="AI4" s="30" t="s">
        <v>16</v>
      </c>
      <c r="AJ4" s="30" t="s">
        <v>17</v>
      </c>
      <c r="AK4" s="30" t="s">
        <v>15</v>
      </c>
      <c r="AL4" s="30" t="s">
        <v>16</v>
      </c>
      <c r="AM4" s="30" t="s">
        <v>17</v>
      </c>
      <c r="AN4" s="220" t="s">
        <v>15</v>
      </c>
      <c r="AO4" s="220" t="s">
        <v>16</v>
      </c>
      <c r="AP4" s="220" t="s">
        <v>17</v>
      </c>
      <c r="AQ4" s="34"/>
      <c r="AR4" s="21"/>
      <c r="AS4" s="35"/>
      <c r="AT4" s="21"/>
    </row>
    <row r="5" spans="1:48" ht="18.75">
      <c r="A5" s="36"/>
      <c r="B5" s="37"/>
      <c r="C5" s="37"/>
      <c r="D5" s="221" t="s">
        <v>18</v>
      </c>
      <c r="E5" s="221" t="s">
        <v>19</v>
      </c>
      <c r="F5" s="221" t="s">
        <v>20</v>
      </c>
      <c r="G5" s="221" t="s">
        <v>18</v>
      </c>
      <c r="H5" s="221" t="s">
        <v>19</v>
      </c>
      <c r="I5" s="221" t="s">
        <v>20</v>
      </c>
      <c r="J5" s="38" t="s">
        <v>18</v>
      </c>
      <c r="K5" s="38" t="s">
        <v>19</v>
      </c>
      <c r="L5" s="129" t="s">
        <v>20</v>
      </c>
      <c r="M5" s="141" t="s">
        <v>18</v>
      </c>
      <c r="N5" s="38" t="s">
        <v>19</v>
      </c>
      <c r="O5" s="129" t="s">
        <v>20</v>
      </c>
      <c r="P5" s="141" t="s">
        <v>18</v>
      </c>
      <c r="Q5" s="38" t="s">
        <v>19</v>
      </c>
      <c r="R5" s="129" t="s">
        <v>20</v>
      </c>
      <c r="S5" s="141" t="s">
        <v>18</v>
      </c>
      <c r="T5" s="38" t="s">
        <v>19</v>
      </c>
      <c r="U5" s="129" t="s">
        <v>20</v>
      </c>
      <c r="V5" s="127" t="s">
        <v>18</v>
      </c>
      <c r="W5" s="38" t="s">
        <v>19</v>
      </c>
      <c r="X5" s="65" t="s">
        <v>20</v>
      </c>
      <c r="Y5" s="221" t="s">
        <v>18</v>
      </c>
      <c r="Z5" s="221" t="s">
        <v>19</v>
      </c>
      <c r="AA5" s="239" t="s">
        <v>20</v>
      </c>
      <c r="AB5" s="141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8" t="s">
        <v>18</v>
      </c>
      <c r="AL5" s="38" t="s">
        <v>19</v>
      </c>
      <c r="AM5" s="129" t="s">
        <v>20</v>
      </c>
      <c r="AN5" s="240" t="s">
        <v>18</v>
      </c>
      <c r="AO5" s="221" t="s">
        <v>19</v>
      </c>
      <c r="AP5" s="221" t="s">
        <v>20</v>
      </c>
      <c r="AQ5" s="41"/>
      <c r="AR5" s="37"/>
      <c r="AS5" s="42"/>
      <c r="AT5" s="132"/>
      <c r="AU5" s="21"/>
      <c r="AV5" s="21"/>
    </row>
    <row r="6" spans="1:48" ht="18.75">
      <c r="A6" s="45" t="s">
        <v>21</v>
      </c>
      <c r="B6" s="600" t="s">
        <v>22</v>
      </c>
      <c r="C6" s="66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88"/>
      <c r="Q6" s="88"/>
      <c r="R6" s="157"/>
      <c r="S6" s="91"/>
      <c r="T6" s="91"/>
      <c r="U6" s="91"/>
      <c r="V6" s="88"/>
      <c r="W6" s="88"/>
      <c r="X6" s="88"/>
      <c r="Y6" s="95"/>
      <c r="Z6" s="95"/>
      <c r="AA6" s="95"/>
      <c r="AB6" s="91"/>
      <c r="AC6" s="91"/>
      <c r="AD6" s="91"/>
      <c r="AE6" s="91"/>
      <c r="AF6" s="91"/>
      <c r="AG6" s="91"/>
      <c r="AH6" s="95"/>
      <c r="AI6" s="95"/>
      <c r="AJ6" s="95"/>
      <c r="AK6" s="108"/>
      <c r="AL6" s="91"/>
      <c r="AM6" s="154"/>
      <c r="AN6" s="119"/>
      <c r="AO6" s="8"/>
      <c r="AP6" s="8"/>
      <c r="AQ6" s="43" t="s">
        <v>23</v>
      </c>
      <c r="AR6" s="600" t="s">
        <v>22</v>
      </c>
      <c r="AS6" s="44" t="s">
        <v>21</v>
      </c>
      <c r="AT6" s="21"/>
      <c r="AV6" s="21"/>
    </row>
    <row r="7" spans="1:46" s="81" customFormat="1" ht="18.75">
      <c r="A7" s="231"/>
      <c r="B7" s="601"/>
      <c r="C7" s="216" t="s">
        <v>24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29"/>
      <c r="Q7" s="329"/>
      <c r="R7" s="363"/>
      <c r="S7" s="96">
        <v>4</v>
      </c>
      <c r="T7" s="96">
        <v>197.349</v>
      </c>
      <c r="U7" s="96">
        <v>175688.341</v>
      </c>
      <c r="V7" s="329">
        <v>2</v>
      </c>
      <c r="W7" s="329">
        <v>33.226</v>
      </c>
      <c r="X7" s="329">
        <v>20926.901</v>
      </c>
      <c r="Y7" s="96">
        <v>1</v>
      </c>
      <c r="Z7" s="96">
        <v>57.875</v>
      </c>
      <c r="AA7" s="96">
        <v>64593.526</v>
      </c>
      <c r="AB7" s="96">
        <v>1</v>
      </c>
      <c r="AC7" s="96">
        <v>20.196</v>
      </c>
      <c r="AD7" s="96">
        <v>8252.896</v>
      </c>
      <c r="AE7" s="96"/>
      <c r="AF7" s="96"/>
      <c r="AG7" s="96"/>
      <c r="AH7" s="96"/>
      <c r="AI7" s="96"/>
      <c r="AJ7" s="96"/>
      <c r="AK7" s="135"/>
      <c r="AL7" s="96"/>
      <c r="AM7" s="364"/>
      <c r="AN7" s="118">
        <f>+D7+G7+J7+M7+P7+S7+V7+Y7+AB7+AE7+AH7+AK7</f>
        <v>8</v>
      </c>
      <c r="AO7" s="7">
        <f>+E7+H7+K7+N7+Q7+T7+W7+Z7+AC7+AF7+AI7+AL7</f>
        <v>308.646</v>
      </c>
      <c r="AP7" s="7">
        <f>+F7+I7+L7+O7+R7+U7+X7+AA7+AD7+AG7+AJ7+AM7</f>
        <v>269461.664</v>
      </c>
      <c r="AQ7" s="333" t="s">
        <v>24</v>
      </c>
      <c r="AR7" s="601"/>
      <c r="AS7" s="233"/>
      <c r="AT7" s="80"/>
    </row>
    <row r="8" spans="1:46" s="81" customFormat="1" ht="18.75">
      <c r="A8" s="231" t="s">
        <v>25</v>
      </c>
      <c r="B8" s="563" t="s">
        <v>26</v>
      </c>
      <c r="C8" s="78" t="s">
        <v>23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326"/>
      <c r="Q8" s="326"/>
      <c r="R8" s="365"/>
      <c r="S8" s="95"/>
      <c r="T8" s="95"/>
      <c r="U8" s="95"/>
      <c r="V8" s="326"/>
      <c r="W8" s="326"/>
      <c r="X8" s="326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136"/>
      <c r="AL8" s="95"/>
      <c r="AM8" s="366"/>
      <c r="AN8" s="119"/>
      <c r="AO8" s="8"/>
      <c r="AP8" s="8"/>
      <c r="AQ8" s="323" t="s">
        <v>23</v>
      </c>
      <c r="AR8" s="563" t="s">
        <v>26</v>
      </c>
      <c r="AS8" s="233" t="s">
        <v>25</v>
      </c>
      <c r="AT8" s="80"/>
    </row>
    <row r="9" spans="1:46" s="81" customFormat="1" ht="18.75">
      <c r="A9" s="231"/>
      <c r="B9" s="564"/>
      <c r="C9" s="216" t="s">
        <v>24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329"/>
      <c r="Q9" s="329"/>
      <c r="R9" s="363"/>
      <c r="S9" s="96"/>
      <c r="T9" s="96"/>
      <c r="U9" s="96"/>
      <c r="V9" s="329"/>
      <c r="W9" s="329"/>
      <c r="X9" s="329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135">
        <v>1</v>
      </c>
      <c r="AL9" s="96">
        <v>8.8</v>
      </c>
      <c r="AM9" s="364">
        <v>2898.72</v>
      </c>
      <c r="AN9" s="118">
        <f>+D9+G9+J9+M9+P9+S9+V9+Y9+AB9+AE9+AH9+AK9</f>
        <v>1</v>
      </c>
      <c r="AO9" s="7">
        <f>+E9+H9+K9+N9+Q9+T9+W9+Z9+AC9+AF9+AI9+AL9</f>
        <v>8.8</v>
      </c>
      <c r="AP9" s="7">
        <f>+F9+I9+L9+O9+R9+U9+X9+AA9+AD9+AG9+AJ9+AM9</f>
        <v>2898.72</v>
      </c>
      <c r="AQ9" s="333" t="s">
        <v>24</v>
      </c>
      <c r="AR9" s="564"/>
      <c r="AS9" s="233"/>
      <c r="AT9" s="80"/>
    </row>
    <row r="10" spans="1:46" s="81" customFormat="1" ht="18.75">
      <c r="A10" s="231" t="s">
        <v>27</v>
      </c>
      <c r="B10" s="563" t="s">
        <v>28</v>
      </c>
      <c r="C10" s="78" t="s">
        <v>23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326"/>
      <c r="Q10" s="326"/>
      <c r="R10" s="365"/>
      <c r="S10" s="95"/>
      <c r="T10" s="95"/>
      <c r="U10" s="95"/>
      <c r="V10" s="326"/>
      <c r="W10" s="326"/>
      <c r="X10" s="326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136"/>
      <c r="AL10" s="95"/>
      <c r="AM10" s="366"/>
      <c r="AN10" s="119"/>
      <c r="AO10" s="8"/>
      <c r="AP10" s="8"/>
      <c r="AQ10" s="323" t="s">
        <v>23</v>
      </c>
      <c r="AR10" s="563" t="s">
        <v>28</v>
      </c>
      <c r="AS10" s="233" t="s">
        <v>27</v>
      </c>
      <c r="AT10" s="80"/>
    </row>
    <row r="11" spans="1:46" s="81" customFormat="1" ht="18.75">
      <c r="A11" s="234"/>
      <c r="B11" s="564"/>
      <c r="C11" s="216" t="s">
        <v>24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329"/>
      <c r="Q11" s="329"/>
      <c r="R11" s="363"/>
      <c r="S11" s="96"/>
      <c r="T11" s="96"/>
      <c r="U11" s="96"/>
      <c r="V11" s="329"/>
      <c r="W11" s="329"/>
      <c r="X11" s="329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135"/>
      <c r="AL11" s="96"/>
      <c r="AM11" s="364"/>
      <c r="AN11" s="118"/>
      <c r="AO11" s="7"/>
      <c r="AP11" s="7"/>
      <c r="AQ11" s="336" t="s">
        <v>24</v>
      </c>
      <c r="AR11" s="564"/>
      <c r="AS11" s="236"/>
      <c r="AT11" s="80"/>
    </row>
    <row r="12" spans="1:46" s="81" customFormat="1" ht="18.75">
      <c r="A12" s="231"/>
      <c r="B12" s="563" t="s">
        <v>29</v>
      </c>
      <c r="C12" s="78" t="s">
        <v>23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26"/>
      <c r="Q12" s="326"/>
      <c r="R12" s="365"/>
      <c r="S12" s="95"/>
      <c r="T12" s="95"/>
      <c r="U12" s="95"/>
      <c r="V12" s="326"/>
      <c r="W12" s="326"/>
      <c r="X12" s="326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136"/>
      <c r="AL12" s="95"/>
      <c r="AM12" s="366"/>
      <c r="AN12" s="119"/>
      <c r="AO12" s="8"/>
      <c r="AP12" s="8"/>
      <c r="AQ12" s="323" t="s">
        <v>23</v>
      </c>
      <c r="AR12" s="563" t="s">
        <v>29</v>
      </c>
      <c r="AS12" s="233"/>
      <c r="AT12" s="80"/>
    </row>
    <row r="13" spans="1:46" s="81" customFormat="1" ht="18.75">
      <c r="A13" s="231" t="s">
        <v>30</v>
      </c>
      <c r="B13" s="564"/>
      <c r="C13" s="216" t="s">
        <v>24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329"/>
      <c r="Q13" s="329"/>
      <c r="R13" s="363"/>
      <c r="S13" s="96"/>
      <c r="T13" s="96"/>
      <c r="U13" s="96"/>
      <c r="V13" s="329"/>
      <c r="W13" s="329"/>
      <c r="X13" s="329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135"/>
      <c r="AL13" s="96"/>
      <c r="AM13" s="364"/>
      <c r="AN13" s="118"/>
      <c r="AO13" s="7"/>
      <c r="AP13" s="7"/>
      <c r="AQ13" s="333" t="s">
        <v>24</v>
      </c>
      <c r="AR13" s="564"/>
      <c r="AS13" s="233" t="s">
        <v>30</v>
      </c>
      <c r="AT13" s="80"/>
    </row>
    <row r="14" spans="1:46" s="81" customFormat="1" ht="18.75">
      <c r="A14" s="231"/>
      <c r="B14" s="563" t="s">
        <v>31</v>
      </c>
      <c r="C14" s="78" t="s">
        <v>23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26"/>
      <c r="Q14" s="326"/>
      <c r="R14" s="365"/>
      <c r="S14" s="95"/>
      <c r="T14" s="95"/>
      <c r="U14" s="95"/>
      <c r="V14" s="326"/>
      <c r="W14" s="326"/>
      <c r="X14" s="326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136"/>
      <c r="AL14" s="95"/>
      <c r="AM14" s="366"/>
      <c r="AN14" s="119"/>
      <c r="AO14" s="8"/>
      <c r="AP14" s="8"/>
      <c r="AQ14" s="298" t="s">
        <v>23</v>
      </c>
      <c r="AR14" s="563" t="s">
        <v>31</v>
      </c>
      <c r="AS14" s="233"/>
      <c r="AT14" s="80"/>
    </row>
    <row r="15" spans="1:46" s="81" customFormat="1" ht="18.75">
      <c r="A15" s="231" t="s">
        <v>25</v>
      </c>
      <c r="B15" s="564"/>
      <c r="C15" s="216" t="s">
        <v>24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329"/>
      <c r="Q15" s="329"/>
      <c r="R15" s="363"/>
      <c r="S15" s="96"/>
      <c r="T15" s="96"/>
      <c r="U15" s="96"/>
      <c r="V15" s="329"/>
      <c r="W15" s="329"/>
      <c r="X15" s="329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135"/>
      <c r="AL15" s="96"/>
      <c r="AM15" s="364"/>
      <c r="AN15" s="118"/>
      <c r="AO15" s="7"/>
      <c r="AP15" s="7"/>
      <c r="AQ15" s="338" t="s">
        <v>24</v>
      </c>
      <c r="AR15" s="564"/>
      <c r="AS15" s="233" t="s">
        <v>25</v>
      </c>
      <c r="AT15" s="80"/>
    </row>
    <row r="16" spans="1:46" s="81" customFormat="1" ht="18.75">
      <c r="A16" s="231"/>
      <c r="B16" s="563" t="s">
        <v>32</v>
      </c>
      <c r="C16" s="78" t="s">
        <v>23</v>
      </c>
      <c r="D16" s="8">
        <v>10</v>
      </c>
      <c r="E16" s="8">
        <v>7.0119</v>
      </c>
      <c r="F16" s="8">
        <v>3737.87</v>
      </c>
      <c r="G16" s="8">
        <v>10</v>
      </c>
      <c r="H16" s="8">
        <v>9.2674</v>
      </c>
      <c r="I16" s="8">
        <v>4596.03</v>
      </c>
      <c r="J16" s="8">
        <v>14</v>
      </c>
      <c r="K16" s="8">
        <v>16.0367</v>
      </c>
      <c r="L16" s="8">
        <v>8338.905</v>
      </c>
      <c r="M16" s="8">
        <v>16</v>
      </c>
      <c r="N16" s="8">
        <v>13.5508</v>
      </c>
      <c r="O16" s="8">
        <v>6605.023</v>
      </c>
      <c r="P16" s="326">
        <v>13</v>
      </c>
      <c r="Q16" s="326">
        <v>11.3162</v>
      </c>
      <c r="R16" s="365">
        <v>2865.354</v>
      </c>
      <c r="S16" s="95">
        <v>14</v>
      </c>
      <c r="T16" s="95">
        <v>12.9552</v>
      </c>
      <c r="U16" s="95">
        <v>2551.1</v>
      </c>
      <c r="V16" s="326"/>
      <c r="W16" s="326"/>
      <c r="X16" s="326"/>
      <c r="Y16" s="95"/>
      <c r="Z16" s="95"/>
      <c r="AA16" s="95"/>
      <c r="AB16" s="95">
        <v>11</v>
      </c>
      <c r="AC16" s="95">
        <v>5.3676</v>
      </c>
      <c r="AD16" s="95">
        <v>2309.013</v>
      </c>
      <c r="AE16" s="95">
        <v>13</v>
      </c>
      <c r="AF16" s="95">
        <v>8.9406</v>
      </c>
      <c r="AG16" s="95">
        <v>4452.807</v>
      </c>
      <c r="AH16" s="95">
        <v>11</v>
      </c>
      <c r="AI16" s="95">
        <v>6.263</v>
      </c>
      <c r="AJ16" s="95">
        <v>3754.825</v>
      </c>
      <c r="AK16" s="136">
        <v>15</v>
      </c>
      <c r="AL16" s="95">
        <v>9.5559</v>
      </c>
      <c r="AM16" s="366">
        <v>4498.792</v>
      </c>
      <c r="AN16" s="119">
        <f>+D16+G16+J16+M16+P16+S16+V16+Y16+AB16+AE16+AH16+AK16</f>
        <v>127</v>
      </c>
      <c r="AO16" s="8">
        <f>+E16+H16+K16+N16+Q16+T16+W16+Z16+AC16+AF16+AI16+AL16</f>
        <v>100.26530000000001</v>
      </c>
      <c r="AP16" s="8">
        <f>+F16+I16+L16+O16+R16+U16+X16+AA16+AD16+AG16+AJ16+AM16</f>
        <v>43709.719</v>
      </c>
      <c r="AQ16" s="323" t="s">
        <v>23</v>
      </c>
      <c r="AR16" s="563" t="s">
        <v>32</v>
      </c>
      <c r="AS16" s="233"/>
      <c r="AT16" s="80"/>
    </row>
    <row r="17" spans="1:46" s="81" customFormat="1" ht="18.75">
      <c r="A17" s="231" t="s">
        <v>27</v>
      </c>
      <c r="B17" s="564"/>
      <c r="C17" s="216" t="s">
        <v>24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329"/>
      <c r="Q17" s="329"/>
      <c r="R17" s="363"/>
      <c r="S17" s="96"/>
      <c r="T17" s="96"/>
      <c r="U17" s="96"/>
      <c r="V17" s="329"/>
      <c r="W17" s="329"/>
      <c r="X17" s="329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135"/>
      <c r="AL17" s="96"/>
      <c r="AM17" s="364"/>
      <c r="AN17" s="118"/>
      <c r="AO17" s="7"/>
      <c r="AP17" s="7"/>
      <c r="AQ17" s="333" t="s">
        <v>24</v>
      </c>
      <c r="AR17" s="564"/>
      <c r="AS17" s="233" t="s">
        <v>27</v>
      </c>
      <c r="AT17" s="80"/>
    </row>
    <row r="18" spans="1:46" s="81" customFormat="1" ht="18.75">
      <c r="A18" s="231"/>
      <c r="B18" s="563" t="s">
        <v>33</v>
      </c>
      <c r="C18" s="78" t="s">
        <v>23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326"/>
      <c r="Q18" s="326"/>
      <c r="R18" s="365"/>
      <c r="S18" s="95"/>
      <c r="T18" s="95"/>
      <c r="U18" s="95"/>
      <c r="V18" s="326"/>
      <c r="W18" s="326"/>
      <c r="X18" s="326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136"/>
      <c r="AL18" s="95"/>
      <c r="AM18" s="366"/>
      <c r="AN18" s="119"/>
      <c r="AO18" s="8"/>
      <c r="AP18" s="8"/>
      <c r="AQ18" s="323" t="s">
        <v>23</v>
      </c>
      <c r="AR18" s="563" t="s">
        <v>33</v>
      </c>
      <c r="AS18" s="233"/>
      <c r="AT18" s="80"/>
    </row>
    <row r="19" spans="1:46" s="81" customFormat="1" ht="18.75">
      <c r="A19" s="234"/>
      <c r="B19" s="564"/>
      <c r="C19" s="216" t="s">
        <v>24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329"/>
      <c r="Q19" s="329"/>
      <c r="R19" s="363"/>
      <c r="S19" s="96"/>
      <c r="T19" s="96"/>
      <c r="U19" s="96"/>
      <c r="V19" s="329"/>
      <c r="W19" s="329"/>
      <c r="X19" s="329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135"/>
      <c r="AL19" s="96"/>
      <c r="AM19" s="364"/>
      <c r="AN19" s="118"/>
      <c r="AO19" s="7"/>
      <c r="AP19" s="7"/>
      <c r="AQ19" s="336" t="s">
        <v>24</v>
      </c>
      <c r="AR19" s="564"/>
      <c r="AS19" s="236"/>
      <c r="AT19" s="80"/>
    </row>
    <row r="20" spans="1:46" s="81" customFormat="1" ht="18.75">
      <c r="A20" s="231" t="s">
        <v>34</v>
      </c>
      <c r="B20" s="563" t="s">
        <v>35</v>
      </c>
      <c r="C20" s="78" t="s">
        <v>23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326"/>
      <c r="Q20" s="326"/>
      <c r="R20" s="365"/>
      <c r="S20" s="95"/>
      <c r="T20" s="95"/>
      <c r="U20" s="95"/>
      <c r="V20" s="326"/>
      <c r="W20" s="326"/>
      <c r="X20" s="326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136"/>
      <c r="AL20" s="95"/>
      <c r="AM20" s="366"/>
      <c r="AN20" s="119"/>
      <c r="AO20" s="8"/>
      <c r="AP20" s="8"/>
      <c r="AQ20" s="323" t="s">
        <v>23</v>
      </c>
      <c r="AR20" s="563" t="s">
        <v>35</v>
      </c>
      <c r="AS20" s="233" t="s">
        <v>34</v>
      </c>
      <c r="AT20" s="80"/>
    </row>
    <row r="21" spans="1:46" s="81" customFormat="1" ht="18.75">
      <c r="A21" s="231" t="s">
        <v>25</v>
      </c>
      <c r="B21" s="564"/>
      <c r="C21" s="216" t="s">
        <v>24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329"/>
      <c r="Q21" s="329"/>
      <c r="R21" s="363"/>
      <c r="S21" s="96"/>
      <c r="T21" s="96"/>
      <c r="U21" s="96"/>
      <c r="V21" s="329"/>
      <c r="W21" s="329"/>
      <c r="X21" s="329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135"/>
      <c r="AL21" s="96"/>
      <c r="AM21" s="364"/>
      <c r="AN21" s="118"/>
      <c r="AO21" s="7"/>
      <c r="AP21" s="7"/>
      <c r="AQ21" s="333" t="s">
        <v>24</v>
      </c>
      <c r="AR21" s="564"/>
      <c r="AS21" s="233" t="s">
        <v>25</v>
      </c>
      <c r="AT21" s="80"/>
    </row>
    <row r="22" spans="1:46" s="81" customFormat="1" ht="18.75">
      <c r="A22" s="231" t="s">
        <v>27</v>
      </c>
      <c r="B22" s="563" t="s">
        <v>36</v>
      </c>
      <c r="C22" s="78" t="s">
        <v>23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326"/>
      <c r="Q22" s="326"/>
      <c r="R22" s="365"/>
      <c r="S22" s="95"/>
      <c r="T22" s="95"/>
      <c r="U22" s="95"/>
      <c r="V22" s="326"/>
      <c r="W22" s="326"/>
      <c r="X22" s="326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136"/>
      <c r="AL22" s="95"/>
      <c r="AM22" s="366"/>
      <c r="AN22" s="119"/>
      <c r="AO22" s="8"/>
      <c r="AP22" s="8"/>
      <c r="AQ22" s="298" t="s">
        <v>23</v>
      </c>
      <c r="AR22" s="563" t="s">
        <v>36</v>
      </c>
      <c r="AS22" s="233" t="s">
        <v>27</v>
      </c>
      <c r="AT22" s="80"/>
    </row>
    <row r="23" spans="1:46" s="81" customFormat="1" ht="18.75">
      <c r="A23" s="234"/>
      <c r="B23" s="564"/>
      <c r="C23" s="216" t="s">
        <v>24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329"/>
      <c r="Q23" s="329"/>
      <c r="R23" s="363"/>
      <c r="S23" s="96"/>
      <c r="T23" s="96"/>
      <c r="U23" s="96"/>
      <c r="V23" s="329"/>
      <c r="W23" s="329"/>
      <c r="X23" s="329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135"/>
      <c r="AL23" s="96"/>
      <c r="AM23" s="364"/>
      <c r="AN23" s="118"/>
      <c r="AO23" s="7"/>
      <c r="AP23" s="7"/>
      <c r="AQ23" s="235" t="s">
        <v>24</v>
      </c>
      <c r="AR23" s="564"/>
      <c r="AS23" s="236"/>
      <c r="AT23" s="80"/>
    </row>
    <row r="24" spans="1:46" s="81" customFormat="1" ht="18.75">
      <c r="A24" s="231"/>
      <c r="B24" s="563" t="s">
        <v>37</v>
      </c>
      <c r="C24" s="78" t="s">
        <v>23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26"/>
      <c r="Q24" s="326"/>
      <c r="R24" s="365"/>
      <c r="S24" s="95"/>
      <c r="T24" s="95"/>
      <c r="U24" s="95"/>
      <c r="V24" s="326"/>
      <c r="W24" s="326"/>
      <c r="X24" s="326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136"/>
      <c r="AL24" s="95"/>
      <c r="AM24" s="366"/>
      <c r="AN24" s="119"/>
      <c r="AO24" s="8"/>
      <c r="AP24" s="8"/>
      <c r="AQ24" s="323" t="s">
        <v>23</v>
      </c>
      <c r="AR24" s="563" t="s">
        <v>37</v>
      </c>
      <c r="AS24" s="233"/>
      <c r="AT24" s="80"/>
    </row>
    <row r="25" spans="1:46" s="81" customFormat="1" ht="18.75">
      <c r="A25" s="231" t="s">
        <v>38</v>
      </c>
      <c r="B25" s="564"/>
      <c r="C25" s="216" t="s">
        <v>24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329"/>
      <c r="Q25" s="329"/>
      <c r="R25" s="363"/>
      <c r="S25" s="96"/>
      <c r="T25" s="96"/>
      <c r="U25" s="96"/>
      <c r="V25" s="329"/>
      <c r="W25" s="329"/>
      <c r="X25" s="329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135"/>
      <c r="AL25" s="96"/>
      <c r="AM25" s="364"/>
      <c r="AN25" s="118"/>
      <c r="AO25" s="7"/>
      <c r="AP25" s="7"/>
      <c r="AQ25" s="333" t="s">
        <v>24</v>
      </c>
      <c r="AR25" s="564"/>
      <c r="AS25" s="233" t="s">
        <v>38</v>
      </c>
      <c r="AT25" s="80"/>
    </row>
    <row r="26" spans="1:46" s="81" customFormat="1" ht="18.75">
      <c r="A26" s="231"/>
      <c r="B26" s="563" t="s">
        <v>39</v>
      </c>
      <c r="C26" s="78" t="s">
        <v>23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326"/>
      <c r="Q26" s="326"/>
      <c r="R26" s="365"/>
      <c r="S26" s="95"/>
      <c r="T26" s="95"/>
      <c r="U26" s="95"/>
      <c r="V26" s="326"/>
      <c r="W26" s="326"/>
      <c r="X26" s="326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136"/>
      <c r="AL26" s="95"/>
      <c r="AM26" s="366"/>
      <c r="AN26" s="119"/>
      <c r="AO26" s="8"/>
      <c r="AP26" s="8"/>
      <c r="AQ26" s="323" t="s">
        <v>23</v>
      </c>
      <c r="AR26" s="563" t="s">
        <v>39</v>
      </c>
      <c r="AS26" s="233"/>
      <c r="AT26" s="80"/>
    </row>
    <row r="27" spans="1:46" s="81" customFormat="1" ht="18.75">
      <c r="A27" s="231" t="s">
        <v>25</v>
      </c>
      <c r="B27" s="564"/>
      <c r="C27" s="216" t="s">
        <v>24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329"/>
      <c r="Q27" s="329"/>
      <c r="R27" s="363"/>
      <c r="S27" s="96"/>
      <c r="T27" s="96"/>
      <c r="U27" s="96"/>
      <c r="V27" s="329"/>
      <c r="W27" s="329"/>
      <c r="X27" s="329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135"/>
      <c r="AL27" s="96"/>
      <c r="AM27" s="364"/>
      <c r="AN27" s="118"/>
      <c r="AO27" s="7"/>
      <c r="AP27" s="7"/>
      <c r="AQ27" s="338" t="s">
        <v>24</v>
      </c>
      <c r="AR27" s="564"/>
      <c r="AS27" s="233" t="s">
        <v>25</v>
      </c>
      <c r="AT27" s="80"/>
    </row>
    <row r="28" spans="1:46" s="81" customFormat="1" ht="18.75">
      <c r="A28" s="231"/>
      <c r="B28" s="563" t="s">
        <v>40</v>
      </c>
      <c r="C28" s="78" t="s">
        <v>23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326"/>
      <c r="Q28" s="326"/>
      <c r="R28" s="365"/>
      <c r="S28" s="95"/>
      <c r="T28" s="95"/>
      <c r="U28" s="95"/>
      <c r="V28" s="326"/>
      <c r="W28" s="326"/>
      <c r="X28" s="326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136"/>
      <c r="AL28" s="95"/>
      <c r="AM28" s="366"/>
      <c r="AN28" s="119"/>
      <c r="AO28" s="8"/>
      <c r="AP28" s="8"/>
      <c r="AQ28" s="323" t="s">
        <v>23</v>
      </c>
      <c r="AR28" s="563" t="s">
        <v>40</v>
      </c>
      <c r="AS28" s="233"/>
      <c r="AT28" s="80"/>
    </row>
    <row r="29" spans="1:46" s="81" customFormat="1" ht="18.75">
      <c r="A29" s="231" t="s">
        <v>27</v>
      </c>
      <c r="B29" s="564"/>
      <c r="C29" s="216" t="s">
        <v>24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329"/>
      <c r="Q29" s="329"/>
      <c r="R29" s="363"/>
      <c r="S29" s="96"/>
      <c r="T29" s="96"/>
      <c r="U29" s="96"/>
      <c r="V29" s="329"/>
      <c r="W29" s="329"/>
      <c r="X29" s="329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135"/>
      <c r="AL29" s="96"/>
      <c r="AM29" s="364"/>
      <c r="AN29" s="118"/>
      <c r="AO29" s="7"/>
      <c r="AP29" s="7"/>
      <c r="AQ29" s="333" t="s">
        <v>24</v>
      </c>
      <c r="AR29" s="564"/>
      <c r="AS29" s="233" t="s">
        <v>27</v>
      </c>
      <c r="AT29" s="80"/>
    </row>
    <row r="30" spans="1:46" s="81" customFormat="1" ht="18.75">
      <c r="A30" s="231"/>
      <c r="B30" s="563" t="s">
        <v>41</v>
      </c>
      <c r="C30" s="78" t="s">
        <v>23</v>
      </c>
      <c r="D30" s="8">
        <v>5</v>
      </c>
      <c r="E30" s="8">
        <v>2.6548</v>
      </c>
      <c r="F30" s="8">
        <v>865.604</v>
      </c>
      <c r="G30" s="8">
        <v>9</v>
      </c>
      <c r="H30" s="8">
        <v>4.4832</v>
      </c>
      <c r="I30" s="8">
        <v>1577.192</v>
      </c>
      <c r="J30" s="8">
        <v>22</v>
      </c>
      <c r="K30" s="8">
        <v>7.467</v>
      </c>
      <c r="L30" s="8">
        <v>2968.819</v>
      </c>
      <c r="M30" s="8">
        <v>33</v>
      </c>
      <c r="N30" s="8">
        <v>11.256</v>
      </c>
      <c r="O30" s="8">
        <v>4982.045</v>
      </c>
      <c r="P30" s="326">
        <v>59</v>
      </c>
      <c r="Q30" s="326">
        <v>15.1284</v>
      </c>
      <c r="R30" s="365">
        <v>9734.751</v>
      </c>
      <c r="S30" s="95">
        <v>71</v>
      </c>
      <c r="T30" s="95">
        <v>29.9627</v>
      </c>
      <c r="U30" s="95">
        <v>14789.94</v>
      </c>
      <c r="V30" s="326">
        <v>69</v>
      </c>
      <c r="W30" s="326">
        <v>23.0448</v>
      </c>
      <c r="X30" s="326">
        <v>21673.581</v>
      </c>
      <c r="Y30" s="95">
        <v>58</v>
      </c>
      <c r="Z30" s="95">
        <v>14.4689</v>
      </c>
      <c r="AA30" s="95">
        <v>22663.908</v>
      </c>
      <c r="AB30" s="95">
        <v>39</v>
      </c>
      <c r="AC30" s="95">
        <v>4.3608</v>
      </c>
      <c r="AD30" s="95">
        <v>8327.223</v>
      </c>
      <c r="AE30" s="95"/>
      <c r="AF30" s="95"/>
      <c r="AG30" s="95"/>
      <c r="AH30" s="95"/>
      <c r="AI30" s="95"/>
      <c r="AJ30" s="95"/>
      <c r="AK30" s="136">
        <v>20</v>
      </c>
      <c r="AL30" s="95">
        <v>1.6776</v>
      </c>
      <c r="AM30" s="366">
        <v>1422.116</v>
      </c>
      <c r="AN30" s="119">
        <f>+D30+G30+J30+M30+P30+S30+V30+Y30+AB30+AE30+AH30+AK30</f>
        <v>385</v>
      </c>
      <c r="AO30" s="8">
        <f>+E30+H30+K30+N30+Q30+T30+W30+Z30+AC30+AF30+AI30+AL30</f>
        <v>114.5042</v>
      </c>
      <c r="AP30" s="8">
        <f>+F30+I30+L30+O30+R30+U30+X30+AA30+AD30+AG30+AJ30+AM30</f>
        <v>89005.17899999999</v>
      </c>
      <c r="AQ30" s="323" t="s">
        <v>23</v>
      </c>
      <c r="AR30" s="563" t="s">
        <v>41</v>
      </c>
      <c r="AS30" s="232"/>
      <c r="AT30" s="80"/>
    </row>
    <row r="31" spans="1:46" s="81" customFormat="1" ht="18.75">
      <c r="A31" s="234"/>
      <c r="B31" s="564"/>
      <c r="C31" s="216" t="s">
        <v>24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329"/>
      <c r="Q31" s="329"/>
      <c r="R31" s="363"/>
      <c r="S31" s="96"/>
      <c r="T31" s="96"/>
      <c r="U31" s="96"/>
      <c r="V31" s="329"/>
      <c r="W31" s="329"/>
      <c r="X31" s="329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135"/>
      <c r="AL31" s="96"/>
      <c r="AM31" s="364"/>
      <c r="AN31" s="118"/>
      <c r="AO31" s="7"/>
      <c r="AP31" s="7"/>
      <c r="AQ31" s="336" t="s">
        <v>24</v>
      </c>
      <c r="AR31" s="564"/>
      <c r="AS31" s="236"/>
      <c r="AT31" s="80"/>
    </row>
    <row r="32" spans="1:46" s="81" customFormat="1" ht="18.75">
      <c r="A32" s="231" t="s">
        <v>42</v>
      </c>
      <c r="B32" s="563" t="s">
        <v>43</v>
      </c>
      <c r="C32" s="78" t="s">
        <v>23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326"/>
      <c r="Q32" s="326"/>
      <c r="R32" s="365"/>
      <c r="S32" s="95"/>
      <c r="T32" s="95"/>
      <c r="U32" s="95"/>
      <c r="V32" s="326"/>
      <c r="W32" s="326"/>
      <c r="X32" s="326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136"/>
      <c r="AL32" s="95"/>
      <c r="AM32" s="366"/>
      <c r="AN32" s="119"/>
      <c r="AO32" s="8"/>
      <c r="AP32" s="8"/>
      <c r="AQ32" s="339" t="s">
        <v>23</v>
      </c>
      <c r="AR32" s="563" t="s">
        <v>43</v>
      </c>
      <c r="AS32" s="233" t="s">
        <v>42</v>
      </c>
      <c r="AT32" s="80"/>
    </row>
    <row r="33" spans="1:46" s="81" customFormat="1" ht="18.75">
      <c r="A33" s="231" t="s">
        <v>44</v>
      </c>
      <c r="B33" s="564"/>
      <c r="C33" s="216" t="s">
        <v>24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329"/>
      <c r="Q33" s="329"/>
      <c r="R33" s="363"/>
      <c r="S33" s="96"/>
      <c r="T33" s="96"/>
      <c r="U33" s="96"/>
      <c r="V33" s="329"/>
      <c r="W33" s="329"/>
      <c r="X33" s="329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135"/>
      <c r="AL33" s="96"/>
      <c r="AM33" s="364"/>
      <c r="AN33" s="118"/>
      <c r="AO33" s="7"/>
      <c r="AP33" s="7"/>
      <c r="AQ33" s="338" t="s">
        <v>24</v>
      </c>
      <c r="AR33" s="564"/>
      <c r="AS33" s="233" t="s">
        <v>44</v>
      </c>
      <c r="AT33" s="80"/>
    </row>
    <row r="34" spans="1:46" s="81" customFormat="1" ht="18.75">
      <c r="A34" s="231" t="s">
        <v>25</v>
      </c>
      <c r="B34" s="563" t="s">
        <v>45</v>
      </c>
      <c r="C34" s="78" t="s">
        <v>23</v>
      </c>
      <c r="D34" s="8">
        <v>2</v>
      </c>
      <c r="E34" s="8">
        <v>0.1315</v>
      </c>
      <c r="F34" s="8">
        <v>76.199</v>
      </c>
      <c r="G34" s="8">
        <v>1</v>
      </c>
      <c r="H34" s="8">
        <v>0.0258</v>
      </c>
      <c r="I34" s="8">
        <v>24.894</v>
      </c>
      <c r="J34" s="8">
        <v>8</v>
      </c>
      <c r="K34" s="8">
        <v>0.2245</v>
      </c>
      <c r="L34" s="8">
        <v>224.494</v>
      </c>
      <c r="M34" s="8">
        <v>12</v>
      </c>
      <c r="N34" s="8">
        <v>0.5874</v>
      </c>
      <c r="O34" s="8">
        <v>462.154</v>
      </c>
      <c r="P34" s="326">
        <v>3</v>
      </c>
      <c r="Q34" s="326">
        <v>0.134</v>
      </c>
      <c r="R34" s="365">
        <v>167.125</v>
      </c>
      <c r="S34" s="95">
        <v>6</v>
      </c>
      <c r="T34" s="95">
        <v>0.2867</v>
      </c>
      <c r="U34" s="95">
        <v>230.828</v>
      </c>
      <c r="V34" s="326">
        <v>5</v>
      </c>
      <c r="W34" s="326">
        <v>0.2765</v>
      </c>
      <c r="X34" s="326">
        <v>218.539</v>
      </c>
      <c r="Y34" s="95">
        <v>2</v>
      </c>
      <c r="Z34" s="95">
        <v>0.0431</v>
      </c>
      <c r="AA34" s="95">
        <v>30.445</v>
      </c>
      <c r="AB34" s="95">
        <v>1</v>
      </c>
      <c r="AC34" s="95">
        <v>0.0336</v>
      </c>
      <c r="AD34" s="95">
        <v>24.17</v>
      </c>
      <c r="AE34" s="95"/>
      <c r="AF34" s="95"/>
      <c r="AG34" s="95"/>
      <c r="AH34" s="95">
        <v>1</v>
      </c>
      <c r="AI34" s="95">
        <v>0.0304</v>
      </c>
      <c r="AJ34" s="95">
        <v>40.068</v>
      </c>
      <c r="AK34" s="136"/>
      <c r="AL34" s="95"/>
      <c r="AM34" s="366"/>
      <c r="AN34" s="119">
        <f>+D34+G34+J34+M34+P34+S34+V34+Y34+AB34+AE34+AH34+AK34</f>
        <v>41</v>
      </c>
      <c r="AO34" s="8">
        <f>+E34+H34+K34+N34+Q34+T34+W34+Z34+AC34+AF34+AI34+AL34</f>
        <v>1.7735</v>
      </c>
      <c r="AP34" s="8">
        <f>+F34+I34+L34+O34+R34+U34+X34+AA34+AD34+AG34+AJ34+AM34</f>
        <v>1498.916</v>
      </c>
      <c r="AQ34" s="323" t="s">
        <v>23</v>
      </c>
      <c r="AR34" s="563" t="s">
        <v>45</v>
      </c>
      <c r="AS34" s="233" t="s">
        <v>25</v>
      </c>
      <c r="AT34" s="80"/>
    </row>
    <row r="35" spans="1:46" s="81" customFormat="1" ht="18.75">
      <c r="A35" s="234" t="s">
        <v>27</v>
      </c>
      <c r="B35" s="564"/>
      <c r="C35" s="216" t="s">
        <v>24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329"/>
      <c r="Q35" s="329"/>
      <c r="R35" s="363"/>
      <c r="S35" s="96"/>
      <c r="T35" s="96"/>
      <c r="U35" s="96"/>
      <c r="V35" s="329"/>
      <c r="W35" s="329"/>
      <c r="X35" s="329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135"/>
      <c r="AL35" s="96"/>
      <c r="AM35" s="364"/>
      <c r="AN35" s="118"/>
      <c r="AO35" s="7"/>
      <c r="AP35" s="7"/>
      <c r="AQ35" s="336" t="s">
        <v>24</v>
      </c>
      <c r="AR35" s="564"/>
      <c r="AS35" s="236" t="s">
        <v>27</v>
      </c>
      <c r="AT35" s="80"/>
    </row>
    <row r="36" spans="1:46" s="81" customFormat="1" ht="18.75">
      <c r="A36" s="231" t="s">
        <v>46</v>
      </c>
      <c r="B36" s="563" t="s">
        <v>47</v>
      </c>
      <c r="C36" s="78" t="s">
        <v>23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326"/>
      <c r="Q36" s="326"/>
      <c r="R36" s="365"/>
      <c r="S36" s="95"/>
      <c r="T36" s="95"/>
      <c r="U36" s="95"/>
      <c r="V36" s="326"/>
      <c r="W36" s="326"/>
      <c r="X36" s="326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136"/>
      <c r="AL36" s="95"/>
      <c r="AM36" s="366"/>
      <c r="AN36" s="119"/>
      <c r="AO36" s="8"/>
      <c r="AP36" s="8"/>
      <c r="AQ36" s="339" t="s">
        <v>23</v>
      </c>
      <c r="AR36" s="563" t="s">
        <v>47</v>
      </c>
      <c r="AS36" s="233" t="s">
        <v>46</v>
      </c>
      <c r="AT36" s="80"/>
    </row>
    <row r="37" spans="1:46" s="81" customFormat="1" ht="18.75">
      <c r="A37" s="231" t="s">
        <v>25</v>
      </c>
      <c r="B37" s="564"/>
      <c r="C37" s="216" t="s">
        <v>24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329"/>
      <c r="Q37" s="329"/>
      <c r="R37" s="363"/>
      <c r="S37" s="96"/>
      <c r="T37" s="96"/>
      <c r="U37" s="96"/>
      <c r="V37" s="329"/>
      <c r="W37" s="329"/>
      <c r="X37" s="329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135"/>
      <c r="AL37" s="96"/>
      <c r="AM37" s="364"/>
      <c r="AN37" s="118"/>
      <c r="AO37" s="7"/>
      <c r="AP37" s="7"/>
      <c r="AQ37" s="338" t="s">
        <v>24</v>
      </c>
      <c r="AR37" s="564"/>
      <c r="AS37" s="233" t="s">
        <v>25</v>
      </c>
      <c r="AT37" s="80"/>
    </row>
    <row r="38" spans="1:46" s="81" customFormat="1" ht="18.75">
      <c r="A38" s="231" t="s">
        <v>27</v>
      </c>
      <c r="B38" s="563" t="s">
        <v>48</v>
      </c>
      <c r="C38" s="78" t="s">
        <v>23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326"/>
      <c r="Q38" s="326"/>
      <c r="R38" s="365"/>
      <c r="S38" s="95"/>
      <c r="T38" s="95"/>
      <c r="U38" s="95"/>
      <c r="V38" s="326"/>
      <c r="W38" s="326"/>
      <c r="X38" s="326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136"/>
      <c r="AL38" s="95"/>
      <c r="AM38" s="366"/>
      <c r="AN38" s="119"/>
      <c r="AO38" s="8"/>
      <c r="AP38" s="8"/>
      <c r="AQ38" s="298" t="s">
        <v>23</v>
      </c>
      <c r="AR38" s="563" t="s">
        <v>48</v>
      </c>
      <c r="AS38" s="233" t="s">
        <v>27</v>
      </c>
      <c r="AT38" s="80"/>
    </row>
    <row r="39" spans="1:46" s="81" customFormat="1" ht="18.75">
      <c r="A39" s="234" t="s">
        <v>49</v>
      </c>
      <c r="B39" s="564"/>
      <c r="C39" s="216" t="s">
        <v>24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329"/>
      <c r="Q39" s="329"/>
      <c r="R39" s="363"/>
      <c r="S39" s="96"/>
      <c r="T39" s="96"/>
      <c r="U39" s="96"/>
      <c r="V39" s="329"/>
      <c r="W39" s="329"/>
      <c r="X39" s="329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135"/>
      <c r="AL39" s="96"/>
      <c r="AM39" s="364"/>
      <c r="AN39" s="118"/>
      <c r="AO39" s="7"/>
      <c r="AP39" s="7"/>
      <c r="AQ39" s="235" t="s">
        <v>24</v>
      </c>
      <c r="AR39" s="564"/>
      <c r="AS39" s="236" t="s">
        <v>49</v>
      </c>
      <c r="AT39" s="80"/>
    </row>
    <row r="40" spans="1:46" s="81" customFormat="1" ht="18.75">
      <c r="A40" s="231"/>
      <c r="B40" s="563" t="s">
        <v>50</v>
      </c>
      <c r="C40" s="78" t="s">
        <v>23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26"/>
      <c r="Q40" s="326"/>
      <c r="R40" s="365"/>
      <c r="S40" s="95"/>
      <c r="T40" s="95"/>
      <c r="U40" s="95"/>
      <c r="V40" s="326"/>
      <c r="W40" s="326"/>
      <c r="X40" s="326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136"/>
      <c r="AL40" s="95"/>
      <c r="AM40" s="366"/>
      <c r="AN40" s="119"/>
      <c r="AO40" s="8"/>
      <c r="AP40" s="8"/>
      <c r="AQ40" s="323" t="s">
        <v>23</v>
      </c>
      <c r="AR40" s="563" t="s">
        <v>50</v>
      </c>
      <c r="AS40" s="233"/>
      <c r="AT40" s="80"/>
    </row>
    <row r="41" spans="1:46" s="81" customFormat="1" ht="18.75">
      <c r="A41" s="231" t="s">
        <v>51</v>
      </c>
      <c r="B41" s="564"/>
      <c r="C41" s="216" t="s">
        <v>24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329"/>
      <c r="Q41" s="329"/>
      <c r="R41" s="363"/>
      <c r="S41" s="96"/>
      <c r="T41" s="96"/>
      <c r="U41" s="96"/>
      <c r="V41" s="329"/>
      <c r="W41" s="329"/>
      <c r="X41" s="329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135"/>
      <c r="AL41" s="96"/>
      <c r="AM41" s="364"/>
      <c r="AN41" s="118"/>
      <c r="AO41" s="7"/>
      <c r="AP41" s="7"/>
      <c r="AQ41" s="333" t="s">
        <v>24</v>
      </c>
      <c r="AR41" s="564"/>
      <c r="AS41" s="233" t="s">
        <v>51</v>
      </c>
      <c r="AT41" s="80"/>
    </row>
    <row r="42" spans="1:46" s="81" customFormat="1" ht="18.75">
      <c r="A42" s="231"/>
      <c r="B42" s="563" t="s">
        <v>52</v>
      </c>
      <c r="C42" s="78" t="s">
        <v>23</v>
      </c>
      <c r="D42" s="8">
        <v>1</v>
      </c>
      <c r="E42" s="8">
        <v>24.3982</v>
      </c>
      <c r="F42" s="8">
        <v>12515.109</v>
      </c>
      <c r="G42" s="8"/>
      <c r="H42" s="8"/>
      <c r="I42" s="8"/>
      <c r="J42" s="8">
        <v>2</v>
      </c>
      <c r="K42" s="8">
        <v>21.3326</v>
      </c>
      <c r="L42" s="8">
        <v>14538.165</v>
      </c>
      <c r="M42" s="8">
        <v>2</v>
      </c>
      <c r="N42" s="8">
        <v>19.3654</v>
      </c>
      <c r="O42" s="8">
        <v>13246.106</v>
      </c>
      <c r="P42" s="326">
        <v>1</v>
      </c>
      <c r="Q42" s="326">
        <v>19.462</v>
      </c>
      <c r="R42" s="365">
        <v>9154.007</v>
      </c>
      <c r="S42" s="95">
        <v>2</v>
      </c>
      <c r="T42" s="95">
        <v>18.124</v>
      </c>
      <c r="U42" s="95">
        <v>7360.422</v>
      </c>
      <c r="V42" s="326">
        <v>1</v>
      </c>
      <c r="W42" s="326">
        <v>8.0442</v>
      </c>
      <c r="X42" s="326">
        <v>6827.425</v>
      </c>
      <c r="Y42" s="95">
        <v>1</v>
      </c>
      <c r="Z42" s="95">
        <v>16.6232</v>
      </c>
      <c r="AA42" s="95">
        <v>6163.973</v>
      </c>
      <c r="AB42" s="95">
        <v>2</v>
      </c>
      <c r="AC42" s="95">
        <v>14.8432</v>
      </c>
      <c r="AD42" s="95">
        <v>13711.397</v>
      </c>
      <c r="AE42" s="95">
        <v>2</v>
      </c>
      <c r="AF42" s="95">
        <v>18.6416</v>
      </c>
      <c r="AG42" s="95">
        <v>14176.788</v>
      </c>
      <c r="AH42" s="95">
        <v>2</v>
      </c>
      <c r="AI42" s="95">
        <v>27.0242</v>
      </c>
      <c r="AJ42" s="95">
        <v>26123.11</v>
      </c>
      <c r="AK42" s="136">
        <v>2</v>
      </c>
      <c r="AL42" s="95">
        <v>22.8434</v>
      </c>
      <c r="AM42" s="366">
        <v>17246.566</v>
      </c>
      <c r="AN42" s="119">
        <f aca="true" t="shared" si="0" ref="AN42:AP43">+D42+G42+J42+M42+P42+S42+V42+Y42+AB42+AE42+AH42+AK42</f>
        <v>18</v>
      </c>
      <c r="AO42" s="8">
        <f t="shared" si="0"/>
        <v>210.70200000000003</v>
      </c>
      <c r="AP42" s="8">
        <f t="shared" si="0"/>
        <v>141063.068</v>
      </c>
      <c r="AQ42" s="298" t="s">
        <v>23</v>
      </c>
      <c r="AR42" s="563" t="s">
        <v>52</v>
      </c>
      <c r="AS42" s="233"/>
      <c r="AT42" s="80"/>
    </row>
    <row r="43" spans="1:46" s="81" customFormat="1" ht="18.75">
      <c r="A43" s="231" t="s">
        <v>53</v>
      </c>
      <c r="B43" s="564"/>
      <c r="C43" s="216" t="s">
        <v>24</v>
      </c>
      <c r="D43" s="7">
        <v>11</v>
      </c>
      <c r="E43" s="7">
        <v>262.3898</v>
      </c>
      <c r="F43" s="7">
        <v>142747.081</v>
      </c>
      <c r="G43" s="7">
        <v>10</v>
      </c>
      <c r="H43" s="7">
        <v>230.6988</v>
      </c>
      <c r="I43" s="7">
        <v>143225.437</v>
      </c>
      <c r="J43" s="7">
        <v>16</v>
      </c>
      <c r="K43" s="7">
        <v>304.2014</v>
      </c>
      <c r="L43" s="7">
        <v>223570.843</v>
      </c>
      <c r="M43" s="7">
        <v>30</v>
      </c>
      <c r="N43" s="7">
        <v>343.8836</v>
      </c>
      <c r="O43" s="7">
        <v>296194.984</v>
      </c>
      <c r="P43" s="329">
        <v>33</v>
      </c>
      <c r="Q43" s="329">
        <v>408.8476</v>
      </c>
      <c r="R43" s="363">
        <v>249156.919</v>
      </c>
      <c r="S43" s="96">
        <v>16</v>
      </c>
      <c r="T43" s="96">
        <v>198.669</v>
      </c>
      <c r="U43" s="96">
        <v>97076.694</v>
      </c>
      <c r="V43" s="329">
        <v>8</v>
      </c>
      <c r="W43" s="329">
        <v>104.5314</v>
      </c>
      <c r="X43" s="329">
        <v>60747.015</v>
      </c>
      <c r="Y43" s="96">
        <v>17</v>
      </c>
      <c r="Z43" s="96">
        <v>209.9466</v>
      </c>
      <c r="AA43" s="96">
        <v>176358.328</v>
      </c>
      <c r="AB43" s="96">
        <v>19</v>
      </c>
      <c r="AC43" s="96">
        <v>214.2938</v>
      </c>
      <c r="AD43" s="96">
        <v>198597.289</v>
      </c>
      <c r="AE43" s="96">
        <v>24</v>
      </c>
      <c r="AF43" s="96">
        <v>246.505</v>
      </c>
      <c r="AG43" s="96">
        <v>239440.921</v>
      </c>
      <c r="AH43" s="96">
        <v>24</v>
      </c>
      <c r="AI43" s="96">
        <v>282.5312</v>
      </c>
      <c r="AJ43" s="96">
        <v>319846.22</v>
      </c>
      <c r="AK43" s="135">
        <v>18</v>
      </c>
      <c r="AL43" s="96">
        <v>310.2904</v>
      </c>
      <c r="AM43" s="364">
        <v>267228.81</v>
      </c>
      <c r="AN43" s="118">
        <f t="shared" si="0"/>
        <v>226</v>
      </c>
      <c r="AO43" s="7">
        <f t="shared" si="0"/>
        <v>3116.7886</v>
      </c>
      <c r="AP43" s="7">
        <f t="shared" si="0"/>
        <v>2414190.5409999997</v>
      </c>
      <c r="AQ43" s="323" t="s">
        <v>24</v>
      </c>
      <c r="AR43" s="564"/>
      <c r="AS43" s="233" t="s">
        <v>53</v>
      </c>
      <c r="AT43" s="80"/>
    </row>
    <row r="44" spans="1:46" s="81" customFormat="1" ht="18.75">
      <c r="A44" s="231"/>
      <c r="B44" s="563" t="s">
        <v>54</v>
      </c>
      <c r="C44" s="78" t="s">
        <v>23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326"/>
      <c r="Q44" s="326"/>
      <c r="R44" s="365"/>
      <c r="S44" s="95"/>
      <c r="T44" s="95"/>
      <c r="U44" s="95"/>
      <c r="V44" s="326"/>
      <c r="W44" s="326"/>
      <c r="X44" s="326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136"/>
      <c r="AL44" s="95"/>
      <c r="AM44" s="366"/>
      <c r="AN44" s="119"/>
      <c r="AO44" s="8"/>
      <c r="AP44" s="8"/>
      <c r="AQ44" s="345" t="s">
        <v>23</v>
      </c>
      <c r="AR44" s="563" t="s">
        <v>54</v>
      </c>
      <c r="AS44" s="233"/>
      <c r="AT44" s="80"/>
    </row>
    <row r="45" spans="1:46" s="81" customFormat="1" ht="18.75">
      <c r="A45" s="231" t="s">
        <v>27</v>
      </c>
      <c r="B45" s="564"/>
      <c r="C45" s="216" t="s">
        <v>24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29"/>
      <c r="Q45" s="329"/>
      <c r="R45" s="363"/>
      <c r="S45" s="96"/>
      <c r="T45" s="96"/>
      <c r="U45" s="96"/>
      <c r="V45" s="329"/>
      <c r="W45" s="329"/>
      <c r="X45" s="329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135"/>
      <c r="AL45" s="96"/>
      <c r="AM45" s="364"/>
      <c r="AN45" s="118"/>
      <c r="AO45" s="7"/>
      <c r="AP45" s="7"/>
      <c r="AQ45" s="333" t="s">
        <v>24</v>
      </c>
      <c r="AR45" s="564"/>
      <c r="AS45" s="346" t="s">
        <v>27</v>
      </c>
      <c r="AT45" s="80"/>
    </row>
    <row r="46" spans="1:46" s="81" customFormat="1" ht="18.75">
      <c r="A46" s="231"/>
      <c r="B46" s="563" t="s">
        <v>55</v>
      </c>
      <c r="C46" s="78" t="s">
        <v>23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326"/>
      <c r="Q46" s="326"/>
      <c r="R46" s="365"/>
      <c r="S46" s="95"/>
      <c r="T46" s="95"/>
      <c r="U46" s="95"/>
      <c r="V46" s="326"/>
      <c r="W46" s="326"/>
      <c r="X46" s="326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136"/>
      <c r="AL46" s="95"/>
      <c r="AM46" s="366"/>
      <c r="AN46" s="119"/>
      <c r="AO46" s="8"/>
      <c r="AP46" s="8"/>
      <c r="AQ46" s="298" t="s">
        <v>23</v>
      </c>
      <c r="AR46" s="563" t="s">
        <v>55</v>
      </c>
      <c r="AS46" s="346"/>
      <c r="AT46" s="80"/>
    </row>
    <row r="47" spans="1:46" s="81" customFormat="1" ht="18.75">
      <c r="A47" s="234"/>
      <c r="B47" s="564"/>
      <c r="C47" s="216" t="s">
        <v>24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329"/>
      <c r="Q47" s="329"/>
      <c r="R47" s="363"/>
      <c r="S47" s="96"/>
      <c r="T47" s="96"/>
      <c r="U47" s="96"/>
      <c r="V47" s="329"/>
      <c r="W47" s="329"/>
      <c r="X47" s="329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135"/>
      <c r="AL47" s="96"/>
      <c r="AM47" s="364"/>
      <c r="AN47" s="118"/>
      <c r="AO47" s="7"/>
      <c r="AP47" s="7"/>
      <c r="AQ47" s="235" t="s">
        <v>24</v>
      </c>
      <c r="AR47" s="564"/>
      <c r="AS47" s="214"/>
      <c r="AT47" s="80"/>
    </row>
    <row r="48" spans="1:46" s="81" customFormat="1" ht="18.75">
      <c r="A48" s="231"/>
      <c r="B48" s="563" t="s">
        <v>56</v>
      </c>
      <c r="C48" s="78" t="s">
        <v>23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326"/>
      <c r="Q48" s="326"/>
      <c r="R48" s="365"/>
      <c r="S48" s="95"/>
      <c r="T48" s="95"/>
      <c r="U48" s="95"/>
      <c r="V48" s="326"/>
      <c r="W48" s="326"/>
      <c r="X48" s="326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136"/>
      <c r="AL48" s="95"/>
      <c r="AM48" s="366"/>
      <c r="AN48" s="119"/>
      <c r="AO48" s="8"/>
      <c r="AP48" s="8"/>
      <c r="AQ48" s="339" t="s">
        <v>23</v>
      </c>
      <c r="AR48" s="563" t="s">
        <v>56</v>
      </c>
      <c r="AS48" s="346"/>
      <c r="AT48" s="80"/>
    </row>
    <row r="49" spans="1:46" s="81" customFormat="1" ht="18.75">
      <c r="A49" s="231" t="s">
        <v>57</v>
      </c>
      <c r="B49" s="564"/>
      <c r="C49" s="216" t="s">
        <v>24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329"/>
      <c r="Q49" s="329"/>
      <c r="R49" s="363"/>
      <c r="S49" s="96"/>
      <c r="T49" s="96"/>
      <c r="U49" s="96"/>
      <c r="V49" s="329"/>
      <c r="W49" s="329"/>
      <c r="X49" s="329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135"/>
      <c r="AL49" s="96"/>
      <c r="AM49" s="364"/>
      <c r="AN49" s="118"/>
      <c r="AO49" s="7"/>
      <c r="AP49" s="7"/>
      <c r="AQ49" s="338" t="s">
        <v>24</v>
      </c>
      <c r="AR49" s="564"/>
      <c r="AS49" s="346" t="s">
        <v>57</v>
      </c>
      <c r="AT49" s="80"/>
    </row>
    <row r="50" spans="1:46" s="81" customFormat="1" ht="18.75">
      <c r="A50" s="231"/>
      <c r="B50" s="563" t="s">
        <v>58</v>
      </c>
      <c r="C50" s="78" t="s">
        <v>23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326"/>
      <c r="Q50" s="326"/>
      <c r="R50" s="365"/>
      <c r="S50" s="95"/>
      <c r="T50" s="95"/>
      <c r="U50" s="95"/>
      <c r="V50" s="326"/>
      <c r="W50" s="326"/>
      <c r="X50" s="326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136"/>
      <c r="AL50" s="95"/>
      <c r="AM50" s="366"/>
      <c r="AN50" s="119"/>
      <c r="AO50" s="8"/>
      <c r="AP50" s="8"/>
      <c r="AQ50" s="298" t="s">
        <v>23</v>
      </c>
      <c r="AR50" s="563" t="s">
        <v>58</v>
      </c>
      <c r="AS50" s="232"/>
      <c r="AT50" s="80"/>
    </row>
    <row r="51" spans="1:46" s="81" customFormat="1" ht="18.75">
      <c r="A51" s="231"/>
      <c r="B51" s="564"/>
      <c r="C51" s="216" t="s">
        <v>24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329"/>
      <c r="Q51" s="329"/>
      <c r="R51" s="363"/>
      <c r="S51" s="96"/>
      <c r="T51" s="96"/>
      <c r="U51" s="96"/>
      <c r="V51" s="329"/>
      <c r="W51" s="329"/>
      <c r="X51" s="329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135"/>
      <c r="AL51" s="96"/>
      <c r="AM51" s="364"/>
      <c r="AN51" s="118"/>
      <c r="AO51" s="7"/>
      <c r="AP51" s="7"/>
      <c r="AQ51" s="338" t="s">
        <v>24</v>
      </c>
      <c r="AR51" s="564"/>
      <c r="AS51" s="346"/>
      <c r="AT51" s="80"/>
    </row>
    <row r="52" spans="1:46" s="81" customFormat="1" ht="18.75">
      <c r="A52" s="231"/>
      <c r="B52" s="563" t="s">
        <v>59</v>
      </c>
      <c r="C52" s="78" t="s">
        <v>23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326"/>
      <c r="Q52" s="326"/>
      <c r="R52" s="365"/>
      <c r="S52" s="95"/>
      <c r="T52" s="95"/>
      <c r="U52" s="95"/>
      <c r="V52" s="326"/>
      <c r="W52" s="326"/>
      <c r="X52" s="326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136"/>
      <c r="AL52" s="95"/>
      <c r="AM52" s="366"/>
      <c r="AN52" s="119"/>
      <c r="AO52" s="8"/>
      <c r="AP52" s="8"/>
      <c r="AQ52" s="323" t="s">
        <v>23</v>
      </c>
      <c r="AR52" s="563" t="s">
        <v>59</v>
      </c>
      <c r="AS52" s="346"/>
      <c r="AT52" s="80"/>
    </row>
    <row r="53" spans="1:46" s="81" customFormat="1" ht="18.75">
      <c r="A53" s="231" t="s">
        <v>27</v>
      </c>
      <c r="B53" s="564"/>
      <c r="C53" s="216" t="s">
        <v>24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329"/>
      <c r="Q53" s="329"/>
      <c r="R53" s="363"/>
      <c r="S53" s="96"/>
      <c r="T53" s="96"/>
      <c r="U53" s="96"/>
      <c r="V53" s="329"/>
      <c r="W53" s="329"/>
      <c r="X53" s="329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135"/>
      <c r="AL53" s="96"/>
      <c r="AM53" s="364"/>
      <c r="AN53" s="118"/>
      <c r="AO53" s="7"/>
      <c r="AP53" s="7"/>
      <c r="AQ53" s="333" t="s">
        <v>24</v>
      </c>
      <c r="AR53" s="564"/>
      <c r="AS53" s="346" t="s">
        <v>27</v>
      </c>
      <c r="AT53" s="80"/>
    </row>
    <row r="54" spans="1:46" s="81" customFormat="1" ht="18.75">
      <c r="A54" s="231"/>
      <c r="B54" s="563" t="s">
        <v>60</v>
      </c>
      <c r="C54" s="78" t="s">
        <v>23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326"/>
      <c r="Q54" s="326"/>
      <c r="R54" s="365"/>
      <c r="S54" s="95"/>
      <c r="T54" s="95"/>
      <c r="U54" s="95"/>
      <c r="V54" s="326"/>
      <c r="W54" s="326"/>
      <c r="X54" s="326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136"/>
      <c r="AL54" s="95"/>
      <c r="AM54" s="366"/>
      <c r="AN54" s="119"/>
      <c r="AO54" s="8"/>
      <c r="AP54" s="8"/>
      <c r="AQ54" s="323" t="s">
        <v>23</v>
      </c>
      <c r="AR54" s="563" t="s">
        <v>60</v>
      </c>
      <c r="AS54" s="233"/>
      <c r="AT54" s="80"/>
    </row>
    <row r="55" spans="1:46" s="81" customFormat="1" ht="18.75">
      <c r="A55" s="234"/>
      <c r="B55" s="564"/>
      <c r="C55" s="216" t="s">
        <v>24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329"/>
      <c r="Q55" s="329"/>
      <c r="R55" s="363"/>
      <c r="S55" s="96"/>
      <c r="T55" s="96"/>
      <c r="U55" s="96"/>
      <c r="V55" s="329"/>
      <c r="W55" s="329"/>
      <c r="X55" s="329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135"/>
      <c r="AL55" s="96"/>
      <c r="AM55" s="364"/>
      <c r="AN55" s="118"/>
      <c r="AO55" s="7"/>
      <c r="AP55" s="7"/>
      <c r="AQ55" s="336" t="s">
        <v>24</v>
      </c>
      <c r="AR55" s="564"/>
      <c r="AS55" s="236"/>
      <c r="AT55" s="80"/>
    </row>
    <row r="56" spans="1:46" s="81" customFormat="1" ht="18.75">
      <c r="A56" s="572" t="s">
        <v>102</v>
      </c>
      <c r="B56" s="573" t="s">
        <v>61</v>
      </c>
      <c r="C56" s="78" t="s">
        <v>23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326"/>
      <c r="Q56" s="326"/>
      <c r="R56" s="365"/>
      <c r="S56" s="95"/>
      <c r="T56" s="95"/>
      <c r="U56" s="95"/>
      <c r="V56" s="326"/>
      <c r="W56" s="326"/>
      <c r="X56" s="326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136"/>
      <c r="AL56" s="95"/>
      <c r="AM56" s="366"/>
      <c r="AN56" s="119"/>
      <c r="AO56" s="8"/>
      <c r="AP56" s="8"/>
      <c r="AQ56" s="148" t="s">
        <v>23</v>
      </c>
      <c r="AR56" s="576" t="s">
        <v>61</v>
      </c>
      <c r="AS56" s="577" t="s">
        <v>0</v>
      </c>
      <c r="AT56" s="80"/>
    </row>
    <row r="57" spans="1:46" s="81" customFormat="1" ht="18.75">
      <c r="A57" s="574"/>
      <c r="B57" s="575"/>
      <c r="C57" s="216" t="s">
        <v>24</v>
      </c>
      <c r="D57" s="7"/>
      <c r="E57" s="7"/>
      <c r="F57" s="7"/>
      <c r="G57" s="7"/>
      <c r="H57" s="7"/>
      <c r="I57" s="230"/>
      <c r="J57" s="118"/>
      <c r="K57" s="7"/>
      <c r="L57" s="7"/>
      <c r="M57" s="7"/>
      <c r="N57" s="7"/>
      <c r="O57" s="7"/>
      <c r="P57" s="329"/>
      <c r="Q57" s="329"/>
      <c r="R57" s="363"/>
      <c r="S57" s="96"/>
      <c r="T57" s="96"/>
      <c r="U57" s="96"/>
      <c r="V57" s="329"/>
      <c r="W57" s="329"/>
      <c r="X57" s="329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135"/>
      <c r="AL57" s="96"/>
      <c r="AM57" s="364"/>
      <c r="AN57" s="76"/>
      <c r="AO57" s="7"/>
      <c r="AP57" s="7"/>
      <c r="AQ57" s="347" t="s">
        <v>24</v>
      </c>
      <c r="AR57" s="578"/>
      <c r="AS57" s="579"/>
      <c r="AT57" s="80"/>
    </row>
    <row r="58" spans="1:46" s="81" customFormat="1" ht="18.75">
      <c r="A58" s="237" t="s">
        <v>0</v>
      </c>
      <c r="C58" s="348" t="s">
        <v>23</v>
      </c>
      <c r="D58" s="367"/>
      <c r="E58" s="13"/>
      <c r="F58" s="290"/>
      <c r="G58" s="295"/>
      <c r="H58" s="288"/>
      <c r="I58" s="294"/>
      <c r="J58" s="295"/>
      <c r="K58" s="288"/>
      <c r="L58" s="288"/>
      <c r="M58" s="288"/>
      <c r="N58" s="288"/>
      <c r="O58" s="288"/>
      <c r="P58" s="368"/>
      <c r="Q58" s="368"/>
      <c r="R58" s="369"/>
      <c r="S58" s="266"/>
      <c r="T58" s="266"/>
      <c r="U58" s="254"/>
      <c r="V58" s="370"/>
      <c r="W58" s="368"/>
      <c r="X58" s="371"/>
      <c r="Y58" s="265"/>
      <c r="Z58" s="266"/>
      <c r="AA58" s="266"/>
      <c r="AB58" s="266"/>
      <c r="AC58" s="266"/>
      <c r="AD58" s="254"/>
      <c r="AE58" s="265">
        <v>6</v>
      </c>
      <c r="AF58" s="266">
        <v>0.1698</v>
      </c>
      <c r="AG58" s="266">
        <v>173.751</v>
      </c>
      <c r="AH58" s="266">
        <v>4</v>
      </c>
      <c r="AI58" s="266">
        <v>0.1201</v>
      </c>
      <c r="AJ58" s="254">
        <v>134.136</v>
      </c>
      <c r="AK58" s="265">
        <v>1</v>
      </c>
      <c r="AL58" s="255">
        <v>0.0153</v>
      </c>
      <c r="AM58" s="372">
        <v>14.191</v>
      </c>
      <c r="AN58" s="511">
        <f>+D58+G58+J58+M58+P58+S58+V58+Y58+AB58+AE58+AH58+AK58</f>
        <v>11</v>
      </c>
      <c r="AO58" s="367">
        <f>+E58+H58+K58+N58+Q58+T58+W58+Z58+AC58+AF58+AI58+AL58</f>
        <v>0.30519999999999997</v>
      </c>
      <c r="AP58" s="290">
        <f>+F58+I58+L58+O58+R58+U58+X58+AA58+AD58+AG58+AJ58+AM58</f>
        <v>322.078</v>
      </c>
      <c r="AQ58" s="283" t="s">
        <v>23</v>
      </c>
      <c r="AR58" s="238"/>
      <c r="AS58" s="233" t="s">
        <v>0</v>
      </c>
      <c r="AT58" s="80"/>
    </row>
    <row r="59" spans="1:46" s="81" customFormat="1" ht="18.75">
      <c r="A59" s="570" t="s">
        <v>62</v>
      </c>
      <c r="B59" s="571"/>
      <c r="C59" s="353" t="s">
        <v>63</v>
      </c>
      <c r="D59" s="119"/>
      <c r="E59" s="373"/>
      <c r="F59" s="147"/>
      <c r="G59" s="119"/>
      <c r="H59" s="222"/>
      <c r="I59" s="147"/>
      <c r="J59" s="119"/>
      <c r="K59" s="222"/>
      <c r="L59" s="8"/>
      <c r="M59" s="8"/>
      <c r="N59" s="222"/>
      <c r="O59" s="8"/>
      <c r="P59" s="326"/>
      <c r="Q59" s="326"/>
      <c r="R59" s="365"/>
      <c r="S59" s="95"/>
      <c r="T59" s="95"/>
      <c r="U59" s="143"/>
      <c r="V59" s="325"/>
      <c r="W59" s="326"/>
      <c r="X59" s="343"/>
      <c r="Y59" s="136"/>
      <c r="Z59" s="95"/>
      <c r="AA59" s="143"/>
      <c r="AB59" s="136"/>
      <c r="AC59" s="95"/>
      <c r="AD59" s="143"/>
      <c r="AE59" s="136"/>
      <c r="AF59" s="95"/>
      <c r="AG59" s="143"/>
      <c r="AH59" s="136"/>
      <c r="AI59" s="95"/>
      <c r="AJ59" s="143"/>
      <c r="AK59" s="136"/>
      <c r="AL59" s="95"/>
      <c r="AM59" s="366"/>
      <c r="AN59" s="512"/>
      <c r="AO59" s="119"/>
      <c r="AP59" s="8"/>
      <c r="AQ59" s="374" t="s">
        <v>63</v>
      </c>
      <c r="AR59" s="568" t="s">
        <v>62</v>
      </c>
      <c r="AS59" s="569"/>
      <c r="AT59" s="80"/>
    </row>
    <row r="60" spans="1:46" s="81" customFormat="1" ht="18.75">
      <c r="A60" s="357"/>
      <c r="B60" s="358"/>
      <c r="C60" s="327" t="s">
        <v>24</v>
      </c>
      <c r="D60" s="118"/>
      <c r="E60" s="7"/>
      <c r="F60" s="149"/>
      <c r="G60" s="118"/>
      <c r="H60" s="7"/>
      <c r="I60" s="149"/>
      <c r="J60" s="118"/>
      <c r="K60" s="7"/>
      <c r="L60" s="7"/>
      <c r="M60" s="7"/>
      <c r="N60" s="7"/>
      <c r="O60" s="7"/>
      <c r="P60" s="329"/>
      <c r="Q60" s="329"/>
      <c r="R60" s="363"/>
      <c r="S60" s="96"/>
      <c r="T60" s="96"/>
      <c r="U60" s="142"/>
      <c r="V60" s="335"/>
      <c r="W60" s="329"/>
      <c r="X60" s="340"/>
      <c r="Y60" s="135"/>
      <c r="Z60" s="96"/>
      <c r="AA60" s="142"/>
      <c r="AB60" s="135"/>
      <c r="AC60" s="96"/>
      <c r="AD60" s="142"/>
      <c r="AE60" s="135"/>
      <c r="AF60" s="96"/>
      <c r="AG60" s="142"/>
      <c r="AH60" s="135"/>
      <c r="AI60" s="96"/>
      <c r="AJ60" s="142"/>
      <c r="AK60" s="135"/>
      <c r="AL60" s="96"/>
      <c r="AM60" s="364"/>
      <c r="AN60" s="513"/>
      <c r="AO60" s="118"/>
      <c r="AP60" s="7"/>
      <c r="AQ60" s="347" t="s">
        <v>24</v>
      </c>
      <c r="AR60" s="358"/>
      <c r="AS60" s="236"/>
      <c r="AT60" s="80"/>
    </row>
    <row r="61" spans="1:46" s="81" customFormat="1" ht="18.75">
      <c r="A61" s="237" t="s">
        <v>0</v>
      </c>
      <c r="C61" s="509" t="s">
        <v>23</v>
      </c>
      <c r="D61" s="367">
        <f aca="true" t="shared" si="1" ref="D61:AA61">+D6+D8+D10+D12+D14+D16+D18+D20+D22+D24+D26+D28+D30+D32+D34+D36+D38+D40+D42+D44+D46+D48+D50+D52+D54+D56+D58</f>
        <v>18</v>
      </c>
      <c r="E61" s="284">
        <f t="shared" si="1"/>
        <v>34.1964</v>
      </c>
      <c r="F61" s="290">
        <f t="shared" si="1"/>
        <v>17194.782</v>
      </c>
      <c r="G61" s="291">
        <f t="shared" si="1"/>
        <v>20</v>
      </c>
      <c r="H61" s="284">
        <f t="shared" si="1"/>
        <v>13.7764</v>
      </c>
      <c r="I61" s="290">
        <f t="shared" si="1"/>
        <v>6198.116</v>
      </c>
      <c r="J61" s="367">
        <f t="shared" si="1"/>
        <v>46</v>
      </c>
      <c r="K61" s="284">
        <f t="shared" si="1"/>
        <v>45.0608</v>
      </c>
      <c r="L61" s="285">
        <f t="shared" si="1"/>
        <v>26070.383</v>
      </c>
      <c r="M61" s="284">
        <f t="shared" si="1"/>
        <v>63</v>
      </c>
      <c r="N61" s="284">
        <f t="shared" si="1"/>
        <v>44.759600000000006</v>
      </c>
      <c r="O61" s="284">
        <f t="shared" si="1"/>
        <v>25295.328</v>
      </c>
      <c r="P61" s="351">
        <f t="shared" si="1"/>
        <v>76</v>
      </c>
      <c r="Q61" s="351">
        <f t="shared" si="1"/>
        <v>46.0406</v>
      </c>
      <c r="R61" s="516">
        <f t="shared" si="1"/>
        <v>21921.237</v>
      </c>
      <c r="S61" s="255">
        <f t="shared" si="1"/>
        <v>93</v>
      </c>
      <c r="T61" s="255">
        <f t="shared" si="1"/>
        <v>61.32860000000001</v>
      </c>
      <c r="U61" s="254">
        <f t="shared" si="1"/>
        <v>24932.29</v>
      </c>
      <c r="V61" s="517">
        <f t="shared" si="1"/>
        <v>75</v>
      </c>
      <c r="W61" s="351">
        <f t="shared" si="1"/>
        <v>31.365499999999997</v>
      </c>
      <c r="X61" s="371">
        <f t="shared" si="1"/>
        <v>28719.545</v>
      </c>
      <c r="Y61" s="518">
        <f t="shared" si="1"/>
        <v>61</v>
      </c>
      <c r="Z61" s="255">
        <f t="shared" si="1"/>
        <v>31.1352</v>
      </c>
      <c r="AA61" s="254">
        <f t="shared" si="1"/>
        <v>28858.326</v>
      </c>
      <c r="AB61" s="518">
        <f>+AB6+AB8+AB10+AB12+AB14+AB16+AB18+AB20+AB22+AB24+AB26+AB28+AB30+AB32+AB34+AB36+AB38+AB40+AB42+AB44+AB46+AB48+AB50+AB52+AB54+AB56+AB58</f>
        <v>53</v>
      </c>
      <c r="AC61" s="255">
        <f>+AC6+AC8+AC10+AC12+AC14+AC16+AC18+AC20+AC22+AC24+AC26+AC28+AC30+AC32+AC34+AC36+AC38+AC40+AC42+AC44+AC46+AC48+AC50+AC52+AC54+AC56+AC58</f>
        <v>24.6052</v>
      </c>
      <c r="AD61" s="254">
        <f>+AD6+AD8+AD10+AD12+AD14+AD16+AD18+AD20+AD22+AD24+AD26+AD28+AD30+AD32+AD34+AD36+AD38+AD40+AD42+AD44+AD46+AD48+AD50+AD52+AD54+AD56+AD58</f>
        <v>24371.803</v>
      </c>
      <c r="AE61" s="518">
        <f aca="true" t="shared" si="2" ref="AE61:AM61">+AE6+AE8+AE10+AE12+AE14+AE16+AE18+AE20+AE22+AE24+AE26+AE28+AE30+AE32+AE34+AE36+AE38+AE40+AE42+AE44+AE46+AE48+AE50+AE52+AE54+AE56+AE58</f>
        <v>21</v>
      </c>
      <c r="AF61" s="255">
        <f t="shared" si="2"/>
        <v>27.752</v>
      </c>
      <c r="AG61" s="254">
        <f t="shared" si="2"/>
        <v>18803.346</v>
      </c>
      <c r="AH61" s="518">
        <f t="shared" si="2"/>
        <v>18</v>
      </c>
      <c r="AI61" s="255">
        <f t="shared" si="2"/>
        <v>33.4377</v>
      </c>
      <c r="AJ61" s="254">
        <f t="shared" si="2"/>
        <v>30052.139</v>
      </c>
      <c r="AK61" s="518">
        <f t="shared" si="2"/>
        <v>38</v>
      </c>
      <c r="AL61" s="255">
        <f t="shared" si="2"/>
        <v>34.0922</v>
      </c>
      <c r="AM61" s="255">
        <f t="shared" si="2"/>
        <v>23181.664999999997</v>
      </c>
      <c r="AN61" s="514">
        <f>+D61+G61+J61+M61+P61+S61+V61+Y61+AB61+AE61+AH61+AK61</f>
        <v>582</v>
      </c>
      <c r="AO61" s="291">
        <f>+E61+H61+K61+N61+Q61+T61+W61+Z61+AC61+AF61+AI61+AL61</f>
        <v>427.5502</v>
      </c>
      <c r="AP61" s="284">
        <f>+F61+I61+L61+O61+R61+U61+X61+AA61+AD61+AG61+AJ61+AM61</f>
        <v>275598.95999999996</v>
      </c>
      <c r="AQ61" s="148" t="s">
        <v>23</v>
      </c>
      <c r="AR61" s="498"/>
      <c r="AS61" s="233" t="s">
        <v>0</v>
      </c>
      <c r="AT61" s="80"/>
    </row>
    <row r="62" spans="1:46" s="81" customFormat="1" ht="18.75">
      <c r="A62" s="580" t="s">
        <v>64</v>
      </c>
      <c r="B62" s="581" t="s">
        <v>64</v>
      </c>
      <c r="C62" s="334" t="s">
        <v>63</v>
      </c>
      <c r="D62" s="119"/>
      <c r="E62" s="79"/>
      <c r="F62" s="147"/>
      <c r="G62" s="519"/>
      <c r="H62" s="79"/>
      <c r="I62" s="147"/>
      <c r="J62" s="119"/>
      <c r="K62" s="79"/>
      <c r="L62" s="8"/>
      <c r="M62" s="79"/>
      <c r="N62" s="79"/>
      <c r="O62" s="79"/>
      <c r="P62" s="326"/>
      <c r="Q62" s="326"/>
      <c r="R62" s="365"/>
      <c r="S62" s="95"/>
      <c r="T62" s="95"/>
      <c r="U62" s="143"/>
      <c r="V62" s="325"/>
      <c r="W62" s="326"/>
      <c r="X62" s="343"/>
      <c r="Y62" s="136"/>
      <c r="Z62" s="95"/>
      <c r="AA62" s="143"/>
      <c r="AB62" s="136"/>
      <c r="AC62" s="95"/>
      <c r="AD62" s="143"/>
      <c r="AE62" s="136"/>
      <c r="AF62" s="95"/>
      <c r="AG62" s="143"/>
      <c r="AH62" s="136"/>
      <c r="AI62" s="95"/>
      <c r="AJ62" s="143"/>
      <c r="AK62" s="136"/>
      <c r="AL62" s="95"/>
      <c r="AM62" s="95"/>
      <c r="AN62" s="512"/>
      <c r="AO62" s="119"/>
      <c r="AP62" s="8"/>
      <c r="AQ62" s="299" t="s">
        <v>63</v>
      </c>
      <c r="AR62" s="602" t="s">
        <v>64</v>
      </c>
      <c r="AS62" s="603"/>
      <c r="AT62" s="80"/>
    </row>
    <row r="63" spans="1:46" s="81" customFormat="1" ht="18.75">
      <c r="A63" s="357"/>
      <c r="B63" s="358"/>
      <c r="C63" s="327" t="s">
        <v>24</v>
      </c>
      <c r="D63" s="118">
        <f aca="true" t="shared" si="3" ref="D63:AA63">+D7+D9+D11+D13+D15+D17+D19+D21+D23+D25+D27+D29+D31+D33+D35+D37+D39+D41+D43+D45+D47+D49+D51+D53+D55+D57+D60</f>
        <v>11</v>
      </c>
      <c r="E63" s="7">
        <f t="shared" si="3"/>
        <v>262.3898</v>
      </c>
      <c r="F63" s="149">
        <f t="shared" si="3"/>
        <v>142747.081</v>
      </c>
      <c r="G63" s="118">
        <f t="shared" si="3"/>
        <v>10</v>
      </c>
      <c r="H63" s="7">
        <f t="shared" si="3"/>
        <v>230.6988</v>
      </c>
      <c r="I63" s="149">
        <f t="shared" si="3"/>
        <v>143225.437</v>
      </c>
      <c r="J63" s="118">
        <f t="shared" si="3"/>
        <v>16</v>
      </c>
      <c r="K63" s="7">
        <f t="shared" si="3"/>
        <v>304.2014</v>
      </c>
      <c r="L63" s="7">
        <f t="shared" si="3"/>
        <v>223570.843</v>
      </c>
      <c r="M63" s="7">
        <f t="shared" si="3"/>
        <v>30</v>
      </c>
      <c r="N63" s="7">
        <f t="shared" si="3"/>
        <v>343.8836</v>
      </c>
      <c r="O63" s="7">
        <f t="shared" si="3"/>
        <v>296194.984</v>
      </c>
      <c r="P63" s="329">
        <f t="shared" si="3"/>
        <v>33</v>
      </c>
      <c r="Q63" s="329">
        <f t="shared" si="3"/>
        <v>408.8476</v>
      </c>
      <c r="R63" s="363">
        <f t="shared" si="3"/>
        <v>249156.919</v>
      </c>
      <c r="S63" s="96">
        <f t="shared" si="3"/>
        <v>20</v>
      </c>
      <c r="T63" s="96">
        <f t="shared" si="3"/>
        <v>396.01800000000003</v>
      </c>
      <c r="U63" s="142">
        <f t="shared" si="3"/>
        <v>272765.035</v>
      </c>
      <c r="V63" s="335">
        <f t="shared" si="3"/>
        <v>10</v>
      </c>
      <c r="W63" s="329">
        <f t="shared" si="3"/>
        <v>137.75740000000002</v>
      </c>
      <c r="X63" s="340">
        <f t="shared" si="3"/>
        <v>81673.916</v>
      </c>
      <c r="Y63" s="135">
        <f t="shared" si="3"/>
        <v>18</v>
      </c>
      <c r="Z63" s="96">
        <f t="shared" si="3"/>
        <v>267.8216</v>
      </c>
      <c r="AA63" s="142">
        <f t="shared" si="3"/>
        <v>240951.854</v>
      </c>
      <c r="AB63" s="135">
        <f>+AB7+AB9+AB11+AB13+AB15+AB17+AB19+AB21+AB23+AB25+AB27+AB29+AB31+AB33+AB35+AB37+AB39+AB41+AB43+AB45+AB47+AB49+AB51+AB53+AB55+AB57+AB60</f>
        <v>20</v>
      </c>
      <c r="AC63" s="96">
        <f>+AC7+AC9+AC11+AC13+AC15+AC17+AC19+AC21+AC23+AC25+AC27+AC29+AC31+AC33+AC35+AC37+AC39+AC41+AC43+AC45+AC47+AC49+AC51+AC53+AC55+AC57+AC60</f>
        <v>234.4898</v>
      </c>
      <c r="AD63" s="142">
        <f>+AD7+AD9+AD11+AD13+AD15+AD17+AD19+AD21+AD23+AD25+AD27+AD29+AD31+AD33+AD35+AD37+AD39+AD41+AD43+AD45+AD47+AD49+AD51+AD53+AD55+AD57+AD60</f>
        <v>206850.185</v>
      </c>
      <c r="AE63" s="135">
        <f aca="true" t="shared" si="4" ref="AE63:AM63">+AE7+AE9+AE11+AE13+AE15+AE17+AE19+AE21+AE23+AE25+AE27+AE29+AE31+AE33+AE35+AE37+AE39+AE41+AE43+AE45+AE47+AE49+AE51+AE53+AE55+AE57+AE60</f>
        <v>24</v>
      </c>
      <c r="AF63" s="96">
        <f t="shared" si="4"/>
        <v>246.505</v>
      </c>
      <c r="AG63" s="96">
        <f t="shared" si="4"/>
        <v>239440.921</v>
      </c>
      <c r="AH63" s="96">
        <f t="shared" si="4"/>
        <v>24</v>
      </c>
      <c r="AI63" s="96">
        <f t="shared" si="4"/>
        <v>282.5312</v>
      </c>
      <c r="AJ63" s="142">
        <f t="shared" si="4"/>
        <v>319846.22</v>
      </c>
      <c r="AK63" s="135">
        <f t="shared" si="4"/>
        <v>19</v>
      </c>
      <c r="AL63" s="96">
        <f t="shared" si="4"/>
        <v>319.0904</v>
      </c>
      <c r="AM63" s="96">
        <f t="shared" si="4"/>
        <v>270127.52999999997</v>
      </c>
      <c r="AN63" s="513">
        <f>+D63+G63+J63+M63+P63+S63+V63+Y63+AB63+AE63+AH63+AK63</f>
        <v>235</v>
      </c>
      <c r="AO63" s="118">
        <f>+E63+H63+K63+N63+Q63+T63+W63+Z63+AC63+AF63+AI63+AL63</f>
        <v>3434.2346</v>
      </c>
      <c r="AP63" s="7">
        <f>+F63+I63+L63+O63+R63+U63+X63+AA63+AD63+AG63+AJ63+AM63</f>
        <v>2686550.925</v>
      </c>
      <c r="AQ63" s="151" t="s">
        <v>24</v>
      </c>
      <c r="AR63" s="490"/>
      <c r="AS63" s="236"/>
      <c r="AT63" s="80"/>
    </row>
    <row r="64" spans="1:46" s="81" customFormat="1" ht="18.75">
      <c r="A64" s="231" t="s">
        <v>65</v>
      </c>
      <c r="B64" s="563" t="s">
        <v>66</v>
      </c>
      <c r="C64" s="334" t="s">
        <v>23</v>
      </c>
      <c r="D64" s="8">
        <v>155</v>
      </c>
      <c r="E64" s="8">
        <v>27.32575</v>
      </c>
      <c r="F64" s="147">
        <v>18959.059</v>
      </c>
      <c r="G64" s="119">
        <v>134</v>
      </c>
      <c r="H64" s="8">
        <v>22.4425</v>
      </c>
      <c r="I64" s="8">
        <v>23631.714</v>
      </c>
      <c r="J64" s="8">
        <v>170</v>
      </c>
      <c r="K64" s="8">
        <v>136.68078</v>
      </c>
      <c r="L64" s="8">
        <v>70205.946</v>
      </c>
      <c r="M64" s="8">
        <v>190</v>
      </c>
      <c r="N64" s="8">
        <v>22.4188</v>
      </c>
      <c r="O64" s="8">
        <v>25333.159</v>
      </c>
      <c r="P64" s="326">
        <v>242</v>
      </c>
      <c r="Q64" s="326">
        <v>655.9163</v>
      </c>
      <c r="R64" s="365">
        <v>309538.203</v>
      </c>
      <c r="S64" s="95">
        <v>207</v>
      </c>
      <c r="T64" s="95">
        <v>333.5382</v>
      </c>
      <c r="U64" s="95">
        <v>156553.36</v>
      </c>
      <c r="V64" s="326">
        <v>208</v>
      </c>
      <c r="W64" s="326">
        <v>500.8208</v>
      </c>
      <c r="X64" s="326">
        <v>207060.536</v>
      </c>
      <c r="Y64" s="95">
        <v>151</v>
      </c>
      <c r="Z64" s="95">
        <v>550.2625</v>
      </c>
      <c r="AA64" s="143">
        <v>155741.608</v>
      </c>
      <c r="AB64" s="136">
        <v>214</v>
      </c>
      <c r="AC64" s="95">
        <v>655.4079</v>
      </c>
      <c r="AD64" s="95">
        <v>221199.121</v>
      </c>
      <c r="AE64" s="95">
        <v>205</v>
      </c>
      <c r="AF64" s="95">
        <v>503.4824</v>
      </c>
      <c r="AG64" s="95">
        <v>120973.995</v>
      </c>
      <c r="AH64" s="95">
        <v>181</v>
      </c>
      <c r="AI64" s="95">
        <v>799.859</v>
      </c>
      <c r="AJ64" s="95">
        <v>304491.575</v>
      </c>
      <c r="AK64" s="136">
        <v>181</v>
      </c>
      <c r="AL64" s="95">
        <v>465.58645</v>
      </c>
      <c r="AM64" s="95">
        <v>163311.377</v>
      </c>
      <c r="AN64" s="512">
        <f>+D64+G64+J64+M64+P64+S64+V64+Y64+AB64+AE64+AH64+AK64</f>
        <v>2238</v>
      </c>
      <c r="AO64" s="119">
        <f aca="true" t="shared" si="5" ref="AO64:AO71">+E64+H64+K64+N64+Q64+T64+W64+Z64+AC64+AF64+AI64+AL64</f>
        <v>4673.74138</v>
      </c>
      <c r="AP64" s="8">
        <f aca="true" t="shared" si="6" ref="AP64:AP71">+F64+I64+L64+O64+R64+U64+X64+AA64+AD64+AG64+AJ64+AM64</f>
        <v>1776999.653</v>
      </c>
      <c r="AQ64" s="339" t="s">
        <v>23</v>
      </c>
      <c r="AR64" s="563" t="s">
        <v>66</v>
      </c>
      <c r="AS64" s="359" t="s">
        <v>65</v>
      </c>
      <c r="AT64" s="80"/>
    </row>
    <row r="65" spans="1:46" s="81" customFormat="1" ht="18.75">
      <c r="A65" s="231"/>
      <c r="B65" s="564"/>
      <c r="C65" s="216" t="s">
        <v>24</v>
      </c>
      <c r="D65" s="7">
        <v>44</v>
      </c>
      <c r="E65" s="7">
        <v>3.5733</v>
      </c>
      <c r="F65" s="149">
        <v>7683.137</v>
      </c>
      <c r="G65" s="118">
        <v>45</v>
      </c>
      <c r="H65" s="7">
        <v>3.2948</v>
      </c>
      <c r="I65" s="7">
        <v>7319.598</v>
      </c>
      <c r="J65" s="7">
        <v>61</v>
      </c>
      <c r="K65" s="7">
        <v>5.9845</v>
      </c>
      <c r="L65" s="7">
        <v>11702.609</v>
      </c>
      <c r="M65" s="7">
        <v>68</v>
      </c>
      <c r="N65" s="7">
        <v>498.1938</v>
      </c>
      <c r="O65" s="7">
        <v>238417.433</v>
      </c>
      <c r="P65" s="329">
        <v>77</v>
      </c>
      <c r="Q65" s="329">
        <v>305.3478</v>
      </c>
      <c r="R65" s="363">
        <v>131832.781</v>
      </c>
      <c r="S65" s="96">
        <v>85</v>
      </c>
      <c r="T65" s="96">
        <v>631.4082</v>
      </c>
      <c r="U65" s="96">
        <v>305733.352</v>
      </c>
      <c r="V65" s="329">
        <v>61</v>
      </c>
      <c r="W65" s="329">
        <v>434.0823</v>
      </c>
      <c r="X65" s="329">
        <v>146373.699</v>
      </c>
      <c r="Y65" s="96">
        <v>36</v>
      </c>
      <c r="Z65" s="96">
        <v>61.1185</v>
      </c>
      <c r="AA65" s="96">
        <v>37232.795</v>
      </c>
      <c r="AB65" s="96">
        <v>67</v>
      </c>
      <c r="AC65" s="96">
        <v>598.4329</v>
      </c>
      <c r="AD65" s="96">
        <v>204834.88</v>
      </c>
      <c r="AE65" s="96">
        <v>62</v>
      </c>
      <c r="AF65" s="96">
        <v>5.9021</v>
      </c>
      <c r="AG65" s="96">
        <v>8490.373</v>
      </c>
      <c r="AH65" s="96">
        <v>72</v>
      </c>
      <c r="AI65" s="96">
        <v>525.5038</v>
      </c>
      <c r="AJ65" s="96">
        <v>214629.034</v>
      </c>
      <c r="AK65" s="135">
        <v>49</v>
      </c>
      <c r="AL65" s="96">
        <v>5.5824</v>
      </c>
      <c r="AM65" s="96">
        <v>17337.749</v>
      </c>
      <c r="AN65" s="513">
        <f>+D65+G65+J65+M65+P65+S65+V65+Y65+AB65+AE65+AH65+AK65</f>
        <v>727</v>
      </c>
      <c r="AO65" s="118">
        <f t="shared" si="5"/>
        <v>3078.4243999999994</v>
      </c>
      <c r="AP65" s="7">
        <f t="shared" si="6"/>
        <v>1331587.44</v>
      </c>
      <c r="AQ65" s="338" t="s">
        <v>24</v>
      </c>
      <c r="AR65" s="564"/>
      <c r="AS65" s="233"/>
      <c r="AT65" s="80"/>
    </row>
    <row r="66" spans="1:46" s="81" customFormat="1" ht="18.75">
      <c r="A66" s="231" t="s">
        <v>67</v>
      </c>
      <c r="B66" s="563" t="s">
        <v>68</v>
      </c>
      <c r="C66" s="78" t="s">
        <v>23</v>
      </c>
      <c r="D66" s="375"/>
      <c r="E66" s="375"/>
      <c r="F66" s="376"/>
      <c r="G66" s="377"/>
      <c r="H66" s="375"/>
      <c r="I66" s="375"/>
      <c r="J66" s="375"/>
      <c r="K66" s="375"/>
      <c r="L66" s="375"/>
      <c r="M66" s="375"/>
      <c r="N66" s="375"/>
      <c r="O66" s="378"/>
      <c r="P66" s="326"/>
      <c r="Q66" s="326"/>
      <c r="R66" s="365"/>
      <c r="S66" s="95"/>
      <c r="T66" s="95"/>
      <c r="U66" s="95"/>
      <c r="V66" s="326"/>
      <c r="W66" s="326"/>
      <c r="X66" s="326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136"/>
      <c r="AL66" s="95"/>
      <c r="AM66" s="95"/>
      <c r="AN66" s="512"/>
      <c r="AO66" s="119"/>
      <c r="AP66" s="8"/>
      <c r="AQ66" s="298" t="s">
        <v>23</v>
      </c>
      <c r="AR66" s="563" t="s">
        <v>68</v>
      </c>
      <c r="AS66" s="233" t="s">
        <v>67</v>
      </c>
      <c r="AT66" s="80"/>
    </row>
    <row r="67" spans="1:46" s="81" customFormat="1" ht="18.75">
      <c r="A67" s="234" t="s">
        <v>49</v>
      </c>
      <c r="B67" s="564"/>
      <c r="C67" s="216" t="s">
        <v>24</v>
      </c>
      <c r="D67" s="379"/>
      <c r="E67" s="379"/>
      <c r="F67" s="380"/>
      <c r="G67" s="381"/>
      <c r="H67" s="379"/>
      <c r="I67" s="379"/>
      <c r="J67" s="379"/>
      <c r="K67" s="379"/>
      <c r="L67" s="379"/>
      <c r="M67" s="379"/>
      <c r="N67" s="379"/>
      <c r="O67" s="382"/>
      <c r="P67" s="329"/>
      <c r="Q67" s="329"/>
      <c r="R67" s="329"/>
      <c r="S67" s="96"/>
      <c r="T67" s="96"/>
      <c r="U67" s="96"/>
      <c r="V67" s="329"/>
      <c r="W67" s="329"/>
      <c r="X67" s="329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135"/>
      <c r="AL67" s="96"/>
      <c r="AM67" s="96"/>
      <c r="AN67" s="513"/>
      <c r="AO67" s="118"/>
      <c r="AP67" s="7"/>
      <c r="AQ67" s="235" t="s">
        <v>24</v>
      </c>
      <c r="AR67" s="564"/>
      <c r="AS67" s="236" t="s">
        <v>49</v>
      </c>
      <c r="AT67" s="80"/>
    </row>
    <row r="68" spans="1:46" s="81" customFormat="1" ht="18.75">
      <c r="A68" s="582" t="s">
        <v>106</v>
      </c>
      <c r="B68" s="583"/>
      <c r="C68" s="78" t="s">
        <v>23</v>
      </c>
      <c r="D68" s="520">
        <f aca="true" t="shared" si="7" ref="D68:U68">+D61+D64+D66</f>
        <v>173</v>
      </c>
      <c r="E68" s="521">
        <f t="shared" si="7"/>
        <v>61.522149999999996</v>
      </c>
      <c r="F68" s="522">
        <f t="shared" si="7"/>
        <v>36153.841</v>
      </c>
      <c r="G68" s="520">
        <f t="shared" si="7"/>
        <v>154</v>
      </c>
      <c r="H68" s="521">
        <f t="shared" si="7"/>
        <v>36.2189</v>
      </c>
      <c r="I68" s="522">
        <f t="shared" si="7"/>
        <v>29829.83</v>
      </c>
      <c r="J68" s="520">
        <f t="shared" si="7"/>
        <v>216</v>
      </c>
      <c r="K68" s="521">
        <f t="shared" si="7"/>
        <v>181.74158</v>
      </c>
      <c r="L68" s="522">
        <f t="shared" si="7"/>
        <v>96276.329</v>
      </c>
      <c r="M68" s="119">
        <f t="shared" si="7"/>
        <v>253</v>
      </c>
      <c r="N68" s="8">
        <f t="shared" si="7"/>
        <v>67.17840000000001</v>
      </c>
      <c r="O68" s="147">
        <f t="shared" si="7"/>
        <v>50628.487</v>
      </c>
      <c r="P68" s="119">
        <f t="shared" si="7"/>
        <v>318</v>
      </c>
      <c r="Q68" s="8">
        <f t="shared" si="7"/>
        <v>701.9569</v>
      </c>
      <c r="R68" s="79">
        <f t="shared" si="7"/>
        <v>331459.44</v>
      </c>
      <c r="S68" s="8">
        <f t="shared" si="7"/>
        <v>300</v>
      </c>
      <c r="T68" s="8">
        <f t="shared" si="7"/>
        <v>394.8668</v>
      </c>
      <c r="U68" s="147">
        <f t="shared" si="7"/>
        <v>181485.65</v>
      </c>
      <c r="V68" s="119">
        <f aca="true" t="shared" si="8" ref="V68:AN68">+V61+V64+V66</f>
        <v>283</v>
      </c>
      <c r="W68" s="8">
        <f t="shared" si="8"/>
        <v>532.1863000000001</v>
      </c>
      <c r="X68" s="147">
        <f t="shared" si="8"/>
        <v>235780.081</v>
      </c>
      <c r="Y68" s="119">
        <f t="shared" si="8"/>
        <v>212</v>
      </c>
      <c r="Z68" s="8">
        <f t="shared" si="8"/>
        <v>581.3977000000001</v>
      </c>
      <c r="AA68" s="8">
        <f t="shared" si="8"/>
        <v>184599.934</v>
      </c>
      <c r="AB68" s="512">
        <f t="shared" si="8"/>
        <v>267</v>
      </c>
      <c r="AC68" s="119">
        <f t="shared" si="8"/>
        <v>680.0131</v>
      </c>
      <c r="AD68" s="147">
        <f t="shared" si="8"/>
        <v>245570.924</v>
      </c>
      <c r="AE68" s="119">
        <f t="shared" si="8"/>
        <v>226</v>
      </c>
      <c r="AF68" s="8">
        <f t="shared" si="8"/>
        <v>531.2343999999999</v>
      </c>
      <c r="AG68" s="147">
        <f t="shared" si="8"/>
        <v>139777.341</v>
      </c>
      <c r="AH68" s="119">
        <f t="shared" si="8"/>
        <v>199</v>
      </c>
      <c r="AI68" s="8">
        <f t="shared" si="8"/>
        <v>833.2967</v>
      </c>
      <c r="AJ68" s="147">
        <f t="shared" si="8"/>
        <v>334543.71400000004</v>
      </c>
      <c r="AK68" s="119">
        <f t="shared" si="8"/>
        <v>219</v>
      </c>
      <c r="AL68" s="8">
        <f t="shared" si="8"/>
        <v>499.67865</v>
      </c>
      <c r="AM68" s="8">
        <f t="shared" si="8"/>
        <v>186493.04200000002</v>
      </c>
      <c r="AN68" s="515">
        <f t="shared" si="8"/>
        <v>2820</v>
      </c>
      <c r="AO68" s="119">
        <f t="shared" si="5"/>
        <v>5101.29158</v>
      </c>
      <c r="AP68" s="8">
        <f t="shared" si="6"/>
        <v>2052598.6130000004</v>
      </c>
      <c r="AQ68" s="148" t="s">
        <v>23</v>
      </c>
      <c r="AR68" s="589" t="s">
        <v>77</v>
      </c>
      <c r="AS68" s="590"/>
      <c r="AT68" s="80"/>
    </row>
    <row r="69" spans="1:46" s="81" customFormat="1" ht="18.75">
      <c r="A69" s="584"/>
      <c r="B69" s="585"/>
      <c r="C69" s="216" t="s">
        <v>24</v>
      </c>
      <c r="D69" s="523">
        <f aca="true" t="shared" si="9" ref="D69:U69">+D63+D65+D67</f>
        <v>55</v>
      </c>
      <c r="E69" s="524">
        <f t="shared" si="9"/>
        <v>265.9631</v>
      </c>
      <c r="F69" s="525">
        <f t="shared" si="9"/>
        <v>150430.218</v>
      </c>
      <c r="G69" s="523">
        <f t="shared" si="9"/>
        <v>55</v>
      </c>
      <c r="H69" s="524">
        <f t="shared" si="9"/>
        <v>233.99360000000001</v>
      </c>
      <c r="I69" s="524">
        <f t="shared" si="9"/>
        <v>150545.035</v>
      </c>
      <c r="J69" s="523">
        <f t="shared" si="9"/>
        <v>77</v>
      </c>
      <c r="K69" s="524">
        <f t="shared" si="9"/>
        <v>310.1859</v>
      </c>
      <c r="L69" s="524">
        <f t="shared" si="9"/>
        <v>235273.452</v>
      </c>
      <c r="M69" s="7">
        <f t="shared" si="9"/>
        <v>98</v>
      </c>
      <c r="N69" s="7">
        <f t="shared" si="9"/>
        <v>842.0774</v>
      </c>
      <c r="O69" s="7">
        <f t="shared" si="9"/>
        <v>534612.417</v>
      </c>
      <c r="P69" s="7">
        <f t="shared" si="9"/>
        <v>110</v>
      </c>
      <c r="Q69" s="7">
        <f t="shared" si="9"/>
        <v>714.1954000000001</v>
      </c>
      <c r="R69" s="150">
        <f t="shared" si="9"/>
        <v>380989.69999999995</v>
      </c>
      <c r="S69" s="7">
        <f t="shared" si="9"/>
        <v>105</v>
      </c>
      <c r="T69" s="7">
        <f t="shared" si="9"/>
        <v>1027.4261999999999</v>
      </c>
      <c r="U69" s="150">
        <f t="shared" si="9"/>
        <v>578498.387</v>
      </c>
      <c r="V69" s="7">
        <f aca="true" t="shared" si="10" ref="V69:AG69">+V63+V65+V67</f>
        <v>71</v>
      </c>
      <c r="W69" s="7">
        <f t="shared" si="10"/>
        <v>571.8397</v>
      </c>
      <c r="X69" s="150">
        <f t="shared" si="10"/>
        <v>228047.615</v>
      </c>
      <c r="Y69" s="7">
        <f t="shared" si="10"/>
        <v>54</v>
      </c>
      <c r="Z69" s="7">
        <f t="shared" si="10"/>
        <v>328.9401</v>
      </c>
      <c r="AA69" s="7">
        <f t="shared" si="10"/>
        <v>278184.649</v>
      </c>
      <c r="AB69" s="515">
        <f t="shared" si="10"/>
        <v>87</v>
      </c>
      <c r="AC69" s="118">
        <f t="shared" si="10"/>
        <v>832.9227000000001</v>
      </c>
      <c r="AD69" s="7">
        <f t="shared" si="10"/>
        <v>411685.065</v>
      </c>
      <c r="AE69" s="7">
        <f t="shared" si="10"/>
        <v>86</v>
      </c>
      <c r="AF69" s="7">
        <f t="shared" si="10"/>
        <v>252.40709999999999</v>
      </c>
      <c r="AG69" s="149">
        <f t="shared" si="10"/>
        <v>247931.294</v>
      </c>
      <c r="AH69" s="7">
        <f aca="true" t="shared" si="11" ref="AH69:AN69">+AH63+AH65+AH67</f>
        <v>96</v>
      </c>
      <c r="AI69" s="7">
        <f t="shared" si="11"/>
        <v>808.035</v>
      </c>
      <c r="AJ69" s="149">
        <f t="shared" si="11"/>
        <v>534475.254</v>
      </c>
      <c r="AK69" s="7">
        <f t="shared" si="11"/>
        <v>68</v>
      </c>
      <c r="AL69" s="7">
        <f t="shared" si="11"/>
        <v>324.6728</v>
      </c>
      <c r="AM69" s="149">
        <f t="shared" si="11"/>
        <v>287465.279</v>
      </c>
      <c r="AN69" s="118">
        <f t="shared" si="11"/>
        <v>962</v>
      </c>
      <c r="AO69" s="7">
        <f t="shared" si="5"/>
        <v>6512.659000000001</v>
      </c>
      <c r="AP69" s="7">
        <f t="shared" si="6"/>
        <v>4018138.365</v>
      </c>
      <c r="AQ69" s="347" t="s">
        <v>24</v>
      </c>
      <c r="AR69" s="591"/>
      <c r="AS69" s="592"/>
      <c r="AT69" s="80"/>
    </row>
    <row r="70" spans="1:46" s="81" customFormat="1" ht="19.5" thickBot="1">
      <c r="A70" s="596" t="s">
        <v>99</v>
      </c>
      <c r="B70" s="597" t="s">
        <v>69</v>
      </c>
      <c r="C70" s="217"/>
      <c r="D70" s="153"/>
      <c r="E70" s="10"/>
      <c r="F70" s="152"/>
      <c r="G70" s="153"/>
      <c r="H70" s="10"/>
      <c r="I70" s="10"/>
      <c r="J70" s="153"/>
      <c r="K70" s="10"/>
      <c r="L70" s="10"/>
      <c r="M70" s="10"/>
      <c r="N70" s="10"/>
      <c r="O70" s="10"/>
      <c r="P70" s="10"/>
      <c r="Q70" s="10"/>
      <c r="R70" s="11"/>
      <c r="S70" s="10"/>
      <c r="T70" s="10"/>
      <c r="U70" s="11"/>
      <c r="V70" s="10"/>
      <c r="W70" s="10"/>
      <c r="X70" s="11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593" t="s">
        <v>99</v>
      </c>
      <c r="AR70" s="594" t="s">
        <v>69</v>
      </c>
      <c r="AS70" s="595"/>
      <c r="AT70" s="80"/>
    </row>
    <row r="71" spans="1:46" s="81" customFormat="1" ht="19.5" thickBot="1">
      <c r="A71" s="598" t="s">
        <v>101</v>
      </c>
      <c r="B71" s="599" t="s">
        <v>70</v>
      </c>
      <c r="C71" s="217"/>
      <c r="D71" s="10">
        <f>D68+D69</f>
        <v>228</v>
      </c>
      <c r="E71" s="10">
        <f>E68+E69</f>
        <v>327.48525</v>
      </c>
      <c r="F71" s="152">
        <f>F68+F69</f>
        <v>186584.059</v>
      </c>
      <c r="G71" s="153">
        <f aca="true" t="shared" si="12" ref="G71:AM71">G68+G69</f>
        <v>209</v>
      </c>
      <c r="H71" s="10">
        <f t="shared" si="12"/>
        <v>270.21250000000003</v>
      </c>
      <c r="I71" s="10">
        <f t="shared" si="12"/>
        <v>180374.865</v>
      </c>
      <c r="J71" s="10">
        <f t="shared" si="12"/>
        <v>293</v>
      </c>
      <c r="K71" s="10">
        <f t="shared" si="12"/>
        <v>491.92748</v>
      </c>
      <c r="L71" s="10">
        <f t="shared" si="12"/>
        <v>331549.78099999996</v>
      </c>
      <c r="M71" s="10">
        <f t="shared" si="12"/>
        <v>351</v>
      </c>
      <c r="N71" s="10">
        <f t="shared" si="12"/>
        <v>909.2558</v>
      </c>
      <c r="O71" s="10">
        <f t="shared" si="12"/>
        <v>585240.904</v>
      </c>
      <c r="P71" s="13">
        <f aca="true" t="shared" si="13" ref="P71:U71">P68+P69+P70</f>
        <v>428</v>
      </c>
      <c r="Q71" s="13">
        <f t="shared" si="13"/>
        <v>1416.1523000000002</v>
      </c>
      <c r="R71" s="526">
        <f t="shared" si="13"/>
        <v>712449.1399999999</v>
      </c>
      <c r="S71" s="13">
        <f t="shared" si="13"/>
        <v>405</v>
      </c>
      <c r="T71" s="13">
        <f t="shared" si="13"/>
        <v>1422.293</v>
      </c>
      <c r="U71" s="11">
        <f t="shared" si="13"/>
        <v>759984.037</v>
      </c>
      <c r="V71" s="10">
        <f>V68+V69+V70</f>
        <v>354</v>
      </c>
      <c r="W71" s="10">
        <f>W68+W69+W70</f>
        <v>1104.026</v>
      </c>
      <c r="X71" s="11">
        <f>X68+X69+X70</f>
        <v>463827.696</v>
      </c>
      <c r="Y71" s="10">
        <f t="shared" si="12"/>
        <v>266</v>
      </c>
      <c r="Z71" s="10">
        <f t="shared" si="12"/>
        <v>910.3378</v>
      </c>
      <c r="AA71" s="10">
        <f t="shared" si="12"/>
        <v>462784.583</v>
      </c>
      <c r="AB71" s="10">
        <f t="shared" si="12"/>
        <v>354</v>
      </c>
      <c r="AC71" s="10">
        <f t="shared" si="12"/>
        <v>1512.9358000000002</v>
      </c>
      <c r="AD71" s="10">
        <f t="shared" si="12"/>
        <v>657255.9890000001</v>
      </c>
      <c r="AE71" s="10">
        <f t="shared" si="12"/>
        <v>312</v>
      </c>
      <c r="AF71" s="10">
        <f>AF68+AF69</f>
        <v>783.6415</v>
      </c>
      <c r="AG71" s="10">
        <f t="shared" si="12"/>
        <v>387708.635</v>
      </c>
      <c r="AH71" s="526">
        <f>AH68+AH69</f>
        <v>295</v>
      </c>
      <c r="AI71" s="526">
        <f>AI68+AI69</f>
        <v>1641.3317</v>
      </c>
      <c r="AJ71" s="526">
        <f>AJ68+AJ69</f>
        <v>869018.968</v>
      </c>
      <c r="AK71" s="10">
        <f t="shared" si="12"/>
        <v>287</v>
      </c>
      <c r="AL71" s="10">
        <f t="shared" si="12"/>
        <v>824.35145</v>
      </c>
      <c r="AM71" s="10">
        <f t="shared" si="12"/>
        <v>473958.321</v>
      </c>
      <c r="AN71" s="10">
        <f>+D71+G71+J71+M71+P71+S71+V71+Y71+AB71+AE71+AH71+AK71</f>
        <v>3782</v>
      </c>
      <c r="AO71" s="10">
        <f t="shared" si="5"/>
        <v>11613.95058</v>
      </c>
      <c r="AP71" s="10">
        <f t="shared" si="6"/>
        <v>6070736.978</v>
      </c>
      <c r="AQ71" s="586" t="s">
        <v>101</v>
      </c>
      <c r="AR71" s="587" t="s">
        <v>70</v>
      </c>
      <c r="AS71" s="588" t="s">
        <v>0</v>
      </c>
      <c r="AT71" s="80"/>
    </row>
    <row r="72" spans="4:44" s="81" customFormat="1" ht="18.75"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360"/>
      <c r="P72" s="361"/>
      <c r="Q72" s="361"/>
      <c r="R72" s="362"/>
      <c r="S72" s="241"/>
      <c r="T72" s="241"/>
      <c r="U72" s="242"/>
      <c r="V72" s="223"/>
      <c r="W72" s="223"/>
      <c r="X72" s="229" t="s">
        <v>88</v>
      </c>
      <c r="Y72" s="223"/>
      <c r="Z72" s="223"/>
      <c r="AA72" s="223"/>
      <c r="AB72" s="223"/>
      <c r="AC72" s="223"/>
      <c r="AD72" s="223"/>
      <c r="AE72" s="223"/>
      <c r="AF72" s="223"/>
      <c r="AG72" s="223"/>
      <c r="AH72" s="137"/>
      <c r="AI72" s="137"/>
      <c r="AJ72" s="138"/>
      <c r="AK72" s="223"/>
      <c r="AL72" s="223"/>
      <c r="AM72" s="223"/>
      <c r="AN72" s="491"/>
      <c r="AO72" s="223"/>
      <c r="AP72" s="223"/>
      <c r="AR72" s="383" t="s">
        <v>88</v>
      </c>
    </row>
    <row r="73" spans="4:42" s="81" customFormat="1" ht="18.75">
      <c r="D73" s="223"/>
      <c r="E73" s="223"/>
      <c r="F73" s="223"/>
      <c r="G73" s="223"/>
      <c r="H73" s="223"/>
      <c r="I73" s="223"/>
      <c r="J73" s="223"/>
      <c r="K73" s="223"/>
      <c r="L73" s="223"/>
      <c r="M73" s="76"/>
      <c r="N73" s="223"/>
      <c r="O73" s="76"/>
      <c r="P73" s="362"/>
      <c r="Q73" s="362"/>
      <c r="R73" s="362"/>
      <c r="S73" s="137"/>
      <c r="T73" s="137"/>
      <c r="U73" s="137"/>
      <c r="V73" s="243"/>
      <c r="W73" s="244"/>
      <c r="X73" s="244"/>
      <c r="Y73" s="223"/>
      <c r="Z73" s="223"/>
      <c r="AA73" s="223"/>
      <c r="AB73" s="223"/>
      <c r="AC73" s="223"/>
      <c r="AD73" s="223"/>
      <c r="AE73" s="223"/>
      <c r="AF73" s="223"/>
      <c r="AG73" s="76"/>
      <c r="AH73" s="137"/>
      <c r="AI73" s="137"/>
      <c r="AJ73" s="138"/>
      <c r="AK73" s="223"/>
      <c r="AL73" s="223"/>
      <c r="AM73" s="223"/>
      <c r="AN73" s="223"/>
      <c r="AO73" s="223"/>
      <c r="AP73" s="223"/>
    </row>
    <row r="74" spans="4:42" s="81" customFormat="1" ht="18.75">
      <c r="D74" s="223"/>
      <c r="E74" s="223"/>
      <c r="F74" s="223"/>
      <c r="G74" s="223"/>
      <c r="H74" s="223"/>
      <c r="I74" s="223"/>
      <c r="J74" s="223"/>
      <c r="K74" s="223"/>
      <c r="L74" s="223"/>
      <c r="M74" s="76"/>
      <c r="N74" s="223"/>
      <c r="O74" s="76"/>
      <c r="P74" s="362"/>
      <c r="Q74" s="362"/>
      <c r="R74" s="362"/>
      <c r="S74" s="243"/>
      <c r="T74" s="243"/>
      <c r="U74" s="244"/>
      <c r="V74" s="244"/>
      <c r="W74" s="244"/>
      <c r="X74" s="244"/>
      <c r="Y74" s="223"/>
      <c r="Z74" s="223"/>
      <c r="AA74" s="223"/>
      <c r="AB74" s="223"/>
      <c r="AC74" s="223"/>
      <c r="AD74" s="223"/>
      <c r="AE74" s="223"/>
      <c r="AF74" s="223"/>
      <c r="AG74" s="76"/>
      <c r="AH74" s="76"/>
      <c r="AI74" s="76"/>
      <c r="AJ74" s="76"/>
      <c r="AK74" s="76"/>
      <c r="AL74" s="76"/>
      <c r="AM74" s="223"/>
      <c r="AN74" s="223"/>
      <c r="AO74" s="223"/>
      <c r="AP74" s="223"/>
    </row>
    <row r="75" spans="4:42" s="81" customFormat="1" ht="18.75">
      <c r="D75" s="223"/>
      <c r="E75" s="223"/>
      <c r="F75" s="223"/>
      <c r="G75" s="223"/>
      <c r="H75" s="223"/>
      <c r="I75" s="223"/>
      <c r="J75" s="223"/>
      <c r="K75" s="223"/>
      <c r="L75" s="223"/>
      <c r="M75" s="76"/>
      <c r="N75" s="223"/>
      <c r="O75" s="76"/>
      <c r="P75" s="362"/>
      <c r="Q75" s="362"/>
      <c r="R75" s="362"/>
      <c r="S75" s="243"/>
      <c r="T75" s="244"/>
      <c r="U75" s="244"/>
      <c r="V75" s="244"/>
      <c r="W75" s="244"/>
      <c r="X75" s="244"/>
      <c r="Y75" s="223"/>
      <c r="Z75" s="223"/>
      <c r="AA75" s="223"/>
      <c r="AB75" s="223"/>
      <c r="AC75" s="223"/>
      <c r="AD75" s="223"/>
      <c r="AE75" s="223"/>
      <c r="AF75" s="223"/>
      <c r="AG75" s="76"/>
      <c r="AH75" s="76"/>
      <c r="AI75" s="76"/>
      <c r="AJ75" s="76"/>
      <c r="AK75" s="76"/>
      <c r="AL75" s="76"/>
      <c r="AM75" s="223"/>
      <c r="AN75" s="223"/>
      <c r="AO75" s="223"/>
      <c r="AP75" s="223"/>
    </row>
    <row r="76" spans="4:42" s="81" customFormat="1" ht="18.75">
      <c r="D76" s="223"/>
      <c r="E76" s="223"/>
      <c r="F76" s="223"/>
      <c r="G76" s="223"/>
      <c r="H76" s="223"/>
      <c r="I76" s="223"/>
      <c r="J76" s="223"/>
      <c r="K76" s="223"/>
      <c r="L76" s="223"/>
      <c r="M76" s="76"/>
      <c r="N76" s="223"/>
      <c r="O76" s="223"/>
      <c r="P76" s="362"/>
      <c r="Q76" s="362"/>
      <c r="R76" s="362"/>
      <c r="S76" s="243"/>
      <c r="T76" s="244"/>
      <c r="U76" s="244"/>
      <c r="V76" s="244"/>
      <c r="W76" s="244"/>
      <c r="X76" s="244"/>
      <c r="Y76" s="223"/>
      <c r="Z76" s="223"/>
      <c r="AA76" s="223"/>
      <c r="AB76" s="223"/>
      <c r="AC76" s="223"/>
      <c r="AD76" s="223"/>
      <c r="AE76" s="223"/>
      <c r="AF76" s="223"/>
      <c r="AG76" s="76"/>
      <c r="AH76" s="76"/>
      <c r="AI76" s="223"/>
      <c r="AJ76" s="76"/>
      <c r="AK76" s="223"/>
      <c r="AL76" s="223"/>
      <c r="AM76" s="223"/>
      <c r="AN76" s="223"/>
      <c r="AO76" s="223"/>
      <c r="AP76" s="223"/>
    </row>
    <row r="77" spans="4:42" s="81" customFormat="1" ht="18.75">
      <c r="D77" s="223"/>
      <c r="E77" s="223"/>
      <c r="F77" s="223"/>
      <c r="G77" s="223"/>
      <c r="H77" s="223"/>
      <c r="I77" s="223"/>
      <c r="J77" s="223"/>
      <c r="K77" s="223"/>
      <c r="L77" s="223"/>
      <c r="M77" s="76"/>
      <c r="N77" s="223"/>
      <c r="O77" s="223"/>
      <c r="P77" s="362"/>
      <c r="Q77" s="362"/>
      <c r="R77" s="362"/>
      <c r="S77" s="243"/>
      <c r="T77" s="244"/>
      <c r="U77" s="244"/>
      <c r="V77" s="244"/>
      <c r="W77" s="244"/>
      <c r="X77" s="244"/>
      <c r="Y77" s="223"/>
      <c r="Z77" s="223"/>
      <c r="AA77" s="223"/>
      <c r="AB77" s="223"/>
      <c r="AC77" s="223"/>
      <c r="AD77" s="223"/>
      <c r="AE77" s="223"/>
      <c r="AF77" s="223"/>
      <c r="AG77" s="76"/>
      <c r="AH77" s="76"/>
      <c r="AI77" s="223"/>
      <c r="AJ77" s="76"/>
      <c r="AK77" s="223"/>
      <c r="AL77" s="223"/>
      <c r="AM77" s="223"/>
      <c r="AN77" s="223"/>
      <c r="AO77" s="223"/>
      <c r="AP77" s="223"/>
    </row>
    <row r="78" spans="4:42" s="81" customFormat="1" ht="18.75">
      <c r="D78" s="223"/>
      <c r="E78" s="223"/>
      <c r="F78" s="223"/>
      <c r="G78" s="223"/>
      <c r="H78" s="223"/>
      <c r="I78" s="223"/>
      <c r="J78" s="223"/>
      <c r="K78" s="223"/>
      <c r="L78" s="223"/>
      <c r="M78" s="76"/>
      <c r="N78" s="223"/>
      <c r="O78" s="223"/>
      <c r="P78" s="362"/>
      <c r="Q78" s="362"/>
      <c r="R78" s="362"/>
      <c r="S78" s="243"/>
      <c r="T78" s="244"/>
      <c r="U78" s="244"/>
      <c r="V78" s="244"/>
      <c r="W78" s="244"/>
      <c r="X78" s="244"/>
      <c r="Y78" s="223"/>
      <c r="Z78" s="223"/>
      <c r="AA78" s="223"/>
      <c r="AB78" s="223"/>
      <c r="AC78" s="223"/>
      <c r="AD78" s="223"/>
      <c r="AE78" s="223"/>
      <c r="AF78" s="223"/>
      <c r="AG78" s="223"/>
      <c r="AH78" s="76"/>
      <c r="AI78" s="223"/>
      <c r="AJ78" s="76"/>
      <c r="AK78" s="223"/>
      <c r="AL78" s="223"/>
      <c r="AM78" s="223"/>
      <c r="AN78" s="223"/>
      <c r="AO78" s="223"/>
      <c r="AP78" s="223"/>
    </row>
    <row r="79" spans="4:42" s="81" customFormat="1" ht="18.75">
      <c r="D79" s="223"/>
      <c r="E79" s="223"/>
      <c r="F79" s="223"/>
      <c r="G79" s="223"/>
      <c r="H79" s="223"/>
      <c r="I79" s="223"/>
      <c r="J79" s="223"/>
      <c r="K79" s="223"/>
      <c r="L79" s="223"/>
      <c r="M79" s="76"/>
      <c r="N79" s="223"/>
      <c r="O79" s="223"/>
      <c r="P79" s="362"/>
      <c r="Q79" s="362"/>
      <c r="R79" s="362"/>
      <c r="S79" s="243"/>
      <c r="T79" s="244"/>
      <c r="U79" s="244"/>
      <c r="V79" s="244"/>
      <c r="W79" s="244"/>
      <c r="X79" s="244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</row>
    <row r="80" spans="4:42" s="81" customFormat="1" ht="18.75">
      <c r="D80" s="223"/>
      <c r="E80" s="223"/>
      <c r="F80" s="223"/>
      <c r="G80" s="223"/>
      <c r="H80" s="223"/>
      <c r="I80" s="223"/>
      <c r="J80" s="223"/>
      <c r="K80" s="223"/>
      <c r="L80" s="223"/>
      <c r="M80" s="76"/>
      <c r="N80" s="223"/>
      <c r="O80" s="223"/>
      <c r="P80" s="362"/>
      <c r="Q80" s="362"/>
      <c r="R80" s="362"/>
      <c r="S80" s="243"/>
      <c r="T80" s="244"/>
      <c r="U80" s="244"/>
      <c r="V80" s="244"/>
      <c r="W80" s="244"/>
      <c r="X80" s="244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</row>
    <row r="81" spans="4:42" s="81" customFormat="1" ht="18.75">
      <c r="D81" s="223"/>
      <c r="E81" s="223"/>
      <c r="F81" s="223"/>
      <c r="G81" s="223"/>
      <c r="H81" s="223"/>
      <c r="I81" s="223"/>
      <c r="J81" s="223"/>
      <c r="K81" s="223"/>
      <c r="L81" s="223"/>
      <c r="M81" s="76"/>
      <c r="N81" s="223"/>
      <c r="O81" s="223"/>
      <c r="P81" s="362"/>
      <c r="Q81" s="362"/>
      <c r="R81" s="362"/>
      <c r="S81" s="243"/>
      <c r="T81" s="244"/>
      <c r="U81" s="244"/>
      <c r="V81" s="244"/>
      <c r="W81" s="244"/>
      <c r="X81" s="244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</row>
    <row r="82" spans="4:42" s="81" customFormat="1" ht="18.75">
      <c r="D82" s="223"/>
      <c r="E82" s="223"/>
      <c r="F82" s="223"/>
      <c r="G82" s="223"/>
      <c r="H82" s="223"/>
      <c r="I82" s="223"/>
      <c r="J82" s="223"/>
      <c r="K82" s="223"/>
      <c r="L82" s="223"/>
      <c r="M82" s="76"/>
      <c r="N82" s="223"/>
      <c r="O82" s="223"/>
      <c r="P82" s="362"/>
      <c r="Q82" s="362"/>
      <c r="R82" s="362"/>
      <c r="S82" s="243"/>
      <c r="T82" s="244"/>
      <c r="U82" s="244"/>
      <c r="V82" s="244"/>
      <c r="W82" s="244"/>
      <c r="X82" s="244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</row>
    <row r="83" spans="4:42" s="81" customFormat="1" ht="18.75">
      <c r="D83" s="223"/>
      <c r="E83" s="223"/>
      <c r="F83" s="223"/>
      <c r="G83" s="223"/>
      <c r="H83" s="223"/>
      <c r="I83" s="223"/>
      <c r="J83" s="223"/>
      <c r="K83" s="223"/>
      <c r="L83" s="223"/>
      <c r="M83" s="76"/>
      <c r="N83" s="223"/>
      <c r="O83" s="223"/>
      <c r="P83" s="362"/>
      <c r="Q83" s="362"/>
      <c r="R83" s="362"/>
      <c r="S83" s="243"/>
      <c r="T83" s="244"/>
      <c r="U83" s="244"/>
      <c r="V83" s="244"/>
      <c r="W83" s="244"/>
      <c r="X83" s="244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</row>
    <row r="84" spans="4:42" s="81" customFormat="1" ht="18.75">
      <c r="D84" s="223"/>
      <c r="E84" s="223"/>
      <c r="F84" s="223"/>
      <c r="G84" s="223"/>
      <c r="H84" s="223"/>
      <c r="I84" s="223"/>
      <c r="J84" s="223"/>
      <c r="K84" s="223"/>
      <c r="L84" s="223"/>
      <c r="M84" s="76"/>
      <c r="N84" s="223"/>
      <c r="O84" s="223"/>
      <c r="P84" s="362"/>
      <c r="Q84" s="362"/>
      <c r="R84" s="362"/>
      <c r="S84" s="243"/>
      <c r="T84" s="244"/>
      <c r="U84" s="244"/>
      <c r="V84" s="244"/>
      <c r="W84" s="244"/>
      <c r="X84" s="244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</row>
    <row r="85" spans="4:42" s="81" customFormat="1" ht="18.75">
      <c r="D85" s="223"/>
      <c r="E85" s="223"/>
      <c r="F85" s="223"/>
      <c r="G85" s="223"/>
      <c r="H85" s="223"/>
      <c r="I85" s="223"/>
      <c r="J85" s="223"/>
      <c r="K85" s="223"/>
      <c r="L85" s="223"/>
      <c r="M85" s="76"/>
      <c r="N85" s="223"/>
      <c r="O85" s="223"/>
      <c r="P85" s="362"/>
      <c r="Q85" s="362"/>
      <c r="R85" s="362"/>
      <c r="S85" s="243"/>
      <c r="T85" s="244"/>
      <c r="U85" s="244"/>
      <c r="V85" s="244"/>
      <c r="W85" s="244"/>
      <c r="X85" s="244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</row>
    <row r="86" spans="3:42" s="81" customFormat="1" ht="18.75">
      <c r="C86" s="80"/>
      <c r="D86" s="76"/>
      <c r="E86" s="223"/>
      <c r="F86" s="223"/>
      <c r="G86" s="223"/>
      <c r="H86" s="223"/>
      <c r="I86" s="223"/>
      <c r="J86" s="223"/>
      <c r="K86" s="223"/>
      <c r="L86" s="223"/>
      <c r="M86" s="76"/>
      <c r="N86" s="223"/>
      <c r="O86" s="223"/>
      <c r="P86" s="362"/>
      <c r="Q86" s="362"/>
      <c r="R86" s="362"/>
      <c r="S86" s="243"/>
      <c r="T86" s="244"/>
      <c r="U86" s="244"/>
      <c r="V86" s="244"/>
      <c r="W86" s="244"/>
      <c r="X86" s="244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</row>
    <row r="87" spans="3:42" s="81" customFormat="1" ht="18.75">
      <c r="C87" s="80"/>
      <c r="D87" s="76"/>
      <c r="E87" s="223"/>
      <c r="F87" s="223"/>
      <c r="G87" s="223"/>
      <c r="H87" s="223"/>
      <c r="I87" s="223"/>
      <c r="J87" s="223"/>
      <c r="K87" s="223"/>
      <c r="L87" s="223"/>
      <c r="M87" s="76"/>
      <c r="N87" s="223"/>
      <c r="O87" s="223"/>
      <c r="P87" s="362"/>
      <c r="Q87" s="362"/>
      <c r="R87" s="362"/>
      <c r="S87" s="243"/>
      <c r="T87" s="244"/>
      <c r="U87" s="244"/>
      <c r="V87" s="244"/>
      <c r="W87" s="244"/>
      <c r="X87" s="244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</row>
    <row r="88" spans="3:42" s="81" customFormat="1" ht="18.75">
      <c r="C88" s="80"/>
      <c r="D88" s="76"/>
      <c r="E88" s="223"/>
      <c r="F88" s="223"/>
      <c r="G88" s="223"/>
      <c r="H88" s="223"/>
      <c r="I88" s="223"/>
      <c r="J88" s="223"/>
      <c r="K88" s="223"/>
      <c r="L88" s="223"/>
      <c r="M88" s="76"/>
      <c r="N88" s="223"/>
      <c r="O88" s="223"/>
      <c r="P88" s="362"/>
      <c r="Q88" s="362"/>
      <c r="R88" s="362"/>
      <c r="S88" s="243"/>
      <c r="T88" s="244"/>
      <c r="U88" s="244"/>
      <c r="V88" s="244"/>
      <c r="W88" s="244"/>
      <c r="X88" s="244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</row>
    <row r="89" spans="3:42" s="81" customFormat="1" ht="18.75">
      <c r="C89" s="80"/>
      <c r="D89" s="76"/>
      <c r="E89" s="223"/>
      <c r="F89" s="223"/>
      <c r="G89" s="223"/>
      <c r="H89" s="223"/>
      <c r="I89" s="223"/>
      <c r="J89" s="223"/>
      <c r="K89" s="223"/>
      <c r="L89" s="223"/>
      <c r="M89" s="76"/>
      <c r="N89" s="223"/>
      <c r="O89" s="223"/>
      <c r="P89" s="362"/>
      <c r="Q89" s="362"/>
      <c r="R89" s="362"/>
      <c r="S89" s="243"/>
      <c r="T89" s="244"/>
      <c r="U89" s="244"/>
      <c r="V89" s="244"/>
      <c r="W89" s="244"/>
      <c r="X89" s="244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</row>
    <row r="90" spans="3:42" s="81" customFormat="1" ht="18.75">
      <c r="C90" s="80"/>
      <c r="D90" s="76"/>
      <c r="E90" s="223"/>
      <c r="F90" s="223"/>
      <c r="G90" s="223"/>
      <c r="H90" s="223"/>
      <c r="I90" s="223"/>
      <c r="J90" s="223"/>
      <c r="K90" s="223"/>
      <c r="L90" s="223"/>
      <c r="M90" s="76"/>
      <c r="N90" s="223"/>
      <c r="O90" s="223"/>
      <c r="P90" s="362"/>
      <c r="Q90" s="362"/>
      <c r="R90" s="362"/>
      <c r="S90" s="243"/>
      <c r="T90" s="244"/>
      <c r="U90" s="244"/>
      <c r="V90" s="244"/>
      <c r="W90" s="244"/>
      <c r="X90" s="244"/>
      <c r="Y90" s="223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</row>
    <row r="91" spans="3:42" s="81" customFormat="1" ht="18.75">
      <c r="C91" s="80"/>
      <c r="D91" s="76"/>
      <c r="E91" s="223"/>
      <c r="F91" s="223"/>
      <c r="G91" s="223"/>
      <c r="H91" s="223"/>
      <c r="I91" s="223"/>
      <c r="J91" s="223"/>
      <c r="K91" s="223"/>
      <c r="L91" s="223"/>
      <c r="M91" s="76"/>
      <c r="N91" s="223"/>
      <c r="O91" s="223"/>
      <c r="P91" s="362"/>
      <c r="Q91" s="362"/>
      <c r="R91" s="362"/>
      <c r="S91" s="243"/>
      <c r="T91" s="244"/>
      <c r="U91" s="244"/>
      <c r="V91" s="244"/>
      <c r="W91" s="244"/>
      <c r="X91" s="244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  <c r="AL91" s="223"/>
      <c r="AM91" s="223"/>
      <c r="AN91" s="223"/>
      <c r="AO91" s="223"/>
      <c r="AP91" s="223"/>
    </row>
    <row r="92" spans="3:42" s="81" customFormat="1" ht="18.75">
      <c r="C92" s="80"/>
      <c r="D92" s="76"/>
      <c r="E92" s="223"/>
      <c r="F92" s="223"/>
      <c r="G92" s="223"/>
      <c r="H92" s="223"/>
      <c r="I92" s="223"/>
      <c r="J92" s="223"/>
      <c r="K92" s="223"/>
      <c r="L92" s="223"/>
      <c r="M92" s="76"/>
      <c r="N92" s="223"/>
      <c r="O92" s="223"/>
      <c r="P92" s="362"/>
      <c r="Q92" s="362"/>
      <c r="R92" s="362"/>
      <c r="S92" s="243"/>
      <c r="T92" s="244"/>
      <c r="U92" s="244"/>
      <c r="V92" s="244"/>
      <c r="W92" s="244"/>
      <c r="X92" s="244"/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</row>
    <row r="93" spans="3:42" s="81" customFormat="1" ht="18.75">
      <c r="C93" s="80"/>
      <c r="D93" s="76"/>
      <c r="E93" s="223"/>
      <c r="F93" s="223"/>
      <c r="G93" s="223"/>
      <c r="H93" s="223"/>
      <c r="I93" s="223"/>
      <c r="J93" s="223"/>
      <c r="K93" s="223"/>
      <c r="L93" s="223"/>
      <c r="M93" s="76"/>
      <c r="N93" s="223"/>
      <c r="O93" s="223"/>
      <c r="P93" s="362"/>
      <c r="Q93" s="362"/>
      <c r="R93" s="362"/>
      <c r="S93" s="243"/>
      <c r="T93" s="244"/>
      <c r="U93" s="244"/>
      <c r="V93" s="244"/>
      <c r="W93" s="244"/>
      <c r="X93" s="244"/>
      <c r="Y93" s="223"/>
      <c r="Z93" s="223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223"/>
      <c r="AL93" s="223"/>
      <c r="AM93" s="223"/>
      <c r="AN93" s="223"/>
      <c r="AO93" s="223"/>
      <c r="AP93" s="223"/>
    </row>
    <row r="94" spans="3:42" s="81" customFormat="1" ht="18.75">
      <c r="C94" s="80"/>
      <c r="D94" s="76"/>
      <c r="E94" s="223"/>
      <c r="F94" s="223"/>
      <c r="G94" s="223"/>
      <c r="H94" s="223"/>
      <c r="I94" s="223"/>
      <c r="J94" s="223"/>
      <c r="K94" s="223"/>
      <c r="L94" s="223"/>
      <c r="M94" s="76"/>
      <c r="N94" s="223"/>
      <c r="O94" s="223"/>
      <c r="P94" s="362"/>
      <c r="Q94" s="362"/>
      <c r="R94" s="362"/>
      <c r="S94" s="244"/>
      <c r="T94" s="244"/>
      <c r="U94" s="244"/>
      <c r="V94" s="244"/>
      <c r="W94" s="244"/>
      <c r="X94" s="244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</row>
    <row r="95" spans="3:42" s="81" customFormat="1" ht="18.75">
      <c r="C95" s="80"/>
      <c r="D95" s="76"/>
      <c r="E95" s="223"/>
      <c r="F95" s="223"/>
      <c r="G95" s="223"/>
      <c r="H95" s="223"/>
      <c r="I95" s="223"/>
      <c r="J95" s="223"/>
      <c r="K95" s="223"/>
      <c r="L95" s="223"/>
      <c r="M95" s="76"/>
      <c r="N95" s="223"/>
      <c r="O95" s="223"/>
      <c r="P95" s="76"/>
      <c r="Q95" s="76"/>
      <c r="R95" s="76"/>
      <c r="S95" s="244"/>
      <c r="T95" s="244"/>
      <c r="U95" s="244"/>
      <c r="V95" s="244"/>
      <c r="W95" s="244"/>
      <c r="X95" s="244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</row>
    <row r="96" spans="3:16" ht="18.75">
      <c r="C96" s="21"/>
      <c r="D96" s="76"/>
      <c r="M96" s="4"/>
      <c r="P96" s="4"/>
    </row>
    <row r="97" spans="3:13" ht="18.75">
      <c r="C97" s="21"/>
      <c r="D97" s="76"/>
      <c r="M97" s="4"/>
    </row>
    <row r="98" ht="18.75">
      <c r="M98" s="4"/>
    </row>
    <row r="99" ht="18.75">
      <c r="M99" s="4"/>
    </row>
    <row r="100" ht="18.75">
      <c r="M100" s="4"/>
    </row>
    <row r="101" ht="18.75">
      <c r="M101" s="4"/>
    </row>
  </sheetData>
  <sheetProtection/>
  <mergeCells count="67">
    <mergeCell ref="A1:X1"/>
    <mergeCell ref="AR54:AR55"/>
    <mergeCell ref="AR28:AR29"/>
    <mergeCell ref="AR34:AR35"/>
    <mergeCell ref="AR36:AR37"/>
    <mergeCell ref="AR38:AR39"/>
    <mergeCell ref="AR16:AR17"/>
    <mergeCell ref="AR18:AR19"/>
    <mergeCell ref="AR6:AR7"/>
    <mergeCell ref="B30:B31"/>
    <mergeCell ref="AR56:AS57"/>
    <mergeCell ref="AR59:AS59"/>
    <mergeCell ref="AR42:AR43"/>
    <mergeCell ref="AR44:AR45"/>
    <mergeCell ref="AR46:AR47"/>
    <mergeCell ref="AR48:AR49"/>
    <mergeCell ref="AR50:AR51"/>
    <mergeCell ref="AR52:AR53"/>
    <mergeCell ref="AQ71:AS71"/>
    <mergeCell ref="AR62:AS62"/>
    <mergeCell ref="AR64:AR65"/>
    <mergeCell ref="AR66:AR67"/>
    <mergeCell ref="AQ70:AS70"/>
    <mergeCell ref="AR68:AS69"/>
    <mergeCell ref="A71:B71"/>
    <mergeCell ref="B64:B65"/>
    <mergeCell ref="B66:B67"/>
    <mergeCell ref="B36:B37"/>
    <mergeCell ref="B38:B39"/>
    <mergeCell ref="A62:B62"/>
    <mergeCell ref="A68:B69"/>
    <mergeCell ref="B42:B43"/>
    <mergeCell ref="B50:B51"/>
    <mergeCell ref="B40:B41"/>
    <mergeCell ref="B32:B33"/>
    <mergeCell ref="B34:B35"/>
    <mergeCell ref="AR8:AR9"/>
    <mergeCell ref="AR10:AR11"/>
    <mergeCell ref="AR12:AR13"/>
    <mergeCell ref="B22:B23"/>
    <mergeCell ref="B24:B25"/>
    <mergeCell ref="B26:B27"/>
    <mergeCell ref="B28:B29"/>
    <mergeCell ref="AR14:AR15"/>
    <mergeCell ref="AR40:AR41"/>
    <mergeCell ref="AR32:AR33"/>
    <mergeCell ref="AR20:AR21"/>
    <mergeCell ref="AR22:AR23"/>
    <mergeCell ref="AR24:AR25"/>
    <mergeCell ref="AR26:AR27"/>
    <mergeCell ref="AR30:AR31"/>
    <mergeCell ref="A70:B70"/>
    <mergeCell ref="A59:B59"/>
    <mergeCell ref="B44:B45"/>
    <mergeCell ref="B46:B47"/>
    <mergeCell ref="B48:B49"/>
    <mergeCell ref="A56:B57"/>
    <mergeCell ref="B52:B53"/>
    <mergeCell ref="B54:B55"/>
    <mergeCell ref="B20:B21"/>
    <mergeCell ref="B18:B19"/>
    <mergeCell ref="B6:B7"/>
    <mergeCell ref="B8:B9"/>
    <mergeCell ref="B10:B11"/>
    <mergeCell ref="B12:B13"/>
    <mergeCell ref="B14:B15"/>
    <mergeCell ref="B16:B17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3" r:id="rId1"/>
  <colBreaks count="1" manualBreakCount="1">
    <brk id="24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V101"/>
  <sheetViews>
    <sheetView zoomScale="50" zoomScaleNormal="50" zoomScalePageLayoutView="0" workbookViewId="0" topLeftCell="A1">
      <pane xSplit="3" ySplit="5" topLeftCell="AE51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5" customWidth="1"/>
    <col min="2" max="2" width="20.625" style="15" customWidth="1"/>
    <col min="3" max="3" width="9.625" style="15" customWidth="1"/>
    <col min="4" max="4" width="17.875" style="14" bestFit="1" customWidth="1"/>
    <col min="5" max="5" width="15.25390625" style="14" customWidth="1"/>
    <col min="6" max="6" width="23.625" style="14" bestFit="1" customWidth="1"/>
    <col min="7" max="8" width="16.125" style="14" bestFit="1" customWidth="1"/>
    <col min="9" max="9" width="20.50390625" style="14" bestFit="1" customWidth="1"/>
    <col min="10" max="10" width="16.125" style="14" bestFit="1" customWidth="1"/>
    <col min="11" max="11" width="16.625" style="14" customWidth="1"/>
    <col min="12" max="12" width="20.375" style="14" bestFit="1" customWidth="1"/>
    <col min="13" max="13" width="15.50390625" style="14" bestFit="1" customWidth="1"/>
    <col min="14" max="14" width="16.625" style="14" customWidth="1"/>
    <col min="15" max="15" width="18.375" style="14" bestFit="1" customWidth="1"/>
    <col min="16" max="16" width="15.50390625" style="14" customWidth="1"/>
    <col min="17" max="17" width="16.625" style="14" customWidth="1"/>
    <col min="18" max="18" width="17.375" style="14" customWidth="1"/>
    <col min="19" max="19" width="13.50390625" style="244" bestFit="1" customWidth="1"/>
    <col min="20" max="20" width="16.625" style="244" customWidth="1"/>
    <col min="21" max="21" width="19.375" style="244" customWidth="1"/>
    <col min="22" max="22" width="15.375" style="16" bestFit="1" customWidth="1"/>
    <col min="23" max="23" width="16.625" style="16" customWidth="1"/>
    <col min="24" max="24" width="20.375" style="16" bestFit="1" customWidth="1"/>
    <col min="25" max="25" width="13.50390625" style="14" bestFit="1" customWidth="1"/>
    <col min="26" max="26" width="16.625" style="14" customWidth="1"/>
    <col min="27" max="27" width="20.375" style="14" bestFit="1" customWidth="1"/>
    <col min="28" max="28" width="15.375" style="14" bestFit="1" customWidth="1"/>
    <col min="29" max="29" width="16.625" style="14" customWidth="1"/>
    <col min="30" max="30" width="24.625" style="14" bestFit="1" customWidth="1"/>
    <col min="31" max="31" width="16.125" style="14" bestFit="1" customWidth="1"/>
    <col min="32" max="32" width="16.625" style="14" customWidth="1"/>
    <col min="33" max="33" width="19.125" style="14" customWidth="1"/>
    <col min="34" max="34" width="13.375" style="14" bestFit="1" customWidth="1"/>
    <col min="35" max="35" width="16.625" style="14" customWidth="1"/>
    <col min="36" max="36" width="18.875" style="14" customWidth="1"/>
    <col min="37" max="37" width="16.25390625" style="14" customWidth="1"/>
    <col min="38" max="38" width="16.625" style="14" customWidth="1"/>
    <col min="39" max="39" width="18.125" style="14" bestFit="1" customWidth="1"/>
    <col min="40" max="40" width="15.50390625" style="223" customWidth="1"/>
    <col min="41" max="41" width="18.625" style="223" customWidth="1"/>
    <col min="42" max="42" width="21.125" style="223" customWidth="1"/>
    <col min="43" max="43" width="9.50390625" style="15" customWidth="1"/>
    <col min="44" max="44" width="22.625" style="15" customWidth="1"/>
    <col min="45" max="45" width="5.875" style="15" customWidth="1"/>
    <col min="46" max="16384" width="10.625" style="15" customWidth="1"/>
  </cols>
  <sheetData>
    <row r="1" spans="1:24" ht="32.25">
      <c r="A1" s="562"/>
      <c r="B1" s="562"/>
      <c r="C1" s="562"/>
      <c r="D1" s="562" t="s">
        <v>0</v>
      </c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</row>
    <row r="2" spans="1:45" ht="19.5" thickBot="1">
      <c r="A2" s="17" t="s">
        <v>72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53"/>
      <c r="T2" s="153"/>
      <c r="U2" s="153"/>
      <c r="V2" s="18"/>
      <c r="W2" s="18"/>
      <c r="X2" s="18"/>
      <c r="Y2" s="18" t="s">
        <v>72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53"/>
      <c r="AO2" s="153"/>
      <c r="AP2" s="153"/>
      <c r="AQ2" s="20"/>
      <c r="AR2" s="21"/>
      <c r="AS2" s="21"/>
    </row>
    <row r="3" spans="1:46" ht="18.75">
      <c r="A3" s="22"/>
      <c r="D3" s="23" t="s">
        <v>2</v>
      </c>
      <c r="E3" s="24"/>
      <c r="F3" s="24"/>
      <c r="G3" s="23" t="s">
        <v>3</v>
      </c>
      <c r="H3" s="24"/>
      <c r="I3" s="24"/>
      <c r="J3" s="23" t="s">
        <v>4</v>
      </c>
      <c r="K3" s="24"/>
      <c r="L3" s="24"/>
      <c r="M3" s="23" t="s">
        <v>5</v>
      </c>
      <c r="N3" s="24"/>
      <c r="O3" s="24"/>
      <c r="P3" s="23" t="s">
        <v>6</v>
      </c>
      <c r="Q3" s="24"/>
      <c r="R3" s="24"/>
      <c r="S3" s="218" t="s">
        <v>7</v>
      </c>
      <c r="T3" s="219"/>
      <c r="U3" s="219"/>
      <c r="V3" s="25" t="s">
        <v>83</v>
      </c>
      <c r="W3" s="62"/>
      <c r="X3" s="63"/>
      <c r="Y3" s="25" t="s">
        <v>9</v>
      </c>
      <c r="Z3" s="24"/>
      <c r="AA3" s="24"/>
      <c r="AB3" s="23" t="s">
        <v>10</v>
      </c>
      <c r="AC3" s="24"/>
      <c r="AD3" s="24"/>
      <c r="AE3" s="23" t="s">
        <v>11</v>
      </c>
      <c r="AF3" s="24"/>
      <c r="AG3" s="24"/>
      <c r="AH3" s="23" t="s">
        <v>12</v>
      </c>
      <c r="AI3" s="24"/>
      <c r="AJ3" s="24"/>
      <c r="AK3" s="23" t="s">
        <v>13</v>
      </c>
      <c r="AL3" s="24"/>
      <c r="AM3" s="24"/>
      <c r="AN3" s="218" t="s">
        <v>14</v>
      </c>
      <c r="AO3" s="219"/>
      <c r="AP3" s="219"/>
      <c r="AQ3" s="26"/>
      <c r="AR3" s="27"/>
      <c r="AS3" s="28"/>
      <c r="AT3" s="21"/>
    </row>
    <row r="4" spans="1:46" ht="18.75">
      <c r="A4" s="22"/>
      <c r="D4" s="30" t="s">
        <v>15</v>
      </c>
      <c r="E4" s="30" t="s">
        <v>16</v>
      </c>
      <c r="F4" s="30" t="s">
        <v>17</v>
      </c>
      <c r="G4" s="30" t="s">
        <v>15</v>
      </c>
      <c r="H4" s="30" t="s">
        <v>16</v>
      </c>
      <c r="I4" s="30" t="s">
        <v>17</v>
      </c>
      <c r="J4" s="30" t="s">
        <v>15</v>
      </c>
      <c r="K4" s="30" t="s">
        <v>16</v>
      </c>
      <c r="L4" s="30" t="s">
        <v>17</v>
      </c>
      <c r="M4" s="30" t="s">
        <v>15</v>
      </c>
      <c r="N4" s="30" t="s">
        <v>16</v>
      </c>
      <c r="O4" s="30" t="s">
        <v>17</v>
      </c>
      <c r="P4" s="30" t="s">
        <v>15</v>
      </c>
      <c r="Q4" s="30" t="s">
        <v>16</v>
      </c>
      <c r="R4" s="30" t="s">
        <v>17</v>
      </c>
      <c r="S4" s="220" t="s">
        <v>15</v>
      </c>
      <c r="T4" s="220" t="s">
        <v>16</v>
      </c>
      <c r="U4" s="220" t="s">
        <v>17</v>
      </c>
      <c r="V4" s="30" t="s">
        <v>15</v>
      </c>
      <c r="W4" s="30" t="s">
        <v>16</v>
      </c>
      <c r="X4" s="64" t="s">
        <v>17</v>
      </c>
      <c r="Y4" s="30" t="s">
        <v>15</v>
      </c>
      <c r="Z4" s="30" t="s">
        <v>16</v>
      </c>
      <c r="AA4" s="30" t="s">
        <v>17</v>
      </c>
      <c r="AB4" s="30" t="s">
        <v>15</v>
      </c>
      <c r="AC4" s="30" t="s">
        <v>16</v>
      </c>
      <c r="AD4" s="30" t="s">
        <v>17</v>
      </c>
      <c r="AE4" s="30" t="s">
        <v>15</v>
      </c>
      <c r="AF4" s="30" t="s">
        <v>16</v>
      </c>
      <c r="AG4" s="30" t="s">
        <v>17</v>
      </c>
      <c r="AH4" s="30" t="s">
        <v>15</v>
      </c>
      <c r="AI4" s="30" t="s">
        <v>16</v>
      </c>
      <c r="AJ4" s="30" t="s">
        <v>17</v>
      </c>
      <c r="AK4" s="30" t="s">
        <v>15</v>
      </c>
      <c r="AL4" s="30" t="s">
        <v>16</v>
      </c>
      <c r="AM4" s="30" t="s">
        <v>17</v>
      </c>
      <c r="AN4" s="220" t="s">
        <v>15</v>
      </c>
      <c r="AO4" s="220" t="s">
        <v>16</v>
      </c>
      <c r="AP4" s="220" t="s">
        <v>17</v>
      </c>
      <c r="AQ4" s="34"/>
      <c r="AR4" s="21"/>
      <c r="AS4" s="35"/>
      <c r="AT4" s="21"/>
    </row>
    <row r="5" spans="1:48" ht="18.75">
      <c r="A5" s="36"/>
      <c r="B5" s="37"/>
      <c r="C5" s="37"/>
      <c r="D5" s="38" t="s">
        <v>18</v>
      </c>
      <c r="E5" s="38" t="s">
        <v>19</v>
      </c>
      <c r="F5" s="38" t="s">
        <v>20</v>
      </c>
      <c r="G5" s="38" t="s">
        <v>18</v>
      </c>
      <c r="H5" s="38" t="s">
        <v>19</v>
      </c>
      <c r="I5" s="38" t="s">
        <v>20</v>
      </c>
      <c r="J5" s="38" t="s">
        <v>18</v>
      </c>
      <c r="K5" s="38" t="s">
        <v>19</v>
      </c>
      <c r="L5" s="129" t="s">
        <v>20</v>
      </c>
      <c r="M5" s="141" t="s">
        <v>18</v>
      </c>
      <c r="N5" s="38" t="s">
        <v>19</v>
      </c>
      <c r="O5" s="129" t="s">
        <v>20</v>
      </c>
      <c r="P5" s="141" t="s">
        <v>18</v>
      </c>
      <c r="Q5" s="38" t="s">
        <v>19</v>
      </c>
      <c r="R5" s="129" t="s">
        <v>20</v>
      </c>
      <c r="S5" s="240" t="s">
        <v>18</v>
      </c>
      <c r="T5" s="221" t="s">
        <v>19</v>
      </c>
      <c r="U5" s="239" t="s">
        <v>20</v>
      </c>
      <c r="V5" s="127" t="s">
        <v>18</v>
      </c>
      <c r="W5" s="38" t="s">
        <v>19</v>
      </c>
      <c r="X5" s="65" t="s">
        <v>20</v>
      </c>
      <c r="Y5" s="38" t="s">
        <v>18</v>
      </c>
      <c r="Z5" s="38" t="s">
        <v>19</v>
      </c>
      <c r="AA5" s="129" t="s">
        <v>20</v>
      </c>
      <c r="AB5" s="141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8" t="s">
        <v>18</v>
      </c>
      <c r="AL5" s="38" t="s">
        <v>19</v>
      </c>
      <c r="AM5" s="129" t="s">
        <v>20</v>
      </c>
      <c r="AN5" s="240" t="s">
        <v>18</v>
      </c>
      <c r="AO5" s="221" t="s">
        <v>19</v>
      </c>
      <c r="AP5" s="221" t="s">
        <v>20</v>
      </c>
      <c r="AQ5" s="41"/>
      <c r="AR5" s="37"/>
      <c r="AS5" s="42"/>
      <c r="AT5" s="132"/>
      <c r="AU5" s="21"/>
      <c r="AV5" s="21"/>
    </row>
    <row r="6" spans="1:48" ht="18.75">
      <c r="A6" s="45" t="s">
        <v>21</v>
      </c>
      <c r="B6" s="600" t="s">
        <v>22</v>
      </c>
      <c r="C6" s="66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72"/>
      <c r="P6" s="100"/>
      <c r="Q6" s="88"/>
      <c r="R6" s="162"/>
      <c r="S6" s="95">
        <v>5</v>
      </c>
      <c r="T6" s="95">
        <v>241.2325</v>
      </c>
      <c r="U6" s="166">
        <v>57724.983</v>
      </c>
      <c r="V6" s="88">
        <v>24</v>
      </c>
      <c r="W6" s="88">
        <v>875.0395</v>
      </c>
      <c r="X6" s="161">
        <v>224556.687</v>
      </c>
      <c r="Y6" s="91">
        <v>11</v>
      </c>
      <c r="Z6" s="91">
        <v>137.5645</v>
      </c>
      <c r="AA6" s="165">
        <v>83399.257</v>
      </c>
      <c r="AB6" s="91"/>
      <c r="AC6" s="91"/>
      <c r="AD6" s="165"/>
      <c r="AE6" s="91"/>
      <c r="AF6" s="91"/>
      <c r="AG6" s="165"/>
      <c r="AH6" s="95"/>
      <c r="AI6" s="95"/>
      <c r="AJ6" s="166"/>
      <c r="AK6" s="91"/>
      <c r="AL6" s="91"/>
      <c r="AM6" s="172"/>
      <c r="AN6" s="119">
        <f>+D6+G6+J6+M6+P6+S6+V6+Y6+AB6+AE6+AH6+AK6</f>
        <v>40</v>
      </c>
      <c r="AO6" s="8">
        <f>+E6+H6+K6+N6+Q6+T6+W6+Z6+AC6+AF6+AI6+AL6</f>
        <v>1253.8365</v>
      </c>
      <c r="AP6" s="8">
        <f>+F6+I6+L6+O6+R6+U6+X6+AA6+AD6+AG6+AJ6+AM6</f>
        <v>365680.92699999997</v>
      </c>
      <c r="AQ6" s="272" t="s">
        <v>23</v>
      </c>
      <c r="AR6" s="600" t="s">
        <v>22</v>
      </c>
      <c r="AS6" s="44" t="s">
        <v>21</v>
      </c>
      <c r="AT6" s="21"/>
      <c r="AV6" s="21"/>
    </row>
    <row r="7" spans="1:46" ht="18.75">
      <c r="A7" s="45"/>
      <c r="B7" s="601"/>
      <c r="C7" s="67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75"/>
      <c r="P7" s="99">
        <v>3</v>
      </c>
      <c r="Q7" s="89">
        <v>222.6795</v>
      </c>
      <c r="R7" s="160">
        <v>68139.134</v>
      </c>
      <c r="S7" s="96">
        <v>53</v>
      </c>
      <c r="T7" s="96">
        <v>2860.5055</v>
      </c>
      <c r="U7" s="167">
        <v>982148.118</v>
      </c>
      <c r="V7" s="89">
        <v>94</v>
      </c>
      <c r="W7" s="89">
        <v>5360.9025</v>
      </c>
      <c r="X7" s="160">
        <v>1448504.335</v>
      </c>
      <c r="Y7" s="92">
        <v>51</v>
      </c>
      <c r="Z7" s="92">
        <v>1248.218</v>
      </c>
      <c r="AA7" s="164">
        <v>645318.497</v>
      </c>
      <c r="AB7" s="92">
        <v>29</v>
      </c>
      <c r="AC7" s="92">
        <v>792.0615</v>
      </c>
      <c r="AD7" s="164">
        <v>371420.139</v>
      </c>
      <c r="AE7" s="92"/>
      <c r="AF7" s="92"/>
      <c r="AG7" s="164"/>
      <c r="AH7" s="96"/>
      <c r="AI7" s="96"/>
      <c r="AJ7" s="167"/>
      <c r="AK7" s="92"/>
      <c r="AL7" s="92"/>
      <c r="AM7" s="171"/>
      <c r="AN7" s="118">
        <f aca="true" t="shared" si="0" ref="AN7:AO9">+D7+G7+J7+M7+P7+S7+V7+Y7+AB7+AE7+AH7+AK7</f>
        <v>230</v>
      </c>
      <c r="AO7" s="7">
        <f t="shared" si="0"/>
        <v>10484.367000000002</v>
      </c>
      <c r="AP7" s="7">
        <f>+F7+I7+L7+O7+R7+U7+X7+AA7+AD7+AG7+AJ7+AM7</f>
        <v>3515530.223</v>
      </c>
      <c r="AQ7" s="47" t="s">
        <v>24</v>
      </c>
      <c r="AR7" s="601"/>
      <c r="AS7" s="44"/>
      <c r="AT7" s="21"/>
    </row>
    <row r="8" spans="1:46" ht="18.75">
      <c r="A8" s="45" t="s">
        <v>25</v>
      </c>
      <c r="B8" s="600" t="s">
        <v>26</v>
      </c>
      <c r="C8" s="66" t="s">
        <v>23</v>
      </c>
      <c r="D8" s="1">
        <v>1</v>
      </c>
      <c r="E8" s="1">
        <v>51.479</v>
      </c>
      <c r="F8" s="1">
        <v>3338</v>
      </c>
      <c r="G8" s="1"/>
      <c r="H8" s="1"/>
      <c r="I8" s="1"/>
      <c r="J8" s="1"/>
      <c r="K8" s="1"/>
      <c r="L8" s="1"/>
      <c r="M8" s="1"/>
      <c r="N8" s="1"/>
      <c r="O8" s="74"/>
      <c r="P8" s="100"/>
      <c r="Q8" s="88"/>
      <c r="R8" s="161"/>
      <c r="S8" s="95"/>
      <c r="T8" s="95"/>
      <c r="U8" s="166"/>
      <c r="V8" s="88"/>
      <c r="W8" s="88"/>
      <c r="X8" s="161"/>
      <c r="Y8" s="91"/>
      <c r="Z8" s="91"/>
      <c r="AA8" s="165"/>
      <c r="AB8" s="91"/>
      <c r="AC8" s="91"/>
      <c r="AD8" s="165"/>
      <c r="AE8" s="91">
        <v>1</v>
      </c>
      <c r="AF8" s="91">
        <v>27.719</v>
      </c>
      <c r="AG8" s="165">
        <v>6526.16</v>
      </c>
      <c r="AH8" s="95">
        <v>8</v>
      </c>
      <c r="AI8" s="95">
        <v>354.106</v>
      </c>
      <c r="AJ8" s="166">
        <v>43575.038</v>
      </c>
      <c r="AK8" s="91">
        <v>13</v>
      </c>
      <c r="AL8" s="91">
        <v>928.7672</v>
      </c>
      <c r="AM8" s="170">
        <v>100695.814</v>
      </c>
      <c r="AN8" s="119">
        <f t="shared" si="0"/>
        <v>23</v>
      </c>
      <c r="AO8" s="8">
        <f t="shared" si="0"/>
        <v>1362.0711999999999</v>
      </c>
      <c r="AP8" s="8">
        <f>+F8+I8+L8+O8+R8+U8+X8+AA8+AD8+AG8+AJ8+AM8</f>
        <v>154135.012</v>
      </c>
      <c r="AQ8" s="271" t="s">
        <v>23</v>
      </c>
      <c r="AR8" s="600" t="s">
        <v>26</v>
      </c>
      <c r="AS8" s="44" t="s">
        <v>25</v>
      </c>
      <c r="AT8" s="21"/>
    </row>
    <row r="9" spans="1:46" ht="18.75">
      <c r="A9" s="45"/>
      <c r="B9" s="601"/>
      <c r="C9" s="67" t="s">
        <v>24</v>
      </c>
      <c r="D9" s="2">
        <v>10</v>
      </c>
      <c r="E9" s="2">
        <v>2370.472</v>
      </c>
      <c r="F9" s="2">
        <v>196639.703</v>
      </c>
      <c r="G9" s="2">
        <v>6</v>
      </c>
      <c r="H9" s="2">
        <v>959.003</v>
      </c>
      <c r="I9" s="2">
        <v>56953.45</v>
      </c>
      <c r="J9" s="2"/>
      <c r="K9" s="2"/>
      <c r="L9" s="2"/>
      <c r="M9" s="2"/>
      <c r="N9" s="2"/>
      <c r="O9" s="75"/>
      <c r="P9" s="99">
        <v>13</v>
      </c>
      <c r="Q9" s="89">
        <v>522.04</v>
      </c>
      <c r="R9" s="160">
        <v>65564.699</v>
      </c>
      <c r="S9" s="96">
        <v>12</v>
      </c>
      <c r="T9" s="96">
        <v>339.185</v>
      </c>
      <c r="U9" s="167">
        <v>20598.402</v>
      </c>
      <c r="V9" s="89">
        <v>2</v>
      </c>
      <c r="W9" s="89">
        <v>227.305</v>
      </c>
      <c r="X9" s="160">
        <v>9337.702</v>
      </c>
      <c r="Y9" s="92">
        <v>1</v>
      </c>
      <c r="Z9" s="92">
        <v>5.314</v>
      </c>
      <c r="AA9" s="164">
        <v>235.304</v>
      </c>
      <c r="AB9" s="92"/>
      <c r="AC9" s="92"/>
      <c r="AD9" s="164"/>
      <c r="AE9" s="92">
        <v>5</v>
      </c>
      <c r="AF9" s="92">
        <v>354.211</v>
      </c>
      <c r="AG9" s="164">
        <v>54101.182</v>
      </c>
      <c r="AH9" s="96">
        <v>26</v>
      </c>
      <c r="AI9" s="96">
        <v>1661.449</v>
      </c>
      <c r="AJ9" s="167">
        <v>234018.849</v>
      </c>
      <c r="AK9" s="92">
        <v>28</v>
      </c>
      <c r="AL9" s="92">
        <v>2219.706</v>
      </c>
      <c r="AM9" s="171">
        <v>232607.36</v>
      </c>
      <c r="AN9" s="118">
        <f t="shared" si="0"/>
        <v>103</v>
      </c>
      <c r="AO9" s="7">
        <f t="shared" si="0"/>
        <v>8658.685000000001</v>
      </c>
      <c r="AP9" s="7">
        <f>+F9+I9+L9+O9+R9+U9+X9+AA9+AD9+AG9+AJ9+AM9</f>
        <v>870056.651</v>
      </c>
      <c r="AQ9" s="47" t="s">
        <v>24</v>
      </c>
      <c r="AR9" s="601"/>
      <c r="AS9" s="44"/>
      <c r="AT9" s="21"/>
    </row>
    <row r="10" spans="1:46" ht="18.75">
      <c r="A10" s="45" t="s">
        <v>27</v>
      </c>
      <c r="B10" s="600" t="s">
        <v>28</v>
      </c>
      <c r="C10" s="66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74"/>
      <c r="P10" s="100"/>
      <c r="Q10" s="88"/>
      <c r="R10" s="185"/>
      <c r="S10" s="136"/>
      <c r="T10" s="95"/>
      <c r="U10" s="166"/>
      <c r="V10" s="88"/>
      <c r="W10" s="88"/>
      <c r="X10" s="161"/>
      <c r="Y10" s="91"/>
      <c r="Z10" s="91"/>
      <c r="AA10" s="165"/>
      <c r="AB10" s="91"/>
      <c r="AC10" s="91"/>
      <c r="AD10" s="165"/>
      <c r="AE10" s="91"/>
      <c r="AF10" s="91"/>
      <c r="AG10" s="165"/>
      <c r="AH10" s="95"/>
      <c r="AI10" s="95"/>
      <c r="AJ10" s="166"/>
      <c r="AK10" s="91"/>
      <c r="AL10" s="91"/>
      <c r="AM10" s="170"/>
      <c r="AN10" s="119"/>
      <c r="AO10" s="8"/>
      <c r="AP10" s="8"/>
      <c r="AQ10" s="271" t="s">
        <v>23</v>
      </c>
      <c r="AR10" s="600" t="s">
        <v>28</v>
      </c>
      <c r="AS10" s="44" t="s">
        <v>27</v>
      </c>
      <c r="AT10" s="21"/>
    </row>
    <row r="11" spans="1:46" ht="18.75">
      <c r="A11" s="49"/>
      <c r="B11" s="601"/>
      <c r="C11" s="67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75"/>
      <c r="P11" s="99"/>
      <c r="Q11" s="89"/>
      <c r="R11" s="176"/>
      <c r="S11" s="135"/>
      <c r="T11" s="96"/>
      <c r="U11" s="167"/>
      <c r="V11" s="89"/>
      <c r="W11" s="89"/>
      <c r="X11" s="160"/>
      <c r="Y11" s="92"/>
      <c r="Z11" s="92"/>
      <c r="AA11" s="164"/>
      <c r="AB11" s="92"/>
      <c r="AC11" s="92"/>
      <c r="AD11" s="164"/>
      <c r="AE11" s="92"/>
      <c r="AF11" s="92"/>
      <c r="AG11" s="164"/>
      <c r="AH11" s="96"/>
      <c r="AI11" s="96"/>
      <c r="AJ11" s="167"/>
      <c r="AK11" s="92"/>
      <c r="AL11" s="92"/>
      <c r="AM11" s="171"/>
      <c r="AN11" s="118"/>
      <c r="AO11" s="7"/>
      <c r="AP11" s="7"/>
      <c r="AQ11" s="50" t="s">
        <v>24</v>
      </c>
      <c r="AR11" s="601"/>
      <c r="AS11" s="51"/>
      <c r="AT11" s="21"/>
    </row>
    <row r="12" spans="1:46" ht="18.75">
      <c r="A12" s="45"/>
      <c r="B12" s="600" t="s">
        <v>29</v>
      </c>
      <c r="C12" s="66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74"/>
      <c r="P12" s="100"/>
      <c r="Q12" s="163"/>
      <c r="R12" s="177"/>
      <c r="S12" s="136"/>
      <c r="T12" s="95"/>
      <c r="U12" s="166"/>
      <c r="V12" s="88"/>
      <c r="W12" s="88"/>
      <c r="X12" s="161"/>
      <c r="Y12" s="91"/>
      <c r="Z12" s="91"/>
      <c r="AA12" s="165"/>
      <c r="AB12" s="91"/>
      <c r="AC12" s="91"/>
      <c r="AD12" s="165"/>
      <c r="AE12" s="91"/>
      <c r="AF12" s="91"/>
      <c r="AG12" s="165"/>
      <c r="AH12" s="95"/>
      <c r="AI12" s="95"/>
      <c r="AJ12" s="166"/>
      <c r="AK12" s="91"/>
      <c r="AL12" s="91"/>
      <c r="AM12" s="170"/>
      <c r="AN12" s="119"/>
      <c r="AO12" s="8"/>
      <c r="AP12" s="8"/>
      <c r="AQ12" s="272" t="s">
        <v>23</v>
      </c>
      <c r="AR12" s="600" t="s">
        <v>29</v>
      </c>
      <c r="AS12" s="44"/>
      <c r="AT12" s="21"/>
    </row>
    <row r="13" spans="1:46" ht="18.75">
      <c r="A13" s="45" t="s">
        <v>30</v>
      </c>
      <c r="B13" s="601"/>
      <c r="C13" s="67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75"/>
      <c r="P13" s="99"/>
      <c r="Q13" s="89"/>
      <c r="R13" s="176"/>
      <c r="S13" s="135"/>
      <c r="T13" s="96"/>
      <c r="U13" s="167"/>
      <c r="V13" s="89"/>
      <c r="W13" s="89"/>
      <c r="X13" s="160"/>
      <c r="Y13" s="92"/>
      <c r="Z13" s="92"/>
      <c r="AA13" s="164"/>
      <c r="AB13" s="92"/>
      <c r="AC13" s="92"/>
      <c r="AD13" s="164"/>
      <c r="AE13" s="92"/>
      <c r="AF13" s="92"/>
      <c r="AG13" s="164"/>
      <c r="AH13" s="96"/>
      <c r="AI13" s="96"/>
      <c r="AJ13" s="167"/>
      <c r="AK13" s="92"/>
      <c r="AL13" s="92"/>
      <c r="AM13" s="171"/>
      <c r="AN13" s="118"/>
      <c r="AO13" s="7"/>
      <c r="AP13" s="7"/>
      <c r="AQ13" s="47" t="s">
        <v>24</v>
      </c>
      <c r="AR13" s="601"/>
      <c r="AS13" s="44" t="s">
        <v>30</v>
      </c>
      <c r="AT13" s="21"/>
    </row>
    <row r="14" spans="1:46" ht="18.75">
      <c r="A14" s="45"/>
      <c r="B14" s="600" t="s">
        <v>31</v>
      </c>
      <c r="C14" s="66" t="s">
        <v>23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74"/>
      <c r="P14" s="100"/>
      <c r="Q14" s="88"/>
      <c r="R14" s="175"/>
      <c r="S14" s="136"/>
      <c r="T14" s="95"/>
      <c r="U14" s="166"/>
      <c r="V14" s="88"/>
      <c r="W14" s="88"/>
      <c r="X14" s="161"/>
      <c r="Y14" s="91"/>
      <c r="Z14" s="91"/>
      <c r="AA14" s="165"/>
      <c r="AB14" s="91"/>
      <c r="AC14" s="91"/>
      <c r="AD14" s="165"/>
      <c r="AE14" s="91"/>
      <c r="AF14" s="91"/>
      <c r="AG14" s="165"/>
      <c r="AH14" s="95"/>
      <c r="AI14" s="95"/>
      <c r="AJ14" s="166"/>
      <c r="AK14" s="91"/>
      <c r="AL14" s="91"/>
      <c r="AM14" s="170"/>
      <c r="AN14" s="119"/>
      <c r="AO14" s="8"/>
      <c r="AP14" s="8"/>
      <c r="AQ14" s="271" t="s">
        <v>23</v>
      </c>
      <c r="AR14" s="600" t="s">
        <v>31</v>
      </c>
      <c r="AS14" s="44"/>
      <c r="AT14" s="21"/>
    </row>
    <row r="15" spans="1:46" ht="18.75">
      <c r="A15" s="45" t="s">
        <v>25</v>
      </c>
      <c r="B15" s="601"/>
      <c r="C15" s="67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75"/>
      <c r="P15" s="99"/>
      <c r="Q15" s="89"/>
      <c r="R15" s="160"/>
      <c r="S15" s="96"/>
      <c r="T15" s="96"/>
      <c r="U15" s="167"/>
      <c r="V15" s="89"/>
      <c r="W15" s="89"/>
      <c r="X15" s="160"/>
      <c r="Y15" s="92"/>
      <c r="Z15" s="92"/>
      <c r="AA15" s="164"/>
      <c r="AB15" s="92"/>
      <c r="AC15" s="92"/>
      <c r="AD15" s="164"/>
      <c r="AE15" s="92"/>
      <c r="AF15" s="92"/>
      <c r="AG15" s="164"/>
      <c r="AH15" s="96"/>
      <c r="AI15" s="96"/>
      <c r="AJ15" s="167"/>
      <c r="AK15" s="92"/>
      <c r="AL15" s="92"/>
      <c r="AM15" s="171"/>
      <c r="AN15" s="118"/>
      <c r="AO15" s="7"/>
      <c r="AP15" s="7"/>
      <c r="AQ15" s="47" t="s">
        <v>24</v>
      </c>
      <c r="AR15" s="601"/>
      <c r="AS15" s="44" t="s">
        <v>25</v>
      </c>
      <c r="AT15" s="21"/>
    </row>
    <row r="16" spans="1:46" ht="18.75">
      <c r="A16" s="45"/>
      <c r="B16" s="600" t="s">
        <v>32</v>
      </c>
      <c r="C16" s="66" t="s">
        <v>23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74"/>
      <c r="P16" s="100"/>
      <c r="Q16" s="88"/>
      <c r="R16" s="161"/>
      <c r="S16" s="95"/>
      <c r="T16" s="95"/>
      <c r="U16" s="166"/>
      <c r="V16" s="88"/>
      <c r="W16" s="88"/>
      <c r="X16" s="161"/>
      <c r="Y16" s="91"/>
      <c r="Z16" s="91"/>
      <c r="AA16" s="165"/>
      <c r="AB16" s="91"/>
      <c r="AC16" s="91"/>
      <c r="AD16" s="165"/>
      <c r="AE16" s="91"/>
      <c r="AF16" s="91"/>
      <c r="AG16" s="165"/>
      <c r="AH16" s="95"/>
      <c r="AI16" s="95"/>
      <c r="AJ16" s="166"/>
      <c r="AK16" s="91"/>
      <c r="AL16" s="91"/>
      <c r="AM16" s="170"/>
      <c r="AN16" s="119"/>
      <c r="AO16" s="8"/>
      <c r="AP16" s="8"/>
      <c r="AQ16" s="271" t="s">
        <v>23</v>
      </c>
      <c r="AR16" s="600" t="s">
        <v>32</v>
      </c>
      <c r="AS16" s="44"/>
      <c r="AT16" s="21"/>
    </row>
    <row r="17" spans="1:46" ht="18.75">
      <c r="A17" s="45" t="s">
        <v>27</v>
      </c>
      <c r="B17" s="601"/>
      <c r="C17" s="67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77"/>
      <c r="P17" s="99"/>
      <c r="Q17" s="89"/>
      <c r="R17" s="160"/>
      <c r="S17" s="96"/>
      <c r="T17" s="96"/>
      <c r="U17" s="167"/>
      <c r="V17" s="89"/>
      <c r="W17" s="89"/>
      <c r="X17" s="160"/>
      <c r="Y17" s="92"/>
      <c r="Z17" s="92"/>
      <c r="AA17" s="164"/>
      <c r="AB17" s="92"/>
      <c r="AC17" s="92"/>
      <c r="AD17" s="164"/>
      <c r="AE17" s="92"/>
      <c r="AF17" s="92"/>
      <c r="AG17" s="164"/>
      <c r="AH17" s="96"/>
      <c r="AI17" s="96"/>
      <c r="AJ17" s="167"/>
      <c r="AK17" s="92"/>
      <c r="AL17" s="92"/>
      <c r="AM17" s="171"/>
      <c r="AN17" s="118"/>
      <c r="AO17" s="7"/>
      <c r="AP17" s="7"/>
      <c r="AQ17" s="47" t="s">
        <v>24</v>
      </c>
      <c r="AR17" s="601"/>
      <c r="AS17" s="44" t="s">
        <v>27</v>
      </c>
      <c r="AT17" s="21"/>
    </row>
    <row r="18" spans="1:46" ht="18.75">
      <c r="A18" s="45"/>
      <c r="B18" s="600" t="s">
        <v>33</v>
      </c>
      <c r="C18" s="66" t="s">
        <v>23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74"/>
      <c r="P18" s="100"/>
      <c r="Q18" s="88"/>
      <c r="R18" s="161"/>
      <c r="S18" s="95"/>
      <c r="T18" s="95"/>
      <c r="U18" s="166"/>
      <c r="V18" s="88"/>
      <c r="W18" s="88"/>
      <c r="X18" s="161"/>
      <c r="Y18" s="91"/>
      <c r="Z18" s="91"/>
      <c r="AA18" s="165"/>
      <c r="AB18" s="91"/>
      <c r="AC18" s="91"/>
      <c r="AD18" s="165"/>
      <c r="AE18" s="91"/>
      <c r="AF18" s="91"/>
      <c r="AG18" s="165"/>
      <c r="AH18" s="95"/>
      <c r="AI18" s="95"/>
      <c r="AJ18" s="166"/>
      <c r="AK18" s="91"/>
      <c r="AL18" s="91"/>
      <c r="AM18" s="170"/>
      <c r="AN18" s="119"/>
      <c r="AO18" s="8"/>
      <c r="AP18" s="8"/>
      <c r="AQ18" s="271" t="s">
        <v>23</v>
      </c>
      <c r="AR18" s="600" t="s">
        <v>33</v>
      </c>
      <c r="AS18" s="44"/>
      <c r="AT18" s="21"/>
    </row>
    <row r="19" spans="1:46" ht="18.75">
      <c r="A19" s="49"/>
      <c r="B19" s="601"/>
      <c r="C19" s="67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75"/>
      <c r="P19" s="99"/>
      <c r="Q19" s="89"/>
      <c r="R19" s="160"/>
      <c r="S19" s="96"/>
      <c r="T19" s="96"/>
      <c r="U19" s="167"/>
      <c r="V19" s="89"/>
      <c r="W19" s="89"/>
      <c r="X19" s="160"/>
      <c r="Y19" s="92"/>
      <c r="Z19" s="92"/>
      <c r="AA19" s="164"/>
      <c r="AB19" s="92"/>
      <c r="AC19" s="92"/>
      <c r="AD19" s="164"/>
      <c r="AE19" s="92"/>
      <c r="AF19" s="92"/>
      <c r="AG19" s="164"/>
      <c r="AH19" s="96"/>
      <c r="AI19" s="96"/>
      <c r="AJ19" s="167"/>
      <c r="AK19" s="92"/>
      <c r="AL19" s="92"/>
      <c r="AM19" s="171"/>
      <c r="AN19" s="118"/>
      <c r="AO19" s="7"/>
      <c r="AP19" s="7"/>
      <c r="AQ19" s="50" t="s">
        <v>24</v>
      </c>
      <c r="AR19" s="601"/>
      <c r="AS19" s="51"/>
      <c r="AT19" s="21"/>
    </row>
    <row r="20" spans="1:46" ht="18.75">
      <c r="A20" s="45" t="s">
        <v>34</v>
      </c>
      <c r="B20" s="600" t="s">
        <v>35</v>
      </c>
      <c r="C20" s="66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74"/>
      <c r="P20" s="100"/>
      <c r="Q20" s="88"/>
      <c r="R20" s="161"/>
      <c r="S20" s="95"/>
      <c r="T20" s="95"/>
      <c r="U20" s="166"/>
      <c r="V20" s="88"/>
      <c r="W20" s="88"/>
      <c r="X20" s="161"/>
      <c r="Y20" s="91">
        <v>1</v>
      </c>
      <c r="Z20" s="91">
        <v>54.39</v>
      </c>
      <c r="AA20" s="165">
        <v>15256.128</v>
      </c>
      <c r="AB20" s="91">
        <v>2</v>
      </c>
      <c r="AC20" s="91">
        <v>75.782</v>
      </c>
      <c r="AD20" s="165">
        <v>27732.793</v>
      </c>
      <c r="AE20" s="91">
        <v>41</v>
      </c>
      <c r="AF20" s="91">
        <v>1212.246</v>
      </c>
      <c r="AG20" s="165">
        <v>213342.202</v>
      </c>
      <c r="AH20" s="95">
        <v>18</v>
      </c>
      <c r="AI20" s="95">
        <v>825.527</v>
      </c>
      <c r="AJ20" s="166">
        <v>139104.615</v>
      </c>
      <c r="AK20" s="91">
        <v>1</v>
      </c>
      <c r="AL20" s="91">
        <v>0.095</v>
      </c>
      <c r="AM20" s="170">
        <v>14.467</v>
      </c>
      <c r="AN20" s="119">
        <f aca="true" t="shared" si="1" ref="AN20:AO22">+D20+G20+J20+M20+P20+S20+V20+Y20+AB20+AE20+AH20+AK20</f>
        <v>63</v>
      </c>
      <c r="AO20" s="8">
        <f t="shared" si="1"/>
        <v>2168.04</v>
      </c>
      <c r="AP20" s="8">
        <f>+F20+I20+L20+O20+R20+U20+X20+AA20+AD20+AG20+AJ20+AM20</f>
        <v>395450.205</v>
      </c>
      <c r="AQ20" s="272" t="s">
        <v>23</v>
      </c>
      <c r="AR20" s="600" t="s">
        <v>35</v>
      </c>
      <c r="AS20" s="44" t="s">
        <v>34</v>
      </c>
      <c r="AT20" s="21"/>
    </row>
    <row r="21" spans="1:46" ht="18.75">
      <c r="A21" s="45" t="s">
        <v>25</v>
      </c>
      <c r="B21" s="601"/>
      <c r="C21" s="67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5"/>
      <c r="P21" s="99"/>
      <c r="Q21" s="89"/>
      <c r="R21" s="160"/>
      <c r="S21" s="96"/>
      <c r="T21" s="96"/>
      <c r="U21" s="167"/>
      <c r="V21" s="89"/>
      <c r="W21" s="89"/>
      <c r="X21" s="160"/>
      <c r="Y21" s="92">
        <v>3</v>
      </c>
      <c r="Z21" s="92">
        <v>118.349</v>
      </c>
      <c r="AA21" s="164">
        <v>62249.005</v>
      </c>
      <c r="AB21" s="92">
        <v>25</v>
      </c>
      <c r="AC21" s="92">
        <v>1401.066</v>
      </c>
      <c r="AD21" s="164">
        <v>436576.26</v>
      </c>
      <c r="AE21" s="92">
        <v>100</v>
      </c>
      <c r="AF21" s="92">
        <v>4486.374</v>
      </c>
      <c r="AG21" s="164">
        <v>855431.629</v>
      </c>
      <c r="AH21" s="96">
        <v>89</v>
      </c>
      <c r="AI21" s="96">
        <v>3594.974</v>
      </c>
      <c r="AJ21" s="167">
        <v>631751.462</v>
      </c>
      <c r="AK21" s="92">
        <v>2</v>
      </c>
      <c r="AL21" s="92">
        <v>1.649</v>
      </c>
      <c r="AM21" s="171">
        <v>208.778</v>
      </c>
      <c r="AN21" s="118">
        <f t="shared" si="1"/>
        <v>219</v>
      </c>
      <c r="AO21" s="7">
        <f t="shared" si="1"/>
        <v>9602.411999999998</v>
      </c>
      <c r="AP21" s="7">
        <f>+F21+I21+L21+O21+R21+U21+X21+AA21+AD21+AG21+AJ21+AM21</f>
        <v>1986217.1339999998</v>
      </c>
      <c r="AQ21" s="47" t="s">
        <v>24</v>
      </c>
      <c r="AR21" s="601"/>
      <c r="AS21" s="44" t="s">
        <v>25</v>
      </c>
      <c r="AT21" s="21"/>
    </row>
    <row r="22" spans="1:46" ht="18.75">
      <c r="A22" s="45" t="s">
        <v>27</v>
      </c>
      <c r="B22" s="600" t="s">
        <v>36</v>
      </c>
      <c r="C22" s="66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74"/>
      <c r="P22" s="100">
        <v>18</v>
      </c>
      <c r="Q22" s="88">
        <v>1.7703</v>
      </c>
      <c r="R22" s="161">
        <v>226.014</v>
      </c>
      <c r="S22" s="95"/>
      <c r="T22" s="95"/>
      <c r="U22" s="166"/>
      <c r="V22" s="88"/>
      <c r="W22" s="88"/>
      <c r="X22" s="161"/>
      <c r="Y22" s="91"/>
      <c r="Z22" s="91"/>
      <c r="AA22" s="165"/>
      <c r="AB22" s="91"/>
      <c r="AC22" s="91"/>
      <c r="AD22" s="165"/>
      <c r="AE22" s="91"/>
      <c r="AF22" s="91"/>
      <c r="AG22" s="165"/>
      <c r="AH22" s="95"/>
      <c r="AI22" s="95"/>
      <c r="AJ22" s="166"/>
      <c r="AK22" s="91"/>
      <c r="AL22" s="91"/>
      <c r="AM22" s="170"/>
      <c r="AN22" s="119">
        <f t="shared" si="1"/>
        <v>18</v>
      </c>
      <c r="AO22" s="8">
        <f t="shared" si="1"/>
        <v>1.7703</v>
      </c>
      <c r="AP22" s="8">
        <f>+F22+I22+L22+O22+R22+U22+X22+AA22+AD22+AG22+AJ22+AM22</f>
        <v>226.014</v>
      </c>
      <c r="AQ22" s="271" t="s">
        <v>23</v>
      </c>
      <c r="AR22" s="600" t="s">
        <v>36</v>
      </c>
      <c r="AS22" s="44" t="s">
        <v>27</v>
      </c>
      <c r="AT22" s="21"/>
    </row>
    <row r="23" spans="1:46" ht="18.75">
      <c r="A23" s="49"/>
      <c r="B23" s="601"/>
      <c r="C23" s="67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5"/>
      <c r="P23" s="99"/>
      <c r="Q23" s="89"/>
      <c r="R23" s="160"/>
      <c r="S23" s="96"/>
      <c r="T23" s="96"/>
      <c r="U23" s="167"/>
      <c r="V23" s="89"/>
      <c r="W23" s="89"/>
      <c r="X23" s="160"/>
      <c r="Y23" s="92"/>
      <c r="Z23" s="92"/>
      <c r="AA23" s="164"/>
      <c r="AB23" s="92"/>
      <c r="AC23" s="92"/>
      <c r="AD23" s="164"/>
      <c r="AE23" s="92"/>
      <c r="AF23" s="92"/>
      <c r="AG23" s="164"/>
      <c r="AH23" s="96"/>
      <c r="AI23" s="96"/>
      <c r="AJ23" s="167"/>
      <c r="AK23" s="92"/>
      <c r="AL23" s="92"/>
      <c r="AM23" s="171"/>
      <c r="AN23" s="118"/>
      <c r="AO23" s="7"/>
      <c r="AP23" s="7"/>
      <c r="AQ23" s="50" t="s">
        <v>24</v>
      </c>
      <c r="AR23" s="601"/>
      <c r="AS23" s="51"/>
      <c r="AT23" s="21"/>
    </row>
    <row r="24" spans="1:46" ht="18.75">
      <c r="A24" s="45"/>
      <c r="B24" s="600" t="s">
        <v>37</v>
      </c>
      <c r="C24" s="66" t="s">
        <v>23</v>
      </c>
      <c r="D24" s="1">
        <v>15</v>
      </c>
      <c r="E24" s="1">
        <v>88.8338</v>
      </c>
      <c r="F24" s="1">
        <v>17814.236</v>
      </c>
      <c r="G24" s="1">
        <v>15</v>
      </c>
      <c r="H24" s="1">
        <v>24.4969</v>
      </c>
      <c r="I24" s="1">
        <v>6215.92</v>
      </c>
      <c r="J24" s="1">
        <v>19</v>
      </c>
      <c r="K24" s="1">
        <v>133.756</v>
      </c>
      <c r="L24" s="1">
        <v>17440.61</v>
      </c>
      <c r="M24" s="1">
        <v>20</v>
      </c>
      <c r="N24" s="1">
        <v>206.3031</v>
      </c>
      <c r="O24" s="74">
        <v>26610.289</v>
      </c>
      <c r="P24" s="100">
        <v>24</v>
      </c>
      <c r="Q24" s="88">
        <v>155.2823</v>
      </c>
      <c r="R24" s="161">
        <v>21371.284</v>
      </c>
      <c r="S24" s="95">
        <v>32</v>
      </c>
      <c r="T24" s="95">
        <v>177.8881</v>
      </c>
      <c r="U24" s="166">
        <v>34154.314</v>
      </c>
      <c r="V24" s="88">
        <v>36</v>
      </c>
      <c r="W24" s="88">
        <v>167.8752</v>
      </c>
      <c r="X24" s="161">
        <v>66903.261</v>
      </c>
      <c r="Y24" s="91">
        <v>16</v>
      </c>
      <c r="Z24" s="91">
        <v>64.251</v>
      </c>
      <c r="AA24" s="165">
        <v>19453.24</v>
      </c>
      <c r="AB24" s="91">
        <v>16</v>
      </c>
      <c r="AC24" s="91">
        <v>111.3802</v>
      </c>
      <c r="AD24" s="165">
        <v>26969.312</v>
      </c>
      <c r="AE24" s="91">
        <v>23</v>
      </c>
      <c r="AF24" s="91">
        <v>117.1898</v>
      </c>
      <c r="AG24" s="165">
        <v>33557.652</v>
      </c>
      <c r="AH24" s="95">
        <v>35</v>
      </c>
      <c r="AI24" s="95">
        <v>193.9653</v>
      </c>
      <c r="AJ24" s="166">
        <v>53101.25</v>
      </c>
      <c r="AK24" s="91">
        <v>20</v>
      </c>
      <c r="AL24" s="91">
        <v>144.0459</v>
      </c>
      <c r="AM24" s="170">
        <v>22878.382</v>
      </c>
      <c r="AN24" s="119">
        <f aca="true" t="shared" si="2" ref="AN24:AP25">+D24+G24+J24+M24+P24+S24+V24+Y24+AB24+AE24+AH24+AK24</f>
        <v>271</v>
      </c>
      <c r="AO24" s="8">
        <f t="shared" si="2"/>
        <v>1585.2676000000004</v>
      </c>
      <c r="AP24" s="8">
        <f t="shared" si="2"/>
        <v>346469.75</v>
      </c>
      <c r="AQ24" s="272" t="s">
        <v>23</v>
      </c>
      <c r="AR24" s="600" t="s">
        <v>37</v>
      </c>
      <c r="AS24" s="44"/>
      <c r="AT24" s="21"/>
    </row>
    <row r="25" spans="1:46" ht="18.75">
      <c r="A25" s="45" t="s">
        <v>38</v>
      </c>
      <c r="B25" s="601"/>
      <c r="C25" s="67" t="s">
        <v>24</v>
      </c>
      <c r="D25" s="2">
        <v>6</v>
      </c>
      <c r="E25" s="2">
        <v>7.798</v>
      </c>
      <c r="F25" s="2">
        <v>3316.499</v>
      </c>
      <c r="G25" s="2">
        <v>1</v>
      </c>
      <c r="H25" s="2">
        <v>6.144</v>
      </c>
      <c r="I25" s="2">
        <v>1870.774</v>
      </c>
      <c r="J25" s="2">
        <v>5</v>
      </c>
      <c r="K25" s="2">
        <v>48.818</v>
      </c>
      <c r="L25" s="2">
        <v>6132.313</v>
      </c>
      <c r="M25" s="2">
        <v>12</v>
      </c>
      <c r="N25" s="2">
        <v>155.0968</v>
      </c>
      <c r="O25" s="75">
        <v>19684.048</v>
      </c>
      <c r="P25" s="99">
        <v>17</v>
      </c>
      <c r="Q25" s="89">
        <v>226.1902</v>
      </c>
      <c r="R25" s="160">
        <v>30449.188</v>
      </c>
      <c r="S25" s="96">
        <v>26</v>
      </c>
      <c r="T25" s="96">
        <v>316.2862</v>
      </c>
      <c r="U25" s="167">
        <v>60930.636</v>
      </c>
      <c r="V25" s="89">
        <v>41</v>
      </c>
      <c r="W25" s="89">
        <v>377.9823</v>
      </c>
      <c r="X25" s="160">
        <v>133833.881</v>
      </c>
      <c r="Y25" s="92">
        <v>24</v>
      </c>
      <c r="Z25" s="92">
        <v>172.2594</v>
      </c>
      <c r="AA25" s="164">
        <v>40272.179</v>
      </c>
      <c r="AB25" s="92">
        <v>24</v>
      </c>
      <c r="AC25" s="92">
        <v>201.6759</v>
      </c>
      <c r="AD25" s="164">
        <v>51464.732</v>
      </c>
      <c r="AE25" s="92">
        <v>33</v>
      </c>
      <c r="AF25" s="92">
        <v>171.1832</v>
      </c>
      <c r="AG25" s="164">
        <v>55013.596</v>
      </c>
      <c r="AH25" s="96">
        <v>29</v>
      </c>
      <c r="AI25" s="96">
        <v>137.661</v>
      </c>
      <c r="AJ25" s="167">
        <v>30142.614</v>
      </c>
      <c r="AK25" s="92">
        <v>11</v>
      </c>
      <c r="AL25" s="92">
        <v>80.4794</v>
      </c>
      <c r="AM25" s="171">
        <v>14304.629</v>
      </c>
      <c r="AN25" s="118">
        <f t="shared" si="2"/>
        <v>229</v>
      </c>
      <c r="AO25" s="7">
        <f t="shared" si="2"/>
        <v>1901.5744</v>
      </c>
      <c r="AP25" s="7">
        <f t="shared" si="2"/>
        <v>447415.08900000004</v>
      </c>
      <c r="AQ25" s="47" t="s">
        <v>24</v>
      </c>
      <c r="AR25" s="601"/>
      <c r="AS25" s="44" t="s">
        <v>38</v>
      </c>
      <c r="AT25" s="21"/>
    </row>
    <row r="26" spans="1:46" ht="18.75">
      <c r="A26" s="45"/>
      <c r="B26" s="600" t="s">
        <v>39</v>
      </c>
      <c r="C26" s="66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74"/>
      <c r="P26" s="100"/>
      <c r="Q26" s="88"/>
      <c r="R26" s="161"/>
      <c r="S26" s="95"/>
      <c r="T26" s="95"/>
      <c r="U26" s="166"/>
      <c r="V26" s="88"/>
      <c r="W26" s="88"/>
      <c r="X26" s="161"/>
      <c r="Y26" s="91"/>
      <c r="Z26" s="91"/>
      <c r="AA26" s="165"/>
      <c r="AB26" s="91"/>
      <c r="AC26" s="91"/>
      <c r="AD26" s="165"/>
      <c r="AE26" s="91"/>
      <c r="AF26" s="91"/>
      <c r="AG26" s="165"/>
      <c r="AH26" s="95"/>
      <c r="AI26" s="95"/>
      <c r="AJ26" s="166"/>
      <c r="AK26" s="91"/>
      <c r="AL26" s="91"/>
      <c r="AM26" s="170"/>
      <c r="AN26" s="119"/>
      <c r="AO26" s="8"/>
      <c r="AP26" s="8"/>
      <c r="AQ26" s="271" t="s">
        <v>23</v>
      </c>
      <c r="AR26" s="600" t="s">
        <v>39</v>
      </c>
      <c r="AS26" s="44"/>
      <c r="AT26" s="21"/>
    </row>
    <row r="27" spans="1:46" ht="18.75">
      <c r="A27" s="45" t="s">
        <v>25</v>
      </c>
      <c r="B27" s="601"/>
      <c r="C27" s="67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5"/>
      <c r="P27" s="99"/>
      <c r="Q27" s="89"/>
      <c r="R27" s="160"/>
      <c r="S27" s="96"/>
      <c r="T27" s="96"/>
      <c r="U27" s="167"/>
      <c r="V27" s="89"/>
      <c r="W27" s="89"/>
      <c r="X27" s="160"/>
      <c r="Y27" s="92"/>
      <c r="Z27" s="92"/>
      <c r="AA27" s="164"/>
      <c r="AB27" s="92"/>
      <c r="AC27" s="92"/>
      <c r="AD27" s="164"/>
      <c r="AE27" s="92"/>
      <c r="AF27" s="92"/>
      <c r="AG27" s="164"/>
      <c r="AH27" s="96"/>
      <c r="AI27" s="96"/>
      <c r="AJ27" s="167"/>
      <c r="AK27" s="92"/>
      <c r="AL27" s="92"/>
      <c r="AM27" s="171"/>
      <c r="AN27" s="118"/>
      <c r="AO27" s="7"/>
      <c r="AP27" s="7"/>
      <c r="AQ27" s="47" t="s">
        <v>24</v>
      </c>
      <c r="AR27" s="601"/>
      <c r="AS27" s="44" t="s">
        <v>25</v>
      </c>
      <c r="AT27" s="21"/>
    </row>
    <row r="28" spans="1:46" ht="18.75">
      <c r="A28" s="45"/>
      <c r="B28" s="600" t="s">
        <v>40</v>
      </c>
      <c r="C28" s="66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74"/>
      <c r="P28" s="100"/>
      <c r="Q28" s="88"/>
      <c r="R28" s="161"/>
      <c r="S28" s="95"/>
      <c r="T28" s="95"/>
      <c r="U28" s="166"/>
      <c r="V28" s="88"/>
      <c r="W28" s="88"/>
      <c r="X28" s="161"/>
      <c r="Y28" s="91"/>
      <c r="Z28" s="91"/>
      <c r="AA28" s="165"/>
      <c r="AB28" s="91"/>
      <c r="AC28" s="91"/>
      <c r="AD28" s="165"/>
      <c r="AE28" s="91"/>
      <c r="AF28" s="91"/>
      <c r="AG28" s="165"/>
      <c r="AH28" s="95"/>
      <c r="AI28" s="95"/>
      <c r="AJ28" s="166"/>
      <c r="AK28" s="91"/>
      <c r="AL28" s="91"/>
      <c r="AM28" s="170"/>
      <c r="AN28" s="119"/>
      <c r="AO28" s="8"/>
      <c r="AP28" s="8"/>
      <c r="AQ28" s="271" t="s">
        <v>23</v>
      </c>
      <c r="AR28" s="600" t="s">
        <v>40</v>
      </c>
      <c r="AS28" s="44"/>
      <c r="AT28" s="21"/>
    </row>
    <row r="29" spans="1:46" ht="18.75">
      <c r="A29" s="45" t="s">
        <v>27</v>
      </c>
      <c r="B29" s="601"/>
      <c r="C29" s="67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75"/>
      <c r="P29" s="99"/>
      <c r="Q29" s="89"/>
      <c r="R29" s="160"/>
      <c r="S29" s="96"/>
      <c r="T29" s="96"/>
      <c r="U29" s="167"/>
      <c r="V29" s="89"/>
      <c r="W29" s="89"/>
      <c r="X29" s="160"/>
      <c r="Y29" s="92"/>
      <c r="Z29" s="92"/>
      <c r="AA29" s="164"/>
      <c r="AB29" s="92"/>
      <c r="AC29" s="92"/>
      <c r="AD29" s="164"/>
      <c r="AE29" s="92"/>
      <c r="AF29" s="92"/>
      <c r="AG29" s="164"/>
      <c r="AH29" s="96"/>
      <c r="AI29" s="96"/>
      <c r="AJ29" s="167"/>
      <c r="AK29" s="92"/>
      <c r="AL29" s="92"/>
      <c r="AM29" s="171"/>
      <c r="AN29" s="118"/>
      <c r="AO29" s="7"/>
      <c r="AP29" s="7"/>
      <c r="AQ29" s="47" t="s">
        <v>24</v>
      </c>
      <c r="AR29" s="601"/>
      <c r="AS29" s="44" t="s">
        <v>27</v>
      </c>
      <c r="AT29" s="21"/>
    </row>
    <row r="30" spans="1:46" ht="18.75">
      <c r="A30" s="45"/>
      <c r="B30" s="600" t="s">
        <v>41</v>
      </c>
      <c r="C30" s="66" t="s">
        <v>23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74"/>
      <c r="P30" s="100"/>
      <c r="Q30" s="88"/>
      <c r="R30" s="161"/>
      <c r="S30" s="95"/>
      <c r="T30" s="95"/>
      <c r="U30" s="166"/>
      <c r="V30" s="88"/>
      <c r="W30" s="88"/>
      <c r="X30" s="161"/>
      <c r="Y30" s="91"/>
      <c r="Z30" s="91"/>
      <c r="AA30" s="165"/>
      <c r="AB30" s="91"/>
      <c r="AC30" s="91"/>
      <c r="AD30" s="165"/>
      <c r="AE30" s="91"/>
      <c r="AF30" s="91"/>
      <c r="AG30" s="165"/>
      <c r="AH30" s="95"/>
      <c r="AI30" s="95"/>
      <c r="AJ30" s="166"/>
      <c r="AK30" s="91"/>
      <c r="AL30" s="91"/>
      <c r="AM30" s="170"/>
      <c r="AN30" s="119"/>
      <c r="AO30" s="8"/>
      <c r="AP30" s="8"/>
      <c r="AQ30" s="271" t="s">
        <v>23</v>
      </c>
      <c r="AR30" s="600" t="s">
        <v>41</v>
      </c>
      <c r="AS30" s="52"/>
      <c r="AT30" s="21"/>
    </row>
    <row r="31" spans="1:46" ht="18.75">
      <c r="A31" s="49"/>
      <c r="B31" s="601"/>
      <c r="C31" s="67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75"/>
      <c r="P31" s="99"/>
      <c r="Q31" s="89"/>
      <c r="R31" s="160"/>
      <c r="S31" s="96"/>
      <c r="T31" s="96"/>
      <c r="U31" s="167"/>
      <c r="V31" s="89"/>
      <c r="W31" s="89"/>
      <c r="X31" s="160"/>
      <c r="Y31" s="92"/>
      <c r="Z31" s="92"/>
      <c r="AA31" s="164"/>
      <c r="AB31" s="92"/>
      <c r="AC31" s="92"/>
      <c r="AD31" s="164"/>
      <c r="AE31" s="92"/>
      <c r="AF31" s="92"/>
      <c r="AG31" s="164"/>
      <c r="AH31" s="96"/>
      <c r="AI31" s="96"/>
      <c r="AJ31" s="167"/>
      <c r="AK31" s="92"/>
      <c r="AL31" s="92"/>
      <c r="AM31" s="171"/>
      <c r="AN31" s="118"/>
      <c r="AO31" s="7"/>
      <c r="AP31" s="7"/>
      <c r="AQ31" s="50" t="s">
        <v>24</v>
      </c>
      <c r="AR31" s="601"/>
      <c r="AS31" s="51"/>
      <c r="AT31" s="21"/>
    </row>
    <row r="32" spans="1:46" ht="18.75">
      <c r="A32" s="45" t="s">
        <v>42</v>
      </c>
      <c r="B32" s="600" t="s">
        <v>43</v>
      </c>
      <c r="C32" s="66" t="s">
        <v>23</v>
      </c>
      <c r="D32" s="1">
        <v>20</v>
      </c>
      <c r="E32" s="1">
        <v>195.699</v>
      </c>
      <c r="F32" s="1">
        <v>9127.01</v>
      </c>
      <c r="G32" s="1"/>
      <c r="H32" s="1"/>
      <c r="I32" s="1"/>
      <c r="J32" s="1"/>
      <c r="K32" s="1"/>
      <c r="L32" s="1"/>
      <c r="M32" s="1">
        <v>4</v>
      </c>
      <c r="N32" s="1">
        <v>0.0682</v>
      </c>
      <c r="O32" s="74">
        <v>216.654</v>
      </c>
      <c r="P32" s="100">
        <v>91</v>
      </c>
      <c r="Q32" s="88">
        <v>68.6136</v>
      </c>
      <c r="R32" s="161">
        <v>10293.124</v>
      </c>
      <c r="S32" s="95">
        <v>125</v>
      </c>
      <c r="T32" s="95">
        <v>273.7638</v>
      </c>
      <c r="U32" s="166">
        <v>29840.715</v>
      </c>
      <c r="V32" s="88">
        <v>132</v>
      </c>
      <c r="W32" s="88">
        <v>253.6945</v>
      </c>
      <c r="X32" s="161">
        <v>23996.467</v>
      </c>
      <c r="Y32" s="91">
        <v>100</v>
      </c>
      <c r="Z32" s="91">
        <v>150.049</v>
      </c>
      <c r="AA32" s="165">
        <v>13571.758</v>
      </c>
      <c r="AB32" s="91">
        <v>117</v>
      </c>
      <c r="AC32" s="91">
        <v>126.3778</v>
      </c>
      <c r="AD32" s="165">
        <v>14840.691</v>
      </c>
      <c r="AE32" s="91">
        <v>155</v>
      </c>
      <c r="AF32" s="91">
        <v>232.0537</v>
      </c>
      <c r="AG32" s="165">
        <v>103391.645</v>
      </c>
      <c r="AH32" s="95">
        <v>147</v>
      </c>
      <c r="AI32" s="95">
        <v>209.1938</v>
      </c>
      <c r="AJ32" s="166">
        <v>120195.722</v>
      </c>
      <c r="AK32" s="91">
        <v>110</v>
      </c>
      <c r="AL32" s="91">
        <v>563.6056</v>
      </c>
      <c r="AM32" s="170">
        <v>57063.495</v>
      </c>
      <c r="AN32" s="119">
        <f>+D32+G32+J32+M32+P32+S32+V32+Y32+AB32+AE32+AH32+AK32</f>
        <v>1001</v>
      </c>
      <c r="AO32" s="8">
        <f>+E32+H32+K32+N32+Q32+T32+W32+Z32+AC32+AF32+AI32+AL32</f>
        <v>2073.119</v>
      </c>
      <c r="AP32" s="8">
        <f>+F32+I32+L32+O32+R32+U32+X32+AA32+AD32+AG32+AJ32+AM32</f>
        <v>382537.281</v>
      </c>
      <c r="AQ32" s="272" t="s">
        <v>23</v>
      </c>
      <c r="AR32" s="600" t="s">
        <v>43</v>
      </c>
      <c r="AS32" s="44" t="s">
        <v>42</v>
      </c>
      <c r="AT32" s="21"/>
    </row>
    <row r="33" spans="1:46" ht="18.75">
      <c r="A33" s="45" t="s">
        <v>44</v>
      </c>
      <c r="B33" s="601"/>
      <c r="C33" s="67" t="s">
        <v>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75"/>
      <c r="P33" s="99"/>
      <c r="Q33" s="89"/>
      <c r="R33" s="160"/>
      <c r="S33" s="96"/>
      <c r="T33" s="96"/>
      <c r="U33" s="167"/>
      <c r="V33" s="89"/>
      <c r="W33" s="89"/>
      <c r="X33" s="160"/>
      <c r="Y33" s="92"/>
      <c r="Z33" s="92"/>
      <c r="AA33" s="164"/>
      <c r="AB33" s="92"/>
      <c r="AC33" s="92"/>
      <c r="AD33" s="164"/>
      <c r="AE33" s="92"/>
      <c r="AF33" s="92"/>
      <c r="AG33" s="164"/>
      <c r="AH33" s="96"/>
      <c r="AI33" s="96"/>
      <c r="AJ33" s="167"/>
      <c r="AK33" s="92"/>
      <c r="AL33" s="92"/>
      <c r="AM33" s="171"/>
      <c r="AN33" s="118"/>
      <c r="AO33" s="7"/>
      <c r="AP33" s="7"/>
      <c r="AQ33" s="47" t="s">
        <v>24</v>
      </c>
      <c r="AR33" s="601"/>
      <c r="AS33" s="44" t="s">
        <v>44</v>
      </c>
      <c r="AT33" s="21"/>
    </row>
    <row r="34" spans="1:46" ht="18.75">
      <c r="A34" s="45" t="s">
        <v>25</v>
      </c>
      <c r="B34" s="600" t="s">
        <v>45</v>
      </c>
      <c r="C34" s="66" t="s">
        <v>23</v>
      </c>
      <c r="D34" s="1">
        <v>28</v>
      </c>
      <c r="E34" s="1">
        <v>80.1499</v>
      </c>
      <c r="F34" s="1">
        <v>6400.548</v>
      </c>
      <c r="G34" s="1">
        <v>1</v>
      </c>
      <c r="H34" s="1">
        <v>0.844</v>
      </c>
      <c r="I34" s="1">
        <v>26.264</v>
      </c>
      <c r="J34" s="1"/>
      <c r="K34" s="1"/>
      <c r="L34" s="1"/>
      <c r="M34" s="1">
        <v>8</v>
      </c>
      <c r="N34" s="1">
        <v>0.1532</v>
      </c>
      <c r="O34" s="74">
        <v>252.415</v>
      </c>
      <c r="P34" s="100">
        <v>87</v>
      </c>
      <c r="Q34" s="88">
        <v>5.5694</v>
      </c>
      <c r="R34" s="161">
        <v>2452.759</v>
      </c>
      <c r="S34" s="95">
        <v>84</v>
      </c>
      <c r="T34" s="95">
        <v>57.4328</v>
      </c>
      <c r="U34" s="166">
        <v>5198.735</v>
      </c>
      <c r="V34" s="88">
        <v>48</v>
      </c>
      <c r="W34" s="88">
        <v>16.6901</v>
      </c>
      <c r="X34" s="161">
        <v>1789.693</v>
      </c>
      <c r="Y34" s="91">
        <v>38</v>
      </c>
      <c r="Z34" s="91">
        <v>12.137</v>
      </c>
      <c r="AA34" s="165">
        <v>2006.474</v>
      </c>
      <c r="AB34" s="91">
        <v>110</v>
      </c>
      <c r="AC34" s="91">
        <v>29.2566</v>
      </c>
      <c r="AD34" s="165">
        <v>6985.098</v>
      </c>
      <c r="AE34" s="91">
        <v>320</v>
      </c>
      <c r="AF34" s="91">
        <v>99.3466</v>
      </c>
      <c r="AG34" s="165">
        <v>46769.403</v>
      </c>
      <c r="AH34" s="95">
        <v>259</v>
      </c>
      <c r="AI34" s="95">
        <v>92.0863</v>
      </c>
      <c r="AJ34" s="166">
        <v>52910.81</v>
      </c>
      <c r="AK34" s="91">
        <v>94</v>
      </c>
      <c r="AL34" s="91">
        <v>61.6119</v>
      </c>
      <c r="AM34" s="170">
        <v>14024.361</v>
      </c>
      <c r="AN34" s="119">
        <f>+D34+G34+J34+M34+P34+S34+V34+Y34+AB34+AE34+AH34+AK34</f>
        <v>1077</v>
      </c>
      <c r="AO34" s="8">
        <f>+E34+H34+K34+N34+Q34+T34+W34+Z34+AC34+AF34+AI34+AL34</f>
        <v>455.27779999999996</v>
      </c>
      <c r="AP34" s="8">
        <f>+F34+I34+L34+O34+R34+U34+X34+AA34+AD34+AG34+AJ34+AM34</f>
        <v>138816.56</v>
      </c>
      <c r="AQ34" s="271" t="s">
        <v>23</v>
      </c>
      <c r="AR34" s="600" t="s">
        <v>45</v>
      </c>
      <c r="AS34" s="44" t="s">
        <v>25</v>
      </c>
      <c r="AT34" s="21"/>
    </row>
    <row r="35" spans="1:46" ht="18.75">
      <c r="A35" s="49" t="s">
        <v>27</v>
      </c>
      <c r="B35" s="601"/>
      <c r="C35" s="67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77"/>
      <c r="P35" s="99"/>
      <c r="Q35" s="89"/>
      <c r="R35" s="160"/>
      <c r="S35" s="96"/>
      <c r="T35" s="96"/>
      <c r="U35" s="167"/>
      <c r="V35" s="89"/>
      <c r="W35" s="89"/>
      <c r="X35" s="160"/>
      <c r="Y35" s="92"/>
      <c r="Z35" s="92"/>
      <c r="AA35" s="164"/>
      <c r="AB35" s="92"/>
      <c r="AC35" s="92"/>
      <c r="AD35" s="164"/>
      <c r="AE35" s="92"/>
      <c r="AF35" s="92"/>
      <c r="AG35" s="164"/>
      <c r="AH35" s="96"/>
      <c r="AI35" s="96"/>
      <c r="AJ35" s="167"/>
      <c r="AK35" s="92"/>
      <c r="AL35" s="92"/>
      <c r="AM35" s="171"/>
      <c r="AN35" s="118"/>
      <c r="AO35" s="7"/>
      <c r="AP35" s="7"/>
      <c r="AQ35" s="50" t="s">
        <v>24</v>
      </c>
      <c r="AR35" s="601"/>
      <c r="AS35" s="51" t="s">
        <v>27</v>
      </c>
      <c r="AT35" s="21"/>
    </row>
    <row r="36" spans="1:46" ht="18.75">
      <c r="A36" s="45" t="s">
        <v>46</v>
      </c>
      <c r="B36" s="600" t="s">
        <v>47</v>
      </c>
      <c r="C36" s="66" t="s">
        <v>23</v>
      </c>
      <c r="D36" s="1"/>
      <c r="E36" s="1"/>
      <c r="F36" s="1"/>
      <c r="G36" s="1"/>
      <c r="H36" s="1"/>
      <c r="I36" s="1"/>
      <c r="J36" s="1"/>
      <c r="K36" s="1"/>
      <c r="L36" s="1"/>
      <c r="M36" s="1">
        <v>14</v>
      </c>
      <c r="N36" s="1">
        <v>10.705</v>
      </c>
      <c r="O36" s="74">
        <v>1347.157</v>
      </c>
      <c r="P36" s="100">
        <v>54</v>
      </c>
      <c r="Q36" s="88">
        <v>37.923</v>
      </c>
      <c r="R36" s="161">
        <v>4283.599</v>
      </c>
      <c r="S36" s="95"/>
      <c r="T36" s="95"/>
      <c r="U36" s="166"/>
      <c r="V36" s="88"/>
      <c r="W36" s="88"/>
      <c r="X36" s="161"/>
      <c r="Y36" s="91"/>
      <c r="Z36" s="91"/>
      <c r="AA36" s="165"/>
      <c r="AB36" s="91"/>
      <c r="AC36" s="91"/>
      <c r="AD36" s="165"/>
      <c r="AE36" s="91"/>
      <c r="AF36" s="91"/>
      <c r="AG36" s="165"/>
      <c r="AH36" s="95"/>
      <c r="AI36" s="95"/>
      <c r="AJ36" s="166"/>
      <c r="AK36" s="91"/>
      <c r="AL36" s="91"/>
      <c r="AM36" s="170"/>
      <c r="AN36" s="119">
        <f>+D36+G36+J36+M36+P36+S36+V36+Y36+AB36+AE36+AH36+AK36</f>
        <v>68</v>
      </c>
      <c r="AO36" s="8">
        <f>+E36+H36+K36+N36+Q36+T36+W36+Z36+AC36+AF36+AI36+AL36</f>
        <v>48.628</v>
      </c>
      <c r="AP36" s="8">
        <f>+F36+I36+L36+O36+R36+U36+X36+AA36+AD36+AG36+AJ36+AM36</f>
        <v>5630.756</v>
      </c>
      <c r="AQ36" s="272" t="s">
        <v>23</v>
      </c>
      <c r="AR36" s="600" t="s">
        <v>47</v>
      </c>
      <c r="AS36" s="44" t="s">
        <v>46</v>
      </c>
      <c r="AT36" s="21"/>
    </row>
    <row r="37" spans="1:46" ht="18.75">
      <c r="A37" s="45" t="s">
        <v>25</v>
      </c>
      <c r="B37" s="601"/>
      <c r="C37" s="67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75"/>
      <c r="P37" s="99"/>
      <c r="Q37" s="89"/>
      <c r="R37" s="160"/>
      <c r="S37" s="96"/>
      <c r="T37" s="96"/>
      <c r="U37" s="167"/>
      <c r="V37" s="89"/>
      <c r="W37" s="89"/>
      <c r="X37" s="160"/>
      <c r="Y37" s="92"/>
      <c r="Z37" s="92"/>
      <c r="AA37" s="164"/>
      <c r="AB37" s="92"/>
      <c r="AC37" s="92"/>
      <c r="AD37" s="164"/>
      <c r="AE37" s="92"/>
      <c r="AF37" s="92"/>
      <c r="AG37" s="164"/>
      <c r="AH37" s="96"/>
      <c r="AI37" s="96"/>
      <c r="AJ37" s="167"/>
      <c r="AK37" s="92"/>
      <c r="AL37" s="92"/>
      <c r="AM37" s="171"/>
      <c r="AN37" s="118"/>
      <c r="AO37" s="7"/>
      <c r="AP37" s="7"/>
      <c r="AQ37" s="47" t="s">
        <v>24</v>
      </c>
      <c r="AR37" s="601"/>
      <c r="AS37" s="44" t="s">
        <v>25</v>
      </c>
      <c r="AT37" s="21"/>
    </row>
    <row r="38" spans="1:46" ht="18.75">
      <c r="A38" s="45" t="s">
        <v>27</v>
      </c>
      <c r="B38" s="600" t="s">
        <v>48</v>
      </c>
      <c r="C38" s="66" t="s">
        <v>23</v>
      </c>
      <c r="D38" s="1"/>
      <c r="E38" s="1"/>
      <c r="F38" s="1"/>
      <c r="G38" s="1"/>
      <c r="H38" s="1"/>
      <c r="I38" s="1"/>
      <c r="J38" s="1">
        <v>399</v>
      </c>
      <c r="K38" s="1">
        <v>2315.01</v>
      </c>
      <c r="L38" s="1">
        <v>107864.777</v>
      </c>
      <c r="M38" s="1">
        <v>406</v>
      </c>
      <c r="N38" s="1">
        <v>2382</v>
      </c>
      <c r="O38" s="74">
        <v>77226.647</v>
      </c>
      <c r="P38" s="100"/>
      <c r="Q38" s="88"/>
      <c r="R38" s="161"/>
      <c r="S38" s="95"/>
      <c r="T38" s="95"/>
      <c r="U38" s="166"/>
      <c r="V38" s="88"/>
      <c r="W38" s="88"/>
      <c r="X38" s="161"/>
      <c r="Y38" s="91"/>
      <c r="Z38" s="91"/>
      <c r="AA38" s="165"/>
      <c r="AB38" s="91"/>
      <c r="AC38" s="91"/>
      <c r="AD38" s="165"/>
      <c r="AE38" s="91"/>
      <c r="AF38" s="91"/>
      <c r="AG38" s="165"/>
      <c r="AH38" s="95"/>
      <c r="AI38" s="95"/>
      <c r="AJ38" s="166"/>
      <c r="AK38" s="91"/>
      <c r="AL38" s="91"/>
      <c r="AM38" s="170"/>
      <c r="AN38" s="119">
        <f>+D38+G38+J38+M38+P38+S38+V38+Y38+AB38+AE38+AH38+AK38</f>
        <v>805</v>
      </c>
      <c r="AO38" s="8">
        <f>+E38+H38+K38+N38+Q38+T38+W38+Z38+AC38+AF38+AI38+AL38</f>
        <v>4697.01</v>
      </c>
      <c r="AP38" s="8">
        <f>+F38+I38+L38+O38+R38+U38+X38+AA38+AD38+AG38+AJ38+AM38</f>
        <v>185091.424</v>
      </c>
      <c r="AQ38" s="271" t="s">
        <v>23</v>
      </c>
      <c r="AR38" s="600" t="s">
        <v>48</v>
      </c>
      <c r="AS38" s="44" t="s">
        <v>27</v>
      </c>
      <c r="AT38" s="21"/>
    </row>
    <row r="39" spans="1:46" ht="18.75">
      <c r="A39" s="49" t="s">
        <v>49</v>
      </c>
      <c r="B39" s="601"/>
      <c r="C39" s="67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75"/>
      <c r="P39" s="99"/>
      <c r="Q39" s="89"/>
      <c r="R39" s="160"/>
      <c r="S39" s="96"/>
      <c r="T39" s="96"/>
      <c r="U39" s="167"/>
      <c r="V39" s="89"/>
      <c r="W39" s="89"/>
      <c r="X39" s="160"/>
      <c r="Y39" s="92"/>
      <c r="Z39" s="92"/>
      <c r="AA39" s="164"/>
      <c r="AB39" s="92"/>
      <c r="AC39" s="92"/>
      <c r="AD39" s="164"/>
      <c r="AE39" s="92"/>
      <c r="AF39" s="92"/>
      <c r="AG39" s="164"/>
      <c r="AH39" s="96"/>
      <c r="AI39" s="96"/>
      <c r="AJ39" s="167"/>
      <c r="AK39" s="92"/>
      <c r="AL39" s="92"/>
      <c r="AM39" s="171"/>
      <c r="AN39" s="118"/>
      <c r="AO39" s="7"/>
      <c r="AP39" s="7"/>
      <c r="AQ39" s="50" t="s">
        <v>24</v>
      </c>
      <c r="AR39" s="601"/>
      <c r="AS39" s="51" t="s">
        <v>49</v>
      </c>
      <c r="AT39" s="21"/>
    </row>
    <row r="40" spans="1:46" ht="18.75">
      <c r="A40" s="45"/>
      <c r="B40" s="600" t="s">
        <v>50</v>
      </c>
      <c r="C40" s="66" t="s">
        <v>23</v>
      </c>
      <c r="D40" s="1">
        <v>1</v>
      </c>
      <c r="E40" s="1">
        <v>11.1153</v>
      </c>
      <c r="F40" s="1">
        <v>6219.615</v>
      </c>
      <c r="G40" s="1"/>
      <c r="H40" s="1"/>
      <c r="I40" s="1"/>
      <c r="J40" s="1">
        <v>3</v>
      </c>
      <c r="K40" s="1">
        <v>193.6415</v>
      </c>
      <c r="L40" s="1">
        <v>136700.071</v>
      </c>
      <c r="M40" s="1">
        <v>1</v>
      </c>
      <c r="N40" s="1">
        <v>9.2454</v>
      </c>
      <c r="O40" s="74">
        <v>8929.155</v>
      </c>
      <c r="P40" s="100">
        <v>1</v>
      </c>
      <c r="Q40" s="88">
        <v>1.6451</v>
      </c>
      <c r="R40" s="161">
        <v>1510.202</v>
      </c>
      <c r="S40" s="95">
        <v>1</v>
      </c>
      <c r="T40" s="95">
        <v>12.2803</v>
      </c>
      <c r="U40" s="166">
        <v>8696.909</v>
      </c>
      <c r="V40" s="88"/>
      <c r="W40" s="88"/>
      <c r="X40" s="161"/>
      <c r="Y40" s="91"/>
      <c r="Z40" s="91"/>
      <c r="AA40" s="165"/>
      <c r="AB40" s="91">
        <v>1</v>
      </c>
      <c r="AC40" s="91">
        <v>175.6362</v>
      </c>
      <c r="AD40" s="165">
        <v>108060.192</v>
      </c>
      <c r="AE40" s="91">
        <v>1</v>
      </c>
      <c r="AF40" s="91">
        <v>0.2696</v>
      </c>
      <c r="AG40" s="165">
        <v>101.909</v>
      </c>
      <c r="AH40" s="95">
        <v>2</v>
      </c>
      <c r="AI40" s="95">
        <v>29.9606</v>
      </c>
      <c r="AJ40" s="166">
        <v>24997.354</v>
      </c>
      <c r="AK40" s="91"/>
      <c r="AL40" s="91"/>
      <c r="AM40" s="170"/>
      <c r="AN40" s="119">
        <f>+D40+G40+J40+M40+P40+S40+V40+Y40+AB40+AE40+AH40+AK40</f>
        <v>11</v>
      </c>
      <c r="AO40" s="8">
        <f>+E40+H40+K40+N40+Q40+T40+W40+Z40+AC40+AF40+AI40+AL40</f>
        <v>433.79400000000004</v>
      </c>
      <c r="AP40" s="8">
        <f>+F40+I40+L40+O40+R40+U40+X40+AA40+AD40+AG40+AJ40+AM40</f>
        <v>295215.40699999995</v>
      </c>
      <c r="AQ40" s="272" t="s">
        <v>23</v>
      </c>
      <c r="AR40" s="600" t="s">
        <v>50</v>
      </c>
      <c r="AS40" s="44"/>
      <c r="AT40" s="21"/>
    </row>
    <row r="41" spans="1:46" ht="18.75">
      <c r="A41" s="45" t="s">
        <v>51</v>
      </c>
      <c r="B41" s="601"/>
      <c r="C41" s="67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75"/>
      <c r="P41" s="99"/>
      <c r="Q41" s="89"/>
      <c r="R41" s="160"/>
      <c r="S41" s="96"/>
      <c r="T41" s="96"/>
      <c r="U41" s="167"/>
      <c r="V41" s="89"/>
      <c r="W41" s="89"/>
      <c r="X41" s="160"/>
      <c r="Y41" s="92"/>
      <c r="Z41" s="92"/>
      <c r="AA41" s="164"/>
      <c r="AB41" s="92"/>
      <c r="AC41" s="92"/>
      <c r="AD41" s="164"/>
      <c r="AE41" s="92"/>
      <c r="AF41" s="92"/>
      <c r="AG41" s="164"/>
      <c r="AH41" s="96"/>
      <c r="AI41" s="96"/>
      <c r="AJ41" s="167"/>
      <c r="AK41" s="92"/>
      <c r="AL41" s="92"/>
      <c r="AM41" s="171"/>
      <c r="AN41" s="118"/>
      <c r="AO41" s="7"/>
      <c r="AP41" s="7"/>
      <c r="AQ41" s="47" t="s">
        <v>24</v>
      </c>
      <c r="AR41" s="601"/>
      <c r="AS41" s="44" t="s">
        <v>51</v>
      </c>
      <c r="AT41" s="21"/>
    </row>
    <row r="42" spans="1:46" ht="18.75">
      <c r="A42" s="45"/>
      <c r="B42" s="600" t="s">
        <v>52</v>
      </c>
      <c r="C42" s="66" t="s">
        <v>23</v>
      </c>
      <c r="D42" s="1">
        <v>16</v>
      </c>
      <c r="E42" s="1">
        <v>489.5946</v>
      </c>
      <c r="F42" s="1">
        <v>238355.822</v>
      </c>
      <c r="G42" s="1">
        <v>12</v>
      </c>
      <c r="H42" s="1">
        <v>421.4018</v>
      </c>
      <c r="I42" s="1">
        <v>233590.852</v>
      </c>
      <c r="J42" s="1">
        <v>19</v>
      </c>
      <c r="K42" s="1">
        <v>811.7828</v>
      </c>
      <c r="L42" s="1">
        <v>349547.116</v>
      </c>
      <c r="M42" s="1">
        <v>16</v>
      </c>
      <c r="N42" s="1">
        <v>428.0504</v>
      </c>
      <c r="O42" s="74">
        <v>191381.027</v>
      </c>
      <c r="P42" s="100">
        <v>17</v>
      </c>
      <c r="Q42" s="88">
        <v>574.763</v>
      </c>
      <c r="R42" s="161">
        <v>177224.267</v>
      </c>
      <c r="S42" s="95">
        <v>20</v>
      </c>
      <c r="T42" s="95">
        <v>1074.9343</v>
      </c>
      <c r="U42" s="166">
        <v>198514.594</v>
      </c>
      <c r="V42" s="88">
        <v>9</v>
      </c>
      <c r="W42" s="88">
        <v>467.853</v>
      </c>
      <c r="X42" s="161">
        <v>94145.503</v>
      </c>
      <c r="Y42" s="91">
        <v>8</v>
      </c>
      <c r="Z42" s="91">
        <v>227.8999</v>
      </c>
      <c r="AA42" s="165">
        <v>55931.585</v>
      </c>
      <c r="AB42" s="91">
        <v>14</v>
      </c>
      <c r="AC42" s="91">
        <v>704.326</v>
      </c>
      <c r="AD42" s="165">
        <v>187638.934</v>
      </c>
      <c r="AE42" s="91">
        <v>17</v>
      </c>
      <c r="AF42" s="91">
        <v>719.6212</v>
      </c>
      <c r="AG42" s="165">
        <v>287165.302</v>
      </c>
      <c r="AH42" s="95">
        <v>21</v>
      </c>
      <c r="AI42" s="95">
        <v>471.4027</v>
      </c>
      <c r="AJ42" s="166">
        <v>276367.187</v>
      </c>
      <c r="AK42" s="91">
        <v>16</v>
      </c>
      <c r="AL42" s="91">
        <v>633.1974</v>
      </c>
      <c r="AM42" s="170">
        <v>299934.28</v>
      </c>
      <c r="AN42" s="119">
        <f aca="true" t="shared" si="3" ref="AN42:AO45">+D42+G42+J42+M42+P42+S42+V42+Y42+AB42+AE42+AH42+AK42</f>
        <v>185</v>
      </c>
      <c r="AO42" s="8">
        <f t="shared" si="3"/>
        <v>7024.8271</v>
      </c>
      <c r="AP42" s="8">
        <f>+F42+I42+L42+O42+R42+U42+X42+AA42+AD42+AG42+AJ42+AM42</f>
        <v>2589796.4690000005</v>
      </c>
      <c r="AQ42" s="271" t="s">
        <v>23</v>
      </c>
      <c r="AR42" s="600" t="s">
        <v>52</v>
      </c>
      <c r="AS42" s="44"/>
      <c r="AT42" s="21"/>
    </row>
    <row r="43" spans="1:46" ht="18.75">
      <c r="A43" s="45" t="s">
        <v>53</v>
      </c>
      <c r="B43" s="601"/>
      <c r="C43" s="67" t="s">
        <v>24</v>
      </c>
      <c r="D43" s="2">
        <v>4</v>
      </c>
      <c r="E43" s="2">
        <v>102.7206</v>
      </c>
      <c r="F43" s="2">
        <v>48146.252</v>
      </c>
      <c r="G43" s="2">
        <v>6</v>
      </c>
      <c r="H43" s="2">
        <v>174.3829</v>
      </c>
      <c r="I43" s="2">
        <v>81249.383</v>
      </c>
      <c r="J43" s="2">
        <v>9</v>
      </c>
      <c r="K43" s="2">
        <v>255.5722</v>
      </c>
      <c r="L43" s="2">
        <v>75301.357</v>
      </c>
      <c r="M43" s="2">
        <v>9</v>
      </c>
      <c r="N43" s="2">
        <v>181.9038</v>
      </c>
      <c r="O43" s="75">
        <v>51364.634</v>
      </c>
      <c r="P43" s="99">
        <v>13</v>
      </c>
      <c r="Q43" s="89">
        <v>285.3319</v>
      </c>
      <c r="R43" s="160">
        <v>54167.899</v>
      </c>
      <c r="S43" s="96">
        <v>14</v>
      </c>
      <c r="T43" s="96">
        <v>310.463</v>
      </c>
      <c r="U43" s="167">
        <v>43820.653</v>
      </c>
      <c r="V43" s="89">
        <v>7</v>
      </c>
      <c r="W43" s="89">
        <v>54.0742</v>
      </c>
      <c r="X43" s="160">
        <v>10897.912</v>
      </c>
      <c r="Y43" s="92">
        <v>6</v>
      </c>
      <c r="Z43" s="92">
        <v>67.1322</v>
      </c>
      <c r="AA43" s="164">
        <v>27267.675</v>
      </c>
      <c r="AB43" s="92">
        <v>7</v>
      </c>
      <c r="AC43" s="92">
        <v>147.4492</v>
      </c>
      <c r="AD43" s="164">
        <v>47734.612</v>
      </c>
      <c r="AE43" s="92">
        <v>8</v>
      </c>
      <c r="AF43" s="92">
        <v>106.4745</v>
      </c>
      <c r="AG43" s="164">
        <v>48237.416</v>
      </c>
      <c r="AH43" s="96">
        <v>6</v>
      </c>
      <c r="AI43" s="96">
        <v>79.9844</v>
      </c>
      <c r="AJ43" s="167">
        <v>64273.477</v>
      </c>
      <c r="AK43" s="92">
        <v>6</v>
      </c>
      <c r="AL43" s="92">
        <v>78.4924</v>
      </c>
      <c r="AM43" s="171">
        <v>43351.692</v>
      </c>
      <c r="AN43" s="76">
        <f t="shared" si="3"/>
        <v>95</v>
      </c>
      <c r="AO43" s="7">
        <f t="shared" si="3"/>
        <v>1843.9813000000004</v>
      </c>
      <c r="AP43" s="7">
        <f>+F43+I43+L43+O43+R43+U43+X43+AA43+AD43+AG43+AJ43+AM43</f>
        <v>595812.962</v>
      </c>
      <c r="AQ43" s="43" t="s">
        <v>24</v>
      </c>
      <c r="AR43" s="601"/>
      <c r="AS43" s="44" t="s">
        <v>53</v>
      </c>
      <c r="AT43" s="21"/>
    </row>
    <row r="44" spans="1:46" ht="18.75">
      <c r="A44" s="45"/>
      <c r="B44" s="600" t="s">
        <v>54</v>
      </c>
      <c r="C44" s="66" t="s">
        <v>23</v>
      </c>
      <c r="D44" s="1">
        <v>45</v>
      </c>
      <c r="E44" s="1">
        <v>2.3396</v>
      </c>
      <c r="F44" s="1">
        <v>817.451</v>
      </c>
      <c r="G44" s="1">
        <v>15</v>
      </c>
      <c r="H44" s="1">
        <v>0.7321</v>
      </c>
      <c r="I44" s="1">
        <v>353.107</v>
      </c>
      <c r="J44" s="1">
        <v>30</v>
      </c>
      <c r="K44" s="1">
        <v>1.6131</v>
      </c>
      <c r="L44" s="1">
        <v>701.453</v>
      </c>
      <c r="M44" s="1">
        <v>75</v>
      </c>
      <c r="N44" s="1">
        <v>2.5777</v>
      </c>
      <c r="O44" s="72">
        <v>1016.518</v>
      </c>
      <c r="P44" s="100">
        <v>28</v>
      </c>
      <c r="Q44" s="88">
        <v>0.3686</v>
      </c>
      <c r="R44" s="161">
        <v>123.378</v>
      </c>
      <c r="S44" s="95">
        <v>7</v>
      </c>
      <c r="T44" s="95">
        <v>0.1457</v>
      </c>
      <c r="U44" s="166">
        <v>172.137</v>
      </c>
      <c r="V44" s="88">
        <v>1</v>
      </c>
      <c r="W44" s="88">
        <v>0</v>
      </c>
      <c r="X44" s="161">
        <v>27.054</v>
      </c>
      <c r="Y44" s="91">
        <v>2</v>
      </c>
      <c r="Z44" s="91">
        <v>0.0616</v>
      </c>
      <c r="AA44" s="165">
        <v>47.08</v>
      </c>
      <c r="AB44" s="91">
        <v>13</v>
      </c>
      <c r="AC44" s="91">
        <v>0.4925</v>
      </c>
      <c r="AD44" s="165">
        <v>202.862</v>
      </c>
      <c r="AE44" s="91">
        <v>9</v>
      </c>
      <c r="AF44" s="91">
        <v>1.0102</v>
      </c>
      <c r="AG44" s="165">
        <v>392.175</v>
      </c>
      <c r="AH44" s="95">
        <v>86</v>
      </c>
      <c r="AI44" s="95">
        <v>4.9638</v>
      </c>
      <c r="AJ44" s="166">
        <v>2970.32</v>
      </c>
      <c r="AK44" s="91">
        <v>199</v>
      </c>
      <c r="AL44" s="91">
        <v>12.8025</v>
      </c>
      <c r="AM44" s="165">
        <v>7064.574</v>
      </c>
      <c r="AN44" s="543">
        <f t="shared" si="3"/>
        <v>510</v>
      </c>
      <c r="AO44" s="119">
        <f t="shared" si="3"/>
        <v>27.1074</v>
      </c>
      <c r="AP44" s="8">
        <f>+F44+I44+L44+O44+R44+U44+X44+AA44+AD44+AG44+AJ44+AM44</f>
        <v>13888.109</v>
      </c>
      <c r="AQ44" s="271" t="s">
        <v>23</v>
      </c>
      <c r="AR44" s="600" t="s">
        <v>54</v>
      </c>
      <c r="AS44" s="44"/>
      <c r="AT44" s="21"/>
    </row>
    <row r="45" spans="1:46" ht="18.75">
      <c r="A45" s="45" t="s">
        <v>27</v>
      </c>
      <c r="B45" s="601"/>
      <c r="C45" s="67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75"/>
      <c r="P45" s="99"/>
      <c r="Q45" s="89"/>
      <c r="R45" s="160"/>
      <c r="S45" s="96"/>
      <c r="T45" s="96"/>
      <c r="U45" s="167"/>
      <c r="V45" s="89"/>
      <c r="W45" s="89"/>
      <c r="X45" s="160"/>
      <c r="Y45" s="92"/>
      <c r="Z45" s="92"/>
      <c r="AA45" s="164"/>
      <c r="AB45" s="92"/>
      <c r="AC45" s="92"/>
      <c r="AD45" s="164"/>
      <c r="AE45" s="92">
        <v>4</v>
      </c>
      <c r="AF45" s="92">
        <v>0.213</v>
      </c>
      <c r="AG45" s="164">
        <v>104.426</v>
      </c>
      <c r="AH45" s="96"/>
      <c r="AI45" s="96"/>
      <c r="AJ45" s="167"/>
      <c r="AK45" s="92"/>
      <c r="AL45" s="92"/>
      <c r="AM45" s="164"/>
      <c r="AN45" s="515">
        <f t="shared" si="3"/>
        <v>4</v>
      </c>
      <c r="AO45" s="118">
        <f t="shared" si="3"/>
        <v>0.213</v>
      </c>
      <c r="AP45" s="7">
        <f>+F45+I45+L45+O45+R45+U45+X45+AA45+AD45+AG45+AJ45+AM45</f>
        <v>104.426</v>
      </c>
      <c r="AQ45" s="47" t="s">
        <v>24</v>
      </c>
      <c r="AR45" s="601"/>
      <c r="AS45" s="54" t="s">
        <v>27</v>
      </c>
      <c r="AT45" s="21"/>
    </row>
    <row r="46" spans="1:46" ht="18.75">
      <c r="A46" s="45"/>
      <c r="B46" s="600" t="s">
        <v>55</v>
      </c>
      <c r="C46" s="66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74"/>
      <c r="P46" s="100"/>
      <c r="Q46" s="88"/>
      <c r="R46" s="161"/>
      <c r="S46" s="95"/>
      <c r="T46" s="95"/>
      <c r="U46" s="166"/>
      <c r="V46" s="88"/>
      <c r="W46" s="88"/>
      <c r="X46" s="161"/>
      <c r="Y46" s="91"/>
      <c r="Z46" s="91"/>
      <c r="AA46" s="165"/>
      <c r="AB46" s="91"/>
      <c r="AC46" s="91"/>
      <c r="AD46" s="165"/>
      <c r="AE46" s="91"/>
      <c r="AF46" s="91"/>
      <c r="AG46" s="165"/>
      <c r="AH46" s="95"/>
      <c r="AI46" s="95"/>
      <c r="AJ46" s="166"/>
      <c r="AK46" s="91"/>
      <c r="AL46" s="91"/>
      <c r="AM46" s="172"/>
      <c r="AN46" s="119"/>
      <c r="AO46" s="8"/>
      <c r="AP46" s="8"/>
      <c r="AQ46" s="271" t="s">
        <v>23</v>
      </c>
      <c r="AR46" s="600" t="s">
        <v>55</v>
      </c>
      <c r="AS46" s="54"/>
      <c r="AT46" s="21"/>
    </row>
    <row r="47" spans="1:46" ht="18.75">
      <c r="A47" s="49"/>
      <c r="B47" s="601"/>
      <c r="C47" s="67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75"/>
      <c r="P47" s="99"/>
      <c r="Q47" s="89"/>
      <c r="R47" s="160"/>
      <c r="S47" s="96"/>
      <c r="T47" s="96"/>
      <c r="U47" s="167"/>
      <c r="V47" s="89"/>
      <c r="W47" s="89"/>
      <c r="X47" s="160"/>
      <c r="Y47" s="92"/>
      <c r="Z47" s="92"/>
      <c r="AA47" s="164"/>
      <c r="AB47" s="92"/>
      <c r="AC47" s="92"/>
      <c r="AD47" s="164"/>
      <c r="AE47" s="92"/>
      <c r="AF47" s="92"/>
      <c r="AG47" s="164"/>
      <c r="AH47" s="96"/>
      <c r="AI47" s="96"/>
      <c r="AJ47" s="167"/>
      <c r="AK47" s="92"/>
      <c r="AL47" s="92"/>
      <c r="AM47" s="171"/>
      <c r="AN47" s="118"/>
      <c r="AO47" s="7"/>
      <c r="AP47" s="7"/>
      <c r="AQ47" s="50" t="s">
        <v>24</v>
      </c>
      <c r="AR47" s="601"/>
      <c r="AS47" s="55"/>
      <c r="AT47" s="21"/>
    </row>
    <row r="48" spans="1:46" ht="18.75">
      <c r="A48" s="45"/>
      <c r="B48" s="600" t="s">
        <v>56</v>
      </c>
      <c r="C48" s="66" t="s">
        <v>23</v>
      </c>
      <c r="D48" s="1">
        <v>36</v>
      </c>
      <c r="E48" s="1">
        <v>8.22</v>
      </c>
      <c r="F48" s="1">
        <v>5062.567</v>
      </c>
      <c r="G48" s="1"/>
      <c r="H48" s="1"/>
      <c r="I48" s="1"/>
      <c r="J48" s="1"/>
      <c r="K48" s="1"/>
      <c r="L48" s="1"/>
      <c r="M48" s="1"/>
      <c r="N48" s="1"/>
      <c r="O48" s="74"/>
      <c r="P48" s="100"/>
      <c r="Q48" s="88"/>
      <c r="R48" s="161"/>
      <c r="S48" s="95"/>
      <c r="T48" s="95"/>
      <c r="U48" s="166"/>
      <c r="V48" s="88">
        <v>4</v>
      </c>
      <c r="W48" s="88">
        <v>0.059</v>
      </c>
      <c r="X48" s="161">
        <v>31.697</v>
      </c>
      <c r="Y48" s="91">
        <v>7</v>
      </c>
      <c r="Z48" s="91">
        <v>0.689</v>
      </c>
      <c r="AA48" s="165">
        <v>342.909</v>
      </c>
      <c r="AB48" s="91">
        <v>22</v>
      </c>
      <c r="AC48" s="91">
        <v>2.38</v>
      </c>
      <c r="AD48" s="165">
        <v>1205.066</v>
      </c>
      <c r="AE48" s="91">
        <v>8</v>
      </c>
      <c r="AF48" s="91">
        <v>0.863</v>
      </c>
      <c r="AG48" s="165">
        <v>382.771</v>
      </c>
      <c r="AH48" s="95">
        <v>1</v>
      </c>
      <c r="AI48" s="95">
        <v>0.015</v>
      </c>
      <c r="AJ48" s="166">
        <v>10.562</v>
      </c>
      <c r="AK48" s="91">
        <v>27</v>
      </c>
      <c r="AL48" s="91">
        <v>5.103</v>
      </c>
      <c r="AM48" s="170">
        <v>3673.4</v>
      </c>
      <c r="AN48" s="119">
        <f>+D48+G48+J48+M48+P48+S48+V48+Y48+AB48+AE48+AH48+AK48</f>
        <v>105</v>
      </c>
      <c r="AO48" s="8">
        <f>+E48+H48+K48+N48+Q48+T48+W48+Z48+AC48+AF48+AI48+AL48</f>
        <v>17.329</v>
      </c>
      <c r="AP48" s="8">
        <f>+F48+I48+L48+O48+R48+U48+X48+AA48+AD48+AG48+AJ48+AM48</f>
        <v>10708.972</v>
      </c>
      <c r="AQ48" s="272" t="s">
        <v>23</v>
      </c>
      <c r="AR48" s="600" t="s">
        <v>56</v>
      </c>
      <c r="AS48" s="54"/>
      <c r="AT48" s="21"/>
    </row>
    <row r="49" spans="1:46" ht="18.75">
      <c r="A49" s="45" t="s">
        <v>57</v>
      </c>
      <c r="B49" s="601"/>
      <c r="C49" s="67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75"/>
      <c r="P49" s="99"/>
      <c r="Q49" s="89"/>
      <c r="R49" s="160"/>
      <c r="S49" s="96"/>
      <c r="T49" s="96"/>
      <c r="U49" s="167"/>
      <c r="V49" s="89"/>
      <c r="W49" s="89"/>
      <c r="X49" s="160"/>
      <c r="Y49" s="92"/>
      <c r="Z49" s="92"/>
      <c r="AA49" s="164"/>
      <c r="AB49" s="92"/>
      <c r="AC49" s="92"/>
      <c r="AD49" s="164"/>
      <c r="AE49" s="92"/>
      <c r="AF49" s="92"/>
      <c r="AG49" s="164"/>
      <c r="AH49" s="96"/>
      <c r="AI49" s="96"/>
      <c r="AJ49" s="167"/>
      <c r="AK49" s="92"/>
      <c r="AL49" s="92"/>
      <c r="AM49" s="171"/>
      <c r="AN49" s="118"/>
      <c r="AO49" s="7"/>
      <c r="AP49" s="7"/>
      <c r="AQ49" s="47" t="s">
        <v>24</v>
      </c>
      <c r="AR49" s="601"/>
      <c r="AS49" s="54" t="s">
        <v>57</v>
      </c>
      <c r="AT49" s="21"/>
    </row>
    <row r="50" spans="1:46" ht="18.75">
      <c r="A50" s="45"/>
      <c r="B50" s="600" t="s">
        <v>58</v>
      </c>
      <c r="C50" s="66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74"/>
      <c r="P50" s="100"/>
      <c r="Q50" s="88"/>
      <c r="R50" s="161"/>
      <c r="S50" s="95">
        <v>2</v>
      </c>
      <c r="T50" s="95">
        <v>543.137</v>
      </c>
      <c r="U50" s="166">
        <v>176555.158</v>
      </c>
      <c r="V50" s="88"/>
      <c r="W50" s="88"/>
      <c r="X50" s="161"/>
      <c r="Y50" s="91">
        <v>1</v>
      </c>
      <c r="Z50" s="91">
        <v>200.222</v>
      </c>
      <c r="AA50" s="165">
        <v>49439.154</v>
      </c>
      <c r="AB50" s="91"/>
      <c r="AC50" s="91"/>
      <c r="AD50" s="165"/>
      <c r="AE50" s="91"/>
      <c r="AF50" s="91"/>
      <c r="AG50" s="165"/>
      <c r="AH50" s="95"/>
      <c r="AI50" s="95"/>
      <c r="AJ50" s="166"/>
      <c r="AK50" s="91"/>
      <c r="AL50" s="91"/>
      <c r="AM50" s="170"/>
      <c r="AN50" s="119">
        <f>+D50+G50+J50+M50+P50+S50+V50+Y50+AB50+AE50+AH50+AK50</f>
        <v>3</v>
      </c>
      <c r="AO50" s="8">
        <f>+E50+H50+K50+N50+Q50+T50+W50+Z50+AC50+AF50+AI50+AL50</f>
        <v>743.3589999999999</v>
      </c>
      <c r="AP50" s="8">
        <f>+F50+I50+L50+O50+R50+U50+X50+AA50+AD50+AG50+AJ50+AM50</f>
        <v>225994.312</v>
      </c>
      <c r="AQ50" s="271" t="s">
        <v>23</v>
      </c>
      <c r="AR50" s="600" t="s">
        <v>58</v>
      </c>
      <c r="AS50" s="52"/>
      <c r="AT50" s="21"/>
    </row>
    <row r="51" spans="1:46" ht="18.75">
      <c r="A51" s="45"/>
      <c r="B51" s="601"/>
      <c r="C51" s="67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5"/>
      <c r="P51" s="99"/>
      <c r="Q51" s="89"/>
      <c r="R51" s="160"/>
      <c r="S51" s="96"/>
      <c r="T51" s="96"/>
      <c r="U51" s="167"/>
      <c r="V51" s="89"/>
      <c r="W51" s="89"/>
      <c r="X51" s="160"/>
      <c r="Y51" s="92"/>
      <c r="Z51" s="92"/>
      <c r="AA51" s="164"/>
      <c r="AB51" s="92"/>
      <c r="AC51" s="92"/>
      <c r="AD51" s="164"/>
      <c r="AE51" s="92"/>
      <c r="AF51" s="92"/>
      <c r="AG51" s="164"/>
      <c r="AH51" s="96"/>
      <c r="AI51" s="96"/>
      <c r="AJ51" s="167"/>
      <c r="AK51" s="92"/>
      <c r="AL51" s="92"/>
      <c r="AM51" s="171"/>
      <c r="AN51" s="118"/>
      <c r="AO51" s="7"/>
      <c r="AP51" s="7"/>
      <c r="AQ51" s="47" t="s">
        <v>24</v>
      </c>
      <c r="AR51" s="601"/>
      <c r="AS51" s="54"/>
      <c r="AT51" s="21"/>
    </row>
    <row r="52" spans="1:46" ht="18.75">
      <c r="A52" s="45"/>
      <c r="B52" s="600" t="s">
        <v>59</v>
      </c>
      <c r="C52" s="66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74"/>
      <c r="P52" s="100"/>
      <c r="Q52" s="88"/>
      <c r="R52" s="161"/>
      <c r="S52" s="95"/>
      <c r="T52" s="95"/>
      <c r="U52" s="166"/>
      <c r="V52" s="88"/>
      <c r="W52" s="88"/>
      <c r="X52" s="161"/>
      <c r="Y52" s="91"/>
      <c r="Z52" s="91"/>
      <c r="AA52" s="165"/>
      <c r="AB52" s="91"/>
      <c r="AC52" s="91"/>
      <c r="AD52" s="165"/>
      <c r="AE52" s="91"/>
      <c r="AF52" s="91"/>
      <c r="AG52" s="165"/>
      <c r="AH52" s="95"/>
      <c r="AI52" s="95"/>
      <c r="AJ52" s="166"/>
      <c r="AK52" s="91"/>
      <c r="AL52" s="91"/>
      <c r="AM52" s="170"/>
      <c r="AN52" s="119"/>
      <c r="AO52" s="8"/>
      <c r="AP52" s="8"/>
      <c r="AQ52" s="271" t="s">
        <v>23</v>
      </c>
      <c r="AR52" s="600" t="s">
        <v>59</v>
      </c>
      <c r="AS52" s="54"/>
      <c r="AT52" s="21"/>
    </row>
    <row r="53" spans="1:46" ht="18.75">
      <c r="A53" s="45" t="s">
        <v>27</v>
      </c>
      <c r="B53" s="601"/>
      <c r="C53" s="67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77"/>
      <c r="P53" s="99">
        <v>1</v>
      </c>
      <c r="Q53" s="89">
        <v>20.4135</v>
      </c>
      <c r="R53" s="160">
        <v>9115.924</v>
      </c>
      <c r="S53" s="96">
        <v>98</v>
      </c>
      <c r="T53" s="96">
        <v>3989.3255</v>
      </c>
      <c r="U53" s="167">
        <v>1377516.093</v>
      </c>
      <c r="V53" s="89">
        <v>273</v>
      </c>
      <c r="W53" s="89">
        <v>8660.149</v>
      </c>
      <c r="X53" s="160">
        <v>2599939.916</v>
      </c>
      <c r="Y53" s="92">
        <v>187</v>
      </c>
      <c r="Z53" s="92">
        <v>3878.2261</v>
      </c>
      <c r="AA53" s="164">
        <v>1479049.372</v>
      </c>
      <c r="AB53" s="92">
        <v>269</v>
      </c>
      <c r="AC53" s="92">
        <v>3525.1384</v>
      </c>
      <c r="AD53" s="164">
        <v>1335886.78</v>
      </c>
      <c r="AE53" s="92">
        <v>170</v>
      </c>
      <c r="AF53" s="92">
        <v>413.0483</v>
      </c>
      <c r="AG53" s="164">
        <v>407757.069</v>
      </c>
      <c r="AH53" s="96"/>
      <c r="AI53" s="96"/>
      <c r="AJ53" s="167"/>
      <c r="AK53" s="92"/>
      <c r="AL53" s="92"/>
      <c r="AM53" s="171"/>
      <c r="AN53" s="118">
        <f>+D53+G53+J53+M53+P53+S53+V53+Y53+AB53+AE53+AH53+AK53</f>
        <v>998</v>
      </c>
      <c r="AO53" s="7">
        <f>+E53+H53+K53+N53+Q53+T53+W53+Z53+AC53+AF53+AI53+AL53</f>
        <v>20486.300799999997</v>
      </c>
      <c r="AP53" s="7">
        <f>+F53+I53+L53+O53+R53+U53+X53+AA53+AD53+AG53+AJ53+AM53</f>
        <v>7209265.154</v>
      </c>
      <c r="AQ53" s="47" t="s">
        <v>24</v>
      </c>
      <c r="AR53" s="601"/>
      <c r="AS53" s="54" t="s">
        <v>27</v>
      </c>
      <c r="AT53" s="21"/>
    </row>
    <row r="54" spans="1:46" ht="18.75">
      <c r="A54" s="45"/>
      <c r="B54" s="600" t="s">
        <v>60</v>
      </c>
      <c r="C54" s="66" t="s">
        <v>23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72"/>
      <c r="P54" s="100"/>
      <c r="Q54" s="88"/>
      <c r="R54" s="161"/>
      <c r="S54" s="95"/>
      <c r="T54" s="95"/>
      <c r="U54" s="166"/>
      <c r="V54" s="88"/>
      <c r="W54" s="88"/>
      <c r="X54" s="161"/>
      <c r="Y54" s="91"/>
      <c r="Z54" s="91"/>
      <c r="AA54" s="165"/>
      <c r="AB54" s="91"/>
      <c r="AC54" s="91"/>
      <c r="AD54" s="165"/>
      <c r="AE54" s="91"/>
      <c r="AF54" s="91"/>
      <c r="AG54" s="165"/>
      <c r="AH54" s="95"/>
      <c r="AI54" s="95"/>
      <c r="AJ54" s="166"/>
      <c r="AK54" s="91"/>
      <c r="AL54" s="91"/>
      <c r="AM54" s="172"/>
      <c r="AN54" s="119"/>
      <c r="AO54" s="8"/>
      <c r="AP54" s="8"/>
      <c r="AQ54" s="271" t="s">
        <v>23</v>
      </c>
      <c r="AR54" s="600" t="s">
        <v>60</v>
      </c>
      <c r="AS54" s="44"/>
      <c r="AT54" s="21"/>
    </row>
    <row r="55" spans="1:46" ht="18.75">
      <c r="A55" s="49"/>
      <c r="B55" s="601"/>
      <c r="C55" s="67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75"/>
      <c r="P55" s="99"/>
      <c r="Q55" s="89"/>
      <c r="R55" s="160"/>
      <c r="S55" s="96"/>
      <c r="T55" s="96"/>
      <c r="U55" s="167"/>
      <c r="V55" s="89"/>
      <c r="W55" s="89"/>
      <c r="X55" s="160"/>
      <c r="Y55" s="92"/>
      <c r="Z55" s="92"/>
      <c r="AA55" s="164"/>
      <c r="AB55" s="92"/>
      <c r="AC55" s="92"/>
      <c r="AD55" s="164"/>
      <c r="AE55" s="92"/>
      <c r="AF55" s="92"/>
      <c r="AG55" s="164"/>
      <c r="AH55" s="96"/>
      <c r="AI55" s="96"/>
      <c r="AJ55" s="167"/>
      <c r="AK55" s="92"/>
      <c r="AL55" s="92"/>
      <c r="AM55" s="171"/>
      <c r="AN55" s="118"/>
      <c r="AO55" s="7"/>
      <c r="AP55" s="7"/>
      <c r="AQ55" s="50" t="s">
        <v>24</v>
      </c>
      <c r="AR55" s="601"/>
      <c r="AS55" s="51"/>
      <c r="AT55" s="21"/>
    </row>
    <row r="56" spans="1:46" ht="18.75">
      <c r="A56" s="610" t="s">
        <v>104</v>
      </c>
      <c r="B56" s="611" t="s">
        <v>61</v>
      </c>
      <c r="C56" s="66" t="s">
        <v>23</v>
      </c>
      <c r="D56" s="1"/>
      <c r="E56" s="1"/>
      <c r="F56" s="1"/>
      <c r="G56" s="1">
        <v>5</v>
      </c>
      <c r="H56" s="1">
        <v>0.993</v>
      </c>
      <c r="I56" s="1">
        <v>163.755</v>
      </c>
      <c r="J56" s="1">
        <v>2</v>
      </c>
      <c r="K56" s="1">
        <v>0.944</v>
      </c>
      <c r="L56" s="1">
        <v>177.196</v>
      </c>
      <c r="M56" s="1">
        <v>3</v>
      </c>
      <c r="N56" s="1">
        <v>0.742</v>
      </c>
      <c r="O56" s="74">
        <v>100.52</v>
      </c>
      <c r="P56" s="100">
        <v>1</v>
      </c>
      <c r="Q56" s="88">
        <v>0.2032</v>
      </c>
      <c r="R56" s="161">
        <v>359.908</v>
      </c>
      <c r="S56" s="95">
        <v>98</v>
      </c>
      <c r="T56" s="95">
        <v>29.8943</v>
      </c>
      <c r="U56" s="166">
        <v>36136.855</v>
      </c>
      <c r="V56" s="88">
        <v>140</v>
      </c>
      <c r="W56" s="88">
        <v>52.9794</v>
      </c>
      <c r="X56" s="161">
        <v>54995.484</v>
      </c>
      <c r="Y56" s="91">
        <v>92</v>
      </c>
      <c r="Z56" s="91">
        <v>42.8065</v>
      </c>
      <c r="AA56" s="165">
        <v>43352.684</v>
      </c>
      <c r="AB56" s="91">
        <v>17</v>
      </c>
      <c r="AC56" s="91">
        <v>2.9124</v>
      </c>
      <c r="AD56" s="165">
        <v>3513.993</v>
      </c>
      <c r="AE56" s="91"/>
      <c r="AF56" s="91"/>
      <c r="AG56" s="165"/>
      <c r="AH56" s="95"/>
      <c r="AI56" s="95"/>
      <c r="AJ56" s="166"/>
      <c r="AK56" s="91"/>
      <c r="AL56" s="91"/>
      <c r="AM56" s="170"/>
      <c r="AN56" s="119">
        <f aca="true" t="shared" si="4" ref="AN56:AO58">+D56+G56+J56+M56+P56+S56+V56+Y56+AB56+AE56+AH56+AK56</f>
        <v>358</v>
      </c>
      <c r="AO56" s="8">
        <f t="shared" si="4"/>
        <v>131.4748</v>
      </c>
      <c r="AP56" s="8">
        <f>+F56+I56+L56+O56+R56+U56+X56+AA56+AD56+AG56+AJ56+AM56</f>
        <v>138800.395</v>
      </c>
      <c r="AQ56" s="56" t="s">
        <v>23</v>
      </c>
      <c r="AR56" s="604" t="s">
        <v>105</v>
      </c>
      <c r="AS56" s="605" t="s">
        <v>0</v>
      </c>
      <c r="AT56" s="21"/>
    </row>
    <row r="57" spans="1:46" ht="18.75">
      <c r="A57" s="612"/>
      <c r="B57" s="613"/>
      <c r="C57" s="67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75"/>
      <c r="P57" s="99"/>
      <c r="Q57" s="89"/>
      <c r="R57" s="160"/>
      <c r="S57" s="96">
        <v>25</v>
      </c>
      <c r="T57" s="96">
        <v>8.6924</v>
      </c>
      <c r="U57" s="167">
        <v>11749.335</v>
      </c>
      <c r="V57" s="178">
        <v>86</v>
      </c>
      <c r="W57" s="178">
        <v>37.6855</v>
      </c>
      <c r="X57" s="179">
        <v>41344.492</v>
      </c>
      <c r="Y57" s="92">
        <v>41</v>
      </c>
      <c r="Z57" s="92">
        <v>24.4044</v>
      </c>
      <c r="AA57" s="164">
        <v>25439.422</v>
      </c>
      <c r="AB57" s="92">
        <v>9</v>
      </c>
      <c r="AC57" s="92">
        <v>7.8606</v>
      </c>
      <c r="AD57" s="164">
        <v>9280.865</v>
      </c>
      <c r="AE57" s="92">
        <v>2</v>
      </c>
      <c r="AF57" s="92">
        <v>1.9892</v>
      </c>
      <c r="AG57" s="164">
        <v>2198.525</v>
      </c>
      <c r="AH57" s="96"/>
      <c r="AI57" s="96"/>
      <c r="AJ57" s="167"/>
      <c r="AK57" s="92"/>
      <c r="AL57" s="92"/>
      <c r="AM57" s="171"/>
      <c r="AN57" s="76">
        <f t="shared" si="4"/>
        <v>163</v>
      </c>
      <c r="AO57" s="7">
        <f t="shared" si="4"/>
        <v>80.6321</v>
      </c>
      <c r="AP57" s="7">
        <f>+F57+I57+L57+O57+R57+U57+X57+AA57+AD57+AG57+AJ57+AM57</f>
        <v>90012.639</v>
      </c>
      <c r="AQ57" s="57" t="s">
        <v>24</v>
      </c>
      <c r="AR57" s="606"/>
      <c r="AS57" s="607"/>
      <c r="AT57" s="21"/>
    </row>
    <row r="58" spans="1:46" ht="18.75">
      <c r="A58" s="22" t="s">
        <v>0</v>
      </c>
      <c r="C58" s="257" t="s">
        <v>23</v>
      </c>
      <c r="D58" s="260">
        <v>2393</v>
      </c>
      <c r="E58" s="260">
        <v>193.1352</v>
      </c>
      <c r="F58" s="260">
        <v>68715.044</v>
      </c>
      <c r="G58" s="260">
        <v>1562</v>
      </c>
      <c r="H58" s="260">
        <v>73.2672</v>
      </c>
      <c r="I58" s="260">
        <v>22066.525</v>
      </c>
      <c r="J58" s="260">
        <v>1558</v>
      </c>
      <c r="K58" s="260">
        <v>74.9347</v>
      </c>
      <c r="L58" s="260">
        <v>23814.907</v>
      </c>
      <c r="M58" s="260">
        <v>1374</v>
      </c>
      <c r="N58" s="260">
        <v>48.5769</v>
      </c>
      <c r="O58" s="261">
        <v>25326.546</v>
      </c>
      <c r="P58" s="264">
        <v>1275</v>
      </c>
      <c r="Q58" s="262">
        <v>31.2997</v>
      </c>
      <c r="R58" s="274">
        <v>23016.297</v>
      </c>
      <c r="S58" s="265">
        <v>1473</v>
      </c>
      <c r="T58" s="266">
        <v>47.3383</v>
      </c>
      <c r="U58" s="277">
        <v>30662.668</v>
      </c>
      <c r="V58" s="278">
        <v>1327</v>
      </c>
      <c r="W58" s="279">
        <v>42.8265</v>
      </c>
      <c r="X58" s="280">
        <v>33560.353</v>
      </c>
      <c r="Y58" s="267">
        <v>791</v>
      </c>
      <c r="Z58" s="263">
        <v>18.9379</v>
      </c>
      <c r="AA58" s="275">
        <v>19133.211</v>
      </c>
      <c r="AB58" s="267">
        <v>1051</v>
      </c>
      <c r="AC58" s="263">
        <v>34.551</v>
      </c>
      <c r="AD58" s="275">
        <v>23903.584</v>
      </c>
      <c r="AE58" s="267">
        <v>2284</v>
      </c>
      <c r="AF58" s="263">
        <v>119.5414</v>
      </c>
      <c r="AG58" s="281">
        <v>50872.629</v>
      </c>
      <c r="AH58" s="266">
        <v>2097</v>
      </c>
      <c r="AI58" s="266">
        <v>88.032</v>
      </c>
      <c r="AJ58" s="276">
        <v>44774.788</v>
      </c>
      <c r="AK58" s="267">
        <v>1573</v>
      </c>
      <c r="AL58" s="263">
        <v>46.9025</v>
      </c>
      <c r="AM58" s="282">
        <v>33478.77</v>
      </c>
      <c r="AN58" s="544">
        <f t="shared" si="4"/>
        <v>18758</v>
      </c>
      <c r="AO58" s="295">
        <f t="shared" si="4"/>
        <v>819.3433000000001</v>
      </c>
      <c r="AP58" s="288">
        <f>+F58+I58+L58+O58+R58+U58+X58+AA58+AD58+AG58+AJ58+AM58</f>
        <v>399325.32200000004</v>
      </c>
      <c r="AQ58" s="268" t="s">
        <v>23</v>
      </c>
      <c r="AR58" s="59"/>
      <c r="AS58" s="44" t="s">
        <v>0</v>
      </c>
      <c r="AT58" s="21"/>
    </row>
    <row r="59" spans="1:46" ht="18.75">
      <c r="A59" s="614" t="s">
        <v>62</v>
      </c>
      <c r="B59" s="615"/>
      <c r="C59" s="48" t="s">
        <v>63</v>
      </c>
      <c r="D59" s="1"/>
      <c r="E59" s="12"/>
      <c r="F59" s="1"/>
      <c r="G59" s="1"/>
      <c r="H59" s="12"/>
      <c r="I59" s="1"/>
      <c r="J59" s="1"/>
      <c r="K59" s="12"/>
      <c r="L59" s="1"/>
      <c r="M59" s="1"/>
      <c r="N59" s="12"/>
      <c r="O59" s="74"/>
      <c r="P59" s="100"/>
      <c r="Q59" s="88"/>
      <c r="R59" s="175"/>
      <c r="S59" s="136"/>
      <c r="T59" s="95"/>
      <c r="U59" s="166"/>
      <c r="V59" s="180"/>
      <c r="W59" s="88"/>
      <c r="X59" s="175"/>
      <c r="Y59" s="108"/>
      <c r="Z59" s="91"/>
      <c r="AA59" s="170"/>
      <c r="AB59" s="108"/>
      <c r="AC59" s="91"/>
      <c r="AD59" s="170"/>
      <c r="AE59" s="108"/>
      <c r="AF59" s="91"/>
      <c r="AG59" s="170"/>
      <c r="AH59" s="136"/>
      <c r="AI59" s="95"/>
      <c r="AJ59" s="168"/>
      <c r="AK59" s="108"/>
      <c r="AL59" s="91"/>
      <c r="AM59" s="170"/>
      <c r="AN59" s="545"/>
      <c r="AO59" s="119"/>
      <c r="AP59" s="8"/>
      <c r="AQ59" s="273" t="s">
        <v>63</v>
      </c>
      <c r="AR59" s="608" t="s">
        <v>62</v>
      </c>
      <c r="AS59" s="609"/>
      <c r="AT59" s="21"/>
    </row>
    <row r="60" spans="1:46" ht="18.75">
      <c r="A60" s="36"/>
      <c r="B60" s="37"/>
      <c r="C60" s="46" t="s">
        <v>24</v>
      </c>
      <c r="D60" s="2">
        <v>56</v>
      </c>
      <c r="E60" s="2">
        <v>1.9251</v>
      </c>
      <c r="F60" s="2">
        <v>2107.839</v>
      </c>
      <c r="G60" s="2">
        <v>35</v>
      </c>
      <c r="H60" s="2">
        <v>0.7292</v>
      </c>
      <c r="I60" s="2">
        <v>1200.009</v>
      </c>
      <c r="J60" s="2">
        <v>31</v>
      </c>
      <c r="K60" s="2">
        <v>0.4115</v>
      </c>
      <c r="L60" s="2">
        <v>728.667</v>
      </c>
      <c r="M60" s="2">
        <v>45</v>
      </c>
      <c r="N60" s="2">
        <v>0.8782</v>
      </c>
      <c r="O60" s="75">
        <v>975.183</v>
      </c>
      <c r="P60" s="99">
        <v>105</v>
      </c>
      <c r="Q60" s="89">
        <v>5.4902</v>
      </c>
      <c r="R60" s="176">
        <v>3310.083</v>
      </c>
      <c r="S60" s="135">
        <v>116</v>
      </c>
      <c r="T60" s="96">
        <v>6.8996</v>
      </c>
      <c r="U60" s="167">
        <v>2702.507</v>
      </c>
      <c r="V60" s="181">
        <v>114</v>
      </c>
      <c r="W60" s="89">
        <v>1.7356</v>
      </c>
      <c r="X60" s="176">
        <v>2261.265</v>
      </c>
      <c r="Y60" s="109">
        <v>107</v>
      </c>
      <c r="Z60" s="92">
        <v>1.5219</v>
      </c>
      <c r="AA60" s="171">
        <v>2291.783</v>
      </c>
      <c r="AB60" s="109">
        <v>178</v>
      </c>
      <c r="AC60" s="92">
        <v>4.6819</v>
      </c>
      <c r="AD60" s="171">
        <v>4757.089</v>
      </c>
      <c r="AE60" s="109">
        <v>211</v>
      </c>
      <c r="AF60" s="92">
        <v>5.9293</v>
      </c>
      <c r="AG60" s="171">
        <v>4835.002</v>
      </c>
      <c r="AH60" s="135">
        <v>135</v>
      </c>
      <c r="AI60" s="96">
        <v>3.1521</v>
      </c>
      <c r="AJ60" s="169">
        <v>2723.798</v>
      </c>
      <c r="AK60" s="109">
        <v>83</v>
      </c>
      <c r="AL60" s="92">
        <v>2.1083</v>
      </c>
      <c r="AM60" s="171">
        <v>2183.414</v>
      </c>
      <c r="AN60" s="546">
        <f aca="true" t="shared" si="5" ref="AN60:AP61">+D60+G60+J60+M60+P60+S60+V60+Y60+AB60+AE60+AH60+AK60</f>
        <v>1216</v>
      </c>
      <c r="AO60" s="118">
        <f t="shared" si="5"/>
        <v>35.4629</v>
      </c>
      <c r="AP60" s="7">
        <f t="shared" si="5"/>
        <v>30076.639</v>
      </c>
      <c r="AQ60" s="57" t="s">
        <v>24</v>
      </c>
      <c r="AR60" s="37"/>
      <c r="AS60" s="51"/>
      <c r="AT60" s="21"/>
    </row>
    <row r="61" spans="1:46" s="81" customFormat="1" ht="18.75">
      <c r="A61" s="237" t="s">
        <v>0</v>
      </c>
      <c r="C61" s="507" t="s">
        <v>23</v>
      </c>
      <c r="D61" s="284">
        <f aca="true" t="shared" si="6" ref="D61:AA61">+D6+D8+D10+D12+D14+D16+D18+D20+D22+D24+D26+D28+D30+D32+D34+D36+D38+D40+D42+D44+D46+D48+D50+D52+D54+D56+D58</f>
        <v>2555</v>
      </c>
      <c r="E61" s="284">
        <f t="shared" si="6"/>
        <v>1120.5664</v>
      </c>
      <c r="F61" s="284">
        <f t="shared" si="6"/>
        <v>355850.29299999995</v>
      </c>
      <c r="G61" s="284">
        <f t="shared" si="6"/>
        <v>1610</v>
      </c>
      <c r="H61" s="284">
        <f t="shared" si="6"/>
        <v>521.7349999999999</v>
      </c>
      <c r="I61" s="284">
        <f t="shared" si="6"/>
        <v>262416.423</v>
      </c>
      <c r="J61" s="284">
        <f t="shared" si="6"/>
        <v>2030</v>
      </c>
      <c r="K61" s="284">
        <f t="shared" si="6"/>
        <v>3531.6821</v>
      </c>
      <c r="L61" s="284">
        <f t="shared" si="6"/>
        <v>636246.13</v>
      </c>
      <c r="M61" s="284">
        <f t="shared" si="6"/>
        <v>1921</v>
      </c>
      <c r="N61" s="284">
        <f t="shared" si="6"/>
        <v>3088.4219</v>
      </c>
      <c r="O61" s="290">
        <f t="shared" si="6"/>
        <v>332406.92799999996</v>
      </c>
      <c r="P61" s="517">
        <f t="shared" si="6"/>
        <v>1596</v>
      </c>
      <c r="Q61" s="351">
        <f t="shared" si="6"/>
        <v>877.4382000000002</v>
      </c>
      <c r="R61" s="548">
        <f t="shared" si="6"/>
        <v>240860.83199999997</v>
      </c>
      <c r="S61" s="518">
        <f t="shared" si="6"/>
        <v>1847</v>
      </c>
      <c r="T61" s="255">
        <f t="shared" si="6"/>
        <v>2458.0470999999993</v>
      </c>
      <c r="U61" s="549">
        <f t="shared" si="6"/>
        <v>577657.068</v>
      </c>
      <c r="V61" s="550">
        <f t="shared" si="6"/>
        <v>1721</v>
      </c>
      <c r="W61" s="351">
        <f t="shared" si="6"/>
        <v>1877.0172</v>
      </c>
      <c r="X61" s="548">
        <f t="shared" si="6"/>
        <v>500006.199</v>
      </c>
      <c r="Y61" s="518">
        <f t="shared" si="6"/>
        <v>1067</v>
      </c>
      <c r="Z61" s="255">
        <f t="shared" si="6"/>
        <v>909.0084</v>
      </c>
      <c r="AA61" s="276">
        <f t="shared" si="6"/>
        <v>301933.48</v>
      </c>
      <c r="AB61" s="518">
        <f aca="true" t="shared" si="7" ref="AB61:AM61">+AB6+AB8+AB10+AB12+AB14+AB16+AB18+AB20+AB22+AB24+AB26+AB28+AB30+AB32+AB34+AB36+AB38+AB40+AB42+AB44+AB46+AB48+AB50+AB52+AB54+AB56+AB58</f>
        <v>1363</v>
      </c>
      <c r="AC61" s="255">
        <f t="shared" si="7"/>
        <v>1263.0947</v>
      </c>
      <c r="AD61" s="276">
        <f t="shared" si="7"/>
        <v>401052.525</v>
      </c>
      <c r="AE61" s="518">
        <f>+AE6+AE8+AE10+AE12+AE14+AE16+AE18+AE20+AE22+AE24+AE26+AE28+AE30+AE32+AE34+AE36+AE38+AE40+AE42+AE44+AE46+AE48+AE50+AE52+AE54+AE56+AE58</f>
        <v>2859</v>
      </c>
      <c r="AF61" s="255">
        <f>+AF6+AF8+AF10+AF12+AF14+AF16+AF18+AF20+AF22+AF24+AF26+AF28+AF30+AF32+AF34+AF36+AF38+AF40+AF42+AF44+AF46+AF48+AF50+AF52+AF54+AF56+AF58</f>
        <v>2529.8605000000007</v>
      </c>
      <c r="AG61" s="276">
        <f>+AG6+AG8+AG10+AG12+AG14+AG16+AG18+AG20+AG22+AG24+AG26+AG28+AG30+AG32+AG34+AG36+AG38+AG40+AG42+AG44+AG46+AG48+AG50+AG52+AG54+AG56+AG58</f>
        <v>742501.848</v>
      </c>
      <c r="AH61" s="518">
        <f t="shared" si="7"/>
        <v>2674</v>
      </c>
      <c r="AI61" s="255">
        <f t="shared" si="7"/>
        <v>2269.2525</v>
      </c>
      <c r="AJ61" s="276">
        <f t="shared" si="7"/>
        <v>758007.646</v>
      </c>
      <c r="AK61" s="518">
        <f t="shared" si="7"/>
        <v>2053</v>
      </c>
      <c r="AL61" s="255">
        <f t="shared" si="7"/>
        <v>2396.1310000000003</v>
      </c>
      <c r="AM61" s="276">
        <f t="shared" si="7"/>
        <v>538827.5430000001</v>
      </c>
      <c r="AN61" s="547">
        <f t="shared" si="5"/>
        <v>23296</v>
      </c>
      <c r="AO61" s="291">
        <f t="shared" si="5"/>
        <v>22842.255</v>
      </c>
      <c r="AP61" s="284">
        <f t="shared" si="5"/>
        <v>5647766.914999999</v>
      </c>
      <c r="AQ61" s="283" t="s">
        <v>23</v>
      </c>
      <c r="AR61" s="498"/>
      <c r="AS61" s="233" t="s">
        <v>0</v>
      </c>
      <c r="AT61" s="80"/>
    </row>
    <row r="62" spans="1:46" s="81" customFormat="1" ht="18.75">
      <c r="A62" s="580" t="s">
        <v>64</v>
      </c>
      <c r="B62" s="581" t="s">
        <v>64</v>
      </c>
      <c r="C62" s="78" t="s">
        <v>63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147"/>
      <c r="P62" s="325"/>
      <c r="Q62" s="326"/>
      <c r="R62" s="551"/>
      <c r="S62" s="136"/>
      <c r="T62" s="95"/>
      <c r="U62" s="552"/>
      <c r="V62" s="553"/>
      <c r="W62" s="326"/>
      <c r="X62" s="551"/>
      <c r="Y62" s="136"/>
      <c r="Z62" s="95"/>
      <c r="AA62" s="168"/>
      <c r="AB62" s="136"/>
      <c r="AC62" s="95"/>
      <c r="AD62" s="168"/>
      <c r="AE62" s="136"/>
      <c r="AF62" s="95"/>
      <c r="AG62" s="168"/>
      <c r="AH62" s="136"/>
      <c r="AI62" s="95"/>
      <c r="AJ62" s="168"/>
      <c r="AK62" s="136"/>
      <c r="AL62" s="95"/>
      <c r="AM62" s="168"/>
      <c r="AN62" s="545"/>
      <c r="AO62" s="119"/>
      <c r="AP62" s="8"/>
      <c r="AQ62" s="299" t="s">
        <v>63</v>
      </c>
      <c r="AR62" s="602" t="s">
        <v>64</v>
      </c>
      <c r="AS62" s="603"/>
      <c r="AT62" s="80"/>
    </row>
    <row r="63" spans="1:46" s="81" customFormat="1" ht="18.75">
      <c r="A63" s="357"/>
      <c r="B63" s="358"/>
      <c r="C63" s="216" t="s">
        <v>24</v>
      </c>
      <c r="D63" s="7">
        <f aca="true" t="shared" si="8" ref="D63:AA63">+D7+D9+D11+D13+D15+D17+D19+D21+D23+D25+D27+D29+D31+D33+D35+D37+D39+D41+D43+D45+D47+D49+D51+D53+D55+D57+D60</f>
        <v>76</v>
      </c>
      <c r="E63" s="7">
        <f t="shared" si="8"/>
        <v>2482.9157</v>
      </c>
      <c r="F63" s="7">
        <f t="shared" si="8"/>
        <v>250210.29300000003</v>
      </c>
      <c r="G63" s="7">
        <f t="shared" si="8"/>
        <v>48</v>
      </c>
      <c r="H63" s="7">
        <f t="shared" si="8"/>
        <v>1140.2591</v>
      </c>
      <c r="I63" s="7">
        <f t="shared" si="8"/>
        <v>141273.61599999998</v>
      </c>
      <c r="J63" s="7">
        <f t="shared" si="8"/>
        <v>45</v>
      </c>
      <c r="K63" s="7">
        <f t="shared" si="8"/>
        <v>304.8017</v>
      </c>
      <c r="L63" s="7">
        <f t="shared" si="8"/>
        <v>82162.337</v>
      </c>
      <c r="M63" s="7">
        <f t="shared" si="8"/>
        <v>66</v>
      </c>
      <c r="N63" s="7">
        <f t="shared" si="8"/>
        <v>337.87879999999996</v>
      </c>
      <c r="O63" s="149">
        <f t="shared" si="8"/>
        <v>72023.865</v>
      </c>
      <c r="P63" s="335">
        <f t="shared" si="8"/>
        <v>152</v>
      </c>
      <c r="Q63" s="329">
        <f t="shared" si="8"/>
        <v>1282.1453</v>
      </c>
      <c r="R63" s="554">
        <f t="shared" si="8"/>
        <v>230746.927</v>
      </c>
      <c r="S63" s="135">
        <f t="shared" si="8"/>
        <v>344</v>
      </c>
      <c r="T63" s="96">
        <f t="shared" si="8"/>
        <v>7831.3571999999995</v>
      </c>
      <c r="U63" s="555">
        <f t="shared" si="8"/>
        <v>2499465.744</v>
      </c>
      <c r="V63" s="556">
        <f t="shared" si="8"/>
        <v>617</v>
      </c>
      <c r="W63" s="557">
        <f t="shared" si="8"/>
        <v>14719.8341</v>
      </c>
      <c r="X63" s="558">
        <f t="shared" si="8"/>
        <v>4246119.503</v>
      </c>
      <c r="Y63" s="135">
        <f t="shared" si="8"/>
        <v>420</v>
      </c>
      <c r="Z63" s="96">
        <f t="shared" si="8"/>
        <v>5515.425</v>
      </c>
      <c r="AA63" s="169">
        <f t="shared" si="8"/>
        <v>2282123.2369999997</v>
      </c>
      <c r="AB63" s="135">
        <f aca="true" t="shared" si="9" ref="AB63:AM63">+AB7+AB9+AB11+AB13+AB15+AB17+AB19+AB21+AB23+AB25+AB27+AB29+AB31+AB33+AB35+AB37+AB39+AB41+AB43+AB45+AB47+AB49+AB51+AB53+AB55+AB57+AB60</f>
        <v>541</v>
      </c>
      <c r="AC63" s="96">
        <f t="shared" si="9"/>
        <v>6079.933499999999</v>
      </c>
      <c r="AD63" s="169">
        <f t="shared" si="9"/>
        <v>2257120.4770000004</v>
      </c>
      <c r="AE63" s="135">
        <f>+AE7+AE9+AE11+AE13+AE15+AE17+AE19+AE21+AE23+AE25+AE27+AE29+AE31+AE33+AE35+AE37+AE39+AE41+AE43+AE45+AE47+AE49+AE51+AE53+AE55+AE57+AE60</f>
        <v>533</v>
      </c>
      <c r="AF63" s="96">
        <f>+AF7+AF9+AF11+AF13+AF15+AF17+AF19+AF21+AF23+AF25+AF27+AF29+AF31+AF33+AF35+AF37+AF39+AF41+AF43+AF45+AF47+AF49+AF51+AF53+AF55+AF57+AF60</f>
        <v>5539.422500000001</v>
      </c>
      <c r="AG63" s="169">
        <f>+AG7+AG9+AG11+AG13+AG15+AG17+AG19+AG21+AG23+AG25+AG27+AG29+AG31+AG33+AG35+AG37+AG39+AG41+AG43+AG45+AG47+AG49+AG51+AG53+AG55+AG57+AG60</f>
        <v>1427678.845</v>
      </c>
      <c r="AH63" s="135">
        <f t="shared" si="9"/>
        <v>285</v>
      </c>
      <c r="AI63" s="96">
        <f t="shared" si="9"/>
        <v>5477.220500000001</v>
      </c>
      <c r="AJ63" s="169">
        <f t="shared" si="9"/>
        <v>962910.2</v>
      </c>
      <c r="AK63" s="135">
        <f t="shared" si="9"/>
        <v>130</v>
      </c>
      <c r="AL63" s="96">
        <f t="shared" si="9"/>
        <v>2382.4351</v>
      </c>
      <c r="AM63" s="169">
        <f t="shared" si="9"/>
        <v>292655.87299999996</v>
      </c>
      <c r="AN63" s="546">
        <f>+D63+G63+J63+M63+P63+S63+V63+Y63+AB63+AE63+AH63+AK63</f>
        <v>3257</v>
      </c>
      <c r="AO63" s="118">
        <f>+E63+H63+K63+N63+Q63+T63+W63+Z63+AC63+AF63+AI63+AL63</f>
        <v>53093.628500000006</v>
      </c>
      <c r="AP63" s="7">
        <f>+F63+I63+L63+O63+R63+U63+X63+AA63+AD63+AG63+AJ63+AM63</f>
        <v>14744490.917</v>
      </c>
      <c r="AQ63" s="151" t="s">
        <v>24</v>
      </c>
      <c r="AR63" s="490"/>
      <c r="AS63" s="236"/>
      <c r="AT63" s="80"/>
    </row>
    <row r="64" spans="1:46" s="81" customFormat="1" ht="18.75">
      <c r="A64" s="231" t="s">
        <v>65</v>
      </c>
      <c r="B64" s="563" t="s">
        <v>66</v>
      </c>
      <c r="C64" s="78" t="s">
        <v>23</v>
      </c>
      <c r="D64" s="8">
        <v>681</v>
      </c>
      <c r="E64" s="8">
        <v>92.0837</v>
      </c>
      <c r="F64" s="8">
        <v>62704.478</v>
      </c>
      <c r="G64" s="8">
        <v>654</v>
      </c>
      <c r="H64" s="8">
        <v>56.1173</v>
      </c>
      <c r="I64" s="8">
        <v>48219.456</v>
      </c>
      <c r="J64" s="8">
        <v>864</v>
      </c>
      <c r="K64" s="8">
        <v>63.231</v>
      </c>
      <c r="L64" s="8">
        <v>64179.41</v>
      </c>
      <c r="M64" s="8">
        <v>1015</v>
      </c>
      <c r="N64" s="8">
        <v>102.7891</v>
      </c>
      <c r="O64" s="147">
        <v>103450.545</v>
      </c>
      <c r="P64" s="325">
        <v>627</v>
      </c>
      <c r="Q64" s="326">
        <v>88.5162</v>
      </c>
      <c r="R64" s="551">
        <v>81090.738</v>
      </c>
      <c r="S64" s="136">
        <v>560</v>
      </c>
      <c r="T64" s="95">
        <v>82.1309</v>
      </c>
      <c r="U64" s="166">
        <v>86435.385</v>
      </c>
      <c r="V64" s="326">
        <v>417</v>
      </c>
      <c r="W64" s="326">
        <v>55.0507</v>
      </c>
      <c r="X64" s="559">
        <v>59322.35</v>
      </c>
      <c r="Y64" s="95">
        <v>310</v>
      </c>
      <c r="Z64" s="95">
        <v>51.4049</v>
      </c>
      <c r="AA64" s="168">
        <v>52238.782</v>
      </c>
      <c r="AB64" s="136">
        <v>412</v>
      </c>
      <c r="AC64" s="95">
        <v>81.8772</v>
      </c>
      <c r="AD64" s="166">
        <v>92899.937</v>
      </c>
      <c r="AE64" s="95">
        <v>570</v>
      </c>
      <c r="AF64" s="95">
        <v>56.5022</v>
      </c>
      <c r="AG64" s="168">
        <v>58951.491</v>
      </c>
      <c r="AH64" s="136">
        <v>616</v>
      </c>
      <c r="AI64" s="95">
        <v>57.8268</v>
      </c>
      <c r="AJ64" s="168">
        <v>51910.919</v>
      </c>
      <c r="AK64" s="136">
        <v>739</v>
      </c>
      <c r="AL64" s="95">
        <v>72.9196</v>
      </c>
      <c r="AM64" s="168">
        <v>89531.664</v>
      </c>
      <c r="AN64" s="545">
        <f aca="true" t="shared" si="10" ref="AN64:AP65">+D64+G64+J64+M64+P64+S64+V64+Y64+AB64+AE64+AH64+AK64</f>
        <v>7465</v>
      </c>
      <c r="AO64" s="119">
        <f t="shared" si="10"/>
        <v>860.4496000000001</v>
      </c>
      <c r="AP64" s="8">
        <f t="shared" si="10"/>
        <v>850935.155</v>
      </c>
      <c r="AQ64" s="339" t="s">
        <v>23</v>
      </c>
      <c r="AR64" s="563" t="s">
        <v>66</v>
      </c>
      <c r="AS64" s="359" t="s">
        <v>65</v>
      </c>
      <c r="AT64" s="80"/>
    </row>
    <row r="65" spans="1:46" s="81" customFormat="1" ht="18.75">
      <c r="A65" s="231"/>
      <c r="B65" s="564"/>
      <c r="C65" s="216" t="s">
        <v>24</v>
      </c>
      <c r="D65" s="7">
        <v>5</v>
      </c>
      <c r="E65" s="7">
        <v>0.15</v>
      </c>
      <c r="F65" s="7">
        <v>126.36</v>
      </c>
      <c r="G65" s="7">
        <v>11</v>
      </c>
      <c r="H65" s="7">
        <v>0.2251</v>
      </c>
      <c r="I65" s="7">
        <v>291.811</v>
      </c>
      <c r="J65" s="7">
        <v>59</v>
      </c>
      <c r="K65" s="7">
        <v>2.6412</v>
      </c>
      <c r="L65" s="7">
        <v>2926.384</v>
      </c>
      <c r="M65" s="7">
        <v>62</v>
      </c>
      <c r="N65" s="7">
        <v>4.1948</v>
      </c>
      <c r="O65" s="230">
        <v>3868.865</v>
      </c>
      <c r="P65" s="335">
        <v>79</v>
      </c>
      <c r="Q65" s="329">
        <v>4.4042</v>
      </c>
      <c r="R65" s="554">
        <v>3317.995</v>
      </c>
      <c r="S65" s="135">
        <v>59</v>
      </c>
      <c r="T65" s="96">
        <v>2.3153</v>
      </c>
      <c r="U65" s="167">
        <v>1772.941</v>
      </c>
      <c r="V65" s="329">
        <v>66</v>
      </c>
      <c r="W65" s="329">
        <v>4.5713</v>
      </c>
      <c r="X65" s="560">
        <v>1661.278</v>
      </c>
      <c r="Y65" s="96">
        <v>40</v>
      </c>
      <c r="Z65" s="96">
        <v>2.2309</v>
      </c>
      <c r="AA65" s="167">
        <v>1573.347</v>
      </c>
      <c r="AB65" s="96">
        <v>92</v>
      </c>
      <c r="AC65" s="96">
        <v>10.14</v>
      </c>
      <c r="AD65" s="167">
        <v>3421.031</v>
      </c>
      <c r="AE65" s="96">
        <v>64</v>
      </c>
      <c r="AF65" s="96">
        <v>3.5477</v>
      </c>
      <c r="AG65" s="167">
        <v>2041.723</v>
      </c>
      <c r="AH65" s="96">
        <v>58</v>
      </c>
      <c r="AI65" s="96">
        <v>7.9213</v>
      </c>
      <c r="AJ65" s="167">
        <v>2341.698</v>
      </c>
      <c r="AK65" s="96">
        <v>39</v>
      </c>
      <c r="AL65" s="96">
        <v>1.3716</v>
      </c>
      <c r="AM65" s="169">
        <v>1288.107</v>
      </c>
      <c r="AN65" s="546">
        <f t="shared" si="10"/>
        <v>634</v>
      </c>
      <c r="AO65" s="118">
        <f t="shared" si="10"/>
        <v>43.71340000000001</v>
      </c>
      <c r="AP65" s="7">
        <f t="shared" si="10"/>
        <v>24631.54</v>
      </c>
      <c r="AQ65" s="338" t="s">
        <v>24</v>
      </c>
      <c r="AR65" s="564"/>
      <c r="AS65" s="233"/>
      <c r="AT65" s="80"/>
    </row>
    <row r="66" spans="1:46" s="81" customFormat="1" ht="18.75">
      <c r="A66" s="231" t="s">
        <v>67</v>
      </c>
      <c r="B66" s="563" t="s">
        <v>68</v>
      </c>
      <c r="C66" s="78" t="s">
        <v>23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47"/>
      <c r="P66" s="325"/>
      <c r="Q66" s="326"/>
      <c r="R66" s="559"/>
      <c r="S66" s="95"/>
      <c r="T66" s="95"/>
      <c r="U66" s="166"/>
      <c r="V66" s="326"/>
      <c r="W66" s="326"/>
      <c r="X66" s="559"/>
      <c r="Y66" s="95"/>
      <c r="Z66" s="95"/>
      <c r="AA66" s="166"/>
      <c r="AB66" s="95"/>
      <c r="AC66" s="95"/>
      <c r="AD66" s="166"/>
      <c r="AE66" s="95"/>
      <c r="AF66" s="95"/>
      <c r="AG66" s="166"/>
      <c r="AH66" s="95"/>
      <c r="AI66" s="95"/>
      <c r="AJ66" s="166"/>
      <c r="AK66" s="95"/>
      <c r="AL66" s="95"/>
      <c r="AM66" s="168"/>
      <c r="AN66" s="545"/>
      <c r="AO66" s="119"/>
      <c r="AP66" s="8"/>
      <c r="AQ66" s="298" t="s">
        <v>23</v>
      </c>
      <c r="AR66" s="563" t="s">
        <v>68</v>
      </c>
      <c r="AS66" s="233" t="s">
        <v>67</v>
      </c>
      <c r="AT66" s="80"/>
    </row>
    <row r="67" spans="1:46" s="81" customFormat="1" ht="18.75">
      <c r="A67" s="234" t="s">
        <v>49</v>
      </c>
      <c r="B67" s="564"/>
      <c r="C67" s="216" t="s">
        <v>24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49"/>
      <c r="P67" s="335"/>
      <c r="Q67" s="329"/>
      <c r="R67" s="560"/>
      <c r="S67" s="96"/>
      <c r="T67" s="96"/>
      <c r="U67" s="167"/>
      <c r="V67" s="329"/>
      <c r="W67" s="329"/>
      <c r="X67" s="560"/>
      <c r="Y67" s="96"/>
      <c r="Z67" s="96"/>
      <c r="AA67" s="167"/>
      <c r="AB67" s="96"/>
      <c r="AC67" s="96"/>
      <c r="AD67" s="167"/>
      <c r="AE67" s="96"/>
      <c r="AF67" s="96"/>
      <c r="AG67" s="167"/>
      <c r="AH67" s="96"/>
      <c r="AI67" s="96"/>
      <c r="AJ67" s="167"/>
      <c r="AK67" s="96"/>
      <c r="AL67" s="96"/>
      <c r="AM67" s="167"/>
      <c r="AN67" s="513"/>
      <c r="AO67" s="118"/>
      <c r="AP67" s="7"/>
      <c r="AQ67" s="235" t="s">
        <v>24</v>
      </c>
      <c r="AR67" s="564"/>
      <c r="AS67" s="236" t="s">
        <v>49</v>
      </c>
      <c r="AT67" s="80"/>
    </row>
    <row r="68" spans="1:46" s="81" customFormat="1" ht="18.75">
      <c r="A68" s="582" t="s">
        <v>106</v>
      </c>
      <c r="B68" s="583"/>
      <c r="C68" s="78" t="s">
        <v>23</v>
      </c>
      <c r="D68" s="8">
        <f>+D61+D64+D66</f>
        <v>3236</v>
      </c>
      <c r="E68" s="8">
        <f>+E61+E64+E66</f>
        <v>1212.6500999999998</v>
      </c>
      <c r="F68" s="8">
        <f>+F61+F64+F66</f>
        <v>418554.77099999995</v>
      </c>
      <c r="G68" s="8">
        <f>+G61+G64+G66</f>
        <v>2264</v>
      </c>
      <c r="H68" s="8">
        <f aca="true" t="shared" si="11" ref="H68:AN68">+H61+H64+H66</f>
        <v>577.8522999999999</v>
      </c>
      <c r="I68" s="8">
        <f t="shared" si="11"/>
        <v>310635.879</v>
      </c>
      <c r="J68" s="8">
        <f>+J61+J64+J66</f>
        <v>2894</v>
      </c>
      <c r="K68" s="8">
        <f>+K61+K64+K66</f>
        <v>3594.9131</v>
      </c>
      <c r="L68" s="561">
        <f>+L61+L64+L66</f>
        <v>700425.54</v>
      </c>
      <c r="M68" s="119">
        <f t="shared" si="11"/>
        <v>2936</v>
      </c>
      <c r="N68" s="8">
        <f t="shared" si="11"/>
        <v>3191.211</v>
      </c>
      <c r="O68" s="147">
        <f t="shared" si="11"/>
        <v>435857.47299999994</v>
      </c>
      <c r="P68" s="119">
        <f t="shared" si="11"/>
        <v>2223</v>
      </c>
      <c r="Q68" s="8">
        <f t="shared" si="11"/>
        <v>965.9544000000002</v>
      </c>
      <c r="R68" s="79">
        <f t="shared" si="11"/>
        <v>321951.56999999995</v>
      </c>
      <c r="S68" s="8">
        <f aca="true" t="shared" si="12" ref="S68:X68">+S61+S64+S66</f>
        <v>2407</v>
      </c>
      <c r="T68" s="8">
        <f t="shared" si="12"/>
        <v>2540.1779999999994</v>
      </c>
      <c r="U68" s="147">
        <f t="shared" si="12"/>
        <v>664092.453</v>
      </c>
      <c r="V68" s="119">
        <f t="shared" si="12"/>
        <v>2138</v>
      </c>
      <c r="W68" s="8">
        <f t="shared" si="12"/>
        <v>1932.0679</v>
      </c>
      <c r="X68" s="147">
        <f t="shared" si="12"/>
        <v>559328.549</v>
      </c>
      <c r="Y68" s="119">
        <f t="shared" si="11"/>
        <v>1377</v>
      </c>
      <c r="Z68" s="8">
        <f t="shared" si="11"/>
        <v>960.4133</v>
      </c>
      <c r="AA68" s="8">
        <f t="shared" si="11"/>
        <v>354172.262</v>
      </c>
      <c r="AB68" s="512">
        <f t="shared" si="11"/>
        <v>1775</v>
      </c>
      <c r="AC68" s="119">
        <f t="shared" si="11"/>
        <v>1344.9719</v>
      </c>
      <c r="AD68" s="147">
        <f t="shared" si="11"/>
        <v>493952.46200000006</v>
      </c>
      <c r="AE68" s="119">
        <f t="shared" si="11"/>
        <v>3429</v>
      </c>
      <c r="AF68" s="8">
        <f>+AF61+AF64+AF66</f>
        <v>2586.3627000000006</v>
      </c>
      <c r="AG68" s="147">
        <f t="shared" si="11"/>
        <v>801453.339</v>
      </c>
      <c r="AH68" s="119">
        <f>+AH61+AH64+AH66</f>
        <v>3290</v>
      </c>
      <c r="AI68" s="8">
        <f>+AI61+AI64+AI66</f>
        <v>2327.0793</v>
      </c>
      <c r="AJ68" s="147">
        <f>+AJ61+AJ64+AJ66</f>
        <v>809918.565</v>
      </c>
      <c r="AK68" s="119">
        <f t="shared" si="11"/>
        <v>2792</v>
      </c>
      <c r="AL68" s="8">
        <f t="shared" si="11"/>
        <v>2469.0506000000005</v>
      </c>
      <c r="AM68" s="8">
        <f t="shared" si="11"/>
        <v>628359.207</v>
      </c>
      <c r="AN68" s="515">
        <f t="shared" si="11"/>
        <v>30761</v>
      </c>
      <c r="AO68" s="119">
        <f>+E68+H68+K68+N68+Q68+T68+W68+Z68+AC68+AF68+AI68+AL68</f>
        <v>23702.704600000005</v>
      </c>
      <c r="AP68" s="8">
        <f>+F68+I68+L68+O68+R68+U68+X68+AA68+AD68+AG68+AJ68+AM68</f>
        <v>6498702.07</v>
      </c>
      <c r="AQ68" s="283" t="s">
        <v>23</v>
      </c>
      <c r="AR68" s="589" t="s">
        <v>77</v>
      </c>
      <c r="AS68" s="590"/>
      <c r="AT68" s="80"/>
    </row>
    <row r="69" spans="1:46" s="81" customFormat="1" ht="18.75">
      <c r="A69" s="584"/>
      <c r="B69" s="585"/>
      <c r="C69" s="216" t="s">
        <v>24</v>
      </c>
      <c r="D69" s="7">
        <f>+D63+D65+D67</f>
        <v>81</v>
      </c>
      <c r="E69" s="7">
        <f>+E63+E65+E67</f>
        <v>2483.0657</v>
      </c>
      <c r="F69" s="7">
        <f>+F63+F65+F67</f>
        <v>250336.65300000002</v>
      </c>
      <c r="G69" s="7">
        <f aca="true" t="shared" si="13" ref="G69:AG69">+G63+G65+G67</f>
        <v>59</v>
      </c>
      <c r="H69" s="7">
        <f t="shared" si="13"/>
        <v>1140.4842</v>
      </c>
      <c r="I69" s="7">
        <f t="shared" si="13"/>
        <v>141565.42699999997</v>
      </c>
      <c r="J69" s="7">
        <f>+J63+J65+J67</f>
        <v>104</v>
      </c>
      <c r="K69" s="7">
        <f>+K63+K65+K67</f>
        <v>307.4429</v>
      </c>
      <c r="L69" s="150">
        <f>+L63+L65+L67</f>
        <v>85088.721</v>
      </c>
      <c r="M69" s="118">
        <f t="shared" si="13"/>
        <v>128</v>
      </c>
      <c r="N69" s="7">
        <f t="shared" si="13"/>
        <v>342.07359999999994</v>
      </c>
      <c r="O69" s="7">
        <f t="shared" si="13"/>
        <v>75892.73000000001</v>
      </c>
      <c r="P69" s="7">
        <f t="shared" si="13"/>
        <v>231</v>
      </c>
      <c r="Q69" s="7">
        <f t="shared" si="13"/>
        <v>1286.5494999999999</v>
      </c>
      <c r="R69" s="150">
        <f t="shared" si="13"/>
        <v>234064.922</v>
      </c>
      <c r="S69" s="7">
        <f aca="true" t="shared" si="14" ref="S69:X69">+S63+S65+S67</f>
        <v>403</v>
      </c>
      <c r="T69" s="7">
        <f t="shared" si="14"/>
        <v>7833.6725</v>
      </c>
      <c r="U69" s="150">
        <f t="shared" si="14"/>
        <v>2501238.685</v>
      </c>
      <c r="V69" s="7">
        <f t="shared" si="14"/>
        <v>683</v>
      </c>
      <c r="W69" s="7">
        <f t="shared" si="14"/>
        <v>14724.4054</v>
      </c>
      <c r="X69" s="150">
        <f t="shared" si="14"/>
        <v>4247780.7809999995</v>
      </c>
      <c r="Y69" s="7">
        <f t="shared" si="13"/>
        <v>460</v>
      </c>
      <c r="Z69" s="7">
        <f t="shared" si="13"/>
        <v>5517.6559</v>
      </c>
      <c r="AA69" s="7">
        <f t="shared" si="13"/>
        <v>2283696.584</v>
      </c>
      <c r="AB69" s="515">
        <f t="shared" si="13"/>
        <v>633</v>
      </c>
      <c r="AC69" s="118">
        <f t="shared" si="13"/>
        <v>6090.0734999999995</v>
      </c>
      <c r="AD69" s="7">
        <f t="shared" si="13"/>
        <v>2260541.5080000004</v>
      </c>
      <c r="AE69" s="7">
        <f t="shared" si="13"/>
        <v>597</v>
      </c>
      <c r="AF69" s="7">
        <f t="shared" si="13"/>
        <v>5542.970200000001</v>
      </c>
      <c r="AG69" s="149">
        <f t="shared" si="13"/>
        <v>1429720.568</v>
      </c>
      <c r="AH69" s="7">
        <f aca="true" t="shared" si="15" ref="AH69:AN69">+AH63+AH65+AH67</f>
        <v>343</v>
      </c>
      <c r="AI69" s="7">
        <f t="shared" si="15"/>
        <v>5485.141800000001</v>
      </c>
      <c r="AJ69" s="149">
        <f t="shared" si="15"/>
        <v>965251.8979999999</v>
      </c>
      <c r="AK69" s="7">
        <f t="shared" si="15"/>
        <v>169</v>
      </c>
      <c r="AL69" s="7">
        <f t="shared" si="15"/>
        <v>2383.8067</v>
      </c>
      <c r="AM69" s="149">
        <f t="shared" si="15"/>
        <v>293943.98</v>
      </c>
      <c r="AN69" s="118">
        <f t="shared" si="15"/>
        <v>3891</v>
      </c>
      <c r="AO69" s="7">
        <f>+E69+H69+K69+N69+Q69+T69+W69+Z69+AC69+AF69+AI69+AL69</f>
        <v>53137.3419</v>
      </c>
      <c r="AP69" s="7">
        <f>+F69+I69+L69+O69+R69+U69+X69+AA69+AD69+AG69+AJ69+AM69</f>
        <v>14769122.457</v>
      </c>
      <c r="AQ69" s="151" t="s">
        <v>24</v>
      </c>
      <c r="AR69" s="591"/>
      <c r="AS69" s="592"/>
      <c r="AT69" s="80"/>
    </row>
    <row r="70" spans="1:46" s="81" customFormat="1" ht="19.5" thickBot="1">
      <c r="A70" s="596" t="s">
        <v>99</v>
      </c>
      <c r="B70" s="597" t="s">
        <v>69</v>
      </c>
      <c r="C70" s="217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1"/>
      <c r="S70" s="10"/>
      <c r="T70" s="10"/>
      <c r="U70" s="11"/>
      <c r="V70" s="10"/>
      <c r="W70" s="10"/>
      <c r="X70" s="11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593" t="s">
        <v>99</v>
      </c>
      <c r="AR70" s="594" t="s">
        <v>69</v>
      </c>
      <c r="AS70" s="595"/>
      <c r="AT70" s="80"/>
    </row>
    <row r="71" spans="1:46" s="81" customFormat="1" ht="19.5" thickBot="1">
      <c r="A71" s="598" t="s">
        <v>101</v>
      </c>
      <c r="B71" s="599" t="s">
        <v>70</v>
      </c>
      <c r="C71" s="217"/>
      <c r="D71" s="10">
        <f aca="true" t="shared" si="16" ref="D71:O71">D68+D69</f>
        <v>3317</v>
      </c>
      <c r="E71" s="10">
        <f t="shared" si="16"/>
        <v>3695.7158</v>
      </c>
      <c r="F71" s="10">
        <f t="shared" si="16"/>
        <v>668891.424</v>
      </c>
      <c r="G71" s="10">
        <f t="shared" si="16"/>
        <v>2323</v>
      </c>
      <c r="H71" s="10">
        <f t="shared" si="16"/>
        <v>1718.3365</v>
      </c>
      <c r="I71" s="10">
        <f t="shared" si="16"/>
        <v>452201.306</v>
      </c>
      <c r="J71" s="10">
        <f t="shared" si="16"/>
        <v>2998</v>
      </c>
      <c r="K71" s="10">
        <f t="shared" si="16"/>
        <v>3902.356</v>
      </c>
      <c r="L71" s="10">
        <f t="shared" si="16"/>
        <v>785514.261</v>
      </c>
      <c r="M71" s="10">
        <f t="shared" si="16"/>
        <v>3064</v>
      </c>
      <c r="N71" s="10">
        <f t="shared" si="16"/>
        <v>3533.2846</v>
      </c>
      <c r="O71" s="10">
        <f t="shared" si="16"/>
        <v>511750.203</v>
      </c>
      <c r="P71" s="13">
        <f>P68+P69+P70</f>
        <v>2454</v>
      </c>
      <c r="Q71" s="13">
        <f>Q68+Q69+Q70</f>
        <v>2252.5039</v>
      </c>
      <c r="R71" s="526">
        <f>R68+R69+R70</f>
        <v>556016.492</v>
      </c>
      <c r="S71" s="13">
        <f aca="true" t="shared" si="17" ref="S71:X71">S68+S69+S70</f>
        <v>2810</v>
      </c>
      <c r="T71" s="13">
        <f t="shared" si="17"/>
        <v>10373.850499999999</v>
      </c>
      <c r="U71" s="11">
        <f t="shared" si="17"/>
        <v>3165331.1380000003</v>
      </c>
      <c r="V71" s="10">
        <f t="shared" si="17"/>
        <v>2821</v>
      </c>
      <c r="W71" s="10">
        <f t="shared" si="17"/>
        <v>16656.473299999998</v>
      </c>
      <c r="X71" s="11">
        <f t="shared" si="17"/>
        <v>4807109.329999999</v>
      </c>
      <c r="Y71" s="10">
        <f aca="true" t="shared" si="18" ref="Y71:AM71">Y68+Y69</f>
        <v>1837</v>
      </c>
      <c r="Z71" s="10">
        <f t="shared" si="18"/>
        <v>6478.0692</v>
      </c>
      <c r="AA71" s="10">
        <f t="shared" si="18"/>
        <v>2637868.846</v>
      </c>
      <c r="AB71" s="10">
        <f t="shared" si="18"/>
        <v>2408</v>
      </c>
      <c r="AC71" s="10">
        <f t="shared" si="18"/>
        <v>7435.045399999999</v>
      </c>
      <c r="AD71" s="10">
        <f t="shared" si="18"/>
        <v>2754493.9700000007</v>
      </c>
      <c r="AE71" s="10">
        <f t="shared" si="18"/>
        <v>4026</v>
      </c>
      <c r="AF71" s="10">
        <f t="shared" si="18"/>
        <v>8129.332900000001</v>
      </c>
      <c r="AG71" s="10">
        <f t="shared" si="18"/>
        <v>2231173.907</v>
      </c>
      <c r="AH71" s="526">
        <f t="shared" si="18"/>
        <v>3633</v>
      </c>
      <c r="AI71" s="526">
        <f t="shared" si="18"/>
        <v>7812.221100000001</v>
      </c>
      <c r="AJ71" s="526">
        <f t="shared" si="18"/>
        <v>1775170.463</v>
      </c>
      <c r="AK71" s="10">
        <f t="shared" si="18"/>
        <v>2961</v>
      </c>
      <c r="AL71" s="10">
        <f t="shared" si="18"/>
        <v>4852.857300000001</v>
      </c>
      <c r="AM71" s="10">
        <f t="shared" si="18"/>
        <v>922303.187</v>
      </c>
      <c r="AN71" s="10">
        <f>+D71+G71+J71+M71+P71+S71+V71+Y71+AB71+AE71+AH71+AK71</f>
        <v>34652</v>
      </c>
      <c r="AO71" s="10">
        <f>+E71+H71+K71+N71+Q71+T71+W71+Z71+AC71+AF71+AI71+AL71</f>
        <v>76840.0465</v>
      </c>
      <c r="AP71" s="10">
        <f>+F71+I71+L71+O71+R71+U71+X71+AA71+AD71+AG71+AJ71+AM71</f>
        <v>21267824.527</v>
      </c>
      <c r="AQ71" s="586" t="s">
        <v>101</v>
      </c>
      <c r="AR71" s="587" t="s">
        <v>70</v>
      </c>
      <c r="AS71" s="588" t="s">
        <v>0</v>
      </c>
      <c r="AT71" s="80"/>
    </row>
    <row r="72" spans="4:44" s="81" customFormat="1" ht="18.75"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360"/>
      <c r="P72" s="361"/>
      <c r="Q72" s="361"/>
      <c r="R72" s="362"/>
      <c r="S72" s="241"/>
      <c r="T72" s="241"/>
      <c r="U72" s="242"/>
      <c r="V72" s="223"/>
      <c r="W72" s="223"/>
      <c r="X72" s="229" t="s">
        <v>88</v>
      </c>
      <c r="Y72" s="223"/>
      <c r="Z72" s="223"/>
      <c r="AA72" s="223"/>
      <c r="AB72" s="223"/>
      <c r="AC72" s="223"/>
      <c r="AD72" s="223"/>
      <c r="AE72" s="223"/>
      <c r="AF72" s="223"/>
      <c r="AG72" s="223"/>
      <c r="AH72" s="137"/>
      <c r="AI72" s="137"/>
      <c r="AJ72" s="138"/>
      <c r="AK72" s="223"/>
      <c r="AL72" s="223"/>
      <c r="AM72" s="223"/>
      <c r="AN72" s="491"/>
      <c r="AO72" s="223"/>
      <c r="AP72" s="223"/>
      <c r="AR72" s="229" t="s">
        <v>88</v>
      </c>
    </row>
    <row r="73" spans="4:42" s="81" customFormat="1" ht="18.75">
      <c r="D73" s="223"/>
      <c r="E73" s="223"/>
      <c r="F73" s="223"/>
      <c r="G73" s="223"/>
      <c r="H73" s="223"/>
      <c r="I73" s="223"/>
      <c r="J73" s="223"/>
      <c r="K73" s="223"/>
      <c r="L73" s="223"/>
      <c r="M73" s="76"/>
      <c r="N73" s="223"/>
      <c r="O73" s="76"/>
      <c r="P73" s="362"/>
      <c r="Q73" s="362"/>
      <c r="R73" s="362"/>
      <c r="S73" s="137"/>
      <c r="T73" s="137"/>
      <c r="U73" s="137"/>
      <c r="V73" s="243"/>
      <c r="W73" s="244"/>
      <c r="X73" s="244"/>
      <c r="Y73" s="223"/>
      <c r="Z73" s="223"/>
      <c r="AA73" s="223"/>
      <c r="AB73" s="223"/>
      <c r="AC73" s="223"/>
      <c r="AD73" s="223"/>
      <c r="AE73" s="223"/>
      <c r="AF73" s="223"/>
      <c r="AG73" s="76"/>
      <c r="AH73" s="137"/>
      <c r="AI73" s="137"/>
      <c r="AJ73" s="138"/>
      <c r="AK73" s="223"/>
      <c r="AL73" s="223"/>
      <c r="AM73" s="223"/>
      <c r="AN73" s="223"/>
      <c r="AO73" s="223"/>
      <c r="AP73" s="223"/>
    </row>
    <row r="74" spans="13:38" ht="18.75">
      <c r="M74" s="4"/>
      <c r="O74" s="4"/>
      <c r="P74" s="101"/>
      <c r="Q74" s="101"/>
      <c r="R74" s="101"/>
      <c r="S74" s="243"/>
      <c r="T74" s="243"/>
      <c r="AG74" s="4"/>
      <c r="AH74" s="4"/>
      <c r="AI74" s="4"/>
      <c r="AJ74" s="4"/>
      <c r="AK74" s="4"/>
      <c r="AL74" s="4"/>
    </row>
    <row r="75" spans="13:38" ht="18.75">
      <c r="M75" s="4"/>
      <c r="O75" s="4"/>
      <c r="P75" s="101"/>
      <c r="Q75" s="101"/>
      <c r="R75" s="101"/>
      <c r="S75" s="243"/>
      <c r="AG75" s="4"/>
      <c r="AH75" s="4"/>
      <c r="AI75" s="4"/>
      <c r="AJ75" s="4"/>
      <c r="AK75" s="4"/>
      <c r="AL75" s="4"/>
    </row>
    <row r="76" spans="13:36" ht="18.75">
      <c r="M76" s="4"/>
      <c r="P76" s="101"/>
      <c r="Q76" s="101"/>
      <c r="R76" s="101"/>
      <c r="S76" s="243"/>
      <c r="AG76" s="4"/>
      <c r="AH76" s="4"/>
      <c r="AJ76" s="4"/>
    </row>
    <row r="77" spans="13:36" ht="18.75">
      <c r="M77" s="4"/>
      <c r="P77" s="101"/>
      <c r="Q77" s="101"/>
      <c r="R77" s="101"/>
      <c r="S77" s="243"/>
      <c r="AG77" s="4"/>
      <c r="AH77" s="4"/>
      <c r="AJ77" s="4"/>
    </row>
    <row r="78" spans="13:36" ht="18.75">
      <c r="M78" s="4"/>
      <c r="P78" s="101"/>
      <c r="Q78" s="101"/>
      <c r="R78" s="101"/>
      <c r="S78" s="243"/>
      <c r="AH78" s="4"/>
      <c r="AJ78" s="4"/>
    </row>
    <row r="79" spans="13:19" ht="18.75">
      <c r="M79" s="4"/>
      <c r="P79" s="101"/>
      <c r="Q79" s="101"/>
      <c r="R79" s="101"/>
      <c r="S79" s="243"/>
    </row>
    <row r="80" spans="13:19" ht="18.75">
      <c r="M80" s="4"/>
      <c r="P80" s="101"/>
      <c r="Q80" s="101"/>
      <c r="R80" s="101"/>
      <c r="S80" s="243"/>
    </row>
    <row r="81" spans="13:19" ht="18.75">
      <c r="M81" s="4"/>
      <c r="P81" s="101"/>
      <c r="Q81" s="101"/>
      <c r="R81" s="101"/>
      <c r="S81" s="243"/>
    </row>
    <row r="82" spans="13:19" ht="18.75">
      <c r="M82" s="4"/>
      <c r="P82" s="101"/>
      <c r="Q82" s="101"/>
      <c r="R82" s="101"/>
      <c r="S82" s="243"/>
    </row>
    <row r="83" spans="13:19" ht="18.75">
      <c r="M83" s="4"/>
      <c r="P83" s="101"/>
      <c r="Q83" s="101"/>
      <c r="R83" s="101"/>
      <c r="S83" s="243"/>
    </row>
    <row r="84" spans="13:19" ht="18.75">
      <c r="M84" s="4"/>
      <c r="P84" s="101"/>
      <c r="Q84" s="101"/>
      <c r="R84" s="101"/>
      <c r="S84" s="243"/>
    </row>
    <row r="85" spans="13:19" ht="18.75">
      <c r="M85" s="4"/>
      <c r="P85" s="101"/>
      <c r="Q85" s="101"/>
      <c r="R85" s="101"/>
      <c r="S85" s="243"/>
    </row>
    <row r="86" spans="3:19" ht="18.75">
      <c r="C86" s="21"/>
      <c r="D86" s="4"/>
      <c r="M86" s="4"/>
      <c r="P86" s="101"/>
      <c r="Q86" s="101"/>
      <c r="R86" s="101"/>
      <c r="S86" s="243"/>
    </row>
    <row r="87" spans="3:19" ht="18.75">
      <c r="C87" s="21"/>
      <c r="D87" s="4"/>
      <c r="M87" s="4"/>
      <c r="P87" s="101"/>
      <c r="Q87" s="101"/>
      <c r="R87" s="101"/>
      <c r="S87" s="243"/>
    </row>
    <row r="88" spans="3:19" ht="18.75">
      <c r="C88" s="21"/>
      <c r="D88" s="4"/>
      <c r="M88" s="4"/>
      <c r="P88" s="101"/>
      <c r="Q88" s="101"/>
      <c r="R88" s="101"/>
      <c r="S88" s="243"/>
    </row>
    <row r="89" spans="3:19" ht="18.75">
      <c r="C89" s="21"/>
      <c r="D89" s="4"/>
      <c r="M89" s="4"/>
      <c r="P89" s="101"/>
      <c r="Q89" s="101"/>
      <c r="R89" s="101"/>
      <c r="S89" s="243"/>
    </row>
    <row r="90" spans="3:19" ht="18.75">
      <c r="C90" s="21"/>
      <c r="D90" s="4"/>
      <c r="M90" s="4"/>
      <c r="P90" s="101"/>
      <c r="Q90" s="101"/>
      <c r="R90" s="101"/>
      <c r="S90" s="243"/>
    </row>
    <row r="91" spans="3:19" ht="18.75">
      <c r="C91" s="21"/>
      <c r="D91" s="4"/>
      <c r="M91" s="4"/>
      <c r="P91" s="101"/>
      <c r="Q91" s="101"/>
      <c r="R91" s="101"/>
      <c r="S91" s="243"/>
    </row>
    <row r="92" spans="3:19" ht="18.75">
      <c r="C92" s="21"/>
      <c r="D92" s="4"/>
      <c r="M92" s="4"/>
      <c r="P92" s="101"/>
      <c r="Q92" s="101"/>
      <c r="R92" s="101"/>
      <c r="S92" s="243"/>
    </row>
    <row r="93" spans="3:19" ht="18.75">
      <c r="C93" s="21"/>
      <c r="D93" s="4"/>
      <c r="M93" s="4"/>
      <c r="P93" s="101"/>
      <c r="Q93" s="101"/>
      <c r="R93" s="101"/>
      <c r="S93" s="243"/>
    </row>
    <row r="94" spans="3:18" ht="18.75">
      <c r="C94" s="21"/>
      <c r="D94" s="4"/>
      <c r="M94" s="4"/>
      <c r="P94" s="101"/>
      <c r="Q94" s="101"/>
      <c r="R94" s="101"/>
    </row>
    <row r="95" spans="3:18" ht="18.75">
      <c r="C95" s="21"/>
      <c r="D95" s="4"/>
      <c r="M95" s="4"/>
      <c r="P95" s="4"/>
      <c r="Q95" s="4"/>
      <c r="R95" s="4"/>
    </row>
    <row r="96" spans="3:16" ht="18.75">
      <c r="C96" s="21"/>
      <c r="D96" s="4"/>
      <c r="M96" s="4"/>
      <c r="P96" s="4"/>
    </row>
    <row r="97" spans="3:13" ht="18.75">
      <c r="C97" s="21"/>
      <c r="D97" s="4"/>
      <c r="M97" s="4"/>
    </row>
    <row r="98" ht="18.75">
      <c r="M98" s="4"/>
    </row>
    <row r="99" ht="18.75">
      <c r="M99" s="4"/>
    </row>
    <row r="100" ht="18.75">
      <c r="M100" s="4"/>
    </row>
    <row r="101" ht="18.75">
      <c r="M101" s="4"/>
    </row>
  </sheetData>
  <sheetProtection/>
  <mergeCells count="67">
    <mergeCell ref="AR66:AR67"/>
    <mergeCell ref="AQ70:AS70"/>
    <mergeCell ref="B64:B65"/>
    <mergeCell ref="AR59:AS59"/>
    <mergeCell ref="A62:B62"/>
    <mergeCell ref="B54:B55"/>
    <mergeCell ref="B66:B67"/>
    <mergeCell ref="AR68:AS69"/>
    <mergeCell ref="A56:B57"/>
    <mergeCell ref="A59:B59"/>
    <mergeCell ref="A1:X1"/>
    <mergeCell ref="AQ71:AS71"/>
    <mergeCell ref="A68:B69"/>
    <mergeCell ref="A70:B70"/>
    <mergeCell ref="A71:B71"/>
    <mergeCell ref="AR62:AS62"/>
    <mergeCell ref="AR64:AR65"/>
    <mergeCell ref="AR36:AR37"/>
    <mergeCell ref="AR38:AR39"/>
    <mergeCell ref="AR40:AR41"/>
    <mergeCell ref="AR50:AR51"/>
    <mergeCell ref="AR52:AR53"/>
    <mergeCell ref="AR54:AR55"/>
    <mergeCell ref="AR56:AS57"/>
    <mergeCell ref="AR24:AR25"/>
    <mergeCell ref="AR26:AR27"/>
    <mergeCell ref="AR28:AR29"/>
    <mergeCell ref="AR30:AR31"/>
    <mergeCell ref="AR32:AR33"/>
    <mergeCell ref="B50:B51"/>
    <mergeCell ref="B52:B53"/>
    <mergeCell ref="AR14:AR15"/>
    <mergeCell ref="AR16:AR17"/>
    <mergeCell ref="AR18:AR19"/>
    <mergeCell ref="B38:B39"/>
    <mergeCell ref="B40:B41"/>
    <mergeCell ref="B42:B43"/>
    <mergeCell ref="B44:B45"/>
    <mergeCell ref="AR48:AR49"/>
    <mergeCell ref="AR6:AR7"/>
    <mergeCell ref="AR8:AR9"/>
    <mergeCell ref="AR10:AR11"/>
    <mergeCell ref="AR12:AR13"/>
    <mergeCell ref="AR46:AR47"/>
    <mergeCell ref="AR20:AR21"/>
    <mergeCell ref="AR22:AR23"/>
    <mergeCell ref="AR44:AR45"/>
    <mergeCell ref="AR42:AR43"/>
    <mergeCell ref="AR34:AR35"/>
    <mergeCell ref="B18:B19"/>
    <mergeCell ref="B20:B21"/>
    <mergeCell ref="B34:B35"/>
    <mergeCell ref="B36:B37"/>
    <mergeCell ref="B22:B23"/>
    <mergeCell ref="B24:B25"/>
    <mergeCell ref="B46:B47"/>
    <mergeCell ref="B48:B49"/>
    <mergeCell ref="B26:B27"/>
    <mergeCell ref="B28:B29"/>
    <mergeCell ref="B30:B31"/>
    <mergeCell ref="B32:B33"/>
    <mergeCell ref="B6:B7"/>
    <mergeCell ref="B8:B9"/>
    <mergeCell ref="B10:B11"/>
    <mergeCell ref="B12:B13"/>
    <mergeCell ref="B14:B15"/>
    <mergeCell ref="B16:B17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V101"/>
  <sheetViews>
    <sheetView zoomScale="50" zoomScaleNormal="50" zoomScalePageLayoutView="0" workbookViewId="0" topLeftCell="A1">
      <pane xSplit="3" ySplit="5" topLeftCell="D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5" customWidth="1"/>
    <col min="2" max="2" width="20.625" style="15" customWidth="1"/>
    <col min="3" max="3" width="9.625" style="15" customWidth="1"/>
    <col min="4" max="4" width="13.375" style="14" bestFit="1" customWidth="1"/>
    <col min="5" max="5" width="15.25390625" style="14" customWidth="1"/>
    <col min="6" max="6" width="18.125" style="14" bestFit="1" customWidth="1"/>
    <col min="7" max="8" width="15.25390625" style="14" bestFit="1" customWidth="1"/>
    <col min="9" max="9" width="18.125" style="14" bestFit="1" customWidth="1"/>
    <col min="10" max="10" width="15.25390625" style="14" bestFit="1" customWidth="1"/>
    <col min="11" max="11" width="16.625" style="14" customWidth="1"/>
    <col min="12" max="12" width="18.125" style="14" bestFit="1" customWidth="1"/>
    <col min="13" max="13" width="15.25390625" style="14" bestFit="1" customWidth="1"/>
    <col min="14" max="14" width="16.625" style="14" customWidth="1"/>
    <col min="15" max="15" width="18.125" style="14" bestFit="1" customWidth="1"/>
    <col min="16" max="16" width="15.50390625" style="14" customWidth="1"/>
    <col min="17" max="17" width="16.625" style="14" customWidth="1"/>
    <col min="18" max="18" width="19.125" style="14" customWidth="1"/>
    <col min="19" max="19" width="13.375" style="16" bestFit="1" customWidth="1"/>
    <col min="20" max="20" width="16.625" style="16" customWidth="1"/>
    <col min="21" max="21" width="19.125" style="16" customWidth="1"/>
    <col min="22" max="22" width="15.25390625" style="16" bestFit="1" customWidth="1"/>
    <col min="23" max="23" width="16.625" style="16" customWidth="1"/>
    <col min="24" max="24" width="19.75390625" style="16" customWidth="1"/>
    <col min="25" max="25" width="13.375" style="14" bestFit="1" customWidth="1"/>
    <col min="26" max="26" width="16.625" style="14" customWidth="1"/>
    <col min="27" max="27" width="18.125" style="14" bestFit="1" customWidth="1"/>
    <col min="28" max="28" width="15.25390625" style="14" bestFit="1" customWidth="1"/>
    <col min="29" max="29" width="16.625" style="14" customWidth="1"/>
    <col min="30" max="30" width="18.625" style="14" bestFit="1" customWidth="1"/>
    <col min="31" max="31" width="13.50390625" style="14" bestFit="1" customWidth="1"/>
    <col min="32" max="32" width="16.625" style="14" customWidth="1"/>
    <col min="33" max="33" width="18.75390625" style="14" customWidth="1"/>
    <col min="34" max="34" width="13.375" style="14" bestFit="1" customWidth="1"/>
    <col min="35" max="35" width="16.625" style="14" customWidth="1"/>
    <col min="36" max="36" width="18.625" style="14" customWidth="1"/>
    <col min="37" max="37" width="16.25390625" style="14" customWidth="1"/>
    <col min="38" max="38" width="16.625" style="14" customWidth="1"/>
    <col min="39" max="39" width="19.125" style="14" customWidth="1"/>
    <col min="40" max="40" width="15.50390625" style="223" customWidth="1"/>
    <col min="41" max="41" width="18.625" style="223" customWidth="1"/>
    <col min="42" max="42" width="24.50390625" style="223" bestFit="1" customWidth="1"/>
    <col min="43" max="43" width="9.50390625" style="15" customWidth="1"/>
    <col min="44" max="44" width="22.625" style="15" customWidth="1"/>
    <col min="45" max="45" width="5.875" style="15" customWidth="1"/>
    <col min="46" max="16384" width="10.625" style="15" customWidth="1"/>
  </cols>
  <sheetData>
    <row r="1" spans="1:24" ht="32.25">
      <c r="A1" s="562"/>
      <c r="B1" s="562"/>
      <c r="C1" s="562"/>
      <c r="D1" s="562" t="s">
        <v>0</v>
      </c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</row>
    <row r="2" spans="1:45" ht="19.5" thickBot="1">
      <c r="A2" s="17" t="s">
        <v>73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73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53"/>
      <c r="AO2" s="153"/>
      <c r="AP2" s="153"/>
      <c r="AQ2" s="20"/>
      <c r="AR2" s="21"/>
      <c r="AS2" s="21"/>
    </row>
    <row r="3" spans="1:46" ht="18.75">
      <c r="A3" s="22"/>
      <c r="D3" s="23" t="s">
        <v>2</v>
      </c>
      <c r="E3" s="24"/>
      <c r="F3" s="24"/>
      <c r="G3" s="23" t="s">
        <v>3</v>
      </c>
      <c r="H3" s="24"/>
      <c r="I3" s="24"/>
      <c r="J3" s="23" t="s">
        <v>4</v>
      </c>
      <c r="K3" s="24"/>
      <c r="L3" s="24"/>
      <c r="M3" s="23" t="s">
        <v>5</v>
      </c>
      <c r="N3" s="24"/>
      <c r="O3" s="24"/>
      <c r="P3" s="23" t="s">
        <v>6</v>
      </c>
      <c r="Q3" s="24"/>
      <c r="R3" s="24"/>
      <c r="S3" s="23" t="s">
        <v>85</v>
      </c>
      <c r="T3" s="24"/>
      <c r="U3" s="24"/>
      <c r="V3" s="218" t="s">
        <v>83</v>
      </c>
      <c r="W3" s="219"/>
      <c r="X3" s="219"/>
      <c r="Y3" s="23" t="s">
        <v>9</v>
      </c>
      <c r="Z3" s="24"/>
      <c r="AA3" s="24"/>
      <c r="AB3" s="23" t="s">
        <v>10</v>
      </c>
      <c r="AC3" s="24"/>
      <c r="AD3" s="24"/>
      <c r="AE3" s="23" t="s">
        <v>11</v>
      </c>
      <c r="AF3" s="24"/>
      <c r="AG3" s="24"/>
      <c r="AH3" s="23" t="s">
        <v>12</v>
      </c>
      <c r="AI3" s="24"/>
      <c r="AJ3" s="24"/>
      <c r="AK3" s="23" t="s">
        <v>13</v>
      </c>
      <c r="AL3" s="24"/>
      <c r="AM3" s="24"/>
      <c r="AN3" s="218" t="s">
        <v>14</v>
      </c>
      <c r="AO3" s="219"/>
      <c r="AP3" s="219"/>
      <c r="AQ3" s="26"/>
      <c r="AR3" s="27"/>
      <c r="AS3" s="28"/>
      <c r="AT3" s="21"/>
    </row>
    <row r="4" spans="1:46" ht="18.75">
      <c r="A4" s="22"/>
      <c r="D4" s="30" t="s">
        <v>15</v>
      </c>
      <c r="E4" s="30" t="s">
        <v>16</v>
      </c>
      <c r="F4" s="30" t="s">
        <v>17</v>
      </c>
      <c r="G4" s="30" t="s">
        <v>15</v>
      </c>
      <c r="H4" s="30" t="s">
        <v>16</v>
      </c>
      <c r="I4" s="30" t="s">
        <v>17</v>
      </c>
      <c r="J4" s="30" t="s">
        <v>15</v>
      </c>
      <c r="K4" s="30" t="s">
        <v>16</v>
      </c>
      <c r="L4" s="30" t="s">
        <v>17</v>
      </c>
      <c r="M4" s="30" t="s">
        <v>15</v>
      </c>
      <c r="N4" s="30" t="s">
        <v>16</v>
      </c>
      <c r="O4" s="30" t="s">
        <v>17</v>
      </c>
      <c r="P4" s="30" t="s">
        <v>15</v>
      </c>
      <c r="Q4" s="30" t="s">
        <v>16</v>
      </c>
      <c r="R4" s="30" t="s">
        <v>17</v>
      </c>
      <c r="S4" s="30" t="s">
        <v>15</v>
      </c>
      <c r="T4" s="30" t="s">
        <v>16</v>
      </c>
      <c r="U4" s="30" t="s">
        <v>17</v>
      </c>
      <c r="V4" s="30" t="s">
        <v>15</v>
      </c>
      <c r="W4" s="30" t="s">
        <v>16</v>
      </c>
      <c r="X4" s="30" t="s">
        <v>17</v>
      </c>
      <c r="Y4" s="30" t="s">
        <v>15</v>
      </c>
      <c r="Z4" s="30" t="s">
        <v>16</v>
      </c>
      <c r="AA4" s="30" t="s">
        <v>17</v>
      </c>
      <c r="AB4" s="30" t="s">
        <v>15</v>
      </c>
      <c r="AC4" s="30" t="s">
        <v>16</v>
      </c>
      <c r="AD4" s="30" t="s">
        <v>17</v>
      </c>
      <c r="AE4" s="30" t="s">
        <v>15</v>
      </c>
      <c r="AF4" s="30" t="s">
        <v>16</v>
      </c>
      <c r="AG4" s="30" t="s">
        <v>17</v>
      </c>
      <c r="AH4" s="30" t="s">
        <v>15</v>
      </c>
      <c r="AI4" s="30" t="s">
        <v>16</v>
      </c>
      <c r="AJ4" s="30" t="s">
        <v>17</v>
      </c>
      <c r="AK4" s="30" t="s">
        <v>15</v>
      </c>
      <c r="AL4" s="30" t="s">
        <v>16</v>
      </c>
      <c r="AM4" s="30" t="s">
        <v>17</v>
      </c>
      <c r="AN4" s="220" t="s">
        <v>15</v>
      </c>
      <c r="AO4" s="220" t="s">
        <v>16</v>
      </c>
      <c r="AP4" s="220" t="s">
        <v>17</v>
      </c>
      <c r="AQ4" s="34"/>
      <c r="AR4" s="21"/>
      <c r="AS4" s="35"/>
      <c r="AT4" s="21"/>
    </row>
    <row r="5" spans="1:48" ht="18.75">
      <c r="A5" s="36"/>
      <c r="B5" s="37"/>
      <c r="C5" s="37"/>
      <c r="D5" s="38" t="s">
        <v>18</v>
      </c>
      <c r="E5" s="38" t="s">
        <v>19</v>
      </c>
      <c r="F5" s="38" t="s">
        <v>20</v>
      </c>
      <c r="G5" s="38" t="s">
        <v>18</v>
      </c>
      <c r="H5" s="38" t="s">
        <v>19</v>
      </c>
      <c r="I5" s="38" t="s">
        <v>20</v>
      </c>
      <c r="J5" s="38" t="s">
        <v>18</v>
      </c>
      <c r="K5" s="38" t="s">
        <v>19</v>
      </c>
      <c r="L5" s="38" t="s">
        <v>20</v>
      </c>
      <c r="M5" s="38" t="s">
        <v>18</v>
      </c>
      <c r="N5" s="38" t="s">
        <v>19</v>
      </c>
      <c r="O5" s="38" t="s">
        <v>20</v>
      </c>
      <c r="P5" s="38" t="s">
        <v>18</v>
      </c>
      <c r="Q5" s="38" t="s">
        <v>19</v>
      </c>
      <c r="R5" s="38" t="s">
        <v>20</v>
      </c>
      <c r="S5" s="38" t="s">
        <v>18</v>
      </c>
      <c r="T5" s="38" t="s">
        <v>19</v>
      </c>
      <c r="U5" s="38" t="s">
        <v>20</v>
      </c>
      <c r="V5" s="38" t="s">
        <v>18</v>
      </c>
      <c r="W5" s="38" t="s">
        <v>19</v>
      </c>
      <c r="X5" s="38" t="s">
        <v>20</v>
      </c>
      <c r="Y5" s="38" t="s">
        <v>18</v>
      </c>
      <c r="Z5" s="38" t="s">
        <v>19</v>
      </c>
      <c r="AA5" s="38" t="s">
        <v>20</v>
      </c>
      <c r="AB5" s="38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8" t="s">
        <v>18</v>
      </c>
      <c r="AL5" s="38" t="s">
        <v>19</v>
      </c>
      <c r="AM5" s="38" t="s">
        <v>20</v>
      </c>
      <c r="AN5" s="221" t="s">
        <v>18</v>
      </c>
      <c r="AO5" s="221" t="s">
        <v>19</v>
      </c>
      <c r="AP5" s="221" t="s">
        <v>20</v>
      </c>
      <c r="AQ5" s="41"/>
      <c r="AR5" s="37"/>
      <c r="AS5" s="42"/>
      <c r="AT5" s="132"/>
      <c r="AU5" s="21"/>
      <c r="AV5" s="21"/>
    </row>
    <row r="6" spans="1:48" ht="18.75">
      <c r="A6" s="45" t="s">
        <v>21</v>
      </c>
      <c r="B6" s="600" t="s">
        <v>22</v>
      </c>
      <c r="C6" s="66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>
        <v>6</v>
      </c>
      <c r="T6" s="1">
        <v>428.668</v>
      </c>
      <c r="U6" s="1">
        <v>70421.165</v>
      </c>
      <c r="V6" s="1">
        <v>18</v>
      </c>
      <c r="W6" s="1">
        <v>1792.192</v>
      </c>
      <c r="X6" s="1">
        <v>403889.166</v>
      </c>
      <c r="Y6" s="1">
        <v>9</v>
      </c>
      <c r="Z6" s="1">
        <v>833.344</v>
      </c>
      <c r="AA6" s="1">
        <v>191301.818</v>
      </c>
      <c r="AB6" s="1">
        <v>1</v>
      </c>
      <c r="AC6" s="1">
        <v>93.307</v>
      </c>
      <c r="AD6" s="1">
        <v>27525.829</v>
      </c>
      <c r="AE6" s="1"/>
      <c r="AF6" s="1"/>
      <c r="AG6" s="1"/>
      <c r="AH6" s="1"/>
      <c r="AI6" s="1"/>
      <c r="AJ6" s="1"/>
      <c r="AK6" s="1"/>
      <c r="AL6" s="1"/>
      <c r="AM6" s="1"/>
      <c r="AN6" s="8">
        <f aca="true" t="shared" si="0" ref="AN6:AP9">+D6+G6+J6+M6+P6+S6+V6+Y6+AB6+AE6+AH6+AK6</f>
        <v>34</v>
      </c>
      <c r="AO6" s="8">
        <f t="shared" si="0"/>
        <v>3147.511</v>
      </c>
      <c r="AP6" s="8">
        <f t="shared" si="0"/>
        <v>693137.978</v>
      </c>
      <c r="AQ6" s="272" t="s">
        <v>23</v>
      </c>
      <c r="AR6" s="600" t="s">
        <v>22</v>
      </c>
      <c r="AS6" s="44" t="s">
        <v>21</v>
      </c>
      <c r="AT6" s="21"/>
      <c r="AV6" s="21"/>
    </row>
    <row r="7" spans="1:46" ht="18.75">
      <c r="A7" s="45"/>
      <c r="B7" s="601"/>
      <c r="C7" s="67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v>3</v>
      </c>
      <c r="Q7" s="2">
        <v>59.527</v>
      </c>
      <c r="R7" s="2">
        <v>21387.653</v>
      </c>
      <c r="S7" s="2">
        <v>25</v>
      </c>
      <c r="T7" s="2">
        <v>1802.508</v>
      </c>
      <c r="U7" s="2">
        <v>400609.334</v>
      </c>
      <c r="V7" s="2">
        <v>42</v>
      </c>
      <c r="W7" s="2">
        <v>4074.822</v>
      </c>
      <c r="X7" s="2">
        <v>820064.764</v>
      </c>
      <c r="Y7" s="2">
        <v>22</v>
      </c>
      <c r="Z7" s="2">
        <v>3202.681</v>
      </c>
      <c r="AA7" s="2">
        <v>679460.035</v>
      </c>
      <c r="AB7" s="2">
        <v>5</v>
      </c>
      <c r="AC7" s="2">
        <v>164.731</v>
      </c>
      <c r="AD7" s="2">
        <v>48482.27</v>
      </c>
      <c r="AE7" s="2"/>
      <c r="AF7" s="2"/>
      <c r="AG7" s="2"/>
      <c r="AH7" s="2"/>
      <c r="AI7" s="2"/>
      <c r="AJ7" s="2"/>
      <c r="AK7" s="2"/>
      <c r="AL7" s="2"/>
      <c r="AM7" s="2"/>
      <c r="AN7" s="7">
        <f t="shared" si="0"/>
        <v>97</v>
      </c>
      <c r="AO7" s="7">
        <f t="shared" si="0"/>
        <v>9304.269</v>
      </c>
      <c r="AP7" s="7">
        <f t="shared" si="0"/>
        <v>1970004.0559999999</v>
      </c>
      <c r="AQ7" s="47" t="s">
        <v>24</v>
      </c>
      <c r="AR7" s="601"/>
      <c r="AS7" s="44"/>
      <c r="AT7" s="21"/>
    </row>
    <row r="8" spans="1:46" ht="18.75">
      <c r="A8" s="45" t="s">
        <v>25</v>
      </c>
      <c r="B8" s="600" t="s">
        <v>26</v>
      </c>
      <c r="C8" s="66" t="s">
        <v>23</v>
      </c>
      <c r="D8" s="1">
        <v>2</v>
      </c>
      <c r="E8" s="1">
        <v>209.804</v>
      </c>
      <c r="F8" s="1">
        <v>15364.7</v>
      </c>
      <c r="G8" s="1">
        <v>3</v>
      </c>
      <c r="H8" s="1">
        <v>492.231</v>
      </c>
      <c r="I8" s="1">
        <v>26898.748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>
        <v>1</v>
      </c>
      <c r="AF8" s="1">
        <v>9.028</v>
      </c>
      <c r="AG8" s="1">
        <v>2057.301</v>
      </c>
      <c r="AH8" s="1">
        <v>12</v>
      </c>
      <c r="AI8" s="1">
        <v>1653.929</v>
      </c>
      <c r="AJ8" s="1">
        <v>112587.177</v>
      </c>
      <c r="AK8" s="1">
        <v>12</v>
      </c>
      <c r="AL8" s="1">
        <v>1368.734</v>
      </c>
      <c r="AM8" s="1">
        <v>118193.319</v>
      </c>
      <c r="AN8" s="8">
        <f t="shared" si="0"/>
        <v>30</v>
      </c>
      <c r="AO8" s="8">
        <f t="shared" si="0"/>
        <v>3733.726</v>
      </c>
      <c r="AP8" s="8">
        <f t="shared" si="0"/>
        <v>275101.245</v>
      </c>
      <c r="AQ8" s="271" t="s">
        <v>23</v>
      </c>
      <c r="AR8" s="600" t="s">
        <v>26</v>
      </c>
      <c r="AS8" s="44" t="s">
        <v>25</v>
      </c>
      <c r="AT8" s="21"/>
    </row>
    <row r="9" spans="1:46" ht="18.75">
      <c r="A9" s="45"/>
      <c r="B9" s="601"/>
      <c r="C9" s="67" t="s">
        <v>24</v>
      </c>
      <c r="D9" s="2">
        <v>23</v>
      </c>
      <c r="E9" s="2">
        <v>5059.708</v>
      </c>
      <c r="F9" s="2">
        <v>426395.708</v>
      </c>
      <c r="G9" s="2">
        <v>12</v>
      </c>
      <c r="H9" s="2">
        <v>2633.767</v>
      </c>
      <c r="I9" s="2">
        <v>144047.948</v>
      </c>
      <c r="J9" s="2">
        <v>6</v>
      </c>
      <c r="K9" s="2">
        <v>1344.909</v>
      </c>
      <c r="L9" s="2">
        <v>77717.082</v>
      </c>
      <c r="M9" s="2">
        <v>6</v>
      </c>
      <c r="N9" s="2">
        <v>404.9</v>
      </c>
      <c r="O9" s="2">
        <v>16929.804</v>
      </c>
      <c r="P9" s="2">
        <v>49</v>
      </c>
      <c r="Q9" s="2">
        <v>2993.734</v>
      </c>
      <c r="R9" s="2">
        <v>249953.435</v>
      </c>
      <c r="S9" s="2">
        <v>9</v>
      </c>
      <c r="T9" s="2">
        <v>651.17</v>
      </c>
      <c r="U9" s="2">
        <v>23373.806</v>
      </c>
      <c r="V9" s="2">
        <v>41</v>
      </c>
      <c r="W9" s="2">
        <v>1975.117</v>
      </c>
      <c r="X9" s="2">
        <v>95913.693</v>
      </c>
      <c r="Y9" s="2">
        <v>15</v>
      </c>
      <c r="Z9" s="2">
        <v>173.62</v>
      </c>
      <c r="AA9" s="2">
        <v>32400.613</v>
      </c>
      <c r="AB9" s="2">
        <v>2</v>
      </c>
      <c r="AC9" s="2">
        <v>334.155</v>
      </c>
      <c r="AD9" s="2">
        <v>21569.352</v>
      </c>
      <c r="AE9" s="2">
        <v>34</v>
      </c>
      <c r="AF9" s="2">
        <v>3115.395</v>
      </c>
      <c r="AG9" s="2">
        <v>436805.78</v>
      </c>
      <c r="AH9" s="2">
        <v>57</v>
      </c>
      <c r="AI9" s="2">
        <v>6756.629</v>
      </c>
      <c r="AJ9" s="2">
        <v>572982.674</v>
      </c>
      <c r="AK9" s="2">
        <v>86</v>
      </c>
      <c r="AL9" s="2">
        <v>10641.086</v>
      </c>
      <c r="AM9" s="2">
        <v>844387.126</v>
      </c>
      <c r="AN9" s="7">
        <f t="shared" si="0"/>
        <v>340</v>
      </c>
      <c r="AO9" s="7">
        <f t="shared" si="0"/>
        <v>36084.19</v>
      </c>
      <c r="AP9" s="7">
        <f t="shared" si="0"/>
        <v>2942477.021</v>
      </c>
      <c r="AQ9" s="47" t="s">
        <v>24</v>
      </c>
      <c r="AR9" s="601"/>
      <c r="AS9" s="44"/>
      <c r="AT9" s="21"/>
    </row>
    <row r="10" spans="1:46" ht="18.75">
      <c r="A10" s="45" t="s">
        <v>27</v>
      </c>
      <c r="B10" s="600" t="s">
        <v>28</v>
      </c>
      <c r="C10" s="66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8"/>
      <c r="AO10" s="8"/>
      <c r="AP10" s="8"/>
      <c r="AQ10" s="271" t="s">
        <v>23</v>
      </c>
      <c r="AR10" s="600" t="s">
        <v>28</v>
      </c>
      <c r="AS10" s="44" t="s">
        <v>27</v>
      </c>
      <c r="AT10" s="21"/>
    </row>
    <row r="11" spans="1:46" ht="18.75">
      <c r="A11" s="49"/>
      <c r="B11" s="601"/>
      <c r="C11" s="67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7"/>
      <c r="AO11" s="7"/>
      <c r="AP11" s="7"/>
      <c r="AQ11" s="50" t="s">
        <v>24</v>
      </c>
      <c r="AR11" s="601"/>
      <c r="AS11" s="51"/>
      <c r="AT11" s="21"/>
    </row>
    <row r="12" spans="1:46" ht="18.75">
      <c r="A12" s="45"/>
      <c r="B12" s="600" t="s">
        <v>29</v>
      </c>
      <c r="C12" s="66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8"/>
      <c r="AO12" s="8"/>
      <c r="AP12" s="8"/>
      <c r="AQ12" s="272" t="s">
        <v>23</v>
      </c>
      <c r="AR12" s="600" t="s">
        <v>29</v>
      </c>
      <c r="AS12" s="44"/>
      <c r="AT12" s="21"/>
    </row>
    <row r="13" spans="1:46" ht="18.75">
      <c r="A13" s="45" t="s">
        <v>30</v>
      </c>
      <c r="B13" s="601"/>
      <c r="C13" s="67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7"/>
      <c r="AO13" s="7"/>
      <c r="AP13" s="7"/>
      <c r="AQ13" s="47" t="s">
        <v>24</v>
      </c>
      <c r="AR13" s="601"/>
      <c r="AS13" s="44" t="s">
        <v>30</v>
      </c>
      <c r="AT13" s="21"/>
    </row>
    <row r="14" spans="1:46" ht="18.75">
      <c r="A14" s="45"/>
      <c r="B14" s="600" t="s">
        <v>31</v>
      </c>
      <c r="C14" s="66" t="s">
        <v>23</v>
      </c>
      <c r="D14" s="1">
        <v>153</v>
      </c>
      <c r="E14" s="1">
        <v>1342.8544</v>
      </c>
      <c r="F14" s="1">
        <v>237620.335</v>
      </c>
      <c r="G14" s="1">
        <v>120</v>
      </c>
      <c r="H14" s="1">
        <v>1142.1107</v>
      </c>
      <c r="I14" s="1">
        <v>237168.52</v>
      </c>
      <c r="J14" s="1">
        <v>179</v>
      </c>
      <c r="K14" s="1">
        <v>1767.8806</v>
      </c>
      <c r="L14" s="1">
        <v>356830.771</v>
      </c>
      <c r="M14" s="1">
        <v>211</v>
      </c>
      <c r="N14" s="1">
        <v>1268.3208</v>
      </c>
      <c r="O14" s="1">
        <v>222531.327</v>
      </c>
      <c r="P14" s="1">
        <v>202</v>
      </c>
      <c r="Q14" s="1">
        <v>1220.1654</v>
      </c>
      <c r="R14" s="1">
        <v>264501.756</v>
      </c>
      <c r="S14" s="1">
        <v>225</v>
      </c>
      <c r="T14" s="1">
        <v>1768.9154</v>
      </c>
      <c r="U14" s="1">
        <v>285757.94</v>
      </c>
      <c r="V14" s="1"/>
      <c r="W14" s="1"/>
      <c r="X14" s="1"/>
      <c r="Y14" s="1"/>
      <c r="Z14" s="1"/>
      <c r="AA14" s="1"/>
      <c r="AB14" s="1">
        <v>209</v>
      </c>
      <c r="AC14" s="1">
        <v>1412.1476</v>
      </c>
      <c r="AD14" s="1">
        <v>187004.404</v>
      </c>
      <c r="AE14" s="1">
        <v>238</v>
      </c>
      <c r="AF14" s="1">
        <v>1452.6986</v>
      </c>
      <c r="AG14" s="1">
        <v>229898.371</v>
      </c>
      <c r="AH14" s="1">
        <v>179</v>
      </c>
      <c r="AI14" s="1">
        <v>1392.9152</v>
      </c>
      <c r="AJ14" s="1">
        <v>270041.331</v>
      </c>
      <c r="AK14" s="1">
        <v>193</v>
      </c>
      <c r="AL14" s="1">
        <v>1752.6753</v>
      </c>
      <c r="AM14" s="1">
        <v>379935.042</v>
      </c>
      <c r="AN14" s="8">
        <f>+D14+G14+J14+M14+P14+S14+V14+Y14+AB14+AE14+AH14+AK14</f>
        <v>1909</v>
      </c>
      <c r="AO14" s="8">
        <f>+E14+H14+K14+N14+Q14+T14+W14+Z14+AC14+AF14+AI14+AL14</f>
        <v>14520.684</v>
      </c>
      <c r="AP14" s="8">
        <f>+F14+I14+L14+O14+R14+U14+X14+AA14+AD14+AG14+AJ14+AM14</f>
        <v>2671289.797</v>
      </c>
      <c r="AQ14" s="271" t="s">
        <v>23</v>
      </c>
      <c r="AR14" s="600" t="s">
        <v>31</v>
      </c>
      <c r="AS14" s="44"/>
      <c r="AT14" s="21"/>
    </row>
    <row r="15" spans="1:46" ht="18.75">
      <c r="A15" s="45" t="s">
        <v>25</v>
      </c>
      <c r="B15" s="601"/>
      <c r="C15" s="67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7"/>
      <c r="AO15" s="7"/>
      <c r="AP15" s="7"/>
      <c r="AQ15" s="47" t="s">
        <v>24</v>
      </c>
      <c r="AR15" s="601"/>
      <c r="AS15" s="44" t="s">
        <v>25</v>
      </c>
      <c r="AT15" s="21"/>
    </row>
    <row r="16" spans="1:46" ht="18.75">
      <c r="A16" s="45"/>
      <c r="B16" s="600" t="s">
        <v>32</v>
      </c>
      <c r="C16" s="66" t="s">
        <v>23</v>
      </c>
      <c r="D16" s="1">
        <v>161</v>
      </c>
      <c r="E16" s="1">
        <v>483.2498</v>
      </c>
      <c r="F16" s="1">
        <v>115765.563</v>
      </c>
      <c r="G16" s="1">
        <v>145</v>
      </c>
      <c r="H16" s="1">
        <v>322.7965</v>
      </c>
      <c r="I16" s="1">
        <v>122692.394</v>
      </c>
      <c r="J16" s="1">
        <v>193</v>
      </c>
      <c r="K16" s="1">
        <v>685.5282</v>
      </c>
      <c r="L16" s="1">
        <v>154698.539</v>
      </c>
      <c r="M16" s="1">
        <v>250</v>
      </c>
      <c r="N16" s="1">
        <v>716.0798</v>
      </c>
      <c r="O16" s="1">
        <v>138898.043</v>
      </c>
      <c r="P16" s="1">
        <v>239</v>
      </c>
      <c r="Q16" s="1">
        <v>874.8605</v>
      </c>
      <c r="R16" s="1">
        <v>116018.108</v>
      </c>
      <c r="S16" s="1">
        <v>230</v>
      </c>
      <c r="T16" s="1">
        <v>648.2971</v>
      </c>
      <c r="U16" s="1">
        <v>81741.417</v>
      </c>
      <c r="V16" s="1"/>
      <c r="W16" s="1"/>
      <c r="X16" s="1"/>
      <c r="Y16" s="1"/>
      <c r="Z16" s="1"/>
      <c r="AA16" s="1"/>
      <c r="AB16" s="1">
        <v>192</v>
      </c>
      <c r="AC16" s="1">
        <v>517.3922</v>
      </c>
      <c r="AD16" s="1">
        <v>95606.881</v>
      </c>
      <c r="AE16" s="1">
        <v>224</v>
      </c>
      <c r="AF16" s="1">
        <v>401.02</v>
      </c>
      <c r="AG16" s="1">
        <v>132962.204</v>
      </c>
      <c r="AH16" s="1">
        <v>199</v>
      </c>
      <c r="AI16" s="1">
        <v>327.5856</v>
      </c>
      <c r="AJ16" s="1">
        <v>127157.814</v>
      </c>
      <c r="AK16" s="1">
        <v>204</v>
      </c>
      <c r="AL16" s="1">
        <v>404.8422</v>
      </c>
      <c r="AM16" s="1">
        <v>144835.262</v>
      </c>
      <c r="AN16" s="8">
        <f>+D16+G16+J16+M16+P16+S16+V16+Y16+AB16+AE16+AH16+AK16</f>
        <v>2037</v>
      </c>
      <c r="AO16" s="8">
        <f>+E16+H16+K16+N16+Q16+T16+W16+Z16+AC16+AF16+AI16+AL16</f>
        <v>5381.6519</v>
      </c>
      <c r="AP16" s="8">
        <f>+F16+I16+L16+O16+R16+U16+X16+AA16+AD16+AG16+AJ16+AM16</f>
        <v>1230376.225</v>
      </c>
      <c r="AQ16" s="271" t="s">
        <v>23</v>
      </c>
      <c r="AR16" s="600" t="s">
        <v>32</v>
      </c>
      <c r="AS16" s="44"/>
      <c r="AT16" s="21"/>
    </row>
    <row r="17" spans="1:46" ht="18.75">
      <c r="A17" s="45" t="s">
        <v>27</v>
      </c>
      <c r="B17" s="601"/>
      <c r="C17" s="67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7"/>
      <c r="AO17" s="7"/>
      <c r="AP17" s="7"/>
      <c r="AQ17" s="47" t="s">
        <v>24</v>
      </c>
      <c r="AR17" s="601"/>
      <c r="AS17" s="44" t="s">
        <v>27</v>
      </c>
      <c r="AT17" s="21"/>
    </row>
    <row r="18" spans="1:46" ht="18.75">
      <c r="A18" s="45"/>
      <c r="B18" s="600" t="s">
        <v>33</v>
      </c>
      <c r="C18" s="66" t="s">
        <v>23</v>
      </c>
      <c r="D18" s="1">
        <v>147</v>
      </c>
      <c r="E18" s="1">
        <v>259.4733</v>
      </c>
      <c r="F18" s="1">
        <v>76915.717</v>
      </c>
      <c r="G18" s="1">
        <v>120</v>
      </c>
      <c r="H18" s="1">
        <v>170.3009</v>
      </c>
      <c r="I18" s="1">
        <v>66919.556</v>
      </c>
      <c r="J18" s="1">
        <v>36</v>
      </c>
      <c r="K18" s="1">
        <v>49.2558</v>
      </c>
      <c r="L18" s="1">
        <v>15474.517</v>
      </c>
      <c r="M18" s="1">
        <v>36</v>
      </c>
      <c r="N18" s="1">
        <v>59.2993</v>
      </c>
      <c r="O18" s="1">
        <v>14118.186</v>
      </c>
      <c r="P18" s="1">
        <v>156</v>
      </c>
      <c r="Q18" s="1">
        <v>239.873</v>
      </c>
      <c r="R18" s="1">
        <v>38223.336</v>
      </c>
      <c r="S18" s="1">
        <v>232</v>
      </c>
      <c r="T18" s="1">
        <v>296.7026</v>
      </c>
      <c r="U18" s="1">
        <v>73674.149</v>
      </c>
      <c r="V18" s="1">
        <v>198</v>
      </c>
      <c r="W18" s="1">
        <v>356.1337</v>
      </c>
      <c r="X18" s="1">
        <v>115862.921</v>
      </c>
      <c r="Y18" s="1">
        <v>142</v>
      </c>
      <c r="Z18" s="1">
        <v>202.8209</v>
      </c>
      <c r="AA18" s="1">
        <v>85467.45</v>
      </c>
      <c r="AB18" s="1">
        <v>169</v>
      </c>
      <c r="AC18" s="1">
        <v>238.0747</v>
      </c>
      <c r="AD18" s="1">
        <v>77381.838</v>
      </c>
      <c r="AE18" s="1">
        <v>193</v>
      </c>
      <c r="AF18" s="1">
        <v>280.0953</v>
      </c>
      <c r="AG18" s="1">
        <v>95894.979</v>
      </c>
      <c r="AH18" s="1">
        <v>175</v>
      </c>
      <c r="AI18" s="1">
        <v>276.147</v>
      </c>
      <c r="AJ18" s="1">
        <v>93086.305</v>
      </c>
      <c r="AK18" s="1">
        <v>164</v>
      </c>
      <c r="AL18" s="1">
        <v>228.9586</v>
      </c>
      <c r="AM18" s="1">
        <v>85358.696</v>
      </c>
      <c r="AN18" s="8">
        <f>+D18+G18+J18+M18+P18+S18+V18+Y18+AB18+AE18+AH18+AK18</f>
        <v>1768</v>
      </c>
      <c r="AO18" s="8">
        <f>+E18+H18+K18+N18+Q18+T18+W18+Z18+AC18+AF18+AI18+AL18</f>
        <v>2657.1350999999995</v>
      </c>
      <c r="AP18" s="8">
        <f>+F18+I18+L18+O18+R18+U18+X18+AA18+AD18+AG18+AJ18+AM18</f>
        <v>838377.6500000001</v>
      </c>
      <c r="AQ18" s="271" t="s">
        <v>23</v>
      </c>
      <c r="AR18" s="600" t="s">
        <v>33</v>
      </c>
      <c r="AS18" s="44"/>
      <c r="AT18" s="21"/>
    </row>
    <row r="19" spans="1:46" ht="18.75">
      <c r="A19" s="49"/>
      <c r="B19" s="601"/>
      <c r="C19" s="67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7"/>
      <c r="AO19" s="7"/>
      <c r="AP19" s="7"/>
      <c r="AQ19" s="50" t="s">
        <v>24</v>
      </c>
      <c r="AR19" s="601"/>
      <c r="AS19" s="51"/>
      <c r="AT19" s="21"/>
    </row>
    <row r="20" spans="1:46" ht="18.75">
      <c r="A20" s="45" t="s">
        <v>34</v>
      </c>
      <c r="B20" s="600" t="s">
        <v>35</v>
      </c>
      <c r="C20" s="66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7</v>
      </c>
      <c r="AI20" s="1">
        <v>118.207</v>
      </c>
      <c r="AJ20" s="1">
        <v>14593.941</v>
      </c>
      <c r="AK20" s="1"/>
      <c r="AL20" s="1"/>
      <c r="AM20" s="1"/>
      <c r="AN20" s="8">
        <f aca="true" t="shared" si="1" ref="AN20:AP22">+D20+G20+J20+M20+P20+S20+V20+Y20+AB20+AE20+AH20+AK20</f>
        <v>7</v>
      </c>
      <c r="AO20" s="8">
        <f t="shared" si="1"/>
        <v>118.207</v>
      </c>
      <c r="AP20" s="8">
        <f t="shared" si="1"/>
        <v>14593.941</v>
      </c>
      <c r="AQ20" s="272" t="s">
        <v>23</v>
      </c>
      <c r="AR20" s="600" t="s">
        <v>35</v>
      </c>
      <c r="AS20" s="44" t="s">
        <v>34</v>
      </c>
      <c r="AT20" s="21"/>
    </row>
    <row r="21" spans="1:46" ht="18.75">
      <c r="A21" s="45" t="s">
        <v>25</v>
      </c>
      <c r="B21" s="601"/>
      <c r="C21" s="67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>
        <v>1</v>
      </c>
      <c r="AI21" s="2">
        <v>31.038</v>
      </c>
      <c r="AJ21" s="2">
        <v>3842.596</v>
      </c>
      <c r="AK21" s="2"/>
      <c r="AL21" s="2"/>
      <c r="AM21" s="2"/>
      <c r="AN21" s="7">
        <f t="shared" si="1"/>
        <v>1</v>
      </c>
      <c r="AO21" s="7">
        <f t="shared" si="1"/>
        <v>31.038</v>
      </c>
      <c r="AP21" s="7">
        <f t="shared" si="1"/>
        <v>3842.596</v>
      </c>
      <c r="AQ21" s="47" t="s">
        <v>24</v>
      </c>
      <c r="AR21" s="601"/>
      <c r="AS21" s="44" t="s">
        <v>25</v>
      </c>
      <c r="AT21" s="21"/>
    </row>
    <row r="22" spans="1:46" ht="18.75">
      <c r="A22" s="45" t="s">
        <v>27</v>
      </c>
      <c r="B22" s="600" t="s">
        <v>36</v>
      </c>
      <c r="C22" s="66" t="s">
        <v>23</v>
      </c>
      <c r="D22" s="1"/>
      <c r="E22" s="1"/>
      <c r="F22" s="1"/>
      <c r="G22" s="1"/>
      <c r="H22" s="1"/>
      <c r="I22" s="1"/>
      <c r="J22" s="1">
        <v>118</v>
      </c>
      <c r="K22" s="1">
        <v>117.364</v>
      </c>
      <c r="L22" s="1">
        <v>61486.783</v>
      </c>
      <c r="M22" s="1">
        <v>535</v>
      </c>
      <c r="N22" s="1">
        <v>1006.609</v>
      </c>
      <c r="O22" s="1">
        <v>341962.426</v>
      </c>
      <c r="P22" s="1">
        <v>417</v>
      </c>
      <c r="Q22" s="1">
        <v>692.215</v>
      </c>
      <c r="R22" s="1">
        <v>114162.871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8">
        <f t="shared" si="1"/>
        <v>1070</v>
      </c>
      <c r="AO22" s="8">
        <f t="shared" si="1"/>
        <v>1816.188</v>
      </c>
      <c r="AP22" s="8">
        <f t="shared" si="1"/>
        <v>517612.07999999996</v>
      </c>
      <c r="AQ22" s="271" t="s">
        <v>23</v>
      </c>
      <c r="AR22" s="600" t="s">
        <v>36</v>
      </c>
      <c r="AS22" s="44" t="s">
        <v>27</v>
      </c>
      <c r="AT22" s="21"/>
    </row>
    <row r="23" spans="1:46" ht="18.75">
      <c r="A23" s="49"/>
      <c r="B23" s="601"/>
      <c r="C23" s="67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7"/>
      <c r="AO23" s="7"/>
      <c r="AP23" s="7"/>
      <c r="AQ23" s="50" t="s">
        <v>24</v>
      </c>
      <c r="AR23" s="601"/>
      <c r="AS23" s="51"/>
      <c r="AT23" s="21"/>
    </row>
    <row r="24" spans="1:46" ht="18.75">
      <c r="A24" s="45"/>
      <c r="B24" s="600" t="s">
        <v>37</v>
      </c>
      <c r="C24" s="66" t="s">
        <v>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8"/>
      <c r="AO24" s="8"/>
      <c r="AP24" s="8"/>
      <c r="AQ24" s="272" t="s">
        <v>23</v>
      </c>
      <c r="AR24" s="600" t="s">
        <v>37</v>
      </c>
      <c r="AS24" s="44"/>
      <c r="AT24" s="21"/>
    </row>
    <row r="25" spans="1:46" ht="18.75">
      <c r="A25" s="45" t="s">
        <v>38</v>
      </c>
      <c r="B25" s="601"/>
      <c r="C25" s="67" t="s">
        <v>24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7"/>
      <c r="AO25" s="7"/>
      <c r="AP25" s="7"/>
      <c r="AQ25" s="47" t="s">
        <v>24</v>
      </c>
      <c r="AR25" s="601"/>
      <c r="AS25" s="44" t="s">
        <v>38</v>
      </c>
      <c r="AT25" s="21"/>
    </row>
    <row r="26" spans="1:46" ht="18.75">
      <c r="A26" s="45"/>
      <c r="B26" s="600" t="s">
        <v>39</v>
      </c>
      <c r="C26" s="66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8"/>
      <c r="AO26" s="8"/>
      <c r="AP26" s="8"/>
      <c r="AQ26" s="271" t="s">
        <v>23</v>
      </c>
      <c r="AR26" s="600" t="s">
        <v>39</v>
      </c>
      <c r="AS26" s="44"/>
      <c r="AT26" s="21"/>
    </row>
    <row r="27" spans="1:46" ht="18.75">
      <c r="A27" s="45" t="s">
        <v>25</v>
      </c>
      <c r="B27" s="601"/>
      <c r="C27" s="67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7"/>
      <c r="AO27" s="7"/>
      <c r="AP27" s="7"/>
      <c r="AQ27" s="47" t="s">
        <v>24</v>
      </c>
      <c r="AR27" s="601"/>
      <c r="AS27" s="44" t="s">
        <v>25</v>
      </c>
      <c r="AT27" s="21"/>
    </row>
    <row r="28" spans="1:46" ht="18.75">
      <c r="A28" s="45"/>
      <c r="B28" s="600" t="s">
        <v>40</v>
      </c>
      <c r="C28" s="66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8"/>
      <c r="AO28" s="8"/>
      <c r="AP28" s="8"/>
      <c r="AQ28" s="271" t="s">
        <v>23</v>
      </c>
      <c r="AR28" s="600" t="s">
        <v>40</v>
      </c>
      <c r="AS28" s="44"/>
      <c r="AT28" s="21"/>
    </row>
    <row r="29" spans="1:46" ht="18.75">
      <c r="A29" s="45" t="s">
        <v>27</v>
      </c>
      <c r="B29" s="601"/>
      <c r="C29" s="67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7"/>
      <c r="AO29" s="7"/>
      <c r="AP29" s="7"/>
      <c r="AQ29" s="47" t="s">
        <v>24</v>
      </c>
      <c r="AR29" s="601"/>
      <c r="AS29" s="44" t="s">
        <v>27</v>
      </c>
      <c r="AT29" s="21"/>
    </row>
    <row r="30" spans="1:46" ht="18.75">
      <c r="A30" s="45"/>
      <c r="B30" s="600" t="s">
        <v>41</v>
      </c>
      <c r="C30" s="66" t="s">
        <v>23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8"/>
      <c r="AO30" s="8"/>
      <c r="AP30" s="8"/>
      <c r="AQ30" s="271" t="s">
        <v>23</v>
      </c>
      <c r="AR30" s="600" t="s">
        <v>41</v>
      </c>
      <c r="AS30" s="52"/>
      <c r="AT30" s="21"/>
    </row>
    <row r="31" spans="1:46" ht="18.75">
      <c r="A31" s="49"/>
      <c r="B31" s="601"/>
      <c r="C31" s="67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7"/>
      <c r="AO31" s="7"/>
      <c r="AP31" s="7"/>
      <c r="AQ31" s="50" t="s">
        <v>24</v>
      </c>
      <c r="AR31" s="601"/>
      <c r="AS31" s="51"/>
      <c r="AT31" s="21"/>
    </row>
    <row r="32" spans="1:46" ht="18.75">
      <c r="A32" s="45" t="s">
        <v>42</v>
      </c>
      <c r="B32" s="600" t="s">
        <v>43</v>
      </c>
      <c r="C32" s="66" t="s">
        <v>23</v>
      </c>
      <c r="D32" s="1">
        <v>92</v>
      </c>
      <c r="E32" s="1">
        <v>647.1456</v>
      </c>
      <c r="F32" s="1">
        <v>45890.103</v>
      </c>
      <c r="G32" s="1">
        <v>52</v>
      </c>
      <c r="H32" s="1">
        <v>137.9202</v>
      </c>
      <c r="I32" s="1">
        <v>9301.207</v>
      </c>
      <c r="J32" s="1">
        <v>16</v>
      </c>
      <c r="K32" s="1">
        <v>34.1298</v>
      </c>
      <c r="L32" s="1">
        <v>3037.23</v>
      </c>
      <c r="M32" s="1">
        <v>100</v>
      </c>
      <c r="N32" s="1">
        <v>223.2328</v>
      </c>
      <c r="O32" s="1">
        <v>49853.064</v>
      </c>
      <c r="P32" s="1">
        <v>208</v>
      </c>
      <c r="Q32" s="1">
        <v>3162.5378</v>
      </c>
      <c r="R32" s="1">
        <v>236889.957</v>
      </c>
      <c r="S32" s="1">
        <v>234</v>
      </c>
      <c r="T32" s="1">
        <v>2408.3286</v>
      </c>
      <c r="U32" s="1">
        <v>292977.676</v>
      </c>
      <c r="V32" s="1">
        <v>216</v>
      </c>
      <c r="W32" s="1">
        <v>2009.4222</v>
      </c>
      <c r="X32" s="1">
        <v>318566.434</v>
      </c>
      <c r="Y32" s="1">
        <v>188</v>
      </c>
      <c r="Z32" s="1">
        <v>1392.9876</v>
      </c>
      <c r="AA32" s="1">
        <v>257323.449</v>
      </c>
      <c r="AB32" s="1">
        <v>165</v>
      </c>
      <c r="AC32" s="1">
        <v>834.7018</v>
      </c>
      <c r="AD32" s="1">
        <v>140072.695</v>
      </c>
      <c r="AE32" s="1">
        <v>185</v>
      </c>
      <c r="AF32" s="1">
        <v>803.8096</v>
      </c>
      <c r="AG32" s="1">
        <v>187050.141</v>
      </c>
      <c r="AH32" s="1">
        <v>187</v>
      </c>
      <c r="AI32" s="1">
        <v>586.1313</v>
      </c>
      <c r="AJ32" s="1">
        <v>100021.301</v>
      </c>
      <c r="AK32" s="1">
        <v>171</v>
      </c>
      <c r="AL32" s="1">
        <v>2179.1804</v>
      </c>
      <c r="AM32" s="1">
        <v>123259.147</v>
      </c>
      <c r="AN32" s="8">
        <f>+D32+G32+J32+M32+P32+S32+V32+Y32+AB32+AE32+AH32+AK32</f>
        <v>1814</v>
      </c>
      <c r="AO32" s="8">
        <f>+E32+H32+K32+N32+Q32+T32+W32+Z32+AC32+AF32+AI32+AL32</f>
        <v>14419.527700000002</v>
      </c>
      <c r="AP32" s="8">
        <f>+F32+I32+L32+O32+R32+U32+X32+AA32+AD32+AG32+AJ32+AM32</f>
        <v>1764242.404</v>
      </c>
      <c r="AQ32" s="272" t="s">
        <v>23</v>
      </c>
      <c r="AR32" s="600" t="s">
        <v>43</v>
      </c>
      <c r="AS32" s="44" t="s">
        <v>42</v>
      </c>
      <c r="AT32" s="21"/>
    </row>
    <row r="33" spans="1:46" ht="18.75">
      <c r="A33" s="45" t="s">
        <v>44</v>
      </c>
      <c r="B33" s="601"/>
      <c r="C33" s="67" t="s">
        <v>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7"/>
      <c r="AO33" s="7"/>
      <c r="AP33" s="7"/>
      <c r="AQ33" s="47" t="s">
        <v>24</v>
      </c>
      <c r="AR33" s="601"/>
      <c r="AS33" s="44" t="s">
        <v>44</v>
      </c>
      <c r="AT33" s="21"/>
    </row>
    <row r="34" spans="1:46" ht="18.75">
      <c r="A34" s="45" t="s">
        <v>25</v>
      </c>
      <c r="B34" s="600" t="s">
        <v>45</v>
      </c>
      <c r="C34" s="66" t="s">
        <v>23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8"/>
      <c r="AO34" s="8"/>
      <c r="AP34" s="8"/>
      <c r="AQ34" s="271" t="s">
        <v>23</v>
      </c>
      <c r="AR34" s="600" t="s">
        <v>45</v>
      </c>
      <c r="AS34" s="44" t="s">
        <v>25</v>
      </c>
      <c r="AT34" s="21"/>
    </row>
    <row r="35" spans="1:46" ht="18.75">
      <c r="A35" s="49" t="s">
        <v>27</v>
      </c>
      <c r="B35" s="601"/>
      <c r="C35" s="67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7"/>
      <c r="AO35" s="7"/>
      <c r="AP35" s="7"/>
      <c r="AQ35" s="50" t="s">
        <v>24</v>
      </c>
      <c r="AR35" s="601"/>
      <c r="AS35" s="51" t="s">
        <v>27</v>
      </c>
      <c r="AT35" s="21"/>
    </row>
    <row r="36" spans="1:46" ht="18.75">
      <c r="A36" s="45" t="s">
        <v>46</v>
      </c>
      <c r="B36" s="600" t="s">
        <v>47</v>
      </c>
      <c r="C36" s="66" t="s">
        <v>23</v>
      </c>
      <c r="D36" s="1"/>
      <c r="E36" s="1"/>
      <c r="F36" s="1"/>
      <c r="G36" s="1">
        <v>8</v>
      </c>
      <c r="H36" s="1">
        <v>3.824</v>
      </c>
      <c r="I36" s="1">
        <v>199.655</v>
      </c>
      <c r="J36" s="1">
        <v>261</v>
      </c>
      <c r="K36" s="1">
        <v>558.977</v>
      </c>
      <c r="L36" s="1">
        <v>62659.652</v>
      </c>
      <c r="M36" s="1">
        <v>180</v>
      </c>
      <c r="N36" s="1">
        <v>329.604</v>
      </c>
      <c r="O36" s="1">
        <v>38205.206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8">
        <f>+D36+G36+J36+M36+P36+S36+V36+Y36+AB36+AE36+AH36+AK36</f>
        <v>449</v>
      </c>
      <c r="AO36" s="8">
        <f>+E36+H36+K36+N36+Q36+T36+W36+Z36+AC36+AF36+AI36+AL36</f>
        <v>892.405</v>
      </c>
      <c r="AP36" s="8">
        <f>+F36+I36+L36+O36+R36+U36+X36+AA36+AD36+AG36+AJ36+AM36</f>
        <v>101064.513</v>
      </c>
      <c r="AQ36" s="272" t="s">
        <v>23</v>
      </c>
      <c r="AR36" s="600" t="s">
        <v>47</v>
      </c>
      <c r="AS36" s="44" t="s">
        <v>46</v>
      </c>
      <c r="AT36" s="21"/>
    </row>
    <row r="37" spans="1:46" ht="18.75">
      <c r="A37" s="45" t="s">
        <v>25</v>
      </c>
      <c r="B37" s="601"/>
      <c r="C37" s="67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7"/>
      <c r="AO37" s="7"/>
      <c r="AP37" s="7"/>
      <c r="AQ37" s="47" t="s">
        <v>24</v>
      </c>
      <c r="AR37" s="601"/>
      <c r="AS37" s="44" t="s">
        <v>25</v>
      </c>
      <c r="AT37" s="21"/>
    </row>
    <row r="38" spans="1:46" ht="18.75">
      <c r="A38" s="45" t="s">
        <v>27</v>
      </c>
      <c r="B38" s="600" t="s">
        <v>48</v>
      </c>
      <c r="C38" s="66" t="s">
        <v>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8"/>
      <c r="AO38" s="8"/>
      <c r="AP38" s="8"/>
      <c r="AQ38" s="271" t="s">
        <v>23</v>
      </c>
      <c r="AR38" s="600" t="s">
        <v>48</v>
      </c>
      <c r="AS38" s="44" t="s">
        <v>27</v>
      </c>
      <c r="AT38" s="21"/>
    </row>
    <row r="39" spans="1:46" ht="18.75">
      <c r="A39" s="49" t="s">
        <v>49</v>
      </c>
      <c r="B39" s="601"/>
      <c r="C39" s="67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7"/>
      <c r="AO39" s="7"/>
      <c r="AP39" s="7"/>
      <c r="AQ39" s="50" t="s">
        <v>24</v>
      </c>
      <c r="AR39" s="601"/>
      <c r="AS39" s="51" t="s">
        <v>49</v>
      </c>
      <c r="AT39" s="21"/>
    </row>
    <row r="40" spans="1:46" ht="18.75">
      <c r="A40" s="45"/>
      <c r="B40" s="600" t="s">
        <v>50</v>
      </c>
      <c r="C40" s="66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8"/>
      <c r="AO40" s="8"/>
      <c r="AP40" s="8"/>
      <c r="AQ40" s="272" t="s">
        <v>23</v>
      </c>
      <c r="AR40" s="600" t="s">
        <v>50</v>
      </c>
      <c r="AS40" s="44"/>
      <c r="AT40" s="21"/>
    </row>
    <row r="41" spans="1:46" ht="18.75">
      <c r="A41" s="45" t="s">
        <v>51</v>
      </c>
      <c r="B41" s="601"/>
      <c r="C41" s="67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7"/>
      <c r="AO41" s="7"/>
      <c r="AP41" s="7"/>
      <c r="AQ41" s="47" t="s">
        <v>24</v>
      </c>
      <c r="AR41" s="601"/>
      <c r="AS41" s="44" t="s">
        <v>51</v>
      </c>
      <c r="AT41" s="21"/>
    </row>
    <row r="42" spans="1:46" ht="18.75">
      <c r="A42" s="45"/>
      <c r="B42" s="600" t="s">
        <v>52</v>
      </c>
      <c r="C42" s="66" t="s">
        <v>23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8"/>
      <c r="AO42" s="8"/>
      <c r="AP42" s="8"/>
      <c r="AQ42" s="271" t="s">
        <v>23</v>
      </c>
      <c r="AR42" s="600" t="s">
        <v>52</v>
      </c>
      <c r="AS42" s="44"/>
      <c r="AT42" s="21"/>
    </row>
    <row r="43" spans="1:46" ht="18.75">
      <c r="A43" s="45" t="s">
        <v>53</v>
      </c>
      <c r="B43" s="601"/>
      <c r="C43" s="67" t="s">
        <v>24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7"/>
      <c r="AO43" s="7"/>
      <c r="AP43" s="7"/>
      <c r="AQ43" s="43" t="s">
        <v>24</v>
      </c>
      <c r="AR43" s="601"/>
      <c r="AS43" s="44" t="s">
        <v>53</v>
      </c>
      <c r="AT43" s="21"/>
    </row>
    <row r="44" spans="1:46" ht="18.75">
      <c r="A44" s="45"/>
      <c r="B44" s="600" t="s">
        <v>54</v>
      </c>
      <c r="C44" s="66" t="s">
        <v>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8"/>
      <c r="AO44" s="8"/>
      <c r="AP44" s="8"/>
      <c r="AQ44" s="271" t="s">
        <v>23</v>
      </c>
      <c r="AR44" s="600" t="s">
        <v>54</v>
      </c>
      <c r="AS44" s="44"/>
      <c r="AT44" s="21"/>
    </row>
    <row r="45" spans="1:46" ht="18.75">
      <c r="A45" s="45" t="s">
        <v>27</v>
      </c>
      <c r="B45" s="601"/>
      <c r="C45" s="67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7"/>
      <c r="AO45" s="7"/>
      <c r="AP45" s="7"/>
      <c r="AQ45" s="47" t="s">
        <v>24</v>
      </c>
      <c r="AR45" s="601"/>
      <c r="AS45" s="54" t="s">
        <v>27</v>
      </c>
      <c r="AT45" s="21"/>
    </row>
    <row r="46" spans="1:46" ht="18.75">
      <c r="A46" s="45"/>
      <c r="B46" s="600" t="s">
        <v>55</v>
      </c>
      <c r="C46" s="66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8"/>
      <c r="AO46" s="8"/>
      <c r="AP46" s="8"/>
      <c r="AQ46" s="271" t="s">
        <v>23</v>
      </c>
      <c r="AR46" s="600" t="s">
        <v>55</v>
      </c>
      <c r="AS46" s="54"/>
      <c r="AT46" s="21"/>
    </row>
    <row r="47" spans="1:46" ht="18.75">
      <c r="A47" s="49"/>
      <c r="B47" s="601"/>
      <c r="C47" s="67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7"/>
      <c r="AO47" s="7"/>
      <c r="AP47" s="7"/>
      <c r="AQ47" s="50" t="s">
        <v>24</v>
      </c>
      <c r="AR47" s="601"/>
      <c r="AS47" s="55"/>
      <c r="AT47" s="21"/>
    </row>
    <row r="48" spans="1:46" ht="18.75">
      <c r="A48" s="45"/>
      <c r="B48" s="600" t="s">
        <v>56</v>
      </c>
      <c r="C48" s="66" t="s">
        <v>23</v>
      </c>
      <c r="D48" s="1">
        <v>15</v>
      </c>
      <c r="E48" s="1">
        <v>1.86</v>
      </c>
      <c r="F48" s="1">
        <v>1441.908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>
        <v>2</v>
      </c>
      <c r="W48" s="1">
        <v>0.185</v>
      </c>
      <c r="X48" s="1">
        <v>123.444</v>
      </c>
      <c r="Y48" s="1">
        <v>1</v>
      </c>
      <c r="Z48" s="1">
        <v>0.035</v>
      </c>
      <c r="AA48" s="1">
        <v>29.808</v>
      </c>
      <c r="AB48" s="1"/>
      <c r="AC48" s="1"/>
      <c r="AD48" s="1"/>
      <c r="AE48" s="1">
        <v>7</v>
      </c>
      <c r="AF48" s="1">
        <v>1.675</v>
      </c>
      <c r="AG48" s="1">
        <v>730.134</v>
      </c>
      <c r="AH48" s="1">
        <v>6</v>
      </c>
      <c r="AI48" s="1">
        <v>1.66</v>
      </c>
      <c r="AJ48" s="1">
        <v>761.724</v>
      </c>
      <c r="AK48" s="1">
        <v>59</v>
      </c>
      <c r="AL48" s="1">
        <v>7.09</v>
      </c>
      <c r="AM48" s="1">
        <v>7120.008</v>
      </c>
      <c r="AN48" s="8">
        <f>+D48+G48+J48+M48+P48+S48+V48+Y48+AB48+AE48+AH48+AK48</f>
        <v>90</v>
      </c>
      <c r="AO48" s="8">
        <f>+E48+H48+K48+N48+Q48+T48+W48+Z48+AC48+AF48+AI48+AL48</f>
        <v>12.504999999999999</v>
      </c>
      <c r="AP48" s="8">
        <f>+F48+I48+L48+O48+R48+U48+X48+AA48+AD48+AG48+AJ48+AM48</f>
        <v>10207.026</v>
      </c>
      <c r="AQ48" s="272" t="s">
        <v>23</v>
      </c>
      <c r="AR48" s="600" t="s">
        <v>56</v>
      </c>
      <c r="AS48" s="54"/>
      <c r="AT48" s="21"/>
    </row>
    <row r="49" spans="1:46" ht="18.75">
      <c r="A49" s="45" t="s">
        <v>57</v>
      </c>
      <c r="B49" s="601"/>
      <c r="C49" s="67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7"/>
      <c r="AO49" s="7"/>
      <c r="AP49" s="7"/>
      <c r="AQ49" s="47" t="s">
        <v>24</v>
      </c>
      <c r="AR49" s="601"/>
      <c r="AS49" s="54" t="s">
        <v>57</v>
      </c>
      <c r="AT49" s="21"/>
    </row>
    <row r="50" spans="1:46" ht="18.75">
      <c r="A50" s="45"/>
      <c r="B50" s="600" t="s">
        <v>58</v>
      </c>
      <c r="C50" s="66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>
        <v>1</v>
      </c>
      <c r="Z50" s="1">
        <v>293.724</v>
      </c>
      <c r="AA50" s="1">
        <v>77800.623</v>
      </c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8">
        <f aca="true" t="shared" si="2" ref="AN50:AP51">+D50+G50+J50+M50+P50+S50+V50+Y50+AB50+AE50+AH50+AK50</f>
        <v>1</v>
      </c>
      <c r="AO50" s="8">
        <f t="shared" si="2"/>
        <v>293.724</v>
      </c>
      <c r="AP50" s="8">
        <f t="shared" si="2"/>
        <v>77800.623</v>
      </c>
      <c r="AQ50" s="271" t="s">
        <v>23</v>
      </c>
      <c r="AR50" s="600" t="s">
        <v>58</v>
      </c>
      <c r="AS50" s="52"/>
      <c r="AT50" s="21"/>
    </row>
    <row r="51" spans="1:46" ht="18.75">
      <c r="A51" s="45"/>
      <c r="B51" s="601"/>
      <c r="C51" s="67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>
        <v>1</v>
      </c>
      <c r="T51" s="2">
        <v>358.993</v>
      </c>
      <c r="U51" s="2">
        <v>110804.406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7">
        <f t="shared" si="2"/>
        <v>1</v>
      </c>
      <c r="AO51" s="7">
        <f t="shared" si="2"/>
        <v>358.993</v>
      </c>
      <c r="AP51" s="7">
        <f t="shared" si="2"/>
        <v>110804.406</v>
      </c>
      <c r="AQ51" s="47" t="s">
        <v>24</v>
      </c>
      <c r="AR51" s="601"/>
      <c r="AS51" s="54"/>
      <c r="AT51" s="21"/>
    </row>
    <row r="52" spans="1:46" ht="18.75">
      <c r="A52" s="45"/>
      <c r="B52" s="600" t="s">
        <v>59</v>
      </c>
      <c r="C52" s="66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8"/>
      <c r="AO52" s="8"/>
      <c r="AP52" s="8"/>
      <c r="AQ52" s="271" t="s">
        <v>23</v>
      </c>
      <c r="AR52" s="600" t="s">
        <v>59</v>
      </c>
      <c r="AS52" s="54"/>
      <c r="AT52" s="21"/>
    </row>
    <row r="53" spans="1:46" ht="18.75">
      <c r="A53" s="45" t="s">
        <v>27</v>
      </c>
      <c r="B53" s="601"/>
      <c r="C53" s="67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>
        <v>3</v>
      </c>
      <c r="AC53" s="2">
        <v>60.666</v>
      </c>
      <c r="AD53" s="2">
        <v>18498.49</v>
      </c>
      <c r="AE53" s="2"/>
      <c r="AF53" s="2"/>
      <c r="AG53" s="2"/>
      <c r="AH53" s="2"/>
      <c r="AI53" s="2"/>
      <c r="AJ53" s="2"/>
      <c r="AK53" s="2"/>
      <c r="AL53" s="2"/>
      <c r="AM53" s="2"/>
      <c r="AN53" s="7">
        <f>+D53+G53+J53+M53+P53+S53+V53+Y53+AB53+AE53+AH53+AK53</f>
        <v>3</v>
      </c>
      <c r="AO53" s="7">
        <f>+E53+H53+K53+N53+Q53+T53+W53+Z53+AC53+AF53+AI53+AL53</f>
        <v>60.666</v>
      </c>
      <c r="AP53" s="7">
        <f>+F53+I53+L53+O53+R53+U53+X53+AA53+AD53+AG53+AJ53+AM53</f>
        <v>18498.49</v>
      </c>
      <c r="AQ53" s="47" t="s">
        <v>24</v>
      </c>
      <c r="AR53" s="601"/>
      <c r="AS53" s="54" t="s">
        <v>27</v>
      </c>
      <c r="AT53" s="21"/>
    </row>
    <row r="54" spans="1:46" ht="18.75">
      <c r="A54" s="45"/>
      <c r="B54" s="600" t="s">
        <v>60</v>
      </c>
      <c r="C54" s="66" t="s">
        <v>23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8"/>
      <c r="AO54" s="8"/>
      <c r="AP54" s="8"/>
      <c r="AQ54" s="271" t="s">
        <v>23</v>
      </c>
      <c r="AR54" s="600" t="s">
        <v>60</v>
      </c>
      <c r="AS54" s="44"/>
      <c r="AT54" s="21"/>
    </row>
    <row r="55" spans="1:46" ht="18.75">
      <c r="A55" s="49"/>
      <c r="B55" s="601"/>
      <c r="C55" s="67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77"/>
      <c r="AN55" s="7"/>
      <c r="AO55" s="7"/>
      <c r="AP55" s="230"/>
      <c r="AQ55" s="50" t="s">
        <v>24</v>
      </c>
      <c r="AR55" s="601"/>
      <c r="AS55" s="51"/>
      <c r="AT55" s="21"/>
    </row>
    <row r="56" spans="1:46" ht="18.75">
      <c r="A56" s="610" t="s">
        <v>104</v>
      </c>
      <c r="B56" s="611" t="s">
        <v>61</v>
      </c>
      <c r="C56" s="66" t="s">
        <v>23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74"/>
      <c r="AN56" s="8"/>
      <c r="AO56" s="8"/>
      <c r="AP56" s="147"/>
      <c r="AQ56" s="253" t="s">
        <v>23</v>
      </c>
      <c r="AR56" s="604" t="s">
        <v>105</v>
      </c>
      <c r="AS56" s="605" t="s">
        <v>0</v>
      </c>
      <c r="AT56" s="21"/>
    </row>
    <row r="57" spans="1:46" ht="18.75">
      <c r="A57" s="612"/>
      <c r="B57" s="613"/>
      <c r="C57" s="67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75"/>
      <c r="AN57" s="7"/>
      <c r="AO57" s="7"/>
      <c r="AP57" s="149"/>
      <c r="AQ57" s="57" t="s">
        <v>24</v>
      </c>
      <c r="AR57" s="606"/>
      <c r="AS57" s="607"/>
      <c r="AT57" s="21"/>
    </row>
    <row r="58" spans="1:46" s="81" customFormat="1" ht="18.75">
      <c r="A58" s="237" t="s">
        <v>0</v>
      </c>
      <c r="C58" s="509" t="s">
        <v>23</v>
      </c>
      <c r="D58" s="284">
        <v>8</v>
      </c>
      <c r="E58" s="284">
        <v>11.518</v>
      </c>
      <c r="F58" s="284">
        <v>4713.3</v>
      </c>
      <c r="G58" s="284"/>
      <c r="H58" s="284"/>
      <c r="I58" s="284"/>
      <c r="J58" s="284"/>
      <c r="K58" s="284"/>
      <c r="L58" s="284"/>
      <c r="M58" s="284">
        <v>1</v>
      </c>
      <c r="N58" s="284">
        <v>0.134</v>
      </c>
      <c r="O58" s="284">
        <v>30.905</v>
      </c>
      <c r="P58" s="284"/>
      <c r="Q58" s="284"/>
      <c r="R58" s="284"/>
      <c r="S58" s="284"/>
      <c r="T58" s="284"/>
      <c r="U58" s="284"/>
      <c r="V58" s="284">
        <v>1</v>
      </c>
      <c r="W58" s="284">
        <v>1.06</v>
      </c>
      <c r="X58" s="284">
        <v>160.38</v>
      </c>
      <c r="Y58" s="284">
        <v>5</v>
      </c>
      <c r="Z58" s="284">
        <v>10.4026</v>
      </c>
      <c r="AA58" s="284">
        <v>3418.405</v>
      </c>
      <c r="AB58" s="284">
        <v>6</v>
      </c>
      <c r="AC58" s="284">
        <v>9.0806</v>
      </c>
      <c r="AD58" s="284">
        <v>3123.996</v>
      </c>
      <c r="AE58" s="284">
        <v>11</v>
      </c>
      <c r="AF58" s="284">
        <v>15.795</v>
      </c>
      <c r="AG58" s="284">
        <v>5297.233</v>
      </c>
      <c r="AH58" s="284">
        <v>27</v>
      </c>
      <c r="AI58" s="284">
        <v>52.137</v>
      </c>
      <c r="AJ58" s="284">
        <v>23913.546</v>
      </c>
      <c r="AK58" s="284">
        <v>31</v>
      </c>
      <c r="AL58" s="284">
        <v>50.7916</v>
      </c>
      <c r="AM58" s="290">
        <v>21756.76</v>
      </c>
      <c r="AN58" s="284">
        <f>+D58+G58+J58+M58+P58+S58+V58+Y58+AB58+AE58+AH58+AK58</f>
        <v>90</v>
      </c>
      <c r="AO58" s="284">
        <f>+E58+H58+K58+N58+Q58+T58+W58+Z58+AC58+AF58+AI58+AL58</f>
        <v>150.9188</v>
      </c>
      <c r="AP58" s="290">
        <f>+F58+I58+L58+O58+R58+U58+X58+AA58+AD58+AG58+AJ58+AM58</f>
        <v>62414.524999999994</v>
      </c>
      <c r="AQ58" s="283" t="s">
        <v>23</v>
      </c>
      <c r="AR58" s="238"/>
      <c r="AS58" s="233" t="s">
        <v>0</v>
      </c>
      <c r="AT58" s="80"/>
    </row>
    <row r="59" spans="1:46" s="81" customFormat="1" ht="18.75">
      <c r="A59" s="570" t="s">
        <v>62</v>
      </c>
      <c r="B59" s="571"/>
      <c r="C59" s="78" t="s">
        <v>63</v>
      </c>
      <c r="D59" s="8"/>
      <c r="E59" s="222"/>
      <c r="F59" s="8"/>
      <c r="G59" s="8"/>
      <c r="H59" s="222"/>
      <c r="I59" s="8"/>
      <c r="J59" s="8"/>
      <c r="K59" s="222"/>
      <c r="L59" s="8"/>
      <c r="M59" s="8"/>
      <c r="N59" s="222"/>
      <c r="O59" s="8"/>
      <c r="P59" s="8"/>
      <c r="Q59" s="222"/>
      <c r="R59" s="8"/>
      <c r="S59" s="8"/>
      <c r="T59" s="222"/>
      <c r="U59" s="8"/>
      <c r="V59" s="8"/>
      <c r="W59" s="222"/>
      <c r="X59" s="8"/>
      <c r="Y59" s="8"/>
      <c r="Z59" s="222"/>
      <c r="AA59" s="8"/>
      <c r="AB59" s="8"/>
      <c r="AC59" s="222"/>
      <c r="AD59" s="8"/>
      <c r="AE59" s="8"/>
      <c r="AF59" s="222"/>
      <c r="AG59" s="8"/>
      <c r="AH59" s="8"/>
      <c r="AI59" s="222"/>
      <c r="AJ59" s="8"/>
      <c r="AK59" s="8"/>
      <c r="AL59" s="222"/>
      <c r="AM59" s="147"/>
      <c r="AN59" s="8"/>
      <c r="AO59" s="222"/>
      <c r="AP59" s="147"/>
      <c r="AQ59" s="299" t="s">
        <v>63</v>
      </c>
      <c r="AR59" s="568" t="s">
        <v>62</v>
      </c>
      <c r="AS59" s="569"/>
      <c r="AT59" s="80"/>
    </row>
    <row r="60" spans="1:46" s="81" customFormat="1" ht="18.75">
      <c r="A60" s="357"/>
      <c r="B60" s="358"/>
      <c r="C60" s="327" t="s">
        <v>24</v>
      </c>
      <c r="D60" s="7">
        <v>40</v>
      </c>
      <c r="E60" s="7">
        <v>226.2886</v>
      </c>
      <c r="F60" s="7">
        <v>78688.048</v>
      </c>
      <c r="G60" s="7">
        <v>16</v>
      </c>
      <c r="H60" s="7">
        <v>92.5884</v>
      </c>
      <c r="I60" s="7">
        <v>33690.994</v>
      </c>
      <c r="J60" s="7">
        <v>19</v>
      </c>
      <c r="K60" s="7">
        <v>103.9848</v>
      </c>
      <c r="L60" s="7">
        <v>29503.249</v>
      </c>
      <c r="M60" s="7">
        <v>10</v>
      </c>
      <c r="N60" s="7">
        <v>38.136</v>
      </c>
      <c r="O60" s="7">
        <v>12375.361</v>
      </c>
      <c r="P60" s="7">
        <v>5</v>
      </c>
      <c r="Q60" s="7">
        <v>17.6736</v>
      </c>
      <c r="R60" s="7">
        <v>4218.821</v>
      </c>
      <c r="S60" s="7">
        <v>8</v>
      </c>
      <c r="T60" s="7">
        <v>53.9174</v>
      </c>
      <c r="U60" s="7">
        <v>10933.834</v>
      </c>
      <c r="V60" s="7">
        <v>34</v>
      </c>
      <c r="W60" s="7">
        <v>150.6408</v>
      </c>
      <c r="X60" s="7">
        <v>39129.446</v>
      </c>
      <c r="Y60" s="7">
        <v>25</v>
      </c>
      <c r="Z60" s="7">
        <v>147.0282</v>
      </c>
      <c r="AA60" s="7">
        <v>51269.469</v>
      </c>
      <c r="AB60" s="7">
        <v>36</v>
      </c>
      <c r="AC60" s="7">
        <v>267.2352</v>
      </c>
      <c r="AD60" s="7">
        <v>79617.806</v>
      </c>
      <c r="AE60" s="7">
        <v>24</v>
      </c>
      <c r="AF60" s="7">
        <v>161.9756</v>
      </c>
      <c r="AG60" s="7">
        <v>53922.614</v>
      </c>
      <c r="AH60" s="7">
        <v>24</v>
      </c>
      <c r="AI60" s="7">
        <v>123.8986</v>
      </c>
      <c r="AJ60" s="7">
        <v>47031.886</v>
      </c>
      <c r="AK60" s="7">
        <v>52</v>
      </c>
      <c r="AL60" s="7">
        <v>238.2346</v>
      </c>
      <c r="AM60" s="149">
        <v>87704.281</v>
      </c>
      <c r="AN60" s="7">
        <f aca="true" t="shared" si="3" ref="AN60:AP61">+D60+G60+J60+M60+P60+S60+V60+Y60+AB60+AE60+AH60+AK60</f>
        <v>293</v>
      </c>
      <c r="AO60" s="7">
        <f t="shared" si="3"/>
        <v>1621.6018000000001</v>
      </c>
      <c r="AP60" s="149">
        <f t="shared" si="3"/>
        <v>528085.809</v>
      </c>
      <c r="AQ60" s="151" t="s">
        <v>24</v>
      </c>
      <c r="AR60" s="358"/>
      <c r="AS60" s="236"/>
      <c r="AT60" s="80"/>
    </row>
    <row r="61" spans="1:46" s="81" customFormat="1" ht="18.75">
      <c r="A61" s="237" t="s">
        <v>0</v>
      </c>
      <c r="C61" s="509" t="s">
        <v>23</v>
      </c>
      <c r="D61" s="284">
        <f aca="true" t="shared" si="4" ref="D61:AA61">+D6+D8+D10+D12+D14+D16+D18+D20+D22+D24+D26+D28+D30+D32+D34+D36+D38+D40+D42+D44+D46+D48+D50+D52+D54+D56+D58</f>
        <v>578</v>
      </c>
      <c r="E61" s="284">
        <f t="shared" si="4"/>
        <v>2955.9051</v>
      </c>
      <c r="F61" s="284">
        <f t="shared" si="4"/>
        <v>497711.626</v>
      </c>
      <c r="G61" s="284">
        <f t="shared" si="4"/>
        <v>448</v>
      </c>
      <c r="H61" s="284">
        <f t="shared" si="4"/>
        <v>2269.1833</v>
      </c>
      <c r="I61" s="284">
        <f t="shared" si="4"/>
        <v>463180.08</v>
      </c>
      <c r="J61" s="284">
        <f t="shared" si="4"/>
        <v>803</v>
      </c>
      <c r="K61" s="284">
        <f t="shared" si="4"/>
        <v>3213.1354</v>
      </c>
      <c r="L61" s="284">
        <f t="shared" si="4"/>
        <v>654187.4920000001</v>
      </c>
      <c r="M61" s="284">
        <f t="shared" si="4"/>
        <v>1313</v>
      </c>
      <c r="N61" s="284">
        <f t="shared" si="4"/>
        <v>3603.2796999999996</v>
      </c>
      <c r="O61" s="284">
        <f t="shared" si="4"/>
        <v>805599.157</v>
      </c>
      <c r="P61" s="284">
        <f t="shared" si="4"/>
        <v>1222</v>
      </c>
      <c r="Q61" s="284">
        <f t="shared" si="4"/>
        <v>6189.6517</v>
      </c>
      <c r="R61" s="284">
        <f t="shared" si="4"/>
        <v>769796.0279999999</v>
      </c>
      <c r="S61" s="284">
        <f t="shared" si="4"/>
        <v>927</v>
      </c>
      <c r="T61" s="284">
        <f t="shared" si="4"/>
        <v>5550.911700000001</v>
      </c>
      <c r="U61" s="284">
        <f t="shared" si="4"/>
        <v>804572.347</v>
      </c>
      <c r="V61" s="284">
        <f t="shared" si="4"/>
        <v>435</v>
      </c>
      <c r="W61" s="284">
        <f t="shared" si="4"/>
        <v>4158.992900000001</v>
      </c>
      <c r="X61" s="284">
        <f t="shared" si="4"/>
        <v>838602.3450000001</v>
      </c>
      <c r="Y61" s="284">
        <f t="shared" si="4"/>
        <v>346</v>
      </c>
      <c r="Z61" s="284">
        <f t="shared" si="4"/>
        <v>2733.3141</v>
      </c>
      <c r="AA61" s="284">
        <f t="shared" si="4"/>
        <v>615341.553</v>
      </c>
      <c r="AB61" s="284">
        <f aca="true" t="shared" si="5" ref="AB61:AM61">+AB6+AB8+AB10+AB12+AB14+AB16+AB18+AB20+AB22+AB24+AB26+AB28+AB30+AB32+AB34+AB36+AB38+AB40+AB42+AB44+AB46+AB48+AB50+AB52+AB54+AB56+AB58</f>
        <v>742</v>
      </c>
      <c r="AC61" s="284">
        <f t="shared" si="5"/>
        <v>3104.7039</v>
      </c>
      <c r="AD61" s="284">
        <f t="shared" si="5"/>
        <v>530715.643</v>
      </c>
      <c r="AE61" s="284">
        <f t="shared" si="5"/>
        <v>859</v>
      </c>
      <c r="AF61" s="284">
        <f t="shared" si="5"/>
        <v>2964.1215</v>
      </c>
      <c r="AG61" s="284">
        <f t="shared" si="5"/>
        <v>653890.363</v>
      </c>
      <c r="AH61" s="284">
        <f t="shared" si="5"/>
        <v>792</v>
      </c>
      <c r="AI61" s="284">
        <f t="shared" si="5"/>
        <v>4408.7121</v>
      </c>
      <c r="AJ61" s="284">
        <f t="shared" si="5"/>
        <v>742163.1390000001</v>
      </c>
      <c r="AK61" s="284">
        <f t="shared" si="5"/>
        <v>834</v>
      </c>
      <c r="AL61" s="284">
        <f t="shared" si="5"/>
        <v>5992.2721</v>
      </c>
      <c r="AM61" s="290">
        <f t="shared" si="5"/>
        <v>880458.234</v>
      </c>
      <c r="AN61" s="284">
        <f t="shared" si="3"/>
        <v>9299</v>
      </c>
      <c r="AO61" s="284">
        <f t="shared" si="3"/>
        <v>47144.1835</v>
      </c>
      <c r="AP61" s="290">
        <f t="shared" si="3"/>
        <v>8256218.007000001</v>
      </c>
      <c r="AQ61" s="283" t="s">
        <v>23</v>
      </c>
      <c r="AR61" s="498"/>
      <c r="AS61" s="233" t="s">
        <v>0</v>
      </c>
      <c r="AT61" s="80"/>
    </row>
    <row r="62" spans="1:46" s="81" customFormat="1" ht="18.75">
      <c r="A62" s="580" t="s">
        <v>64</v>
      </c>
      <c r="B62" s="581" t="s">
        <v>64</v>
      </c>
      <c r="C62" s="334" t="s">
        <v>63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147"/>
      <c r="AN62" s="8"/>
      <c r="AO62" s="8"/>
      <c r="AP62" s="147"/>
      <c r="AQ62" s="299" t="s">
        <v>63</v>
      </c>
      <c r="AR62" s="602" t="s">
        <v>64</v>
      </c>
      <c r="AS62" s="603"/>
      <c r="AT62" s="80"/>
    </row>
    <row r="63" spans="1:46" s="81" customFormat="1" ht="18.75">
      <c r="A63" s="357"/>
      <c r="B63" s="358"/>
      <c r="C63" s="327" t="s">
        <v>24</v>
      </c>
      <c r="D63" s="7">
        <f aca="true" t="shared" si="6" ref="D63:AA63">+D7+D9+D11+D13+D15+D17+D19+D21+D23+D25+D27+D29+D31+D33+D35+D37+D39+D41+D43+D45+D47+D49+D51+D53+D55+D57+D60</f>
        <v>63</v>
      </c>
      <c r="E63" s="7">
        <f t="shared" si="6"/>
        <v>5285.9965999999995</v>
      </c>
      <c r="F63" s="7">
        <f t="shared" si="6"/>
        <v>505083.756</v>
      </c>
      <c r="G63" s="7">
        <f t="shared" si="6"/>
        <v>28</v>
      </c>
      <c r="H63" s="7">
        <f t="shared" si="6"/>
        <v>2726.3554</v>
      </c>
      <c r="I63" s="7">
        <f t="shared" si="6"/>
        <v>177738.942</v>
      </c>
      <c r="J63" s="7">
        <f t="shared" si="6"/>
        <v>25</v>
      </c>
      <c r="K63" s="7">
        <f t="shared" si="6"/>
        <v>1448.8938</v>
      </c>
      <c r="L63" s="7">
        <f t="shared" si="6"/>
        <v>107220.33099999999</v>
      </c>
      <c r="M63" s="7">
        <f t="shared" si="6"/>
        <v>16</v>
      </c>
      <c r="N63" s="7">
        <f t="shared" si="6"/>
        <v>443.036</v>
      </c>
      <c r="O63" s="7">
        <f t="shared" si="6"/>
        <v>29305.165</v>
      </c>
      <c r="P63" s="7">
        <f t="shared" si="6"/>
        <v>57</v>
      </c>
      <c r="Q63" s="7">
        <f t="shared" si="6"/>
        <v>3070.9346</v>
      </c>
      <c r="R63" s="7">
        <f t="shared" si="6"/>
        <v>275559.909</v>
      </c>
      <c r="S63" s="7">
        <f t="shared" si="6"/>
        <v>43</v>
      </c>
      <c r="T63" s="7">
        <f t="shared" si="6"/>
        <v>2866.5883999999996</v>
      </c>
      <c r="U63" s="7">
        <f t="shared" si="6"/>
        <v>545721.38</v>
      </c>
      <c r="V63" s="7">
        <f t="shared" si="6"/>
        <v>117</v>
      </c>
      <c r="W63" s="7">
        <f t="shared" si="6"/>
        <v>6200.5798</v>
      </c>
      <c r="X63" s="7">
        <f t="shared" si="6"/>
        <v>955107.9029999999</v>
      </c>
      <c r="Y63" s="7">
        <f t="shared" si="6"/>
        <v>62</v>
      </c>
      <c r="Z63" s="7">
        <f t="shared" si="6"/>
        <v>3523.3292</v>
      </c>
      <c r="AA63" s="7">
        <f t="shared" si="6"/>
        <v>763130.1170000001</v>
      </c>
      <c r="AB63" s="7">
        <f aca="true" t="shared" si="7" ref="AB63:AM63">+AB7+AB9+AB11+AB13+AB15+AB17+AB19+AB21+AB23+AB25+AB27+AB29+AB31+AB33+AB35+AB37+AB39+AB41+AB43+AB45+AB47+AB49+AB51+AB53+AB55+AB57+AB60</f>
        <v>46</v>
      </c>
      <c r="AC63" s="7">
        <f t="shared" si="7"/>
        <v>826.7872</v>
      </c>
      <c r="AD63" s="7">
        <f t="shared" si="7"/>
        <v>168167.918</v>
      </c>
      <c r="AE63" s="7">
        <f t="shared" si="7"/>
        <v>58</v>
      </c>
      <c r="AF63" s="7">
        <f t="shared" si="7"/>
        <v>3277.3706</v>
      </c>
      <c r="AG63" s="7">
        <f t="shared" si="7"/>
        <v>490728.39400000003</v>
      </c>
      <c r="AH63" s="7">
        <f t="shared" si="7"/>
        <v>82</v>
      </c>
      <c r="AI63" s="7">
        <f t="shared" si="7"/>
        <v>6911.5656</v>
      </c>
      <c r="AJ63" s="7">
        <f t="shared" si="7"/>
        <v>623857.156</v>
      </c>
      <c r="AK63" s="7">
        <f t="shared" si="7"/>
        <v>138</v>
      </c>
      <c r="AL63" s="7">
        <f t="shared" si="7"/>
        <v>10879.3206</v>
      </c>
      <c r="AM63" s="149">
        <f t="shared" si="7"/>
        <v>932091.407</v>
      </c>
      <c r="AN63" s="7">
        <f>+D63+G63+J63+M63+P63+S63+V63+Y63+AB63+AE63+AH63+AK63</f>
        <v>735</v>
      </c>
      <c r="AO63" s="7">
        <f>+E63+H63+K63+N63+Q63+T63+W63+Z63+AC63+AF63+AI63+AL63</f>
        <v>47460.7578</v>
      </c>
      <c r="AP63" s="149">
        <f>+F63+I63+L63+O63+R63+U63+X63+AA63+AD63+AG63+AJ63+AM63</f>
        <v>5573712.378</v>
      </c>
      <c r="AQ63" s="151" t="s">
        <v>24</v>
      </c>
      <c r="AR63" s="490"/>
      <c r="AS63" s="236"/>
      <c r="AT63" s="80"/>
    </row>
    <row r="64" spans="1:46" s="81" customFormat="1" ht="18.75">
      <c r="A64" s="231" t="s">
        <v>65</v>
      </c>
      <c r="B64" s="563" t="s">
        <v>66</v>
      </c>
      <c r="C64" s="78" t="s">
        <v>23</v>
      </c>
      <c r="D64" s="8">
        <v>1937</v>
      </c>
      <c r="E64" s="8">
        <v>405.018</v>
      </c>
      <c r="F64" s="8">
        <v>164104.535</v>
      </c>
      <c r="G64" s="8">
        <v>1333</v>
      </c>
      <c r="H64" s="8">
        <v>101.9407</v>
      </c>
      <c r="I64" s="8">
        <v>63914.154</v>
      </c>
      <c r="J64" s="8">
        <v>1512</v>
      </c>
      <c r="K64" s="8">
        <v>147.7991</v>
      </c>
      <c r="L64" s="8">
        <v>104678.854</v>
      </c>
      <c r="M64" s="8">
        <v>2026</v>
      </c>
      <c r="N64" s="8">
        <v>434.8279</v>
      </c>
      <c r="O64" s="8">
        <v>283981.051</v>
      </c>
      <c r="P64" s="8">
        <v>2883</v>
      </c>
      <c r="Q64" s="8">
        <v>1075.6759</v>
      </c>
      <c r="R64" s="8">
        <v>454856.275</v>
      </c>
      <c r="S64" s="8">
        <v>4419</v>
      </c>
      <c r="T64" s="8">
        <v>2291.43985</v>
      </c>
      <c r="U64" s="8">
        <v>919674.082</v>
      </c>
      <c r="V64" s="8">
        <v>3379</v>
      </c>
      <c r="W64" s="8">
        <v>2053.514</v>
      </c>
      <c r="X64" s="8">
        <v>944093.399</v>
      </c>
      <c r="Y64" s="8">
        <v>2071</v>
      </c>
      <c r="Z64" s="8">
        <v>392.7946</v>
      </c>
      <c r="AA64" s="8">
        <v>137755.51</v>
      </c>
      <c r="AB64" s="8">
        <v>2501</v>
      </c>
      <c r="AC64" s="8">
        <v>374.0091</v>
      </c>
      <c r="AD64" s="8">
        <v>154113.182</v>
      </c>
      <c r="AE64" s="8">
        <v>4069</v>
      </c>
      <c r="AF64" s="8">
        <v>1249.5735</v>
      </c>
      <c r="AG64" s="8">
        <v>547495.053</v>
      </c>
      <c r="AH64" s="8">
        <v>3135</v>
      </c>
      <c r="AI64" s="8">
        <v>466.5424</v>
      </c>
      <c r="AJ64" s="8">
        <v>245872.063</v>
      </c>
      <c r="AK64" s="8">
        <v>2508</v>
      </c>
      <c r="AL64" s="8">
        <v>193.9118</v>
      </c>
      <c r="AM64" s="147">
        <v>149357.983</v>
      </c>
      <c r="AN64" s="8">
        <f>+D64+G64+J64+M64+P64+S64+V64+Y64+AB64+AE64+AH64+AK64</f>
        <v>31773</v>
      </c>
      <c r="AO64" s="8">
        <f aca="true" t="shared" si="8" ref="AO64:AP69">+E64+H64+K64+N64+Q64+T64+W64+Z64+AC64+AF64+AI64+AL64</f>
        <v>9187.04685</v>
      </c>
      <c r="AP64" s="147">
        <f t="shared" si="8"/>
        <v>4169896.1409999994</v>
      </c>
      <c r="AQ64" s="339" t="s">
        <v>23</v>
      </c>
      <c r="AR64" s="563" t="s">
        <v>66</v>
      </c>
      <c r="AS64" s="359" t="s">
        <v>65</v>
      </c>
      <c r="AT64" s="80"/>
    </row>
    <row r="65" spans="1:46" s="81" customFormat="1" ht="18.75">
      <c r="A65" s="231"/>
      <c r="B65" s="564"/>
      <c r="C65" s="216" t="s">
        <v>24</v>
      </c>
      <c r="D65" s="7">
        <v>33</v>
      </c>
      <c r="E65" s="7">
        <v>14.5846</v>
      </c>
      <c r="F65" s="7">
        <v>1726.826</v>
      </c>
      <c r="G65" s="7">
        <v>29</v>
      </c>
      <c r="H65" s="7">
        <v>1.943</v>
      </c>
      <c r="I65" s="7">
        <v>337.288</v>
      </c>
      <c r="J65" s="7">
        <v>31</v>
      </c>
      <c r="K65" s="7">
        <v>1.9546</v>
      </c>
      <c r="L65" s="7">
        <v>374.947</v>
      </c>
      <c r="M65" s="7">
        <v>32</v>
      </c>
      <c r="N65" s="7">
        <v>3.4208</v>
      </c>
      <c r="O65" s="7">
        <v>1004.064</v>
      </c>
      <c r="P65" s="7">
        <v>38</v>
      </c>
      <c r="Q65" s="7">
        <v>21.2164</v>
      </c>
      <c r="R65" s="7">
        <v>2395.374</v>
      </c>
      <c r="S65" s="7">
        <v>47</v>
      </c>
      <c r="T65" s="7">
        <v>22.727</v>
      </c>
      <c r="U65" s="7">
        <v>4584.475</v>
      </c>
      <c r="V65" s="7">
        <v>16</v>
      </c>
      <c r="W65" s="7">
        <v>1.23</v>
      </c>
      <c r="X65" s="7">
        <v>179.328</v>
      </c>
      <c r="Y65" s="7">
        <v>14</v>
      </c>
      <c r="Z65" s="7">
        <v>7.832</v>
      </c>
      <c r="AA65" s="7">
        <v>3046.464</v>
      </c>
      <c r="AB65" s="7">
        <v>49</v>
      </c>
      <c r="AC65" s="7">
        <v>13.7421</v>
      </c>
      <c r="AD65" s="7">
        <v>4476.047</v>
      </c>
      <c r="AE65" s="7">
        <v>42</v>
      </c>
      <c r="AF65" s="7">
        <v>8.8758</v>
      </c>
      <c r="AG65" s="7">
        <v>2507.176</v>
      </c>
      <c r="AH65" s="7">
        <v>37</v>
      </c>
      <c r="AI65" s="7">
        <v>7.4396</v>
      </c>
      <c r="AJ65" s="7">
        <v>1685.553</v>
      </c>
      <c r="AK65" s="7">
        <v>30</v>
      </c>
      <c r="AL65" s="7">
        <v>8.2638</v>
      </c>
      <c r="AM65" s="149">
        <v>1026.65</v>
      </c>
      <c r="AN65" s="7">
        <f>+D65+G65+J65+M65+P65+S65+V65+Y65+AB65+AE65+AH65+AK65</f>
        <v>398</v>
      </c>
      <c r="AO65" s="7">
        <f t="shared" si="8"/>
        <v>113.2297</v>
      </c>
      <c r="AP65" s="149">
        <f t="shared" si="8"/>
        <v>23344.192</v>
      </c>
      <c r="AQ65" s="338" t="s">
        <v>24</v>
      </c>
      <c r="AR65" s="564"/>
      <c r="AS65" s="233"/>
      <c r="AT65" s="80"/>
    </row>
    <row r="66" spans="1:46" s="81" customFormat="1" ht="18.75">
      <c r="A66" s="231" t="s">
        <v>67</v>
      </c>
      <c r="B66" s="563" t="s">
        <v>68</v>
      </c>
      <c r="C66" s="78" t="s">
        <v>23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147"/>
      <c r="AN66" s="8"/>
      <c r="AO66" s="8"/>
      <c r="AP66" s="147"/>
      <c r="AQ66" s="298" t="s">
        <v>23</v>
      </c>
      <c r="AR66" s="563" t="s">
        <v>68</v>
      </c>
      <c r="AS66" s="233" t="s">
        <v>67</v>
      </c>
      <c r="AT66" s="80"/>
    </row>
    <row r="67" spans="1:46" s="81" customFormat="1" ht="18.75">
      <c r="A67" s="234" t="s">
        <v>49</v>
      </c>
      <c r="B67" s="564"/>
      <c r="C67" s="216" t="s">
        <v>24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149"/>
      <c r="AN67" s="7"/>
      <c r="AO67" s="7"/>
      <c r="AP67" s="149"/>
      <c r="AQ67" s="235" t="s">
        <v>24</v>
      </c>
      <c r="AR67" s="564"/>
      <c r="AS67" s="236" t="s">
        <v>49</v>
      </c>
      <c r="AT67" s="80"/>
    </row>
    <row r="68" spans="1:46" s="81" customFormat="1" ht="18.75">
      <c r="A68" s="582" t="s">
        <v>106</v>
      </c>
      <c r="B68" s="583"/>
      <c r="C68" s="78" t="s">
        <v>23</v>
      </c>
      <c r="D68" s="8">
        <f>+D61+D64+D66</f>
        <v>2515</v>
      </c>
      <c r="E68" s="8">
        <f>+E61+E64+E66</f>
        <v>3360.9231</v>
      </c>
      <c r="F68" s="8">
        <f>+F61+F64+F66</f>
        <v>661816.161</v>
      </c>
      <c r="G68" s="8">
        <f>+G61+G64+G66</f>
        <v>1781</v>
      </c>
      <c r="H68" s="8">
        <f aca="true" t="shared" si="9" ref="H68:AN68">+H61+H64+H66</f>
        <v>2371.1240000000003</v>
      </c>
      <c r="I68" s="8">
        <f t="shared" si="9"/>
        <v>527094.234</v>
      </c>
      <c r="J68" s="8">
        <f>+J61+J64+J66</f>
        <v>2315</v>
      </c>
      <c r="K68" s="8">
        <f>+K61+K64+K66</f>
        <v>3360.9345000000003</v>
      </c>
      <c r="L68" s="8">
        <f>+L61+L64+L66</f>
        <v>758866.3460000001</v>
      </c>
      <c r="M68" s="8">
        <f t="shared" si="9"/>
        <v>3339</v>
      </c>
      <c r="N68" s="8">
        <f t="shared" si="9"/>
        <v>4038.1075999999994</v>
      </c>
      <c r="O68" s="8">
        <f t="shared" si="9"/>
        <v>1089580.208</v>
      </c>
      <c r="P68" s="8">
        <f t="shared" si="9"/>
        <v>4105</v>
      </c>
      <c r="Q68" s="8">
        <f t="shared" si="9"/>
        <v>7265.3276000000005</v>
      </c>
      <c r="R68" s="8">
        <f t="shared" si="9"/>
        <v>1224652.3029999998</v>
      </c>
      <c r="S68" s="8">
        <f t="shared" si="9"/>
        <v>5346</v>
      </c>
      <c r="T68" s="8">
        <f t="shared" si="9"/>
        <v>7842.351550000001</v>
      </c>
      <c r="U68" s="8">
        <f t="shared" si="9"/>
        <v>1724246.429</v>
      </c>
      <c r="V68" s="8">
        <f>+V61+V64+V66</f>
        <v>3814</v>
      </c>
      <c r="W68" s="8">
        <f>+W61+W64+W66</f>
        <v>6212.506900000001</v>
      </c>
      <c r="X68" s="8">
        <f>+X61+X64+X66</f>
        <v>1782695.744</v>
      </c>
      <c r="Y68" s="8">
        <f t="shared" si="9"/>
        <v>2417</v>
      </c>
      <c r="Z68" s="8">
        <f t="shared" si="9"/>
        <v>3126.1087</v>
      </c>
      <c r="AA68" s="8">
        <f t="shared" si="9"/>
        <v>753097.063</v>
      </c>
      <c r="AB68" s="8">
        <f t="shared" si="9"/>
        <v>3243</v>
      </c>
      <c r="AC68" s="8">
        <f t="shared" si="9"/>
        <v>3478.7129999999997</v>
      </c>
      <c r="AD68" s="8">
        <f t="shared" si="9"/>
        <v>684828.8250000001</v>
      </c>
      <c r="AE68" s="8">
        <f t="shared" si="9"/>
        <v>4928</v>
      </c>
      <c r="AF68" s="8">
        <f>+AF61+AF64+AF66</f>
        <v>4213.695</v>
      </c>
      <c r="AG68" s="8">
        <f t="shared" si="9"/>
        <v>1201385.416</v>
      </c>
      <c r="AH68" s="8">
        <f>+AH61+AH64+AH66</f>
        <v>3927</v>
      </c>
      <c r="AI68" s="8">
        <f>+AI61+AI64+AI66</f>
        <v>4875.2545</v>
      </c>
      <c r="AJ68" s="8">
        <f>+AJ61+AJ64+AJ66</f>
        <v>988035.202</v>
      </c>
      <c r="AK68" s="8">
        <f t="shared" si="9"/>
        <v>3342</v>
      </c>
      <c r="AL68" s="8">
        <f t="shared" si="9"/>
        <v>6186.1839</v>
      </c>
      <c r="AM68" s="147">
        <f t="shared" si="9"/>
        <v>1029816.2170000001</v>
      </c>
      <c r="AN68" s="8">
        <f t="shared" si="9"/>
        <v>41072</v>
      </c>
      <c r="AO68" s="8">
        <f t="shared" si="8"/>
        <v>56331.23035</v>
      </c>
      <c r="AP68" s="147">
        <f t="shared" si="8"/>
        <v>12426114.147999998</v>
      </c>
      <c r="AQ68" s="283" t="s">
        <v>23</v>
      </c>
      <c r="AR68" s="589" t="s">
        <v>77</v>
      </c>
      <c r="AS68" s="590"/>
      <c r="AT68" s="80"/>
    </row>
    <row r="69" spans="1:46" s="81" customFormat="1" ht="18.75">
      <c r="A69" s="584"/>
      <c r="B69" s="585"/>
      <c r="C69" s="216" t="s">
        <v>24</v>
      </c>
      <c r="D69" s="7">
        <f>+D63+D65+D67</f>
        <v>96</v>
      </c>
      <c r="E69" s="7">
        <f>+E63+E65+E67</f>
        <v>5300.5812</v>
      </c>
      <c r="F69" s="7">
        <f>+F63+F65+F67</f>
        <v>506810.582</v>
      </c>
      <c r="G69" s="7">
        <f aca="true" t="shared" si="10" ref="G69:AG69">+G63+G65+G67</f>
        <v>57</v>
      </c>
      <c r="H69" s="7">
        <f t="shared" si="10"/>
        <v>2728.2984</v>
      </c>
      <c r="I69" s="7">
        <f t="shared" si="10"/>
        <v>178076.23</v>
      </c>
      <c r="J69" s="7">
        <f>+J63+J65+J67</f>
        <v>56</v>
      </c>
      <c r="K69" s="7">
        <f>+K63+K65+K67</f>
        <v>1450.8484</v>
      </c>
      <c r="L69" s="7">
        <f>+L63+L65+L67</f>
        <v>107595.27799999999</v>
      </c>
      <c r="M69" s="7">
        <f t="shared" si="10"/>
        <v>48</v>
      </c>
      <c r="N69" s="7">
        <f t="shared" si="10"/>
        <v>446.4568</v>
      </c>
      <c r="O69" s="7">
        <f t="shared" si="10"/>
        <v>30309.229</v>
      </c>
      <c r="P69" s="7">
        <f t="shared" si="10"/>
        <v>95</v>
      </c>
      <c r="Q69" s="7">
        <f t="shared" si="10"/>
        <v>3092.151</v>
      </c>
      <c r="R69" s="7">
        <f t="shared" si="10"/>
        <v>277955.283</v>
      </c>
      <c r="S69" s="7">
        <f t="shared" si="10"/>
        <v>90</v>
      </c>
      <c r="T69" s="7">
        <f t="shared" si="10"/>
        <v>2889.3153999999995</v>
      </c>
      <c r="U69" s="7">
        <f t="shared" si="10"/>
        <v>550305.855</v>
      </c>
      <c r="V69" s="7">
        <f>+V63+V65+V67</f>
        <v>133</v>
      </c>
      <c r="W69" s="7">
        <f>+W63+W65+W67</f>
        <v>6201.8098</v>
      </c>
      <c r="X69" s="7">
        <f>+X63+X65+X67</f>
        <v>955287.2309999999</v>
      </c>
      <c r="Y69" s="7">
        <f t="shared" si="10"/>
        <v>76</v>
      </c>
      <c r="Z69" s="7">
        <f t="shared" si="10"/>
        <v>3531.1612</v>
      </c>
      <c r="AA69" s="7">
        <f t="shared" si="10"/>
        <v>766176.5810000001</v>
      </c>
      <c r="AB69" s="7">
        <f t="shared" si="10"/>
        <v>95</v>
      </c>
      <c r="AC69" s="7">
        <f t="shared" si="10"/>
        <v>840.5293</v>
      </c>
      <c r="AD69" s="7">
        <f t="shared" si="10"/>
        <v>172643.965</v>
      </c>
      <c r="AE69" s="7">
        <f t="shared" si="10"/>
        <v>100</v>
      </c>
      <c r="AF69" s="7">
        <f t="shared" si="10"/>
        <v>3286.2464</v>
      </c>
      <c r="AG69" s="7">
        <f t="shared" si="10"/>
        <v>493235.57</v>
      </c>
      <c r="AH69" s="7">
        <f aca="true" t="shared" si="11" ref="AH69:AN69">+AH63+AH65+AH67</f>
        <v>119</v>
      </c>
      <c r="AI69" s="7">
        <f t="shared" si="11"/>
        <v>6919.0052</v>
      </c>
      <c r="AJ69" s="7">
        <f t="shared" si="11"/>
        <v>625542.7089999999</v>
      </c>
      <c r="AK69" s="7">
        <f t="shared" si="11"/>
        <v>168</v>
      </c>
      <c r="AL69" s="7">
        <f t="shared" si="11"/>
        <v>10887.5844</v>
      </c>
      <c r="AM69" s="149">
        <f t="shared" si="11"/>
        <v>933118.057</v>
      </c>
      <c r="AN69" s="7">
        <f t="shared" si="11"/>
        <v>1133</v>
      </c>
      <c r="AO69" s="7">
        <f t="shared" si="8"/>
        <v>47573.987499999996</v>
      </c>
      <c r="AP69" s="149">
        <f t="shared" si="8"/>
        <v>5597056.57</v>
      </c>
      <c r="AQ69" s="151" t="s">
        <v>24</v>
      </c>
      <c r="AR69" s="591"/>
      <c r="AS69" s="592"/>
      <c r="AT69" s="80"/>
    </row>
    <row r="70" spans="1:46" s="81" customFormat="1" ht="19.5" thickBot="1">
      <c r="A70" s="624" t="s">
        <v>99</v>
      </c>
      <c r="B70" s="625" t="s">
        <v>69</v>
      </c>
      <c r="C70" s="8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52"/>
      <c r="AN70" s="10"/>
      <c r="AO70" s="10"/>
      <c r="AP70" s="152"/>
      <c r="AQ70" s="619" t="s">
        <v>99</v>
      </c>
      <c r="AR70" s="620" t="s">
        <v>69</v>
      </c>
      <c r="AS70" s="621"/>
      <c r="AT70" s="80"/>
    </row>
    <row r="71" spans="1:46" s="81" customFormat="1" ht="19.5" thickBot="1">
      <c r="A71" s="622" t="s">
        <v>101</v>
      </c>
      <c r="B71" s="623" t="s">
        <v>70</v>
      </c>
      <c r="C71" s="510"/>
      <c r="D71" s="10">
        <f>D68+D69</f>
        <v>2611</v>
      </c>
      <c r="E71" s="10">
        <f>E68+E69</f>
        <v>8661.5043</v>
      </c>
      <c r="F71" s="10">
        <f>F68+F69</f>
        <v>1168626.743</v>
      </c>
      <c r="G71" s="10">
        <f aca="true" t="shared" si="12" ref="G71:AM71">G68+G69</f>
        <v>1838</v>
      </c>
      <c r="H71" s="10">
        <f t="shared" si="12"/>
        <v>5099.4224</v>
      </c>
      <c r="I71" s="10">
        <f t="shared" si="12"/>
        <v>705170.464</v>
      </c>
      <c r="J71" s="10">
        <f t="shared" si="12"/>
        <v>2371</v>
      </c>
      <c r="K71" s="10">
        <f t="shared" si="12"/>
        <v>4811.7829</v>
      </c>
      <c r="L71" s="10">
        <f t="shared" si="12"/>
        <v>866461.6240000001</v>
      </c>
      <c r="M71" s="10">
        <f t="shared" si="12"/>
        <v>3387</v>
      </c>
      <c r="N71" s="10">
        <f t="shared" si="12"/>
        <v>4484.564399999999</v>
      </c>
      <c r="O71" s="10">
        <f t="shared" si="12"/>
        <v>1119889.4370000002</v>
      </c>
      <c r="P71" s="10">
        <f aca="true" t="shared" si="13" ref="P71:U71">P68+P69+P70</f>
        <v>4200</v>
      </c>
      <c r="Q71" s="10">
        <f t="shared" si="13"/>
        <v>10357.4786</v>
      </c>
      <c r="R71" s="10">
        <f t="shared" si="13"/>
        <v>1502607.586</v>
      </c>
      <c r="S71" s="10">
        <f t="shared" si="13"/>
        <v>5436</v>
      </c>
      <c r="T71" s="10">
        <f t="shared" si="13"/>
        <v>10731.66695</v>
      </c>
      <c r="U71" s="10">
        <f t="shared" si="13"/>
        <v>2274552.284</v>
      </c>
      <c r="V71" s="10">
        <f>V68+V69+V70</f>
        <v>3947</v>
      </c>
      <c r="W71" s="10">
        <f>W68+W69+W70</f>
        <v>12414.316700000001</v>
      </c>
      <c r="X71" s="10">
        <f>X68+X69+X70</f>
        <v>2737982.9749999996</v>
      </c>
      <c r="Y71" s="10">
        <f t="shared" si="12"/>
        <v>2493</v>
      </c>
      <c r="Z71" s="10">
        <f t="shared" si="12"/>
        <v>6657.2699</v>
      </c>
      <c r="AA71" s="10">
        <f t="shared" si="12"/>
        <v>1519273.644</v>
      </c>
      <c r="AB71" s="10">
        <f t="shared" si="12"/>
        <v>3338</v>
      </c>
      <c r="AC71" s="10">
        <f t="shared" si="12"/>
        <v>4319.2423</v>
      </c>
      <c r="AD71" s="10">
        <f t="shared" si="12"/>
        <v>857472.79</v>
      </c>
      <c r="AE71" s="10">
        <f t="shared" si="12"/>
        <v>5028</v>
      </c>
      <c r="AF71" s="10">
        <f>AF68+AF69</f>
        <v>7499.9414</v>
      </c>
      <c r="AG71" s="10">
        <f t="shared" si="12"/>
        <v>1694620.986</v>
      </c>
      <c r="AH71" s="10">
        <f>AH68+AH69</f>
        <v>4046</v>
      </c>
      <c r="AI71" s="10">
        <f>AI68+AI69</f>
        <v>11794.259699999999</v>
      </c>
      <c r="AJ71" s="10">
        <f>AJ68+AJ69</f>
        <v>1613577.9109999998</v>
      </c>
      <c r="AK71" s="10">
        <f t="shared" si="12"/>
        <v>3510</v>
      </c>
      <c r="AL71" s="10">
        <f t="shared" si="12"/>
        <v>17073.7683</v>
      </c>
      <c r="AM71" s="152">
        <f t="shared" si="12"/>
        <v>1962934.2740000002</v>
      </c>
      <c r="AN71" s="10">
        <f>+D71+G71+J71+M71+P71+S71+V71+Y71+AB71+AE71+AH71+AK71</f>
        <v>42205</v>
      </c>
      <c r="AO71" s="10">
        <f>+E71+H71+K71+N71+Q71+T71+W71+Z71+AC71+AF71+AI71+AL71</f>
        <v>103905.21784999999</v>
      </c>
      <c r="AP71" s="152">
        <f>+F71+I71+L71+O71+R71+U71+X71+AA71+AD71+AG71+AJ71+AM71</f>
        <v>18023170.718</v>
      </c>
      <c r="AQ71" s="616" t="s">
        <v>101</v>
      </c>
      <c r="AR71" s="617" t="s">
        <v>70</v>
      </c>
      <c r="AS71" s="618" t="s">
        <v>0</v>
      </c>
      <c r="AT71" s="80"/>
    </row>
    <row r="72" spans="4:44" s="81" customFormat="1" ht="18.75"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76"/>
      <c r="P72" s="362"/>
      <c r="Q72" s="362"/>
      <c r="R72" s="362"/>
      <c r="S72" s="137"/>
      <c r="T72" s="137"/>
      <c r="U72" s="139"/>
      <c r="V72" s="223"/>
      <c r="W72" s="223"/>
      <c r="X72" s="229" t="s">
        <v>88</v>
      </c>
      <c r="Y72" s="223"/>
      <c r="Z72" s="223"/>
      <c r="AA72" s="223"/>
      <c r="AB72" s="223"/>
      <c r="AC72" s="223"/>
      <c r="AD72" s="223"/>
      <c r="AE72" s="223"/>
      <c r="AF72" s="223"/>
      <c r="AG72" s="223"/>
      <c r="AH72" s="137"/>
      <c r="AI72" s="137"/>
      <c r="AJ72" s="138"/>
      <c r="AK72" s="223"/>
      <c r="AL72" s="223"/>
      <c r="AM72" s="223"/>
      <c r="AN72" s="491"/>
      <c r="AO72" s="223"/>
      <c r="AP72" s="223"/>
      <c r="AR72" s="229" t="s">
        <v>88</v>
      </c>
    </row>
    <row r="73" spans="4:42" s="81" customFormat="1" ht="18.75">
      <c r="D73" s="223"/>
      <c r="E73" s="223"/>
      <c r="F73" s="223"/>
      <c r="G73" s="223"/>
      <c r="H73" s="223"/>
      <c r="I73" s="223"/>
      <c r="J73" s="223"/>
      <c r="K73" s="223"/>
      <c r="L73" s="223"/>
      <c r="M73" s="76"/>
      <c r="N73" s="223"/>
      <c r="O73" s="76"/>
      <c r="P73" s="362"/>
      <c r="Q73" s="362"/>
      <c r="R73" s="362"/>
      <c r="S73" s="137"/>
      <c r="T73" s="137"/>
      <c r="U73" s="137"/>
      <c r="V73" s="243"/>
      <c r="W73" s="244"/>
      <c r="X73" s="244"/>
      <c r="Y73" s="223"/>
      <c r="Z73" s="223"/>
      <c r="AA73" s="223"/>
      <c r="AB73" s="223"/>
      <c r="AC73" s="223"/>
      <c r="AD73" s="223"/>
      <c r="AE73" s="223"/>
      <c r="AF73" s="223"/>
      <c r="AG73" s="76"/>
      <c r="AH73" s="137"/>
      <c r="AI73" s="137"/>
      <c r="AJ73" s="138"/>
      <c r="AK73" s="223"/>
      <c r="AL73" s="223"/>
      <c r="AM73" s="223"/>
      <c r="AN73" s="223"/>
      <c r="AO73" s="223"/>
      <c r="AP73" s="223"/>
    </row>
    <row r="74" spans="13:38" ht="18.75">
      <c r="M74" s="4"/>
      <c r="O74" s="4"/>
      <c r="P74" s="101"/>
      <c r="Q74" s="101"/>
      <c r="R74" s="101"/>
      <c r="S74" s="29"/>
      <c r="T74" s="29"/>
      <c r="AG74" s="4"/>
      <c r="AH74" s="4"/>
      <c r="AI74" s="4"/>
      <c r="AJ74" s="4"/>
      <c r="AK74" s="4"/>
      <c r="AL74" s="4"/>
    </row>
    <row r="75" spans="13:38" ht="18.75">
      <c r="M75" s="4"/>
      <c r="O75" s="4"/>
      <c r="P75" s="101"/>
      <c r="Q75" s="101"/>
      <c r="R75" s="101"/>
      <c r="S75" s="29"/>
      <c r="AG75" s="4"/>
      <c r="AH75" s="4"/>
      <c r="AI75" s="4"/>
      <c r="AJ75" s="4"/>
      <c r="AK75" s="4"/>
      <c r="AL75" s="4"/>
    </row>
    <row r="76" spans="13:36" ht="18.75">
      <c r="M76" s="4"/>
      <c r="P76" s="101"/>
      <c r="Q76" s="101"/>
      <c r="R76" s="101"/>
      <c r="S76" s="29"/>
      <c r="AG76" s="4"/>
      <c r="AH76" s="4"/>
      <c r="AJ76" s="4"/>
    </row>
    <row r="77" spans="13:36" ht="18.75">
      <c r="M77" s="4"/>
      <c r="P77" s="101"/>
      <c r="Q77" s="101"/>
      <c r="R77" s="101"/>
      <c r="S77" s="29"/>
      <c r="AG77" s="4"/>
      <c r="AH77" s="4"/>
      <c r="AJ77" s="4"/>
    </row>
    <row r="78" spans="13:36" ht="18.75">
      <c r="M78" s="4"/>
      <c r="P78" s="101"/>
      <c r="Q78" s="101"/>
      <c r="R78" s="101"/>
      <c r="S78" s="29"/>
      <c r="AH78" s="4"/>
      <c r="AJ78" s="4"/>
    </row>
    <row r="79" spans="13:19" ht="18.75">
      <c r="M79" s="4"/>
      <c r="P79" s="101"/>
      <c r="Q79" s="101"/>
      <c r="R79" s="101"/>
      <c r="S79" s="29"/>
    </row>
    <row r="80" spans="13:19" ht="18.75">
      <c r="M80" s="4"/>
      <c r="P80" s="101"/>
      <c r="Q80" s="101"/>
      <c r="R80" s="101"/>
      <c r="S80" s="29"/>
    </row>
    <row r="81" spans="13:19" ht="18.75">
      <c r="M81" s="4"/>
      <c r="P81" s="101"/>
      <c r="Q81" s="101"/>
      <c r="R81" s="101"/>
      <c r="S81" s="29"/>
    </row>
    <row r="82" spans="13:19" ht="18.75">
      <c r="M82" s="4"/>
      <c r="P82" s="101"/>
      <c r="Q82" s="101"/>
      <c r="R82" s="101"/>
      <c r="S82" s="29"/>
    </row>
    <row r="83" spans="13:19" ht="18.75">
      <c r="M83" s="4"/>
      <c r="P83" s="101"/>
      <c r="Q83" s="101"/>
      <c r="R83" s="101"/>
      <c r="S83" s="29"/>
    </row>
    <row r="84" spans="13:19" ht="18.75">
      <c r="M84" s="4"/>
      <c r="P84" s="101"/>
      <c r="Q84" s="101"/>
      <c r="R84" s="101"/>
      <c r="S84" s="29"/>
    </row>
    <row r="85" spans="13:19" ht="18.75">
      <c r="M85" s="4"/>
      <c r="P85" s="101"/>
      <c r="Q85" s="101"/>
      <c r="R85" s="101"/>
      <c r="S85" s="29"/>
    </row>
    <row r="86" spans="3:19" ht="18.75">
      <c r="C86" s="21"/>
      <c r="D86" s="4"/>
      <c r="M86" s="4"/>
      <c r="P86" s="101"/>
      <c r="Q86" s="101"/>
      <c r="R86" s="101"/>
      <c r="S86" s="29"/>
    </row>
    <row r="87" spans="3:19" ht="18.75">
      <c r="C87" s="21"/>
      <c r="D87" s="4"/>
      <c r="M87" s="4"/>
      <c r="P87" s="101"/>
      <c r="Q87" s="101"/>
      <c r="R87" s="101"/>
      <c r="S87" s="29"/>
    </row>
    <row r="88" spans="3:19" ht="18.75">
      <c r="C88" s="21"/>
      <c r="D88" s="4"/>
      <c r="M88" s="4"/>
      <c r="P88" s="101"/>
      <c r="Q88" s="101"/>
      <c r="R88" s="101"/>
      <c r="S88" s="29"/>
    </row>
    <row r="89" spans="3:19" ht="18.75">
      <c r="C89" s="21"/>
      <c r="D89" s="4"/>
      <c r="M89" s="4"/>
      <c r="P89" s="101"/>
      <c r="Q89" s="101"/>
      <c r="R89" s="101"/>
      <c r="S89" s="29"/>
    </row>
    <row r="90" spans="3:19" ht="18.75">
      <c r="C90" s="21"/>
      <c r="D90" s="4"/>
      <c r="M90" s="4"/>
      <c r="P90" s="101"/>
      <c r="Q90" s="101"/>
      <c r="R90" s="101"/>
      <c r="S90" s="29"/>
    </row>
    <row r="91" spans="3:19" ht="18.75">
      <c r="C91" s="21"/>
      <c r="D91" s="4"/>
      <c r="M91" s="4"/>
      <c r="P91" s="101"/>
      <c r="Q91" s="101"/>
      <c r="R91" s="101"/>
      <c r="S91" s="29"/>
    </row>
    <row r="92" spans="3:19" ht="18.75">
      <c r="C92" s="21"/>
      <c r="D92" s="4"/>
      <c r="M92" s="4"/>
      <c r="P92" s="101"/>
      <c r="Q92" s="101"/>
      <c r="R92" s="101"/>
      <c r="S92" s="29"/>
    </row>
    <row r="93" spans="3:19" ht="18.75">
      <c r="C93" s="21"/>
      <c r="D93" s="4"/>
      <c r="M93" s="4"/>
      <c r="P93" s="101"/>
      <c r="Q93" s="101"/>
      <c r="R93" s="101"/>
      <c r="S93" s="29"/>
    </row>
    <row r="94" spans="3:18" ht="18.75">
      <c r="C94" s="21"/>
      <c r="D94" s="4"/>
      <c r="M94" s="4"/>
      <c r="P94" s="101"/>
      <c r="Q94" s="101"/>
      <c r="R94" s="101"/>
    </row>
    <row r="95" spans="3:18" ht="18.75">
      <c r="C95" s="21"/>
      <c r="D95" s="4"/>
      <c r="M95" s="4"/>
      <c r="P95" s="4"/>
      <c r="Q95" s="4"/>
      <c r="R95" s="4"/>
    </row>
    <row r="96" spans="3:16" ht="18.75">
      <c r="C96" s="21"/>
      <c r="D96" s="4"/>
      <c r="M96" s="4"/>
      <c r="P96" s="4"/>
    </row>
    <row r="97" spans="3:13" ht="18.75">
      <c r="C97" s="21"/>
      <c r="D97" s="4"/>
      <c r="M97" s="4"/>
    </row>
    <row r="98" ht="18.75">
      <c r="M98" s="4"/>
    </row>
    <row r="99" ht="18.75">
      <c r="M99" s="4"/>
    </row>
    <row r="100" ht="18.75">
      <c r="M100" s="4"/>
    </row>
    <row r="101" ht="18.75">
      <c r="M101" s="4"/>
    </row>
  </sheetData>
  <sheetProtection/>
  <mergeCells count="67">
    <mergeCell ref="AR50:AR51"/>
    <mergeCell ref="AR54:AR55"/>
    <mergeCell ref="AR56:AS57"/>
    <mergeCell ref="A71:B71"/>
    <mergeCell ref="B64:B65"/>
    <mergeCell ref="B66:B67"/>
    <mergeCell ref="A68:B69"/>
    <mergeCell ref="A70:B70"/>
    <mergeCell ref="A1:X1"/>
    <mergeCell ref="B44:B45"/>
    <mergeCell ref="AR44:AR45"/>
    <mergeCell ref="B26:B27"/>
    <mergeCell ref="B28:B29"/>
    <mergeCell ref="B30:B31"/>
    <mergeCell ref="B32:B33"/>
    <mergeCell ref="AR30:AR31"/>
    <mergeCell ref="AR34:AR35"/>
    <mergeCell ref="AR42:AR43"/>
    <mergeCell ref="B46:B47"/>
    <mergeCell ref="AR68:AS69"/>
    <mergeCell ref="A62:B62"/>
    <mergeCell ref="A59:B59"/>
    <mergeCell ref="AR52:AR53"/>
    <mergeCell ref="B48:B49"/>
    <mergeCell ref="B50:B51"/>
    <mergeCell ref="B52:B53"/>
    <mergeCell ref="AR59:AS59"/>
    <mergeCell ref="AR48:AR49"/>
    <mergeCell ref="B38:B39"/>
    <mergeCell ref="AR38:AR39"/>
    <mergeCell ref="AR36:AR37"/>
    <mergeCell ref="AQ71:AS71"/>
    <mergeCell ref="AR62:AS62"/>
    <mergeCell ref="AR64:AR65"/>
    <mergeCell ref="AR66:AR67"/>
    <mergeCell ref="AQ70:AS70"/>
    <mergeCell ref="AR46:AR47"/>
    <mergeCell ref="AR40:AR41"/>
    <mergeCell ref="AR32:AR33"/>
    <mergeCell ref="AR14:AR15"/>
    <mergeCell ref="AR16:AR17"/>
    <mergeCell ref="AR18:AR19"/>
    <mergeCell ref="AR22:AR23"/>
    <mergeCell ref="AR28:AR29"/>
    <mergeCell ref="AR26:AR27"/>
    <mergeCell ref="AR24:AR25"/>
    <mergeCell ref="AR20:AR21"/>
    <mergeCell ref="AR6:AR7"/>
    <mergeCell ref="AR8:AR9"/>
    <mergeCell ref="AR10:AR11"/>
    <mergeCell ref="AR12:AR13"/>
    <mergeCell ref="B14:B15"/>
    <mergeCell ref="B16:B17"/>
    <mergeCell ref="B6:B7"/>
    <mergeCell ref="B8:B9"/>
    <mergeCell ref="B10:B11"/>
    <mergeCell ref="B12:B13"/>
    <mergeCell ref="B24:B25"/>
    <mergeCell ref="B18:B19"/>
    <mergeCell ref="B54:B55"/>
    <mergeCell ref="A56:B57"/>
    <mergeCell ref="B34:B35"/>
    <mergeCell ref="B36:B37"/>
    <mergeCell ref="B40:B41"/>
    <mergeCell ref="B42:B43"/>
    <mergeCell ref="B20:B21"/>
    <mergeCell ref="B22:B23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V101"/>
  <sheetViews>
    <sheetView zoomScale="40" zoomScaleNormal="40" zoomScalePageLayoutView="0" workbookViewId="0" topLeftCell="A1">
      <pane xSplit="3" ySplit="5" topLeftCell="D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5" customWidth="1"/>
    <col min="2" max="2" width="20.625" style="15" customWidth="1"/>
    <col min="3" max="3" width="9.625" style="15" customWidth="1"/>
    <col min="4" max="4" width="13.375" style="14" bestFit="1" customWidth="1"/>
    <col min="5" max="5" width="15.25390625" style="14" customWidth="1"/>
    <col min="6" max="6" width="18.125" style="14" bestFit="1" customWidth="1"/>
    <col min="7" max="8" width="15.25390625" style="14" bestFit="1" customWidth="1"/>
    <col min="9" max="9" width="18.125" style="14" bestFit="1" customWidth="1"/>
    <col min="10" max="10" width="15.25390625" style="14" bestFit="1" customWidth="1"/>
    <col min="11" max="11" width="16.625" style="14" customWidth="1"/>
    <col min="12" max="12" width="18.125" style="14" bestFit="1" customWidth="1"/>
    <col min="13" max="13" width="15.25390625" style="14" bestFit="1" customWidth="1"/>
    <col min="14" max="14" width="16.625" style="14" customWidth="1"/>
    <col min="15" max="15" width="18.125" style="14" bestFit="1" customWidth="1"/>
    <col min="16" max="16" width="15.50390625" style="14" customWidth="1"/>
    <col min="17" max="17" width="16.625" style="14" customWidth="1"/>
    <col min="18" max="18" width="17.375" style="14" customWidth="1"/>
    <col min="19" max="19" width="13.375" style="14" bestFit="1" customWidth="1"/>
    <col min="20" max="20" width="16.625" style="14" customWidth="1"/>
    <col min="21" max="21" width="18.125" style="14" bestFit="1" customWidth="1"/>
    <col min="22" max="22" width="15.25390625" style="16" bestFit="1" customWidth="1"/>
    <col min="23" max="23" width="16.625" style="16" customWidth="1"/>
    <col min="24" max="24" width="18.125" style="16" bestFit="1" customWidth="1"/>
    <col min="25" max="25" width="13.375" style="14" bestFit="1" customWidth="1"/>
    <col min="26" max="26" width="16.625" style="14" customWidth="1"/>
    <col min="27" max="27" width="18.125" style="14" bestFit="1" customWidth="1"/>
    <col min="28" max="28" width="15.25390625" style="14" bestFit="1" customWidth="1"/>
    <col min="29" max="29" width="16.625" style="14" customWidth="1"/>
    <col min="30" max="30" width="18.625" style="14" bestFit="1" customWidth="1"/>
    <col min="31" max="31" width="13.50390625" style="14" bestFit="1" customWidth="1"/>
    <col min="32" max="32" width="16.625" style="14" customWidth="1"/>
    <col min="33" max="33" width="18.125" style="14" bestFit="1" customWidth="1"/>
    <col min="34" max="34" width="13.375" style="14" bestFit="1" customWidth="1"/>
    <col min="35" max="35" width="16.625" style="14" customWidth="1"/>
    <col min="36" max="36" width="17.375" style="14" customWidth="1"/>
    <col min="37" max="37" width="16.25390625" style="14" customWidth="1"/>
    <col min="38" max="38" width="16.625" style="14" customWidth="1"/>
    <col min="39" max="39" width="18.125" style="14" bestFit="1" customWidth="1"/>
    <col min="40" max="40" width="15.50390625" style="402" customWidth="1"/>
    <col min="41" max="41" width="18.625" style="402" customWidth="1"/>
    <col min="42" max="42" width="19.25390625" style="402" customWidth="1"/>
    <col min="43" max="43" width="9.50390625" style="15" customWidth="1"/>
    <col min="44" max="44" width="22.625" style="15" customWidth="1"/>
    <col min="45" max="45" width="5.875" style="15" customWidth="1"/>
    <col min="46" max="16384" width="10.625" style="15" customWidth="1"/>
  </cols>
  <sheetData>
    <row r="1" spans="1:24" ht="32.25">
      <c r="A1" s="562"/>
      <c r="B1" s="562"/>
      <c r="C1" s="562"/>
      <c r="D1" s="562" t="s">
        <v>0</v>
      </c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</row>
    <row r="2" spans="1:45" ht="19.5" thickBot="1">
      <c r="A2" s="17" t="s">
        <v>74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74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400"/>
      <c r="AO2" s="400"/>
      <c r="AP2" s="400"/>
      <c r="AQ2" s="20"/>
      <c r="AR2" s="21"/>
      <c r="AS2" s="21"/>
    </row>
    <row r="3" spans="1:46" ht="18.75">
      <c r="A3" s="22"/>
      <c r="D3" s="23" t="s">
        <v>2</v>
      </c>
      <c r="E3" s="24"/>
      <c r="F3" s="24"/>
      <c r="G3" s="23" t="s">
        <v>3</v>
      </c>
      <c r="H3" s="24"/>
      <c r="I3" s="24"/>
      <c r="J3" s="23" t="s">
        <v>4</v>
      </c>
      <c r="K3" s="24"/>
      <c r="L3" s="24"/>
      <c r="M3" s="23" t="s">
        <v>5</v>
      </c>
      <c r="N3" s="24"/>
      <c r="O3" s="24"/>
      <c r="P3" s="23" t="s">
        <v>6</v>
      </c>
      <c r="Q3" s="24"/>
      <c r="R3" s="24"/>
      <c r="S3" s="23" t="s">
        <v>7</v>
      </c>
      <c r="T3" s="24"/>
      <c r="U3" s="24"/>
      <c r="V3" s="25" t="s">
        <v>84</v>
      </c>
      <c r="W3" s="62"/>
      <c r="X3" s="63"/>
      <c r="Y3" s="25" t="s">
        <v>9</v>
      </c>
      <c r="Z3" s="24"/>
      <c r="AA3" s="24"/>
      <c r="AB3" s="23" t="s">
        <v>10</v>
      </c>
      <c r="AC3" s="24"/>
      <c r="AD3" s="24"/>
      <c r="AE3" s="23" t="s">
        <v>11</v>
      </c>
      <c r="AF3" s="24"/>
      <c r="AG3" s="24"/>
      <c r="AH3" s="23" t="s">
        <v>12</v>
      </c>
      <c r="AI3" s="24"/>
      <c r="AJ3" s="24"/>
      <c r="AK3" s="23" t="s">
        <v>13</v>
      </c>
      <c r="AL3" s="24"/>
      <c r="AM3" s="24"/>
      <c r="AN3" s="467" t="s">
        <v>14</v>
      </c>
      <c r="AO3" s="403"/>
      <c r="AP3" s="403"/>
      <c r="AQ3" s="26"/>
      <c r="AR3" s="27"/>
      <c r="AS3" s="28"/>
      <c r="AT3" s="21"/>
    </row>
    <row r="4" spans="1:46" ht="18.75">
      <c r="A4" s="22"/>
      <c r="D4" s="30" t="s">
        <v>15</v>
      </c>
      <c r="E4" s="30" t="s">
        <v>16</v>
      </c>
      <c r="F4" s="30" t="s">
        <v>17</v>
      </c>
      <c r="G4" s="30" t="s">
        <v>15</v>
      </c>
      <c r="H4" s="30" t="s">
        <v>16</v>
      </c>
      <c r="I4" s="30" t="s">
        <v>17</v>
      </c>
      <c r="J4" s="30" t="s">
        <v>15</v>
      </c>
      <c r="K4" s="30" t="s">
        <v>16</v>
      </c>
      <c r="L4" s="30" t="s">
        <v>17</v>
      </c>
      <c r="M4" s="30" t="s">
        <v>15</v>
      </c>
      <c r="N4" s="30" t="s">
        <v>16</v>
      </c>
      <c r="O4" s="30" t="s">
        <v>17</v>
      </c>
      <c r="P4" s="30" t="s">
        <v>15</v>
      </c>
      <c r="Q4" s="30" t="s">
        <v>16</v>
      </c>
      <c r="R4" s="30" t="s">
        <v>17</v>
      </c>
      <c r="S4" s="30" t="s">
        <v>15</v>
      </c>
      <c r="T4" s="30" t="s">
        <v>16</v>
      </c>
      <c r="U4" s="30" t="s">
        <v>17</v>
      </c>
      <c r="V4" s="30" t="s">
        <v>15</v>
      </c>
      <c r="W4" s="30" t="s">
        <v>16</v>
      </c>
      <c r="X4" s="64" t="s">
        <v>17</v>
      </c>
      <c r="Y4" s="30" t="s">
        <v>15</v>
      </c>
      <c r="Z4" s="30" t="s">
        <v>16</v>
      </c>
      <c r="AA4" s="30" t="s">
        <v>17</v>
      </c>
      <c r="AB4" s="30" t="s">
        <v>15</v>
      </c>
      <c r="AC4" s="30" t="s">
        <v>16</v>
      </c>
      <c r="AD4" s="30" t="s">
        <v>17</v>
      </c>
      <c r="AE4" s="30" t="s">
        <v>15</v>
      </c>
      <c r="AF4" s="30" t="s">
        <v>16</v>
      </c>
      <c r="AG4" s="30" t="s">
        <v>17</v>
      </c>
      <c r="AH4" s="30" t="s">
        <v>15</v>
      </c>
      <c r="AI4" s="30" t="s">
        <v>16</v>
      </c>
      <c r="AJ4" s="30" t="s">
        <v>17</v>
      </c>
      <c r="AK4" s="30" t="s">
        <v>15</v>
      </c>
      <c r="AL4" s="30" t="s">
        <v>16</v>
      </c>
      <c r="AM4" s="30" t="s">
        <v>17</v>
      </c>
      <c r="AN4" s="404" t="s">
        <v>15</v>
      </c>
      <c r="AO4" s="404" t="s">
        <v>16</v>
      </c>
      <c r="AP4" s="404" t="s">
        <v>17</v>
      </c>
      <c r="AQ4" s="34"/>
      <c r="AR4" s="21"/>
      <c r="AS4" s="35"/>
      <c r="AT4" s="21"/>
    </row>
    <row r="5" spans="1:48" ht="18.75">
      <c r="A5" s="36"/>
      <c r="B5" s="37"/>
      <c r="C5" s="37"/>
      <c r="D5" s="38" t="s">
        <v>18</v>
      </c>
      <c r="E5" s="38" t="s">
        <v>19</v>
      </c>
      <c r="F5" s="38" t="s">
        <v>20</v>
      </c>
      <c r="G5" s="30" t="s">
        <v>18</v>
      </c>
      <c r="H5" s="30" t="s">
        <v>19</v>
      </c>
      <c r="I5" s="30" t="s">
        <v>20</v>
      </c>
      <c r="J5" s="38" t="s">
        <v>18</v>
      </c>
      <c r="K5" s="38" t="s">
        <v>19</v>
      </c>
      <c r="L5" s="129" t="s">
        <v>20</v>
      </c>
      <c r="M5" s="141" t="s">
        <v>18</v>
      </c>
      <c r="N5" s="38" t="s">
        <v>19</v>
      </c>
      <c r="O5" s="129" t="s">
        <v>20</v>
      </c>
      <c r="P5" s="141" t="s">
        <v>18</v>
      </c>
      <c r="Q5" s="38" t="s">
        <v>19</v>
      </c>
      <c r="R5" s="129" t="s">
        <v>20</v>
      </c>
      <c r="S5" s="141" t="s">
        <v>18</v>
      </c>
      <c r="T5" s="38" t="s">
        <v>19</v>
      </c>
      <c r="U5" s="129" t="s">
        <v>20</v>
      </c>
      <c r="V5" s="127" t="s">
        <v>18</v>
      </c>
      <c r="W5" s="30" t="s">
        <v>19</v>
      </c>
      <c r="X5" s="64" t="s">
        <v>20</v>
      </c>
      <c r="Y5" s="38" t="s">
        <v>18</v>
      </c>
      <c r="Z5" s="38" t="s">
        <v>19</v>
      </c>
      <c r="AA5" s="129" t="s">
        <v>20</v>
      </c>
      <c r="AB5" s="127" t="s">
        <v>18</v>
      </c>
      <c r="AC5" s="30" t="s">
        <v>19</v>
      </c>
      <c r="AD5" s="30" t="s">
        <v>20</v>
      </c>
      <c r="AE5" s="38" t="s">
        <v>18</v>
      </c>
      <c r="AF5" s="38" t="s">
        <v>19</v>
      </c>
      <c r="AG5" s="38" t="s">
        <v>20</v>
      </c>
      <c r="AH5" s="30" t="s">
        <v>18</v>
      </c>
      <c r="AI5" s="30" t="s">
        <v>19</v>
      </c>
      <c r="AJ5" s="30" t="s">
        <v>20</v>
      </c>
      <c r="AK5" s="38" t="s">
        <v>18</v>
      </c>
      <c r="AL5" s="38" t="s">
        <v>19</v>
      </c>
      <c r="AM5" s="129" t="s">
        <v>20</v>
      </c>
      <c r="AN5" s="468" t="s">
        <v>18</v>
      </c>
      <c r="AO5" s="404" t="s">
        <v>19</v>
      </c>
      <c r="AP5" s="404" t="s">
        <v>20</v>
      </c>
      <c r="AQ5" s="41"/>
      <c r="AR5" s="37"/>
      <c r="AS5" s="42"/>
      <c r="AT5" s="132"/>
      <c r="AU5" s="21"/>
      <c r="AV5" s="21"/>
    </row>
    <row r="6" spans="1:48" ht="25.5">
      <c r="A6" s="45" t="s">
        <v>21</v>
      </c>
      <c r="B6" s="600" t="s">
        <v>22</v>
      </c>
      <c r="C6" s="66" t="s">
        <v>23</v>
      </c>
      <c r="D6" s="82"/>
      <c r="E6" s="82"/>
      <c r="F6" s="126"/>
      <c r="G6" s="202"/>
      <c r="H6" s="203"/>
      <c r="I6" s="204"/>
      <c r="J6" s="71"/>
      <c r="K6" s="1"/>
      <c r="L6" s="1"/>
      <c r="M6" s="1"/>
      <c r="N6" s="1"/>
      <c r="O6" s="1"/>
      <c r="P6" s="88"/>
      <c r="Q6" s="88"/>
      <c r="R6" s="157"/>
      <c r="S6" s="91"/>
      <c r="T6" s="91"/>
      <c r="U6" s="116"/>
      <c r="V6" s="196"/>
      <c r="W6" s="197"/>
      <c r="X6" s="198"/>
      <c r="Y6" s="108"/>
      <c r="Z6" s="91"/>
      <c r="AA6" s="116"/>
      <c r="AB6" s="187"/>
      <c r="AC6" s="188"/>
      <c r="AD6" s="189"/>
      <c r="AE6" s="108"/>
      <c r="AF6" s="91"/>
      <c r="AG6" s="116"/>
      <c r="AH6" s="187"/>
      <c r="AI6" s="188"/>
      <c r="AJ6" s="189"/>
      <c r="AK6" s="108"/>
      <c r="AL6" s="91"/>
      <c r="AM6" s="116"/>
      <c r="AN6" s="469"/>
      <c r="AO6" s="470"/>
      <c r="AP6" s="471"/>
      <c r="AQ6" s="43" t="s">
        <v>23</v>
      </c>
      <c r="AR6" s="600" t="s">
        <v>22</v>
      </c>
      <c r="AS6" s="44" t="s">
        <v>21</v>
      </c>
      <c r="AT6" s="21"/>
      <c r="AV6" s="21"/>
    </row>
    <row r="7" spans="1:46" ht="25.5">
      <c r="A7" s="45"/>
      <c r="B7" s="601"/>
      <c r="C7" s="67" t="s">
        <v>24</v>
      </c>
      <c r="D7" s="83"/>
      <c r="E7" s="83"/>
      <c r="F7" s="125"/>
      <c r="G7" s="205"/>
      <c r="H7" s="86"/>
      <c r="I7" s="120"/>
      <c r="J7" s="73"/>
      <c r="K7" s="2"/>
      <c r="L7" s="2"/>
      <c r="M7" s="2"/>
      <c r="N7" s="2"/>
      <c r="O7" s="2"/>
      <c r="P7" s="89"/>
      <c r="Q7" s="89"/>
      <c r="R7" s="158"/>
      <c r="S7" s="92"/>
      <c r="T7" s="92"/>
      <c r="U7" s="117"/>
      <c r="V7" s="181"/>
      <c r="W7" s="89"/>
      <c r="X7" s="111"/>
      <c r="Y7" s="109"/>
      <c r="Z7" s="92"/>
      <c r="AA7" s="117"/>
      <c r="AB7" s="190"/>
      <c r="AC7" s="92"/>
      <c r="AD7" s="113"/>
      <c r="AE7" s="109"/>
      <c r="AF7" s="92"/>
      <c r="AG7" s="117"/>
      <c r="AH7" s="190"/>
      <c r="AI7" s="92"/>
      <c r="AJ7" s="113"/>
      <c r="AK7" s="109"/>
      <c r="AL7" s="92"/>
      <c r="AM7" s="117"/>
      <c r="AN7" s="472"/>
      <c r="AO7" s="395"/>
      <c r="AP7" s="427"/>
      <c r="AQ7" s="47" t="s">
        <v>24</v>
      </c>
      <c r="AR7" s="601"/>
      <c r="AS7" s="44"/>
      <c r="AT7" s="21"/>
    </row>
    <row r="8" spans="1:46" ht="25.5">
      <c r="A8" s="45" t="s">
        <v>25</v>
      </c>
      <c r="B8" s="600" t="s">
        <v>26</v>
      </c>
      <c r="C8" s="66" t="s">
        <v>23</v>
      </c>
      <c r="D8" s="82"/>
      <c r="E8" s="82"/>
      <c r="F8" s="126"/>
      <c r="G8" s="206"/>
      <c r="H8" s="85"/>
      <c r="I8" s="121"/>
      <c r="J8" s="71"/>
      <c r="K8" s="1"/>
      <c r="L8" s="1"/>
      <c r="M8" s="1"/>
      <c r="N8" s="1"/>
      <c r="O8" s="1"/>
      <c r="P8" s="88"/>
      <c r="Q8" s="88"/>
      <c r="R8" s="157"/>
      <c r="S8" s="91"/>
      <c r="T8" s="91"/>
      <c r="U8" s="116"/>
      <c r="V8" s="180"/>
      <c r="W8" s="88"/>
      <c r="X8" s="110"/>
      <c r="Y8" s="108"/>
      <c r="Z8" s="91"/>
      <c r="AA8" s="116"/>
      <c r="AB8" s="191"/>
      <c r="AC8" s="91"/>
      <c r="AD8" s="114"/>
      <c r="AE8" s="108"/>
      <c r="AF8" s="91"/>
      <c r="AG8" s="116"/>
      <c r="AH8" s="191"/>
      <c r="AI8" s="91"/>
      <c r="AJ8" s="114"/>
      <c r="AK8" s="108"/>
      <c r="AL8" s="91"/>
      <c r="AM8" s="116"/>
      <c r="AN8" s="473"/>
      <c r="AO8" s="391"/>
      <c r="AP8" s="426"/>
      <c r="AQ8" s="43" t="s">
        <v>23</v>
      </c>
      <c r="AR8" s="600" t="s">
        <v>26</v>
      </c>
      <c r="AS8" s="44" t="s">
        <v>25</v>
      </c>
      <c r="AT8" s="21"/>
    </row>
    <row r="9" spans="1:46" ht="25.5">
      <c r="A9" s="45"/>
      <c r="B9" s="601"/>
      <c r="C9" s="67" t="s">
        <v>24</v>
      </c>
      <c r="D9" s="83"/>
      <c r="E9" s="83"/>
      <c r="F9" s="125"/>
      <c r="G9" s="205"/>
      <c r="H9" s="86"/>
      <c r="I9" s="120"/>
      <c r="J9" s="73"/>
      <c r="K9" s="2"/>
      <c r="L9" s="2"/>
      <c r="M9" s="2"/>
      <c r="N9" s="2"/>
      <c r="O9" s="2"/>
      <c r="P9" s="89"/>
      <c r="Q9" s="89"/>
      <c r="R9" s="158"/>
      <c r="S9" s="92"/>
      <c r="T9" s="92"/>
      <c r="U9" s="117"/>
      <c r="V9" s="181"/>
      <c r="W9" s="89"/>
      <c r="X9" s="111"/>
      <c r="Y9" s="109"/>
      <c r="Z9" s="92"/>
      <c r="AA9" s="117"/>
      <c r="AB9" s="190"/>
      <c r="AC9" s="92"/>
      <c r="AD9" s="113"/>
      <c r="AE9" s="109"/>
      <c r="AF9" s="92"/>
      <c r="AG9" s="117"/>
      <c r="AH9" s="190"/>
      <c r="AI9" s="92"/>
      <c r="AJ9" s="113"/>
      <c r="AK9" s="109"/>
      <c r="AL9" s="92"/>
      <c r="AM9" s="117"/>
      <c r="AN9" s="472"/>
      <c r="AO9" s="395"/>
      <c r="AP9" s="427"/>
      <c r="AQ9" s="47" t="s">
        <v>24</v>
      </c>
      <c r="AR9" s="601"/>
      <c r="AS9" s="44"/>
      <c r="AT9" s="21"/>
    </row>
    <row r="10" spans="1:46" ht="25.5">
      <c r="A10" s="45" t="s">
        <v>27</v>
      </c>
      <c r="B10" s="600" t="s">
        <v>28</v>
      </c>
      <c r="C10" s="66" t="s">
        <v>23</v>
      </c>
      <c r="D10" s="82"/>
      <c r="E10" s="82"/>
      <c r="F10" s="126"/>
      <c r="G10" s="206"/>
      <c r="H10" s="85"/>
      <c r="I10" s="121"/>
      <c r="J10" s="71"/>
      <c r="K10" s="1"/>
      <c r="L10" s="1"/>
      <c r="M10" s="1"/>
      <c r="N10" s="1"/>
      <c r="O10" s="1"/>
      <c r="P10" s="88"/>
      <c r="Q10" s="88"/>
      <c r="R10" s="157"/>
      <c r="S10" s="91"/>
      <c r="T10" s="91"/>
      <c r="U10" s="116"/>
      <c r="V10" s="180"/>
      <c r="W10" s="88"/>
      <c r="X10" s="110"/>
      <c r="Y10" s="108"/>
      <c r="Z10" s="91"/>
      <c r="AA10" s="116"/>
      <c r="AB10" s="191"/>
      <c r="AC10" s="91"/>
      <c r="AD10" s="114"/>
      <c r="AE10" s="108"/>
      <c r="AF10" s="91"/>
      <c r="AG10" s="116"/>
      <c r="AH10" s="191"/>
      <c r="AI10" s="91"/>
      <c r="AJ10" s="114"/>
      <c r="AK10" s="108"/>
      <c r="AL10" s="91"/>
      <c r="AM10" s="116"/>
      <c r="AN10" s="473"/>
      <c r="AO10" s="391"/>
      <c r="AP10" s="426"/>
      <c r="AQ10" s="43" t="s">
        <v>23</v>
      </c>
      <c r="AR10" s="600" t="s">
        <v>28</v>
      </c>
      <c r="AS10" s="44" t="s">
        <v>27</v>
      </c>
      <c r="AT10" s="21"/>
    </row>
    <row r="11" spans="1:46" ht="25.5">
      <c r="A11" s="49"/>
      <c r="B11" s="601"/>
      <c r="C11" s="67" t="s">
        <v>24</v>
      </c>
      <c r="D11" s="83"/>
      <c r="E11" s="83"/>
      <c r="F11" s="125"/>
      <c r="G11" s="205"/>
      <c r="H11" s="86"/>
      <c r="I11" s="120"/>
      <c r="J11" s="73"/>
      <c r="K11" s="2"/>
      <c r="L11" s="2"/>
      <c r="M11" s="2"/>
      <c r="N11" s="2"/>
      <c r="O11" s="2"/>
      <c r="P11" s="89"/>
      <c r="Q11" s="89"/>
      <c r="R11" s="158"/>
      <c r="S11" s="92"/>
      <c r="T11" s="92"/>
      <c r="U11" s="117"/>
      <c r="V11" s="181"/>
      <c r="W11" s="89"/>
      <c r="X11" s="111"/>
      <c r="Y11" s="109"/>
      <c r="Z11" s="92"/>
      <c r="AA11" s="117"/>
      <c r="AB11" s="190"/>
      <c r="AC11" s="92"/>
      <c r="AD11" s="113"/>
      <c r="AE11" s="109"/>
      <c r="AF11" s="92"/>
      <c r="AG11" s="117"/>
      <c r="AH11" s="190"/>
      <c r="AI11" s="92"/>
      <c r="AJ11" s="113"/>
      <c r="AK11" s="109"/>
      <c r="AL11" s="92"/>
      <c r="AM11" s="117"/>
      <c r="AN11" s="472"/>
      <c r="AO11" s="395"/>
      <c r="AP11" s="427"/>
      <c r="AQ11" s="50" t="s">
        <v>24</v>
      </c>
      <c r="AR11" s="601"/>
      <c r="AS11" s="51"/>
      <c r="AT11" s="21"/>
    </row>
    <row r="12" spans="1:46" ht="25.5">
      <c r="A12" s="45"/>
      <c r="B12" s="600" t="s">
        <v>29</v>
      </c>
      <c r="C12" s="66" t="s">
        <v>23</v>
      </c>
      <c r="D12" s="82"/>
      <c r="E12" s="82"/>
      <c r="F12" s="126"/>
      <c r="G12" s="206"/>
      <c r="H12" s="85"/>
      <c r="I12" s="121"/>
      <c r="J12" s="71"/>
      <c r="K12" s="1"/>
      <c r="L12" s="1"/>
      <c r="M12" s="1"/>
      <c r="N12" s="1"/>
      <c r="O12" s="1"/>
      <c r="P12" s="88"/>
      <c r="Q12" s="88"/>
      <c r="R12" s="157"/>
      <c r="S12" s="91"/>
      <c r="T12" s="91"/>
      <c r="U12" s="116"/>
      <c r="V12" s="180"/>
      <c r="W12" s="88"/>
      <c r="X12" s="110"/>
      <c r="Y12" s="108"/>
      <c r="Z12" s="91"/>
      <c r="AA12" s="116"/>
      <c r="AB12" s="191"/>
      <c r="AC12" s="91"/>
      <c r="AD12" s="114"/>
      <c r="AE12" s="108"/>
      <c r="AF12" s="91"/>
      <c r="AG12" s="116"/>
      <c r="AH12" s="191"/>
      <c r="AI12" s="91"/>
      <c r="AJ12" s="114"/>
      <c r="AK12" s="108"/>
      <c r="AL12" s="91"/>
      <c r="AM12" s="116"/>
      <c r="AN12" s="473"/>
      <c r="AO12" s="391"/>
      <c r="AP12" s="426"/>
      <c r="AQ12" s="43" t="s">
        <v>23</v>
      </c>
      <c r="AR12" s="600" t="s">
        <v>29</v>
      </c>
      <c r="AS12" s="44"/>
      <c r="AT12" s="21"/>
    </row>
    <row r="13" spans="1:46" ht="25.5">
      <c r="A13" s="45" t="s">
        <v>30</v>
      </c>
      <c r="B13" s="601"/>
      <c r="C13" s="67" t="s">
        <v>24</v>
      </c>
      <c r="D13" s="83"/>
      <c r="E13" s="83"/>
      <c r="F13" s="125"/>
      <c r="G13" s="205"/>
      <c r="H13" s="86"/>
      <c r="I13" s="120"/>
      <c r="J13" s="73"/>
      <c r="K13" s="2"/>
      <c r="L13" s="2"/>
      <c r="M13" s="2"/>
      <c r="N13" s="2"/>
      <c r="O13" s="2"/>
      <c r="P13" s="89"/>
      <c r="Q13" s="89"/>
      <c r="R13" s="158"/>
      <c r="S13" s="92"/>
      <c r="T13" s="92"/>
      <c r="U13" s="117"/>
      <c r="V13" s="181"/>
      <c r="W13" s="89"/>
      <c r="X13" s="111"/>
      <c r="Y13" s="109"/>
      <c r="Z13" s="92"/>
      <c r="AA13" s="117"/>
      <c r="AB13" s="190"/>
      <c r="AC13" s="92"/>
      <c r="AD13" s="113"/>
      <c r="AE13" s="109"/>
      <c r="AF13" s="92"/>
      <c r="AG13" s="117"/>
      <c r="AH13" s="190"/>
      <c r="AI13" s="92"/>
      <c r="AJ13" s="113"/>
      <c r="AK13" s="109"/>
      <c r="AL13" s="92"/>
      <c r="AM13" s="117"/>
      <c r="AN13" s="472"/>
      <c r="AO13" s="395"/>
      <c r="AP13" s="427"/>
      <c r="AQ13" s="47" t="s">
        <v>24</v>
      </c>
      <c r="AR13" s="601"/>
      <c r="AS13" s="44" t="s">
        <v>30</v>
      </c>
      <c r="AT13" s="21"/>
    </row>
    <row r="14" spans="1:46" ht="25.5">
      <c r="A14" s="45"/>
      <c r="B14" s="600" t="s">
        <v>31</v>
      </c>
      <c r="C14" s="66" t="s">
        <v>23</v>
      </c>
      <c r="D14" s="82"/>
      <c r="E14" s="82"/>
      <c r="F14" s="126"/>
      <c r="G14" s="206"/>
      <c r="H14" s="85"/>
      <c r="I14" s="121"/>
      <c r="J14" s="71"/>
      <c r="K14" s="1"/>
      <c r="L14" s="1"/>
      <c r="M14" s="1"/>
      <c r="N14" s="1"/>
      <c r="O14" s="1"/>
      <c r="P14" s="88"/>
      <c r="Q14" s="88"/>
      <c r="R14" s="157"/>
      <c r="S14" s="91"/>
      <c r="T14" s="91"/>
      <c r="U14" s="116"/>
      <c r="V14" s="180"/>
      <c r="W14" s="88"/>
      <c r="X14" s="110"/>
      <c r="Y14" s="108"/>
      <c r="Z14" s="91"/>
      <c r="AA14" s="116"/>
      <c r="AB14" s="191"/>
      <c r="AC14" s="91"/>
      <c r="AD14" s="114"/>
      <c r="AE14" s="108"/>
      <c r="AF14" s="91"/>
      <c r="AG14" s="116"/>
      <c r="AH14" s="191"/>
      <c r="AI14" s="91"/>
      <c r="AJ14" s="114"/>
      <c r="AK14" s="108"/>
      <c r="AL14" s="91"/>
      <c r="AM14" s="116"/>
      <c r="AN14" s="473"/>
      <c r="AO14" s="391"/>
      <c r="AP14" s="426"/>
      <c r="AQ14" s="43" t="s">
        <v>23</v>
      </c>
      <c r="AR14" s="600" t="s">
        <v>31</v>
      </c>
      <c r="AS14" s="44"/>
      <c r="AT14" s="21"/>
    </row>
    <row r="15" spans="1:46" ht="25.5">
      <c r="A15" s="45" t="s">
        <v>25</v>
      </c>
      <c r="B15" s="601"/>
      <c r="C15" s="67" t="s">
        <v>24</v>
      </c>
      <c r="D15" s="83"/>
      <c r="E15" s="83"/>
      <c r="F15" s="125"/>
      <c r="G15" s="205"/>
      <c r="H15" s="86"/>
      <c r="I15" s="120"/>
      <c r="J15" s="73"/>
      <c r="K15" s="2"/>
      <c r="L15" s="2"/>
      <c r="M15" s="2"/>
      <c r="N15" s="2"/>
      <c r="O15" s="2"/>
      <c r="P15" s="89"/>
      <c r="Q15" s="89"/>
      <c r="R15" s="158"/>
      <c r="S15" s="92"/>
      <c r="T15" s="92"/>
      <c r="U15" s="117"/>
      <c r="V15" s="181"/>
      <c r="W15" s="89"/>
      <c r="X15" s="111"/>
      <c r="Y15" s="109"/>
      <c r="Z15" s="92"/>
      <c r="AA15" s="117"/>
      <c r="AB15" s="190"/>
      <c r="AC15" s="92"/>
      <c r="AD15" s="113"/>
      <c r="AE15" s="109"/>
      <c r="AF15" s="92"/>
      <c r="AG15" s="117"/>
      <c r="AH15" s="190"/>
      <c r="AI15" s="92"/>
      <c r="AJ15" s="113"/>
      <c r="AK15" s="109"/>
      <c r="AL15" s="92"/>
      <c r="AM15" s="117"/>
      <c r="AN15" s="472"/>
      <c r="AO15" s="395"/>
      <c r="AP15" s="427"/>
      <c r="AQ15" s="47" t="s">
        <v>24</v>
      </c>
      <c r="AR15" s="601"/>
      <c r="AS15" s="44" t="s">
        <v>25</v>
      </c>
      <c r="AT15" s="21"/>
    </row>
    <row r="16" spans="1:46" ht="25.5">
      <c r="A16" s="45"/>
      <c r="B16" s="600" t="s">
        <v>32</v>
      </c>
      <c r="C16" s="66" t="s">
        <v>23</v>
      </c>
      <c r="D16" s="82"/>
      <c r="E16" s="82"/>
      <c r="F16" s="126"/>
      <c r="G16" s="206"/>
      <c r="H16" s="85"/>
      <c r="I16" s="121"/>
      <c r="J16" s="71"/>
      <c r="K16" s="1"/>
      <c r="L16" s="1"/>
      <c r="M16" s="1"/>
      <c r="N16" s="1"/>
      <c r="O16" s="1"/>
      <c r="P16" s="88"/>
      <c r="Q16" s="88"/>
      <c r="R16" s="157"/>
      <c r="S16" s="91"/>
      <c r="T16" s="91"/>
      <c r="U16" s="116"/>
      <c r="V16" s="180"/>
      <c r="W16" s="88"/>
      <c r="X16" s="110"/>
      <c r="Y16" s="108"/>
      <c r="Z16" s="91"/>
      <c r="AA16" s="116"/>
      <c r="AB16" s="191"/>
      <c r="AC16" s="91"/>
      <c r="AD16" s="114"/>
      <c r="AE16" s="108"/>
      <c r="AF16" s="91"/>
      <c r="AG16" s="116"/>
      <c r="AH16" s="191"/>
      <c r="AI16" s="91"/>
      <c r="AJ16" s="114"/>
      <c r="AK16" s="108"/>
      <c r="AL16" s="91"/>
      <c r="AM16" s="116"/>
      <c r="AN16" s="473"/>
      <c r="AO16" s="391"/>
      <c r="AP16" s="426"/>
      <c r="AQ16" s="43" t="s">
        <v>23</v>
      </c>
      <c r="AR16" s="600" t="s">
        <v>32</v>
      </c>
      <c r="AS16" s="44"/>
      <c r="AT16" s="21"/>
    </row>
    <row r="17" spans="1:46" ht="25.5">
      <c r="A17" s="45" t="s">
        <v>27</v>
      </c>
      <c r="B17" s="601"/>
      <c r="C17" s="67" t="s">
        <v>24</v>
      </c>
      <c r="D17" s="83"/>
      <c r="E17" s="83"/>
      <c r="F17" s="125"/>
      <c r="G17" s="205"/>
      <c r="H17" s="86"/>
      <c r="I17" s="120"/>
      <c r="J17" s="4"/>
      <c r="K17" s="3"/>
      <c r="L17" s="3"/>
      <c r="M17" s="3"/>
      <c r="N17" s="2"/>
      <c r="O17" s="2"/>
      <c r="P17" s="89"/>
      <c r="Q17" s="89"/>
      <c r="R17" s="158"/>
      <c r="S17" s="92"/>
      <c r="T17" s="92"/>
      <c r="U17" s="117"/>
      <c r="V17" s="181"/>
      <c r="W17" s="89"/>
      <c r="X17" s="111"/>
      <c r="Y17" s="109"/>
      <c r="Z17" s="92"/>
      <c r="AA17" s="117"/>
      <c r="AB17" s="190"/>
      <c r="AC17" s="92"/>
      <c r="AD17" s="113"/>
      <c r="AE17" s="109"/>
      <c r="AF17" s="92"/>
      <c r="AG17" s="117"/>
      <c r="AH17" s="190"/>
      <c r="AI17" s="92"/>
      <c r="AJ17" s="113"/>
      <c r="AK17" s="109"/>
      <c r="AL17" s="92"/>
      <c r="AM17" s="117"/>
      <c r="AN17" s="472"/>
      <c r="AO17" s="395"/>
      <c r="AP17" s="427"/>
      <c r="AQ17" s="47" t="s">
        <v>24</v>
      </c>
      <c r="AR17" s="601"/>
      <c r="AS17" s="44" t="s">
        <v>27</v>
      </c>
      <c r="AT17" s="21"/>
    </row>
    <row r="18" spans="1:46" ht="25.5">
      <c r="A18" s="45"/>
      <c r="B18" s="600" t="s">
        <v>33</v>
      </c>
      <c r="C18" s="66" t="s">
        <v>23</v>
      </c>
      <c r="D18" s="82"/>
      <c r="E18" s="82"/>
      <c r="F18" s="126"/>
      <c r="G18" s="206"/>
      <c r="H18" s="85"/>
      <c r="I18" s="121"/>
      <c r="J18" s="201"/>
      <c r="K18" s="186"/>
      <c r="L18" s="212"/>
      <c r="M18" s="173"/>
      <c r="N18" s="71"/>
      <c r="O18" s="1"/>
      <c r="P18" s="88"/>
      <c r="Q18" s="88"/>
      <c r="R18" s="157"/>
      <c r="S18" s="91"/>
      <c r="T18" s="91"/>
      <c r="U18" s="116"/>
      <c r="V18" s="180"/>
      <c r="W18" s="88"/>
      <c r="X18" s="110"/>
      <c r="Y18" s="108"/>
      <c r="Z18" s="91"/>
      <c r="AA18" s="116"/>
      <c r="AB18" s="191"/>
      <c r="AC18" s="91"/>
      <c r="AD18" s="114"/>
      <c r="AE18" s="108"/>
      <c r="AF18" s="91"/>
      <c r="AG18" s="116"/>
      <c r="AH18" s="191"/>
      <c r="AI18" s="91"/>
      <c r="AJ18" s="114"/>
      <c r="AK18" s="108"/>
      <c r="AL18" s="91"/>
      <c r="AM18" s="116"/>
      <c r="AN18" s="474"/>
      <c r="AO18" s="391"/>
      <c r="AP18" s="426"/>
      <c r="AQ18" s="43" t="s">
        <v>23</v>
      </c>
      <c r="AR18" s="600" t="s">
        <v>33</v>
      </c>
      <c r="AS18" s="44"/>
      <c r="AT18" s="21"/>
    </row>
    <row r="19" spans="1:46" ht="25.5">
      <c r="A19" s="49"/>
      <c r="B19" s="601"/>
      <c r="C19" s="67" t="s">
        <v>24</v>
      </c>
      <c r="D19" s="83"/>
      <c r="E19" s="83"/>
      <c r="F19" s="125"/>
      <c r="G19" s="205"/>
      <c r="H19" s="86"/>
      <c r="I19" s="120"/>
      <c r="J19" s="73"/>
      <c r="K19" s="6"/>
      <c r="L19" s="73"/>
      <c r="M19" s="174"/>
      <c r="N19" s="73"/>
      <c r="O19" s="2"/>
      <c r="P19" s="89"/>
      <c r="Q19" s="89"/>
      <c r="R19" s="158"/>
      <c r="S19" s="92"/>
      <c r="T19" s="92"/>
      <c r="U19" s="117"/>
      <c r="V19" s="181"/>
      <c r="W19" s="89"/>
      <c r="X19" s="111"/>
      <c r="Y19" s="109"/>
      <c r="Z19" s="92"/>
      <c r="AA19" s="117"/>
      <c r="AB19" s="190"/>
      <c r="AC19" s="92"/>
      <c r="AD19" s="113"/>
      <c r="AE19" s="109"/>
      <c r="AF19" s="92"/>
      <c r="AG19" s="117"/>
      <c r="AH19" s="190"/>
      <c r="AI19" s="92"/>
      <c r="AJ19" s="113"/>
      <c r="AK19" s="109"/>
      <c r="AL19" s="92"/>
      <c r="AM19" s="117"/>
      <c r="AN19" s="472"/>
      <c r="AO19" s="395"/>
      <c r="AP19" s="427"/>
      <c r="AQ19" s="50" t="s">
        <v>24</v>
      </c>
      <c r="AR19" s="601"/>
      <c r="AS19" s="51"/>
      <c r="AT19" s="21"/>
    </row>
    <row r="20" spans="1:46" ht="25.5">
      <c r="A20" s="45" t="s">
        <v>34</v>
      </c>
      <c r="B20" s="600" t="s">
        <v>35</v>
      </c>
      <c r="C20" s="66" t="s">
        <v>23</v>
      </c>
      <c r="D20" s="82"/>
      <c r="E20" s="82"/>
      <c r="F20" s="126"/>
      <c r="G20" s="206"/>
      <c r="H20" s="85"/>
      <c r="I20" s="121"/>
      <c r="J20" s="71"/>
      <c r="K20" s="1"/>
      <c r="L20" s="1"/>
      <c r="M20" s="1"/>
      <c r="N20" s="1"/>
      <c r="O20" s="1"/>
      <c r="P20" s="88"/>
      <c r="Q20" s="88"/>
      <c r="R20" s="157"/>
      <c r="S20" s="91"/>
      <c r="T20" s="91"/>
      <c r="U20" s="116"/>
      <c r="V20" s="180"/>
      <c r="W20" s="88"/>
      <c r="X20" s="110"/>
      <c r="Y20" s="108"/>
      <c r="Z20" s="91"/>
      <c r="AA20" s="116"/>
      <c r="AB20" s="191"/>
      <c r="AC20" s="91"/>
      <c r="AD20" s="114"/>
      <c r="AE20" s="108"/>
      <c r="AF20" s="91"/>
      <c r="AG20" s="116"/>
      <c r="AH20" s="191"/>
      <c r="AI20" s="91"/>
      <c r="AJ20" s="114"/>
      <c r="AK20" s="108"/>
      <c r="AL20" s="91"/>
      <c r="AM20" s="116"/>
      <c r="AN20" s="473"/>
      <c r="AO20" s="391"/>
      <c r="AP20" s="426"/>
      <c r="AQ20" s="43" t="s">
        <v>23</v>
      </c>
      <c r="AR20" s="600" t="s">
        <v>35</v>
      </c>
      <c r="AS20" s="44" t="s">
        <v>34</v>
      </c>
      <c r="AT20" s="21"/>
    </row>
    <row r="21" spans="1:46" ht="25.5">
      <c r="A21" s="45" t="s">
        <v>25</v>
      </c>
      <c r="B21" s="601"/>
      <c r="C21" s="67" t="s">
        <v>24</v>
      </c>
      <c r="D21" s="83"/>
      <c r="E21" s="83"/>
      <c r="F21" s="125"/>
      <c r="G21" s="205"/>
      <c r="H21" s="86"/>
      <c r="I21" s="120"/>
      <c r="J21" s="73"/>
      <c r="K21" s="2"/>
      <c r="L21" s="2"/>
      <c r="M21" s="2"/>
      <c r="N21" s="2"/>
      <c r="O21" s="2"/>
      <c r="P21" s="89"/>
      <c r="Q21" s="89"/>
      <c r="R21" s="158"/>
      <c r="S21" s="92"/>
      <c r="T21" s="92"/>
      <c r="U21" s="117"/>
      <c r="V21" s="181"/>
      <c r="W21" s="89"/>
      <c r="X21" s="111"/>
      <c r="Y21" s="109"/>
      <c r="Z21" s="92"/>
      <c r="AA21" s="117"/>
      <c r="AB21" s="190"/>
      <c r="AC21" s="92"/>
      <c r="AD21" s="113"/>
      <c r="AE21" s="109"/>
      <c r="AF21" s="92"/>
      <c r="AG21" s="117"/>
      <c r="AH21" s="190"/>
      <c r="AI21" s="92"/>
      <c r="AJ21" s="113"/>
      <c r="AK21" s="109"/>
      <c r="AL21" s="92"/>
      <c r="AM21" s="117"/>
      <c r="AN21" s="472"/>
      <c r="AO21" s="395"/>
      <c r="AP21" s="427"/>
      <c r="AQ21" s="47" t="s">
        <v>24</v>
      </c>
      <c r="AR21" s="601"/>
      <c r="AS21" s="44" t="s">
        <v>25</v>
      </c>
      <c r="AT21" s="21"/>
    </row>
    <row r="22" spans="1:46" ht="25.5">
      <c r="A22" s="45" t="s">
        <v>27</v>
      </c>
      <c r="B22" s="600" t="s">
        <v>36</v>
      </c>
      <c r="C22" s="66" t="s">
        <v>23</v>
      </c>
      <c r="D22" s="82"/>
      <c r="E22" s="82"/>
      <c r="F22" s="126"/>
      <c r="G22" s="206"/>
      <c r="H22" s="85"/>
      <c r="I22" s="121"/>
      <c r="J22" s="71"/>
      <c r="K22" s="1"/>
      <c r="L22" s="1"/>
      <c r="M22" s="1"/>
      <c r="N22" s="1"/>
      <c r="O22" s="1"/>
      <c r="P22" s="88"/>
      <c r="Q22" s="88"/>
      <c r="R22" s="157"/>
      <c r="S22" s="91"/>
      <c r="T22" s="91"/>
      <c r="U22" s="116"/>
      <c r="V22" s="180"/>
      <c r="W22" s="88"/>
      <c r="X22" s="110"/>
      <c r="Y22" s="108"/>
      <c r="Z22" s="91"/>
      <c r="AA22" s="116"/>
      <c r="AB22" s="191"/>
      <c r="AC22" s="91"/>
      <c r="AD22" s="114"/>
      <c r="AE22" s="108"/>
      <c r="AF22" s="91"/>
      <c r="AG22" s="116"/>
      <c r="AH22" s="191"/>
      <c r="AI22" s="91"/>
      <c r="AJ22" s="114"/>
      <c r="AK22" s="108"/>
      <c r="AL22" s="91"/>
      <c r="AM22" s="116"/>
      <c r="AN22" s="473"/>
      <c r="AO22" s="391"/>
      <c r="AP22" s="426"/>
      <c r="AQ22" s="43" t="s">
        <v>23</v>
      </c>
      <c r="AR22" s="600" t="s">
        <v>36</v>
      </c>
      <c r="AS22" s="44" t="s">
        <v>27</v>
      </c>
      <c r="AT22" s="21"/>
    </row>
    <row r="23" spans="1:46" ht="25.5">
      <c r="A23" s="49"/>
      <c r="B23" s="601"/>
      <c r="C23" s="67" t="s">
        <v>24</v>
      </c>
      <c r="D23" s="83"/>
      <c r="E23" s="83"/>
      <c r="F23" s="125"/>
      <c r="G23" s="205"/>
      <c r="H23" s="86"/>
      <c r="I23" s="120"/>
      <c r="J23" s="73"/>
      <c r="K23" s="2"/>
      <c r="L23" s="2"/>
      <c r="M23" s="2"/>
      <c r="N23" s="2"/>
      <c r="O23" s="2"/>
      <c r="P23" s="89"/>
      <c r="Q23" s="89"/>
      <c r="R23" s="158"/>
      <c r="S23" s="92"/>
      <c r="T23" s="92"/>
      <c r="U23" s="117"/>
      <c r="V23" s="181"/>
      <c r="W23" s="89"/>
      <c r="X23" s="111"/>
      <c r="Y23" s="109"/>
      <c r="Z23" s="92"/>
      <c r="AA23" s="117"/>
      <c r="AB23" s="190"/>
      <c r="AC23" s="92"/>
      <c r="AD23" s="113"/>
      <c r="AE23" s="109"/>
      <c r="AF23" s="92"/>
      <c r="AG23" s="117"/>
      <c r="AH23" s="190"/>
      <c r="AI23" s="92"/>
      <c r="AJ23" s="113"/>
      <c r="AK23" s="109"/>
      <c r="AL23" s="92"/>
      <c r="AM23" s="117"/>
      <c r="AN23" s="472"/>
      <c r="AO23" s="395"/>
      <c r="AP23" s="427"/>
      <c r="AQ23" s="50" t="s">
        <v>24</v>
      </c>
      <c r="AR23" s="601"/>
      <c r="AS23" s="51"/>
      <c r="AT23" s="21"/>
    </row>
    <row r="24" spans="1:47" ht="25.5">
      <c r="A24" s="45"/>
      <c r="B24" s="600" t="s">
        <v>37</v>
      </c>
      <c r="C24" s="66" t="s">
        <v>23</v>
      </c>
      <c r="D24" s="82"/>
      <c r="E24" s="82"/>
      <c r="F24" s="126"/>
      <c r="G24" s="206"/>
      <c r="H24" s="85"/>
      <c r="I24" s="121"/>
      <c r="J24" s="71"/>
      <c r="K24" s="1"/>
      <c r="L24" s="1"/>
      <c r="M24" s="1"/>
      <c r="N24" s="1"/>
      <c r="O24" s="1"/>
      <c r="P24" s="88"/>
      <c r="Q24" s="88"/>
      <c r="R24" s="157"/>
      <c r="S24" s="91"/>
      <c r="T24" s="91"/>
      <c r="U24" s="116"/>
      <c r="V24" s="180"/>
      <c r="W24" s="88"/>
      <c r="X24" s="110"/>
      <c r="Y24" s="108"/>
      <c r="Z24" s="91"/>
      <c r="AA24" s="116"/>
      <c r="AB24" s="191"/>
      <c r="AC24" s="91"/>
      <c r="AD24" s="114"/>
      <c r="AE24" s="108"/>
      <c r="AF24" s="91"/>
      <c r="AG24" s="116"/>
      <c r="AH24" s="191"/>
      <c r="AI24" s="91"/>
      <c r="AJ24" s="114"/>
      <c r="AK24" s="108"/>
      <c r="AL24" s="91"/>
      <c r="AM24" s="116"/>
      <c r="AN24" s="473"/>
      <c r="AO24" s="391"/>
      <c r="AP24" s="426"/>
      <c r="AQ24" s="43" t="s">
        <v>23</v>
      </c>
      <c r="AR24" s="600" t="s">
        <v>37</v>
      </c>
      <c r="AS24" s="44"/>
      <c r="AT24" s="21"/>
      <c r="AU24" s="4"/>
    </row>
    <row r="25" spans="1:47" ht="25.5">
      <c r="A25" s="45" t="s">
        <v>38</v>
      </c>
      <c r="B25" s="601"/>
      <c r="C25" s="67" t="s">
        <v>24</v>
      </c>
      <c r="D25" s="83"/>
      <c r="E25" s="83"/>
      <c r="F25" s="125"/>
      <c r="G25" s="205"/>
      <c r="H25" s="86"/>
      <c r="I25" s="120"/>
      <c r="J25" s="73"/>
      <c r="K25" s="2"/>
      <c r="L25" s="2"/>
      <c r="M25" s="2"/>
      <c r="N25" s="2"/>
      <c r="O25" s="2"/>
      <c r="P25" s="89"/>
      <c r="Q25" s="89"/>
      <c r="R25" s="158"/>
      <c r="S25" s="92"/>
      <c r="T25" s="92"/>
      <c r="U25" s="117"/>
      <c r="V25" s="181"/>
      <c r="W25" s="89"/>
      <c r="X25" s="111"/>
      <c r="Y25" s="109"/>
      <c r="Z25" s="92"/>
      <c r="AA25" s="117"/>
      <c r="AB25" s="190"/>
      <c r="AC25" s="92"/>
      <c r="AD25" s="113"/>
      <c r="AE25" s="109"/>
      <c r="AF25" s="92"/>
      <c r="AG25" s="117"/>
      <c r="AH25" s="190"/>
      <c r="AI25" s="92"/>
      <c r="AJ25" s="113"/>
      <c r="AK25" s="109"/>
      <c r="AL25" s="92"/>
      <c r="AM25" s="117"/>
      <c r="AN25" s="472"/>
      <c r="AO25" s="395"/>
      <c r="AP25" s="427"/>
      <c r="AQ25" s="47" t="s">
        <v>24</v>
      </c>
      <c r="AR25" s="601"/>
      <c r="AS25" s="44" t="s">
        <v>38</v>
      </c>
      <c r="AT25" s="21"/>
      <c r="AU25" s="21"/>
    </row>
    <row r="26" spans="1:47" ht="25.5">
      <c r="A26" s="45"/>
      <c r="B26" s="600" t="s">
        <v>39</v>
      </c>
      <c r="C26" s="66" t="s">
        <v>23</v>
      </c>
      <c r="D26" s="82"/>
      <c r="E26" s="82"/>
      <c r="F26" s="126"/>
      <c r="G26" s="206"/>
      <c r="H26" s="85"/>
      <c r="I26" s="121"/>
      <c r="J26" s="71"/>
      <c r="K26" s="1"/>
      <c r="L26" s="1"/>
      <c r="M26" s="1"/>
      <c r="N26" s="1"/>
      <c r="O26" s="1"/>
      <c r="P26" s="88"/>
      <c r="Q26" s="88"/>
      <c r="R26" s="157"/>
      <c r="S26" s="91"/>
      <c r="T26" s="91"/>
      <c r="U26" s="116"/>
      <c r="V26" s="180"/>
      <c r="W26" s="88"/>
      <c r="X26" s="110"/>
      <c r="Y26" s="108"/>
      <c r="Z26" s="91"/>
      <c r="AA26" s="116"/>
      <c r="AB26" s="191"/>
      <c r="AC26" s="91"/>
      <c r="AD26" s="114"/>
      <c r="AE26" s="108"/>
      <c r="AF26" s="91"/>
      <c r="AG26" s="116"/>
      <c r="AH26" s="191"/>
      <c r="AI26" s="91"/>
      <c r="AJ26" s="114"/>
      <c r="AK26" s="108"/>
      <c r="AL26" s="91"/>
      <c r="AM26" s="116"/>
      <c r="AN26" s="473"/>
      <c r="AO26" s="391"/>
      <c r="AP26" s="426"/>
      <c r="AQ26" s="43" t="s">
        <v>23</v>
      </c>
      <c r="AR26" s="600" t="s">
        <v>39</v>
      </c>
      <c r="AS26" s="44"/>
      <c r="AT26" s="21"/>
      <c r="AU26" s="21"/>
    </row>
    <row r="27" spans="1:47" ht="25.5">
      <c r="A27" s="45" t="s">
        <v>25</v>
      </c>
      <c r="B27" s="601"/>
      <c r="C27" s="67" t="s">
        <v>24</v>
      </c>
      <c r="D27" s="83"/>
      <c r="E27" s="83"/>
      <c r="F27" s="125"/>
      <c r="G27" s="205"/>
      <c r="H27" s="86"/>
      <c r="I27" s="120"/>
      <c r="J27" s="73"/>
      <c r="K27" s="2"/>
      <c r="L27" s="2"/>
      <c r="M27" s="2"/>
      <c r="N27" s="2"/>
      <c r="O27" s="2"/>
      <c r="P27" s="89"/>
      <c r="Q27" s="89"/>
      <c r="R27" s="158"/>
      <c r="S27" s="92"/>
      <c r="T27" s="92"/>
      <c r="U27" s="117"/>
      <c r="V27" s="181"/>
      <c r="W27" s="89"/>
      <c r="X27" s="111"/>
      <c r="Y27" s="109"/>
      <c r="Z27" s="92"/>
      <c r="AA27" s="117"/>
      <c r="AB27" s="190"/>
      <c r="AC27" s="92"/>
      <c r="AD27" s="113"/>
      <c r="AE27" s="109"/>
      <c r="AF27" s="92"/>
      <c r="AG27" s="117"/>
      <c r="AH27" s="190"/>
      <c r="AI27" s="92"/>
      <c r="AJ27" s="113"/>
      <c r="AK27" s="109"/>
      <c r="AL27" s="92"/>
      <c r="AM27" s="117"/>
      <c r="AN27" s="472"/>
      <c r="AO27" s="395"/>
      <c r="AP27" s="427"/>
      <c r="AQ27" s="47" t="s">
        <v>24</v>
      </c>
      <c r="AR27" s="601"/>
      <c r="AS27" s="44" t="s">
        <v>25</v>
      </c>
      <c r="AT27" s="21"/>
      <c r="AU27" s="21"/>
    </row>
    <row r="28" spans="1:47" ht="25.5">
      <c r="A28" s="45"/>
      <c r="B28" s="600" t="s">
        <v>40</v>
      </c>
      <c r="C28" s="66" t="s">
        <v>23</v>
      </c>
      <c r="D28" s="82"/>
      <c r="E28" s="82"/>
      <c r="F28" s="126"/>
      <c r="G28" s="206"/>
      <c r="H28" s="85"/>
      <c r="I28" s="121"/>
      <c r="J28" s="71"/>
      <c r="K28" s="1"/>
      <c r="L28" s="1"/>
      <c r="M28" s="1"/>
      <c r="N28" s="1"/>
      <c r="O28" s="1"/>
      <c r="P28" s="88"/>
      <c r="Q28" s="88"/>
      <c r="R28" s="157"/>
      <c r="S28" s="91"/>
      <c r="T28" s="91"/>
      <c r="U28" s="116"/>
      <c r="V28" s="180"/>
      <c r="W28" s="88"/>
      <c r="X28" s="110"/>
      <c r="Y28" s="108"/>
      <c r="Z28" s="91"/>
      <c r="AA28" s="116"/>
      <c r="AB28" s="191"/>
      <c r="AC28" s="91"/>
      <c r="AD28" s="114"/>
      <c r="AE28" s="108"/>
      <c r="AF28" s="91"/>
      <c r="AG28" s="116"/>
      <c r="AH28" s="191"/>
      <c r="AI28" s="91"/>
      <c r="AJ28" s="114"/>
      <c r="AK28" s="108"/>
      <c r="AL28" s="91"/>
      <c r="AM28" s="116"/>
      <c r="AN28" s="473"/>
      <c r="AO28" s="391"/>
      <c r="AP28" s="426"/>
      <c r="AQ28" s="43" t="s">
        <v>23</v>
      </c>
      <c r="AR28" s="600" t="s">
        <v>40</v>
      </c>
      <c r="AS28" s="44"/>
      <c r="AT28" s="21"/>
      <c r="AU28" s="4"/>
    </row>
    <row r="29" spans="1:47" ht="25.5">
      <c r="A29" s="45" t="s">
        <v>27</v>
      </c>
      <c r="B29" s="601"/>
      <c r="C29" s="67" t="s">
        <v>24</v>
      </c>
      <c r="D29" s="83"/>
      <c r="E29" s="83"/>
      <c r="F29" s="125"/>
      <c r="G29" s="205"/>
      <c r="H29" s="86"/>
      <c r="I29" s="120"/>
      <c r="J29" s="73"/>
      <c r="K29" s="2"/>
      <c r="L29" s="2"/>
      <c r="M29" s="2"/>
      <c r="N29" s="2"/>
      <c r="O29" s="2"/>
      <c r="P29" s="89"/>
      <c r="Q29" s="89"/>
      <c r="R29" s="158"/>
      <c r="S29" s="92"/>
      <c r="T29" s="92"/>
      <c r="U29" s="117"/>
      <c r="V29" s="181"/>
      <c r="W29" s="89"/>
      <c r="X29" s="111"/>
      <c r="Y29" s="109"/>
      <c r="Z29" s="92"/>
      <c r="AA29" s="117"/>
      <c r="AB29" s="190"/>
      <c r="AC29" s="92"/>
      <c r="AD29" s="113"/>
      <c r="AE29" s="109"/>
      <c r="AF29" s="92"/>
      <c r="AG29" s="117"/>
      <c r="AH29" s="190"/>
      <c r="AI29" s="92"/>
      <c r="AJ29" s="113"/>
      <c r="AK29" s="109"/>
      <c r="AL29" s="92"/>
      <c r="AM29" s="117"/>
      <c r="AN29" s="472"/>
      <c r="AO29" s="395"/>
      <c r="AP29" s="427"/>
      <c r="AQ29" s="47" t="s">
        <v>24</v>
      </c>
      <c r="AR29" s="601"/>
      <c r="AS29" s="44" t="s">
        <v>27</v>
      </c>
      <c r="AT29" s="21"/>
      <c r="AU29" s="4"/>
    </row>
    <row r="30" spans="1:47" ht="25.5">
      <c r="A30" s="45"/>
      <c r="B30" s="600" t="s">
        <v>41</v>
      </c>
      <c r="C30" s="66" t="s">
        <v>23</v>
      </c>
      <c r="D30" s="82"/>
      <c r="E30" s="82"/>
      <c r="F30" s="126"/>
      <c r="G30" s="206"/>
      <c r="H30" s="85"/>
      <c r="I30" s="121"/>
      <c r="J30" s="71"/>
      <c r="K30" s="1"/>
      <c r="L30" s="1"/>
      <c r="M30" s="1"/>
      <c r="N30" s="1"/>
      <c r="O30" s="1"/>
      <c r="P30" s="88"/>
      <c r="Q30" s="88"/>
      <c r="R30" s="157"/>
      <c r="S30" s="91"/>
      <c r="T30" s="91"/>
      <c r="U30" s="116"/>
      <c r="V30" s="180"/>
      <c r="W30" s="88"/>
      <c r="X30" s="110"/>
      <c r="Y30" s="108"/>
      <c r="Z30" s="91"/>
      <c r="AA30" s="116"/>
      <c r="AB30" s="191"/>
      <c r="AC30" s="91"/>
      <c r="AD30" s="114"/>
      <c r="AE30" s="108"/>
      <c r="AF30" s="91"/>
      <c r="AG30" s="116"/>
      <c r="AH30" s="191"/>
      <c r="AI30" s="91"/>
      <c r="AJ30" s="114"/>
      <c r="AK30" s="108"/>
      <c r="AL30" s="91"/>
      <c r="AM30" s="116"/>
      <c r="AN30" s="473"/>
      <c r="AO30" s="391"/>
      <c r="AP30" s="426"/>
      <c r="AQ30" s="43" t="s">
        <v>23</v>
      </c>
      <c r="AR30" s="600" t="s">
        <v>41</v>
      </c>
      <c r="AS30" s="52"/>
      <c r="AT30" s="21"/>
      <c r="AU30" s="4"/>
    </row>
    <row r="31" spans="1:47" ht="25.5">
      <c r="A31" s="49"/>
      <c r="B31" s="601"/>
      <c r="C31" s="67" t="s">
        <v>24</v>
      </c>
      <c r="D31" s="83"/>
      <c r="E31" s="83"/>
      <c r="F31" s="125"/>
      <c r="G31" s="205"/>
      <c r="H31" s="86"/>
      <c r="I31" s="120"/>
      <c r="J31" s="73"/>
      <c r="K31" s="2"/>
      <c r="L31" s="2"/>
      <c r="M31" s="2"/>
      <c r="N31" s="2"/>
      <c r="O31" s="2"/>
      <c r="P31" s="89"/>
      <c r="Q31" s="89"/>
      <c r="R31" s="158"/>
      <c r="S31" s="92"/>
      <c r="T31" s="92"/>
      <c r="U31" s="117"/>
      <c r="V31" s="181"/>
      <c r="W31" s="89"/>
      <c r="X31" s="111"/>
      <c r="Y31" s="109"/>
      <c r="Z31" s="92"/>
      <c r="AA31" s="117"/>
      <c r="AB31" s="190"/>
      <c r="AC31" s="92"/>
      <c r="AD31" s="113"/>
      <c r="AE31" s="109"/>
      <c r="AF31" s="92"/>
      <c r="AG31" s="117"/>
      <c r="AH31" s="190"/>
      <c r="AI31" s="92"/>
      <c r="AJ31" s="113"/>
      <c r="AK31" s="109"/>
      <c r="AL31" s="92"/>
      <c r="AM31" s="117"/>
      <c r="AN31" s="472"/>
      <c r="AO31" s="395"/>
      <c r="AP31" s="427"/>
      <c r="AQ31" s="50" t="s">
        <v>24</v>
      </c>
      <c r="AR31" s="601"/>
      <c r="AS31" s="51"/>
      <c r="AT31" s="21"/>
      <c r="AU31" s="4"/>
    </row>
    <row r="32" spans="1:47" ht="25.5">
      <c r="A32" s="45" t="s">
        <v>42</v>
      </c>
      <c r="B32" s="600" t="s">
        <v>43</v>
      </c>
      <c r="C32" s="66" t="s">
        <v>23</v>
      </c>
      <c r="D32" s="82"/>
      <c r="E32" s="82"/>
      <c r="F32" s="126"/>
      <c r="G32" s="207"/>
      <c r="H32" s="85"/>
      <c r="I32" s="121"/>
      <c r="J32" s="71"/>
      <c r="K32" s="1"/>
      <c r="L32" s="1"/>
      <c r="M32" s="1"/>
      <c r="N32" s="1"/>
      <c r="O32" s="1"/>
      <c r="P32" s="88"/>
      <c r="Q32" s="88"/>
      <c r="R32" s="157"/>
      <c r="S32" s="91"/>
      <c r="T32" s="91"/>
      <c r="U32" s="116"/>
      <c r="V32" s="180"/>
      <c r="W32" s="88"/>
      <c r="X32" s="110"/>
      <c r="Y32" s="108"/>
      <c r="Z32" s="91"/>
      <c r="AA32" s="116"/>
      <c r="AB32" s="191"/>
      <c r="AC32" s="91"/>
      <c r="AD32" s="114"/>
      <c r="AE32" s="108"/>
      <c r="AF32" s="91"/>
      <c r="AG32" s="116"/>
      <c r="AH32" s="191"/>
      <c r="AI32" s="91"/>
      <c r="AJ32" s="114"/>
      <c r="AK32" s="108"/>
      <c r="AL32" s="91"/>
      <c r="AM32" s="116"/>
      <c r="AN32" s="473"/>
      <c r="AO32" s="391"/>
      <c r="AP32" s="426"/>
      <c r="AQ32" s="43" t="s">
        <v>23</v>
      </c>
      <c r="AR32" s="600" t="s">
        <v>43</v>
      </c>
      <c r="AS32" s="44" t="s">
        <v>42</v>
      </c>
      <c r="AT32" s="4"/>
      <c r="AU32" s="21"/>
    </row>
    <row r="33" spans="1:47" ht="25.5">
      <c r="A33" s="45" t="s">
        <v>44</v>
      </c>
      <c r="B33" s="601"/>
      <c r="C33" s="67" t="s">
        <v>24</v>
      </c>
      <c r="D33" s="83"/>
      <c r="E33" s="83"/>
      <c r="F33" s="125"/>
      <c r="G33" s="205"/>
      <c r="H33" s="86"/>
      <c r="I33" s="120"/>
      <c r="J33" s="73"/>
      <c r="K33" s="2"/>
      <c r="L33" s="2"/>
      <c r="M33" s="2"/>
      <c r="N33" s="2"/>
      <c r="O33" s="2"/>
      <c r="P33" s="89"/>
      <c r="Q33" s="89"/>
      <c r="R33" s="158"/>
      <c r="S33" s="92"/>
      <c r="T33" s="92"/>
      <c r="U33" s="117"/>
      <c r="V33" s="181"/>
      <c r="W33" s="89"/>
      <c r="X33" s="111"/>
      <c r="Y33" s="109"/>
      <c r="Z33" s="92"/>
      <c r="AA33" s="117"/>
      <c r="AB33" s="190"/>
      <c r="AC33" s="92"/>
      <c r="AD33" s="113"/>
      <c r="AE33" s="109"/>
      <c r="AF33" s="92"/>
      <c r="AG33" s="117"/>
      <c r="AH33" s="190"/>
      <c r="AI33" s="92"/>
      <c r="AJ33" s="113"/>
      <c r="AK33" s="109"/>
      <c r="AL33" s="92"/>
      <c r="AM33" s="117"/>
      <c r="AN33" s="472"/>
      <c r="AO33" s="395"/>
      <c r="AP33" s="427"/>
      <c r="AQ33" s="47" t="s">
        <v>24</v>
      </c>
      <c r="AR33" s="601"/>
      <c r="AS33" s="44" t="s">
        <v>44</v>
      </c>
      <c r="AT33" s="4"/>
      <c r="AU33" s="21"/>
    </row>
    <row r="34" spans="1:46" ht="25.5">
      <c r="A34" s="45" t="s">
        <v>25</v>
      </c>
      <c r="B34" s="600" t="s">
        <v>45</v>
      </c>
      <c r="C34" s="66" t="s">
        <v>23</v>
      </c>
      <c r="D34" s="82"/>
      <c r="E34" s="82"/>
      <c r="F34" s="126"/>
      <c r="G34" s="206"/>
      <c r="H34" s="85"/>
      <c r="I34" s="121"/>
      <c r="J34" s="71"/>
      <c r="K34" s="1"/>
      <c r="L34" s="1"/>
      <c r="M34" s="1"/>
      <c r="N34" s="1"/>
      <c r="O34" s="1"/>
      <c r="P34" s="88"/>
      <c r="Q34" s="88"/>
      <c r="R34" s="157"/>
      <c r="S34" s="91"/>
      <c r="T34" s="91"/>
      <c r="U34" s="116"/>
      <c r="V34" s="180"/>
      <c r="W34" s="88"/>
      <c r="X34" s="110"/>
      <c r="Y34" s="108"/>
      <c r="Z34" s="91"/>
      <c r="AA34" s="116"/>
      <c r="AB34" s="191"/>
      <c r="AC34" s="91"/>
      <c r="AD34" s="114"/>
      <c r="AE34" s="108"/>
      <c r="AF34" s="91"/>
      <c r="AG34" s="116"/>
      <c r="AH34" s="191"/>
      <c r="AI34" s="91"/>
      <c r="AJ34" s="114"/>
      <c r="AK34" s="108"/>
      <c r="AL34" s="91"/>
      <c r="AM34" s="116"/>
      <c r="AN34" s="473"/>
      <c r="AO34" s="391"/>
      <c r="AP34" s="426"/>
      <c r="AQ34" s="43" t="s">
        <v>23</v>
      </c>
      <c r="AR34" s="600" t="s">
        <v>45</v>
      </c>
      <c r="AS34" s="44" t="s">
        <v>25</v>
      </c>
      <c r="AT34" s="21"/>
    </row>
    <row r="35" spans="1:46" ht="25.5">
      <c r="A35" s="49" t="s">
        <v>27</v>
      </c>
      <c r="B35" s="601"/>
      <c r="C35" s="67" t="s">
        <v>24</v>
      </c>
      <c r="D35" s="83"/>
      <c r="E35" s="83"/>
      <c r="F35" s="125"/>
      <c r="G35" s="205"/>
      <c r="H35" s="86"/>
      <c r="I35" s="120"/>
      <c r="J35" s="73"/>
      <c r="K35" s="2"/>
      <c r="L35" s="2"/>
      <c r="M35" s="2"/>
      <c r="N35" s="2"/>
      <c r="O35" s="2"/>
      <c r="P35" s="89"/>
      <c r="Q35" s="89"/>
      <c r="R35" s="158"/>
      <c r="S35" s="92"/>
      <c r="T35" s="92"/>
      <c r="U35" s="117"/>
      <c r="V35" s="181"/>
      <c r="W35" s="89"/>
      <c r="X35" s="111"/>
      <c r="Y35" s="109"/>
      <c r="Z35" s="92"/>
      <c r="AA35" s="117"/>
      <c r="AB35" s="190"/>
      <c r="AC35" s="92"/>
      <c r="AD35" s="113"/>
      <c r="AE35" s="109"/>
      <c r="AF35" s="92"/>
      <c r="AG35" s="117"/>
      <c r="AH35" s="190"/>
      <c r="AI35" s="92"/>
      <c r="AJ35" s="113"/>
      <c r="AK35" s="109"/>
      <c r="AL35" s="92"/>
      <c r="AM35" s="117"/>
      <c r="AN35" s="472"/>
      <c r="AO35" s="395"/>
      <c r="AP35" s="427"/>
      <c r="AQ35" s="50" t="s">
        <v>24</v>
      </c>
      <c r="AR35" s="601"/>
      <c r="AS35" s="51" t="s">
        <v>27</v>
      </c>
      <c r="AT35" s="21"/>
    </row>
    <row r="36" spans="1:46" ht="25.5">
      <c r="A36" s="45" t="s">
        <v>46</v>
      </c>
      <c r="B36" s="600" t="s">
        <v>47</v>
      </c>
      <c r="C36" s="66" t="s">
        <v>23</v>
      </c>
      <c r="D36" s="82"/>
      <c r="E36" s="82"/>
      <c r="F36" s="126"/>
      <c r="G36" s="206"/>
      <c r="H36" s="85"/>
      <c r="I36" s="121"/>
      <c r="J36" s="71"/>
      <c r="K36" s="1"/>
      <c r="L36" s="1"/>
      <c r="M36" s="1"/>
      <c r="N36" s="1"/>
      <c r="O36" s="1"/>
      <c r="P36" s="88"/>
      <c r="Q36" s="88"/>
      <c r="R36" s="157"/>
      <c r="S36" s="91"/>
      <c r="T36" s="91"/>
      <c r="U36" s="116"/>
      <c r="V36" s="180"/>
      <c r="W36" s="88"/>
      <c r="X36" s="110"/>
      <c r="Y36" s="108"/>
      <c r="Z36" s="91"/>
      <c r="AA36" s="116"/>
      <c r="AB36" s="191"/>
      <c r="AC36" s="91"/>
      <c r="AD36" s="114"/>
      <c r="AE36" s="108"/>
      <c r="AF36" s="91"/>
      <c r="AG36" s="116"/>
      <c r="AH36" s="191"/>
      <c r="AI36" s="91"/>
      <c r="AJ36" s="114"/>
      <c r="AK36" s="108"/>
      <c r="AL36" s="91"/>
      <c r="AM36" s="116"/>
      <c r="AN36" s="473"/>
      <c r="AO36" s="391"/>
      <c r="AP36" s="426"/>
      <c r="AQ36" s="43" t="s">
        <v>23</v>
      </c>
      <c r="AR36" s="600" t="s">
        <v>47</v>
      </c>
      <c r="AS36" s="44" t="s">
        <v>46</v>
      </c>
      <c r="AT36" s="21"/>
    </row>
    <row r="37" spans="1:46" ht="25.5">
      <c r="A37" s="45" t="s">
        <v>25</v>
      </c>
      <c r="B37" s="601"/>
      <c r="C37" s="67" t="s">
        <v>24</v>
      </c>
      <c r="D37" s="83"/>
      <c r="E37" s="83"/>
      <c r="F37" s="125"/>
      <c r="G37" s="205"/>
      <c r="H37" s="86"/>
      <c r="I37" s="120"/>
      <c r="J37" s="73"/>
      <c r="K37" s="2"/>
      <c r="L37" s="2"/>
      <c r="M37" s="2"/>
      <c r="N37" s="2"/>
      <c r="O37" s="2"/>
      <c r="P37" s="89"/>
      <c r="Q37" s="89"/>
      <c r="R37" s="158"/>
      <c r="S37" s="92"/>
      <c r="T37" s="92"/>
      <c r="U37" s="117"/>
      <c r="V37" s="181"/>
      <c r="W37" s="89"/>
      <c r="X37" s="111"/>
      <c r="Y37" s="109"/>
      <c r="Z37" s="92"/>
      <c r="AA37" s="117"/>
      <c r="AB37" s="190"/>
      <c r="AC37" s="92"/>
      <c r="AD37" s="113"/>
      <c r="AE37" s="109"/>
      <c r="AF37" s="92"/>
      <c r="AG37" s="117"/>
      <c r="AH37" s="190"/>
      <c r="AI37" s="92"/>
      <c r="AJ37" s="113"/>
      <c r="AK37" s="109"/>
      <c r="AL37" s="92"/>
      <c r="AM37" s="117"/>
      <c r="AN37" s="472"/>
      <c r="AO37" s="395"/>
      <c r="AP37" s="427"/>
      <c r="AQ37" s="47" t="s">
        <v>24</v>
      </c>
      <c r="AR37" s="601"/>
      <c r="AS37" s="44" t="s">
        <v>25</v>
      </c>
      <c r="AT37" s="21"/>
    </row>
    <row r="38" spans="1:46" ht="25.5">
      <c r="A38" s="45" t="s">
        <v>27</v>
      </c>
      <c r="B38" s="600" t="s">
        <v>48</v>
      </c>
      <c r="C38" s="66" t="s">
        <v>23</v>
      </c>
      <c r="D38" s="82"/>
      <c r="E38" s="82"/>
      <c r="F38" s="126"/>
      <c r="G38" s="206"/>
      <c r="H38" s="85"/>
      <c r="I38" s="121"/>
      <c r="J38" s="71"/>
      <c r="K38" s="1"/>
      <c r="L38" s="1"/>
      <c r="M38" s="1"/>
      <c r="N38" s="1"/>
      <c r="O38" s="1"/>
      <c r="P38" s="88"/>
      <c r="Q38" s="88"/>
      <c r="R38" s="157"/>
      <c r="S38" s="91"/>
      <c r="T38" s="91"/>
      <c r="U38" s="116"/>
      <c r="V38" s="180"/>
      <c r="W38" s="88"/>
      <c r="X38" s="110"/>
      <c r="Y38" s="108"/>
      <c r="Z38" s="91"/>
      <c r="AA38" s="116"/>
      <c r="AB38" s="191"/>
      <c r="AC38" s="91"/>
      <c r="AD38" s="114"/>
      <c r="AE38" s="108"/>
      <c r="AF38" s="91"/>
      <c r="AG38" s="116"/>
      <c r="AH38" s="191"/>
      <c r="AI38" s="91"/>
      <c r="AJ38" s="114"/>
      <c r="AK38" s="108"/>
      <c r="AL38" s="91"/>
      <c r="AM38" s="116"/>
      <c r="AN38" s="473"/>
      <c r="AO38" s="391"/>
      <c r="AP38" s="426"/>
      <c r="AQ38" s="43" t="s">
        <v>23</v>
      </c>
      <c r="AR38" s="600" t="s">
        <v>48</v>
      </c>
      <c r="AS38" s="44" t="s">
        <v>27</v>
      </c>
      <c r="AT38" s="21"/>
    </row>
    <row r="39" spans="1:46" ht="25.5">
      <c r="A39" s="49" t="s">
        <v>49</v>
      </c>
      <c r="B39" s="601"/>
      <c r="C39" s="67" t="s">
        <v>24</v>
      </c>
      <c r="D39" s="83"/>
      <c r="E39" s="83"/>
      <c r="F39" s="125"/>
      <c r="G39" s="205"/>
      <c r="H39" s="86"/>
      <c r="I39" s="120"/>
      <c r="J39" s="73"/>
      <c r="K39" s="2"/>
      <c r="L39" s="2"/>
      <c r="M39" s="2"/>
      <c r="N39" s="2"/>
      <c r="O39" s="2"/>
      <c r="P39" s="89"/>
      <c r="Q39" s="89"/>
      <c r="R39" s="158"/>
      <c r="S39" s="92"/>
      <c r="T39" s="92"/>
      <c r="U39" s="117"/>
      <c r="V39" s="181"/>
      <c r="W39" s="89"/>
      <c r="X39" s="111"/>
      <c r="Y39" s="109"/>
      <c r="Z39" s="92"/>
      <c r="AA39" s="117"/>
      <c r="AB39" s="190"/>
      <c r="AC39" s="92"/>
      <c r="AD39" s="113"/>
      <c r="AE39" s="109"/>
      <c r="AF39" s="92"/>
      <c r="AG39" s="117"/>
      <c r="AH39" s="190"/>
      <c r="AI39" s="92"/>
      <c r="AJ39" s="113"/>
      <c r="AK39" s="109"/>
      <c r="AL39" s="92"/>
      <c r="AM39" s="117"/>
      <c r="AN39" s="472"/>
      <c r="AO39" s="395"/>
      <c r="AP39" s="427"/>
      <c r="AQ39" s="50" t="s">
        <v>24</v>
      </c>
      <c r="AR39" s="601"/>
      <c r="AS39" s="51" t="s">
        <v>49</v>
      </c>
      <c r="AT39" s="21"/>
    </row>
    <row r="40" spans="1:46" ht="25.5">
      <c r="A40" s="45"/>
      <c r="B40" s="600" t="s">
        <v>50</v>
      </c>
      <c r="C40" s="66" t="s">
        <v>23</v>
      </c>
      <c r="D40" s="82"/>
      <c r="E40" s="82"/>
      <c r="F40" s="126"/>
      <c r="G40" s="206"/>
      <c r="H40" s="85"/>
      <c r="I40" s="121"/>
      <c r="J40" s="71"/>
      <c r="K40" s="1"/>
      <c r="L40" s="1"/>
      <c r="M40" s="1"/>
      <c r="N40" s="1"/>
      <c r="O40" s="1"/>
      <c r="P40" s="88"/>
      <c r="Q40" s="88"/>
      <c r="R40" s="157"/>
      <c r="S40" s="91"/>
      <c r="T40" s="91"/>
      <c r="U40" s="116"/>
      <c r="V40" s="180"/>
      <c r="W40" s="88"/>
      <c r="X40" s="110"/>
      <c r="Y40" s="108"/>
      <c r="Z40" s="91"/>
      <c r="AA40" s="116"/>
      <c r="AB40" s="191"/>
      <c r="AC40" s="91"/>
      <c r="AD40" s="114"/>
      <c r="AE40" s="108"/>
      <c r="AF40" s="91"/>
      <c r="AG40" s="116"/>
      <c r="AH40" s="191"/>
      <c r="AI40" s="91"/>
      <c r="AJ40" s="114"/>
      <c r="AK40" s="108"/>
      <c r="AL40" s="91"/>
      <c r="AM40" s="116"/>
      <c r="AN40" s="473"/>
      <c r="AO40" s="391"/>
      <c r="AP40" s="426"/>
      <c r="AQ40" s="43" t="s">
        <v>23</v>
      </c>
      <c r="AR40" s="600" t="s">
        <v>50</v>
      </c>
      <c r="AS40" s="44"/>
      <c r="AT40" s="21"/>
    </row>
    <row r="41" spans="1:46" ht="25.5">
      <c r="A41" s="45" t="s">
        <v>51</v>
      </c>
      <c r="B41" s="601"/>
      <c r="C41" s="67" t="s">
        <v>24</v>
      </c>
      <c r="D41" s="83"/>
      <c r="E41" s="83"/>
      <c r="F41" s="125"/>
      <c r="G41" s="205"/>
      <c r="H41" s="86"/>
      <c r="I41" s="120"/>
      <c r="J41" s="73"/>
      <c r="K41" s="2"/>
      <c r="L41" s="2"/>
      <c r="M41" s="2"/>
      <c r="N41" s="2"/>
      <c r="O41" s="2"/>
      <c r="P41" s="89"/>
      <c r="Q41" s="89"/>
      <c r="R41" s="158"/>
      <c r="S41" s="92"/>
      <c r="T41" s="92"/>
      <c r="U41" s="117"/>
      <c r="V41" s="181"/>
      <c r="W41" s="89"/>
      <c r="X41" s="111"/>
      <c r="Y41" s="109"/>
      <c r="Z41" s="92"/>
      <c r="AA41" s="117"/>
      <c r="AB41" s="190"/>
      <c r="AC41" s="92"/>
      <c r="AD41" s="113"/>
      <c r="AE41" s="109"/>
      <c r="AF41" s="92"/>
      <c r="AG41" s="117"/>
      <c r="AH41" s="190"/>
      <c r="AI41" s="92"/>
      <c r="AJ41" s="113"/>
      <c r="AK41" s="109"/>
      <c r="AL41" s="92"/>
      <c r="AM41" s="117"/>
      <c r="AN41" s="472"/>
      <c r="AO41" s="395"/>
      <c r="AP41" s="427"/>
      <c r="AQ41" s="47" t="s">
        <v>24</v>
      </c>
      <c r="AR41" s="601"/>
      <c r="AS41" s="44" t="s">
        <v>51</v>
      </c>
      <c r="AT41" s="21"/>
    </row>
    <row r="42" spans="1:46" ht="25.5">
      <c r="A42" s="45"/>
      <c r="B42" s="600" t="s">
        <v>52</v>
      </c>
      <c r="C42" s="66" t="s">
        <v>23</v>
      </c>
      <c r="D42" s="82"/>
      <c r="E42" s="82"/>
      <c r="F42" s="126"/>
      <c r="G42" s="206"/>
      <c r="H42" s="85"/>
      <c r="I42" s="121"/>
      <c r="J42" s="71"/>
      <c r="K42" s="1"/>
      <c r="L42" s="1"/>
      <c r="M42" s="1"/>
      <c r="N42" s="1"/>
      <c r="O42" s="1"/>
      <c r="P42" s="88"/>
      <c r="Q42" s="88"/>
      <c r="R42" s="157"/>
      <c r="S42" s="91"/>
      <c r="T42" s="91"/>
      <c r="U42" s="116"/>
      <c r="V42" s="180"/>
      <c r="W42" s="88"/>
      <c r="X42" s="110"/>
      <c r="Y42" s="108"/>
      <c r="Z42" s="91"/>
      <c r="AA42" s="116"/>
      <c r="AB42" s="191"/>
      <c r="AC42" s="91"/>
      <c r="AD42" s="114"/>
      <c r="AE42" s="108"/>
      <c r="AF42" s="91"/>
      <c r="AG42" s="116"/>
      <c r="AH42" s="191"/>
      <c r="AI42" s="91"/>
      <c r="AJ42" s="114"/>
      <c r="AK42" s="108"/>
      <c r="AL42" s="91"/>
      <c r="AM42" s="116"/>
      <c r="AN42" s="473"/>
      <c r="AO42" s="391"/>
      <c r="AP42" s="426"/>
      <c r="AQ42" s="43" t="s">
        <v>23</v>
      </c>
      <c r="AR42" s="600" t="s">
        <v>52</v>
      </c>
      <c r="AS42" s="44"/>
      <c r="AT42" s="21"/>
    </row>
    <row r="43" spans="1:46" ht="25.5">
      <c r="A43" s="45" t="s">
        <v>53</v>
      </c>
      <c r="B43" s="601"/>
      <c r="C43" s="67" t="s">
        <v>24</v>
      </c>
      <c r="D43" s="83"/>
      <c r="E43" s="83"/>
      <c r="F43" s="125"/>
      <c r="G43" s="205"/>
      <c r="H43" s="86"/>
      <c r="I43" s="120"/>
      <c r="J43" s="73"/>
      <c r="K43" s="2"/>
      <c r="L43" s="2"/>
      <c r="M43" s="2"/>
      <c r="N43" s="2"/>
      <c r="O43" s="2"/>
      <c r="P43" s="89"/>
      <c r="Q43" s="89"/>
      <c r="R43" s="158"/>
      <c r="S43" s="92"/>
      <c r="T43" s="92"/>
      <c r="U43" s="117"/>
      <c r="V43" s="181"/>
      <c r="W43" s="89"/>
      <c r="X43" s="111"/>
      <c r="Y43" s="109"/>
      <c r="Z43" s="92"/>
      <c r="AA43" s="117"/>
      <c r="AB43" s="190"/>
      <c r="AC43" s="92"/>
      <c r="AD43" s="113"/>
      <c r="AE43" s="109"/>
      <c r="AF43" s="92"/>
      <c r="AG43" s="117"/>
      <c r="AH43" s="190"/>
      <c r="AI43" s="92"/>
      <c r="AJ43" s="113"/>
      <c r="AK43" s="109"/>
      <c r="AL43" s="92"/>
      <c r="AM43" s="117"/>
      <c r="AN43" s="472"/>
      <c r="AO43" s="395"/>
      <c r="AP43" s="427"/>
      <c r="AQ43" s="43" t="s">
        <v>24</v>
      </c>
      <c r="AR43" s="601"/>
      <c r="AS43" s="44" t="s">
        <v>53</v>
      </c>
      <c r="AT43" s="21"/>
    </row>
    <row r="44" spans="1:46" ht="25.5">
      <c r="A44" s="45"/>
      <c r="B44" s="600" t="s">
        <v>54</v>
      </c>
      <c r="C44" s="66" t="s">
        <v>23</v>
      </c>
      <c r="D44" s="82"/>
      <c r="E44" s="82"/>
      <c r="F44" s="126"/>
      <c r="G44" s="206"/>
      <c r="H44" s="85"/>
      <c r="I44" s="121"/>
      <c r="J44" s="71"/>
      <c r="K44" s="1"/>
      <c r="L44" s="1"/>
      <c r="M44" s="1"/>
      <c r="N44" s="1"/>
      <c r="O44" s="1"/>
      <c r="P44" s="88"/>
      <c r="Q44" s="88"/>
      <c r="R44" s="157"/>
      <c r="S44" s="91"/>
      <c r="T44" s="91"/>
      <c r="U44" s="116"/>
      <c r="V44" s="180"/>
      <c r="W44" s="88"/>
      <c r="X44" s="110"/>
      <c r="Y44" s="108"/>
      <c r="Z44" s="91"/>
      <c r="AA44" s="116"/>
      <c r="AB44" s="191"/>
      <c r="AC44" s="91"/>
      <c r="AD44" s="114"/>
      <c r="AE44" s="108"/>
      <c r="AF44" s="91"/>
      <c r="AG44" s="116"/>
      <c r="AH44" s="191"/>
      <c r="AI44" s="91"/>
      <c r="AJ44" s="114"/>
      <c r="AK44" s="108"/>
      <c r="AL44" s="91"/>
      <c r="AM44" s="116"/>
      <c r="AN44" s="473"/>
      <c r="AO44" s="391"/>
      <c r="AP44" s="426"/>
      <c r="AQ44" s="53" t="s">
        <v>23</v>
      </c>
      <c r="AR44" s="600" t="s">
        <v>54</v>
      </c>
      <c r="AS44" s="44"/>
      <c r="AT44" s="21"/>
    </row>
    <row r="45" spans="1:46" ht="25.5">
      <c r="A45" s="45" t="s">
        <v>27</v>
      </c>
      <c r="B45" s="601"/>
      <c r="C45" s="67" t="s">
        <v>24</v>
      </c>
      <c r="D45" s="83"/>
      <c r="E45" s="83"/>
      <c r="F45" s="125"/>
      <c r="G45" s="205"/>
      <c r="H45" s="86"/>
      <c r="I45" s="120"/>
      <c r="J45" s="73"/>
      <c r="K45" s="2"/>
      <c r="L45" s="2"/>
      <c r="M45" s="2"/>
      <c r="N45" s="2"/>
      <c r="O45" s="2"/>
      <c r="P45" s="89"/>
      <c r="Q45" s="89"/>
      <c r="R45" s="158"/>
      <c r="S45" s="92"/>
      <c r="T45" s="92"/>
      <c r="U45" s="117"/>
      <c r="V45" s="181"/>
      <c r="W45" s="89"/>
      <c r="X45" s="111"/>
      <c r="Y45" s="109"/>
      <c r="Z45" s="92"/>
      <c r="AA45" s="117"/>
      <c r="AB45" s="190"/>
      <c r="AC45" s="92"/>
      <c r="AD45" s="113"/>
      <c r="AE45" s="109"/>
      <c r="AF45" s="92"/>
      <c r="AG45" s="117"/>
      <c r="AH45" s="190"/>
      <c r="AI45" s="92"/>
      <c r="AJ45" s="113"/>
      <c r="AK45" s="109"/>
      <c r="AL45" s="92"/>
      <c r="AM45" s="117"/>
      <c r="AN45" s="472"/>
      <c r="AO45" s="395"/>
      <c r="AP45" s="427"/>
      <c r="AQ45" s="47" t="s">
        <v>24</v>
      </c>
      <c r="AR45" s="601"/>
      <c r="AS45" s="54" t="s">
        <v>27</v>
      </c>
      <c r="AT45" s="21"/>
    </row>
    <row r="46" spans="1:46" ht="25.5">
      <c r="A46" s="45"/>
      <c r="B46" s="600" t="s">
        <v>55</v>
      </c>
      <c r="C46" s="66" t="s">
        <v>23</v>
      </c>
      <c r="D46" s="82"/>
      <c r="E46" s="82"/>
      <c r="F46" s="126"/>
      <c r="G46" s="206"/>
      <c r="H46" s="85"/>
      <c r="I46" s="121"/>
      <c r="J46" s="71"/>
      <c r="K46" s="1"/>
      <c r="L46" s="1"/>
      <c r="M46" s="1"/>
      <c r="N46" s="1"/>
      <c r="O46" s="1"/>
      <c r="P46" s="88"/>
      <c r="Q46" s="88"/>
      <c r="R46" s="157"/>
      <c r="S46" s="91"/>
      <c r="T46" s="91"/>
      <c r="U46" s="116"/>
      <c r="V46" s="180"/>
      <c r="W46" s="88"/>
      <c r="X46" s="110"/>
      <c r="Y46" s="108"/>
      <c r="Z46" s="91"/>
      <c r="AA46" s="116"/>
      <c r="AB46" s="191"/>
      <c r="AC46" s="91"/>
      <c r="AD46" s="114"/>
      <c r="AE46" s="108"/>
      <c r="AF46" s="91"/>
      <c r="AG46" s="116"/>
      <c r="AH46" s="191"/>
      <c r="AI46" s="91"/>
      <c r="AJ46" s="114"/>
      <c r="AK46" s="108"/>
      <c r="AL46" s="91"/>
      <c r="AM46" s="116"/>
      <c r="AN46" s="473"/>
      <c r="AO46" s="391"/>
      <c r="AP46" s="426"/>
      <c r="AQ46" s="43" t="s">
        <v>23</v>
      </c>
      <c r="AR46" s="600" t="s">
        <v>55</v>
      </c>
      <c r="AS46" s="54"/>
      <c r="AT46" s="21"/>
    </row>
    <row r="47" spans="1:46" ht="25.5">
      <c r="A47" s="49"/>
      <c r="B47" s="601"/>
      <c r="C47" s="67" t="s">
        <v>24</v>
      </c>
      <c r="D47" s="83"/>
      <c r="E47" s="83"/>
      <c r="F47" s="125"/>
      <c r="G47" s="205"/>
      <c r="H47" s="86"/>
      <c r="I47" s="120"/>
      <c r="J47" s="73"/>
      <c r="K47" s="2"/>
      <c r="L47" s="2"/>
      <c r="M47" s="2"/>
      <c r="N47" s="2"/>
      <c r="O47" s="2"/>
      <c r="P47" s="89"/>
      <c r="Q47" s="89"/>
      <c r="R47" s="158"/>
      <c r="S47" s="92"/>
      <c r="T47" s="92"/>
      <c r="U47" s="117"/>
      <c r="V47" s="181"/>
      <c r="W47" s="89"/>
      <c r="X47" s="111"/>
      <c r="Y47" s="109"/>
      <c r="Z47" s="92"/>
      <c r="AA47" s="117"/>
      <c r="AB47" s="190"/>
      <c r="AC47" s="92"/>
      <c r="AD47" s="113"/>
      <c r="AE47" s="109"/>
      <c r="AF47" s="92"/>
      <c r="AG47" s="117"/>
      <c r="AH47" s="190"/>
      <c r="AI47" s="92"/>
      <c r="AJ47" s="113"/>
      <c r="AK47" s="109"/>
      <c r="AL47" s="92"/>
      <c r="AM47" s="117"/>
      <c r="AN47" s="472"/>
      <c r="AO47" s="395"/>
      <c r="AP47" s="427"/>
      <c r="AQ47" s="50" t="s">
        <v>24</v>
      </c>
      <c r="AR47" s="601"/>
      <c r="AS47" s="55"/>
      <c r="AT47" s="21"/>
    </row>
    <row r="48" spans="1:46" ht="25.5">
      <c r="A48" s="45"/>
      <c r="B48" s="600" t="s">
        <v>56</v>
      </c>
      <c r="C48" s="66" t="s">
        <v>23</v>
      </c>
      <c r="D48" s="82"/>
      <c r="E48" s="82"/>
      <c r="F48" s="126"/>
      <c r="G48" s="206"/>
      <c r="H48" s="85"/>
      <c r="I48" s="121"/>
      <c r="J48" s="71"/>
      <c r="K48" s="1"/>
      <c r="L48" s="1"/>
      <c r="M48" s="1"/>
      <c r="N48" s="1"/>
      <c r="O48" s="1"/>
      <c r="P48" s="88"/>
      <c r="Q48" s="88"/>
      <c r="R48" s="157"/>
      <c r="S48" s="91"/>
      <c r="T48" s="91"/>
      <c r="U48" s="116"/>
      <c r="V48" s="180"/>
      <c r="W48" s="88"/>
      <c r="X48" s="110"/>
      <c r="Y48" s="108"/>
      <c r="Z48" s="91"/>
      <c r="AA48" s="116"/>
      <c r="AB48" s="191"/>
      <c r="AC48" s="91"/>
      <c r="AD48" s="114"/>
      <c r="AE48" s="108"/>
      <c r="AF48" s="91"/>
      <c r="AG48" s="116"/>
      <c r="AH48" s="191"/>
      <c r="AI48" s="91"/>
      <c r="AJ48" s="114"/>
      <c r="AK48" s="108"/>
      <c r="AL48" s="91"/>
      <c r="AM48" s="116"/>
      <c r="AN48" s="473"/>
      <c r="AO48" s="391"/>
      <c r="AP48" s="426"/>
      <c r="AQ48" s="43" t="s">
        <v>23</v>
      </c>
      <c r="AR48" s="600" t="s">
        <v>56</v>
      </c>
      <c r="AS48" s="54"/>
      <c r="AT48" s="21"/>
    </row>
    <row r="49" spans="1:46" ht="25.5">
      <c r="A49" s="45" t="s">
        <v>57</v>
      </c>
      <c r="B49" s="601"/>
      <c r="C49" s="67" t="s">
        <v>24</v>
      </c>
      <c r="D49" s="83"/>
      <c r="E49" s="83"/>
      <c r="F49" s="125"/>
      <c r="G49" s="205"/>
      <c r="H49" s="86"/>
      <c r="I49" s="120"/>
      <c r="J49" s="73"/>
      <c r="K49" s="2"/>
      <c r="L49" s="2"/>
      <c r="M49" s="2"/>
      <c r="N49" s="2"/>
      <c r="O49" s="2"/>
      <c r="P49" s="89"/>
      <c r="Q49" s="89"/>
      <c r="R49" s="158"/>
      <c r="S49" s="92"/>
      <c r="T49" s="92"/>
      <c r="U49" s="117"/>
      <c r="V49" s="181"/>
      <c r="W49" s="89"/>
      <c r="X49" s="111"/>
      <c r="Y49" s="109"/>
      <c r="Z49" s="92"/>
      <c r="AA49" s="117"/>
      <c r="AB49" s="190"/>
      <c r="AC49" s="92"/>
      <c r="AD49" s="113"/>
      <c r="AE49" s="109"/>
      <c r="AF49" s="92"/>
      <c r="AG49" s="117"/>
      <c r="AH49" s="190"/>
      <c r="AI49" s="92"/>
      <c r="AJ49" s="113"/>
      <c r="AK49" s="109"/>
      <c r="AL49" s="92"/>
      <c r="AM49" s="117"/>
      <c r="AN49" s="472"/>
      <c r="AO49" s="395"/>
      <c r="AP49" s="427"/>
      <c r="AQ49" s="47" t="s">
        <v>24</v>
      </c>
      <c r="AR49" s="601"/>
      <c r="AS49" s="54" t="s">
        <v>57</v>
      </c>
      <c r="AT49" s="21"/>
    </row>
    <row r="50" spans="1:46" ht="25.5">
      <c r="A50" s="45"/>
      <c r="B50" s="600" t="s">
        <v>58</v>
      </c>
      <c r="C50" s="66" t="s">
        <v>23</v>
      </c>
      <c r="D50" s="82"/>
      <c r="E50" s="82"/>
      <c r="F50" s="126"/>
      <c r="G50" s="206"/>
      <c r="H50" s="85"/>
      <c r="I50" s="121"/>
      <c r="J50" s="71"/>
      <c r="K50" s="1"/>
      <c r="L50" s="1"/>
      <c r="M50" s="1"/>
      <c r="N50" s="1"/>
      <c r="O50" s="1"/>
      <c r="P50" s="88"/>
      <c r="Q50" s="88"/>
      <c r="R50" s="157"/>
      <c r="S50" s="91"/>
      <c r="T50" s="91"/>
      <c r="U50" s="116"/>
      <c r="V50" s="180"/>
      <c r="W50" s="88"/>
      <c r="X50" s="110"/>
      <c r="Y50" s="108"/>
      <c r="Z50" s="91"/>
      <c r="AA50" s="116"/>
      <c r="AB50" s="191"/>
      <c r="AC50" s="91"/>
      <c r="AD50" s="114"/>
      <c r="AE50" s="108"/>
      <c r="AF50" s="91"/>
      <c r="AG50" s="116"/>
      <c r="AH50" s="191"/>
      <c r="AI50" s="91"/>
      <c r="AJ50" s="114"/>
      <c r="AK50" s="108"/>
      <c r="AL50" s="91"/>
      <c r="AM50" s="116"/>
      <c r="AN50" s="473"/>
      <c r="AO50" s="391"/>
      <c r="AP50" s="426"/>
      <c r="AQ50" s="43" t="s">
        <v>23</v>
      </c>
      <c r="AR50" s="600" t="s">
        <v>58</v>
      </c>
      <c r="AS50" s="52"/>
      <c r="AT50" s="21"/>
    </row>
    <row r="51" spans="1:46" ht="25.5">
      <c r="A51" s="45"/>
      <c r="B51" s="601"/>
      <c r="C51" s="67" t="s">
        <v>24</v>
      </c>
      <c r="D51" s="83"/>
      <c r="E51" s="83"/>
      <c r="F51" s="125"/>
      <c r="G51" s="205"/>
      <c r="H51" s="86"/>
      <c r="I51" s="120"/>
      <c r="J51" s="73"/>
      <c r="K51" s="2"/>
      <c r="L51" s="2"/>
      <c r="M51" s="2"/>
      <c r="N51" s="2"/>
      <c r="O51" s="2"/>
      <c r="P51" s="89"/>
      <c r="Q51" s="89"/>
      <c r="R51" s="158"/>
      <c r="S51" s="92"/>
      <c r="T51" s="92"/>
      <c r="U51" s="117"/>
      <c r="V51" s="181"/>
      <c r="W51" s="89"/>
      <c r="X51" s="111"/>
      <c r="Y51" s="109"/>
      <c r="Z51" s="92"/>
      <c r="AA51" s="117"/>
      <c r="AB51" s="190"/>
      <c r="AC51" s="92"/>
      <c r="AD51" s="113"/>
      <c r="AE51" s="109"/>
      <c r="AF51" s="92"/>
      <c r="AG51" s="117"/>
      <c r="AH51" s="190"/>
      <c r="AI51" s="92"/>
      <c r="AJ51" s="113"/>
      <c r="AK51" s="109"/>
      <c r="AL51" s="92"/>
      <c r="AM51" s="117"/>
      <c r="AN51" s="472"/>
      <c r="AO51" s="395"/>
      <c r="AP51" s="427"/>
      <c r="AQ51" s="47" t="s">
        <v>24</v>
      </c>
      <c r="AR51" s="601"/>
      <c r="AS51" s="54"/>
      <c r="AT51" s="21"/>
    </row>
    <row r="52" spans="1:46" ht="25.5">
      <c r="A52" s="45"/>
      <c r="B52" s="600" t="s">
        <v>59</v>
      </c>
      <c r="C52" s="66" t="s">
        <v>23</v>
      </c>
      <c r="D52" s="82"/>
      <c r="E52" s="82"/>
      <c r="F52" s="126"/>
      <c r="G52" s="206"/>
      <c r="H52" s="85"/>
      <c r="I52" s="121"/>
      <c r="J52" s="71"/>
      <c r="K52" s="1"/>
      <c r="L52" s="1"/>
      <c r="M52" s="1"/>
      <c r="N52" s="1"/>
      <c r="O52" s="1"/>
      <c r="P52" s="88"/>
      <c r="Q52" s="88"/>
      <c r="R52" s="157"/>
      <c r="S52" s="91"/>
      <c r="T52" s="91"/>
      <c r="U52" s="116"/>
      <c r="V52" s="180"/>
      <c r="W52" s="88"/>
      <c r="X52" s="110"/>
      <c r="Y52" s="108"/>
      <c r="Z52" s="91"/>
      <c r="AA52" s="116"/>
      <c r="AB52" s="191"/>
      <c r="AC52" s="91"/>
      <c r="AD52" s="114"/>
      <c r="AE52" s="108"/>
      <c r="AF52" s="91"/>
      <c r="AG52" s="116"/>
      <c r="AH52" s="191"/>
      <c r="AI52" s="91"/>
      <c r="AJ52" s="114"/>
      <c r="AK52" s="108"/>
      <c r="AL52" s="91"/>
      <c r="AM52" s="116"/>
      <c r="AN52" s="473"/>
      <c r="AO52" s="391"/>
      <c r="AP52" s="426"/>
      <c r="AQ52" s="43" t="s">
        <v>23</v>
      </c>
      <c r="AR52" s="600" t="s">
        <v>59</v>
      </c>
      <c r="AS52" s="54"/>
      <c r="AT52" s="21"/>
    </row>
    <row r="53" spans="1:46" ht="25.5">
      <c r="A53" s="45" t="s">
        <v>27</v>
      </c>
      <c r="B53" s="601"/>
      <c r="C53" s="67" t="s">
        <v>24</v>
      </c>
      <c r="D53" s="83"/>
      <c r="E53" s="83"/>
      <c r="F53" s="125"/>
      <c r="G53" s="205"/>
      <c r="H53" s="86"/>
      <c r="I53" s="120"/>
      <c r="J53" s="73"/>
      <c r="K53" s="2"/>
      <c r="L53" s="2"/>
      <c r="M53" s="2"/>
      <c r="N53" s="2"/>
      <c r="O53" s="2"/>
      <c r="P53" s="89"/>
      <c r="Q53" s="89"/>
      <c r="R53" s="158"/>
      <c r="S53" s="92"/>
      <c r="T53" s="92"/>
      <c r="U53" s="117"/>
      <c r="V53" s="181"/>
      <c r="W53" s="89"/>
      <c r="X53" s="111"/>
      <c r="Y53" s="109"/>
      <c r="Z53" s="92"/>
      <c r="AA53" s="117"/>
      <c r="AB53" s="190"/>
      <c r="AC53" s="92"/>
      <c r="AD53" s="113"/>
      <c r="AE53" s="109"/>
      <c r="AF53" s="92"/>
      <c r="AG53" s="117"/>
      <c r="AH53" s="190"/>
      <c r="AI53" s="92"/>
      <c r="AJ53" s="113"/>
      <c r="AK53" s="109"/>
      <c r="AL53" s="92"/>
      <c r="AM53" s="117"/>
      <c r="AN53" s="472"/>
      <c r="AO53" s="395"/>
      <c r="AP53" s="427"/>
      <c r="AQ53" s="47" t="s">
        <v>24</v>
      </c>
      <c r="AR53" s="601"/>
      <c r="AS53" s="54" t="s">
        <v>27</v>
      </c>
      <c r="AT53" s="21"/>
    </row>
    <row r="54" spans="1:46" ht="25.5">
      <c r="A54" s="45"/>
      <c r="B54" s="600" t="s">
        <v>60</v>
      </c>
      <c r="C54" s="66" t="s">
        <v>23</v>
      </c>
      <c r="D54" s="82"/>
      <c r="E54" s="82"/>
      <c r="F54" s="126"/>
      <c r="G54" s="206"/>
      <c r="H54" s="85"/>
      <c r="I54" s="121"/>
      <c r="J54" s="71"/>
      <c r="K54" s="1"/>
      <c r="L54" s="1"/>
      <c r="M54" s="1"/>
      <c r="N54" s="1"/>
      <c r="O54" s="1"/>
      <c r="P54" s="88"/>
      <c r="Q54" s="88"/>
      <c r="R54" s="157"/>
      <c r="S54" s="91"/>
      <c r="T54" s="91"/>
      <c r="U54" s="116"/>
      <c r="V54" s="180"/>
      <c r="W54" s="88"/>
      <c r="X54" s="110"/>
      <c r="Y54" s="108"/>
      <c r="Z54" s="91"/>
      <c r="AA54" s="116"/>
      <c r="AB54" s="191"/>
      <c r="AC54" s="91"/>
      <c r="AD54" s="114"/>
      <c r="AE54" s="108"/>
      <c r="AF54" s="91"/>
      <c r="AG54" s="116"/>
      <c r="AH54" s="191"/>
      <c r="AI54" s="91"/>
      <c r="AJ54" s="114"/>
      <c r="AK54" s="108"/>
      <c r="AL54" s="91"/>
      <c r="AM54" s="116"/>
      <c r="AN54" s="473"/>
      <c r="AO54" s="391"/>
      <c r="AP54" s="426"/>
      <c r="AQ54" s="43" t="s">
        <v>23</v>
      </c>
      <c r="AR54" s="600" t="s">
        <v>60</v>
      </c>
      <c r="AS54" s="44"/>
      <c r="AT54" s="21"/>
    </row>
    <row r="55" spans="1:46" ht="25.5">
      <c r="A55" s="49"/>
      <c r="B55" s="601"/>
      <c r="C55" s="67" t="s">
        <v>24</v>
      </c>
      <c r="D55" s="83"/>
      <c r="E55" s="83"/>
      <c r="F55" s="125"/>
      <c r="G55" s="205"/>
      <c r="H55" s="86"/>
      <c r="I55" s="120"/>
      <c r="J55" s="73"/>
      <c r="K55" s="2"/>
      <c r="L55" s="2"/>
      <c r="M55" s="2"/>
      <c r="N55" s="2"/>
      <c r="O55" s="2"/>
      <c r="P55" s="89"/>
      <c r="Q55" s="89"/>
      <c r="R55" s="158"/>
      <c r="S55" s="92"/>
      <c r="T55" s="92"/>
      <c r="U55" s="117"/>
      <c r="V55" s="181"/>
      <c r="W55" s="89"/>
      <c r="X55" s="111"/>
      <c r="Y55" s="109"/>
      <c r="Z55" s="92"/>
      <c r="AA55" s="117"/>
      <c r="AB55" s="190"/>
      <c r="AC55" s="92"/>
      <c r="AD55" s="113"/>
      <c r="AE55" s="109"/>
      <c r="AF55" s="92"/>
      <c r="AG55" s="117"/>
      <c r="AH55" s="190"/>
      <c r="AI55" s="92"/>
      <c r="AJ55" s="113"/>
      <c r="AK55" s="109"/>
      <c r="AL55" s="92"/>
      <c r="AM55" s="117"/>
      <c r="AN55" s="472"/>
      <c r="AO55" s="395"/>
      <c r="AP55" s="427"/>
      <c r="AQ55" s="50" t="s">
        <v>24</v>
      </c>
      <c r="AR55" s="601"/>
      <c r="AS55" s="51"/>
      <c r="AT55" s="21"/>
    </row>
    <row r="56" spans="1:46" ht="25.5">
      <c r="A56" s="610" t="s">
        <v>104</v>
      </c>
      <c r="B56" s="611" t="s">
        <v>61</v>
      </c>
      <c r="C56" s="66" t="s">
        <v>23</v>
      </c>
      <c r="D56" s="82"/>
      <c r="E56" s="82"/>
      <c r="F56" s="126"/>
      <c r="G56" s="206"/>
      <c r="H56" s="85"/>
      <c r="I56" s="121"/>
      <c r="J56" s="71"/>
      <c r="K56" s="1"/>
      <c r="L56" s="1"/>
      <c r="M56" s="1"/>
      <c r="N56" s="1"/>
      <c r="O56" s="1"/>
      <c r="P56" s="88"/>
      <c r="Q56" s="88"/>
      <c r="R56" s="157"/>
      <c r="S56" s="91"/>
      <c r="T56" s="91"/>
      <c r="U56" s="116"/>
      <c r="V56" s="180"/>
      <c r="W56" s="88"/>
      <c r="X56" s="110"/>
      <c r="Y56" s="108"/>
      <c r="Z56" s="91"/>
      <c r="AA56" s="116"/>
      <c r="AB56" s="191"/>
      <c r="AC56" s="91"/>
      <c r="AD56" s="114"/>
      <c r="AE56" s="108"/>
      <c r="AF56" s="91"/>
      <c r="AG56" s="116"/>
      <c r="AH56" s="191"/>
      <c r="AI56" s="91"/>
      <c r="AJ56" s="114"/>
      <c r="AK56" s="108"/>
      <c r="AL56" s="91"/>
      <c r="AM56" s="116"/>
      <c r="AN56" s="473"/>
      <c r="AO56" s="391"/>
      <c r="AP56" s="426"/>
      <c r="AQ56" s="56" t="s">
        <v>23</v>
      </c>
      <c r="AR56" s="604" t="s">
        <v>105</v>
      </c>
      <c r="AS56" s="605" t="s">
        <v>0</v>
      </c>
      <c r="AT56" s="21"/>
    </row>
    <row r="57" spans="1:46" ht="25.5">
      <c r="A57" s="612"/>
      <c r="B57" s="613"/>
      <c r="C57" s="67" t="s">
        <v>24</v>
      </c>
      <c r="D57" s="83"/>
      <c r="E57" s="83"/>
      <c r="F57" s="125"/>
      <c r="G57" s="205"/>
      <c r="H57" s="86"/>
      <c r="I57" s="120"/>
      <c r="J57" s="73"/>
      <c r="K57" s="2"/>
      <c r="L57" s="2"/>
      <c r="M57" s="2"/>
      <c r="N57" s="2"/>
      <c r="O57" s="2"/>
      <c r="P57" s="89"/>
      <c r="Q57" s="89"/>
      <c r="R57" s="158"/>
      <c r="S57" s="92"/>
      <c r="T57" s="92"/>
      <c r="U57" s="117"/>
      <c r="V57" s="181"/>
      <c r="W57" s="89"/>
      <c r="X57" s="111"/>
      <c r="Y57" s="109"/>
      <c r="Z57" s="92"/>
      <c r="AA57" s="117"/>
      <c r="AB57" s="190"/>
      <c r="AC57" s="92"/>
      <c r="AD57" s="113"/>
      <c r="AE57" s="109"/>
      <c r="AF57" s="92"/>
      <c r="AG57" s="117"/>
      <c r="AH57" s="190"/>
      <c r="AI57" s="92"/>
      <c r="AJ57" s="113"/>
      <c r="AK57" s="109"/>
      <c r="AL57" s="92"/>
      <c r="AM57" s="117"/>
      <c r="AN57" s="475"/>
      <c r="AO57" s="395"/>
      <c r="AP57" s="427"/>
      <c r="AQ57" s="57" t="s">
        <v>24</v>
      </c>
      <c r="AR57" s="606"/>
      <c r="AS57" s="607"/>
      <c r="AT57" s="21"/>
    </row>
    <row r="58" spans="1:46" ht="25.5">
      <c r="A58" s="22" t="s">
        <v>0</v>
      </c>
      <c r="C58" s="140" t="s">
        <v>23</v>
      </c>
      <c r="D58" s="84"/>
      <c r="E58" s="84"/>
      <c r="F58" s="200"/>
      <c r="G58" s="208"/>
      <c r="H58" s="87"/>
      <c r="I58" s="124"/>
      <c r="J58" s="4"/>
      <c r="K58" s="3"/>
      <c r="L58" s="3"/>
      <c r="M58" s="3"/>
      <c r="N58" s="3"/>
      <c r="O58" s="3"/>
      <c r="P58" s="90"/>
      <c r="Q58" s="90"/>
      <c r="R58" s="159"/>
      <c r="S58" s="93"/>
      <c r="T58" s="93"/>
      <c r="U58" s="131"/>
      <c r="V58" s="182"/>
      <c r="W58" s="90"/>
      <c r="X58" s="112"/>
      <c r="Y58" s="102"/>
      <c r="Z58" s="93"/>
      <c r="AA58" s="131"/>
      <c r="AB58" s="192"/>
      <c r="AC58" s="93"/>
      <c r="AD58" s="115"/>
      <c r="AE58" s="102"/>
      <c r="AF58" s="93"/>
      <c r="AG58" s="131"/>
      <c r="AH58" s="192"/>
      <c r="AI58" s="93"/>
      <c r="AJ58" s="115"/>
      <c r="AK58" s="102"/>
      <c r="AL58" s="93"/>
      <c r="AM58" s="131"/>
      <c r="AN58" s="476"/>
      <c r="AO58" s="477"/>
      <c r="AP58" s="478"/>
      <c r="AQ58" s="58" t="s">
        <v>23</v>
      </c>
      <c r="AR58" s="59"/>
      <c r="AS58" s="44" t="s">
        <v>0</v>
      </c>
      <c r="AT58" s="21"/>
    </row>
    <row r="59" spans="1:46" ht="25.5">
      <c r="A59" s="614" t="s">
        <v>62</v>
      </c>
      <c r="B59" s="615"/>
      <c r="C59" s="303" t="s">
        <v>63</v>
      </c>
      <c r="D59" s="304"/>
      <c r="E59" s="304"/>
      <c r="F59" s="305"/>
      <c r="G59" s="306"/>
      <c r="H59" s="307"/>
      <c r="I59" s="308"/>
      <c r="J59" s="309"/>
      <c r="K59" s="310"/>
      <c r="L59" s="311"/>
      <c r="M59" s="311"/>
      <c r="N59" s="310"/>
      <c r="O59" s="311"/>
      <c r="P59" s="312"/>
      <c r="Q59" s="312"/>
      <c r="R59" s="313"/>
      <c r="S59" s="314"/>
      <c r="T59" s="314"/>
      <c r="U59" s="315"/>
      <c r="V59" s="316"/>
      <c r="W59" s="312"/>
      <c r="X59" s="317"/>
      <c r="Y59" s="318"/>
      <c r="Z59" s="314"/>
      <c r="AA59" s="315"/>
      <c r="AB59" s="319"/>
      <c r="AC59" s="314"/>
      <c r="AD59" s="320"/>
      <c r="AE59" s="318"/>
      <c r="AF59" s="314"/>
      <c r="AG59" s="315"/>
      <c r="AH59" s="319"/>
      <c r="AI59" s="314"/>
      <c r="AJ59" s="320"/>
      <c r="AK59" s="318"/>
      <c r="AL59" s="314"/>
      <c r="AM59" s="315"/>
      <c r="AN59" s="479"/>
      <c r="AO59" s="480"/>
      <c r="AP59" s="481"/>
      <c r="AQ59" s="321" t="s">
        <v>63</v>
      </c>
      <c r="AR59" s="643" t="s">
        <v>62</v>
      </c>
      <c r="AS59" s="644"/>
      <c r="AT59" s="21"/>
    </row>
    <row r="60" spans="1:46" ht="25.5">
      <c r="A60" s="36"/>
      <c r="B60" s="37"/>
      <c r="C60" s="46" t="s">
        <v>24</v>
      </c>
      <c r="D60" s="83"/>
      <c r="E60" s="83"/>
      <c r="F60" s="125"/>
      <c r="G60" s="205"/>
      <c r="H60" s="86"/>
      <c r="I60" s="120"/>
      <c r="J60" s="73"/>
      <c r="K60" s="2"/>
      <c r="L60" s="2"/>
      <c r="M60" s="2"/>
      <c r="N60" s="2"/>
      <c r="O60" s="2"/>
      <c r="P60" s="89"/>
      <c r="Q60" s="89"/>
      <c r="R60" s="158"/>
      <c r="S60" s="92"/>
      <c r="T60" s="92"/>
      <c r="U60" s="117"/>
      <c r="V60" s="181"/>
      <c r="W60" s="89"/>
      <c r="X60" s="111"/>
      <c r="Y60" s="109"/>
      <c r="Z60" s="92"/>
      <c r="AA60" s="117"/>
      <c r="AB60" s="190"/>
      <c r="AC60" s="92"/>
      <c r="AD60" s="113"/>
      <c r="AE60" s="109"/>
      <c r="AF60" s="92"/>
      <c r="AG60" s="117"/>
      <c r="AH60" s="190"/>
      <c r="AI60" s="92"/>
      <c r="AJ60" s="113"/>
      <c r="AK60" s="109"/>
      <c r="AL60" s="92"/>
      <c r="AM60" s="117"/>
      <c r="AN60" s="453"/>
      <c r="AO60" s="394"/>
      <c r="AP60" s="427"/>
      <c r="AQ60" s="57" t="s">
        <v>24</v>
      </c>
      <c r="AR60" s="37"/>
      <c r="AS60" s="51"/>
      <c r="AT60" s="21"/>
    </row>
    <row r="61" spans="1:46" s="399" customFormat="1" ht="25.5">
      <c r="A61" s="407" t="s">
        <v>0</v>
      </c>
      <c r="C61" s="428" t="s">
        <v>23</v>
      </c>
      <c r="D61" s="429"/>
      <c r="E61" s="429"/>
      <c r="F61" s="430"/>
      <c r="G61" s="431"/>
      <c r="H61" s="432"/>
      <c r="I61" s="433"/>
      <c r="J61" s="390"/>
      <c r="K61" s="391"/>
      <c r="L61" s="391"/>
      <c r="M61" s="391"/>
      <c r="N61" s="391"/>
      <c r="O61" s="391"/>
      <c r="P61" s="408"/>
      <c r="Q61" s="408"/>
      <c r="R61" s="434"/>
      <c r="S61" s="410"/>
      <c r="T61" s="410"/>
      <c r="U61" s="435"/>
      <c r="V61" s="436"/>
      <c r="W61" s="408"/>
      <c r="X61" s="437"/>
      <c r="Y61" s="409"/>
      <c r="Z61" s="410"/>
      <c r="AA61" s="435"/>
      <c r="AB61" s="438"/>
      <c r="AC61" s="410"/>
      <c r="AD61" s="411"/>
      <c r="AE61" s="409"/>
      <c r="AF61" s="410"/>
      <c r="AG61" s="435"/>
      <c r="AH61" s="438"/>
      <c r="AI61" s="410"/>
      <c r="AJ61" s="411"/>
      <c r="AK61" s="409"/>
      <c r="AL61" s="410"/>
      <c r="AM61" s="435"/>
      <c r="AN61" s="439"/>
      <c r="AO61" s="390"/>
      <c r="AP61" s="426"/>
      <c r="AQ61" s="440" t="s">
        <v>23</v>
      </c>
      <c r="AR61" s="441"/>
      <c r="AS61" s="442" t="s">
        <v>0</v>
      </c>
      <c r="AT61" s="385"/>
    </row>
    <row r="62" spans="1:46" s="399" customFormat="1" ht="25.5">
      <c r="A62" s="626" t="s">
        <v>64</v>
      </c>
      <c r="B62" s="627" t="s">
        <v>64</v>
      </c>
      <c r="C62" s="428" t="s">
        <v>63</v>
      </c>
      <c r="D62" s="429"/>
      <c r="E62" s="429"/>
      <c r="F62" s="430"/>
      <c r="G62" s="431"/>
      <c r="H62" s="432"/>
      <c r="I62" s="433"/>
      <c r="J62" s="390"/>
      <c r="K62" s="391"/>
      <c r="L62" s="391"/>
      <c r="M62" s="391"/>
      <c r="N62" s="391"/>
      <c r="O62" s="391"/>
      <c r="P62" s="408"/>
      <c r="Q62" s="408"/>
      <c r="R62" s="434"/>
      <c r="S62" s="410"/>
      <c r="T62" s="410"/>
      <c r="U62" s="435"/>
      <c r="V62" s="436"/>
      <c r="W62" s="408"/>
      <c r="X62" s="437"/>
      <c r="Y62" s="409"/>
      <c r="Z62" s="410"/>
      <c r="AA62" s="435"/>
      <c r="AB62" s="438"/>
      <c r="AC62" s="410"/>
      <c r="AD62" s="411"/>
      <c r="AE62" s="409"/>
      <c r="AF62" s="410"/>
      <c r="AG62" s="435"/>
      <c r="AH62" s="438"/>
      <c r="AI62" s="410"/>
      <c r="AJ62" s="411"/>
      <c r="AK62" s="409"/>
      <c r="AL62" s="410"/>
      <c r="AM62" s="435"/>
      <c r="AN62" s="439"/>
      <c r="AO62" s="390"/>
      <c r="AP62" s="426"/>
      <c r="AQ62" s="412" t="s">
        <v>63</v>
      </c>
      <c r="AR62" s="633" t="s">
        <v>64</v>
      </c>
      <c r="AS62" s="634"/>
      <c r="AT62" s="385"/>
    </row>
    <row r="63" spans="1:46" s="399" customFormat="1" ht="25.5">
      <c r="A63" s="413"/>
      <c r="B63" s="393"/>
      <c r="C63" s="414" t="s">
        <v>24</v>
      </c>
      <c r="D63" s="443"/>
      <c r="E63" s="443"/>
      <c r="F63" s="444"/>
      <c r="G63" s="445"/>
      <c r="H63" s="446"/>
      <c r="I63" s="447"/>
      <c r="J63" s="394"/>
      <c r="K63" s="395"/>
      <c r="L63" s="395"/>
      <c r="M63" s="395"/>
      <c r="N63" s="395"/>
      <c r="O63" s="395"/>
      <c r="P63" s="415"/>
      <c r="Q63" s="415"/>
      <c r="R63" s="448"/>
      <c r="S63" s="417"/>
      <c r="T63" s="417"/>
      <c r="U63" s="449"/>
      <c r="V63" s="450"/>
      <c r="W63" s="415"/>
      <c r="X63" s="451"/>
      <c r="Y63" s="416"/>
      <c r="Z63" s="417"/>
      <c r="AA63" s="449"/>
      <c r="AB63" s="452"/>
      <c r="AC63" s="417"/>
      <c r="AD63" s="418"/>
      <c r="AE63" s="416"/>
      <c r="AF63" s="417"/>
      <c r="AG63" s="449"/>
      <c r="AH63" s="452"/>
      <c r="AI63" s="417"/>
      <c r="AJ63" s="418"/>
      <c r="AK63" s="416"/>
      <c r="AL63" s="417"/>
      <c r="AM63" s="449"/>
      <c r="AN63" s="453"/>
      <c r="AO63" s="394"/>
      <c r="AP63" s="427"/>
      <c r="AQ63" s="396" t="s">
        <v>24</v>
      </c>
      <c r="AR63" s="397"/>
      <c r="AS63" s="398"/>
      <c r="AT63" s="385"/>
    </row>
    <row r="64" spans="1:46" ht="25.5">
      <c r="A64" s="45" t="s">
        <v>65</v>
      </c>
      <c r="B64" s="600" t="s">
        <v>66</v>
      </c>
      <c r="C64" s="48" t="s">
        <v>23</v>
      </c>
      <c r="D64" s="82"/>
      <c r="E64" s="82"/>
      <c r="F64" s="126"/>
      <c r="G64" s="206"/>
      <c r="H64" s="85"/>
      <c r="I64" s="121"/>
      <c r="J64" s="71"/>
      <c r="K64" s="1"/>
      <c r="L64" s="1"/>
      <c r="M64" s="1"/>
      <c r="N64" s="1"/>
      <c r="O64" s="1"/>
      <c r="P64" s="88"/>
      <c r="Q64" s="88"/>
      <c r="R64" s="157"/>
      <c r="S64" s="91"/>
      <c r="T64" s="91"/>
      <c r="U64" s="116"/>
      <c r="V64" s="180"/>
      <c r="W64" s="88"/>
      <c r="X64" s="110"/>
      <c r="Y64" s="108"/>
      <c r="Z64" s="91"/>
      <c r="AA64" s="116"/>
      <c r="AB64" s="191"/>
      <c r="AC64" s="91"/>
      <c r="AD64" s="114"/>
      <c r="AE64" s="108"/>
      <c r="AF64" s="91"/>
      <c r="AG64" s="116"/>
      <c r="AH64" s="191"/>
      <c r="AI64" s="91"/>
      <c r="AJ64" s="114"/>
      <c r="AK64" s="108"/>
      <c r="AL64" s="91"/>
      <c r="AM64" s="116"/>
      <c r="AN64" s="439"/>
      <c r="AO64" s="390"/>
      <c r="AP64" s="426"/>
      <c r="AQ64" s="43" t="s">
        <v>23</v>
      </c>
      <c r="AR64" s="600" t="s">
        <v>66</v>
      </c>
      <c r="AS64" s="60" t="s">
        <v>65</v>
      </c>
      <c r="AT64" s="21"/>
    </row>
    <row r="65" spans="1:46" ht="25.5">
      <c r="A65" s="45"/>
      <c r="B65" s="601"/>
      <c r="C65" s="67" t="s">
        <v>24</v>
      </c>
      <c r="D65" s="83"/>
      <c r="E65" s="83"/>
      <c r="F65" s="125"/>
      <c r="G65" s="205"/>
      <c r="H65" s="86"/>
      <c r="I65" s="120"/>
      <c r="J65" s="122"/>
      <c r="K65" s="94"/>
      <c r="L65" s="156"/>
      <c r="M65" s="2"/>
      <c r="N65" s="2"/>
      <c r="O65" s="2"/>
      <c r="P65" s="178"/>
      <c r="Q65" s="89"/>
      <c r="R65" s="158"/>
      <c r="S65" s="92"/>
      <c r="T65" s="92"/>
      <c r="U65" s="117"/>
      <c r="V65" s="181"/>
      <c r="W65" s="89"/>
      <c r="X65" s="111"/>
      <c r="Y65" s="109"/>
      <c r="Z65" s="92"/>
      <c r="AA65" s="117"/>
      <c r="AB65" s="190"/>
      <c r="AC65" s="92"/>
      <c r="AD65" s="113"/>
      <c r="AE65" s="109"/>
      <c r="AF65" s="92"/>
      <c r="AG65" s="117"/>
      <c r="AH65" s="190"/>
      <c r="AI65" s="92"/>
      <c r="AJ65" s="113"/>
      <c r="AK65" s="109"/>
      <c r="AL65" s="92"/>
      <c r="AM65" s="117"/>
      <c r="AN65" s="453"/>
      <c r="AO65" s="394"/>
      <c r="AP65" s="427"/>
      <c r="AQ65" s="47" t="s">
        <v>24</v>
      </c>
      <c r="AR65" s="601"/>
      <c r="AS65" s="44"/>
      <c r="AT65" s="21"/>
    </row>
    <row r="66" spans="1:46" ht="25.5">
      <c r="A66" s="45" t="s">
        <v>67</v>
      </c>
      <c r="B66" s="600" t="s">
        <v>68</v>
      </c>
      <c r="C66" s="66" t="s">
        <v>23</v>
      </c>
      <c r="D66" s="82"/>
      <c r="E66" s="82"/>
      <c r="F66" s="126"/>
      <c r="G66" s="206"/>
      <c r="H66" s="85"/>
      <c r="I66" s="121"/>
      <c r="J66" s="123"/>
      <c r="K66" s="98"/>
      <c r="L66" s="155"/>
      <c r="M66" s="1"/>
      <c r="N66" s="1"/>
      <c r="O66" s="1"/>
      <c r="P66" s="213"/>
      <c r="Q66" s="100"/>
      <c r="R66" s="157"/>
      <c r="S66" s="91"/>
      <c r="T66" s="91"/>
      <c r="U66" s="116"/>
      <c r="V66" s="180"/>
      <c r="W66" s="88"/>
      <c r="X66" s="110"/>
      <c r="Y66" s="108"/>
      <c r="Z66" s="91"/>
      <c r="AA66" s="116"/>
      <c r="AB66" s="191"/>
      <c r="AC66" s="91"/>
      <c r="AD66" s="114"/>
      <c r="AE66" s="108"/>
      <c r="AF66" s="91"/>
      <c r="AG66" s="116"/>
      <c r="AH66" s="191"/>
      <c r="AI66" s="91"/>
      <c r="AJ66" s="114"/>
      <c r="AK66" s="108"/>
      <c r="AL66" s="91"/>
      <c r="AM66" s="116"/>
      <c r="AN66" s="439"/>
      <c r="AO66" s="390"/>
      <c r="AP66" s="426"/>
      <c r="AQ66" s="43" t="s">
        <v>23</v>
      </c>
      <c r="AR66" s="600" t="s">
        <v>68</v>
      </c>
      <c r="AS66" s="44" t="s">
        <v>67</v>
      </c>
      <c r="AT66" s="21"/>
    </row>
    <row r="67" spans="1:46" ht="25.5">
      <c r="A67" s="49" t="s">
        <v>49</v>
      </c>
      <c r="B67" s="601"/>
      <c r="C67" s="67" t="s">
        <v>24</v>
      </c>
      <c r="D67" s="83"/>
      <c r="E67" s="83"/>
      <c r="F67" s="125"/>
      <c r="G67" s="209"/>
      <c r="H67" s="210"/>
      <c r="I67" s="211"/>
      <c r="J67" s="122"/>
      <c r="K67" s="94"/>
      <c r="L67" s="156"/>
      <c r="M67" s="94"/>
      <c r="N67" s="94"/>
      <c r="O67" s="156"/>
      <c r="P67" s="144"/>
      <c r="Q67" s="99"/>
      <c r="R67" s="158"/>
      <c r="S67" s="92"/>
      <c r="T67" s="92"/>
      <c r="U67" s="117"/>
      <c r="V67" s="183"/>
      <c r="W67" s="184"/>
      <c r="X67" s="199"/>
      <c r="Y67" s="109"/>
      <c r="Z67" s="92"/>
      <c r="AA67" s="117"/>
      <c r="AB67" s="193"/>
      <c r="AC67" s="194"/>
      <c r="AD67" s="195"/>
      <c r="AE67" s="109"/>
      <c r="AF67" s="92"/>
      <c r="AG67" s="117"/>
      <c r="AH67" s="193"/>
      <c r="AI67" s="194"/>
      <c r="AJ67" s="195"/>
      <c r="AK67" s="109"/>
      <c r="AL67" s="92"/>
      <c r="AM67" s="117"/>
      <c r="AN67" s="455"/>
      <c r="AO67" s="482"/>
      <c r="AP67" s="483"/>
      <c r="AQ67" s="50" t="s">
        <v>24</v>
      </c>
      <c r="AR67" s="601"/>
      <c r="AS67" s="51" t="s">
        <v>49</v>
      </c>
      <c r="AT67" s="21"/>
    </row>
    <row r="68" spans="1:46" s="399" customFormat="1" ht="18.75">
      <c r="A68" s="639" t="s">
        <v>106</v>
      </c>
      <c r="B68" s="640"/>
      <c r="C68" s="421" t="s">
        <v>23</v>
      </c>
      <c r="D68" s="391"/>
      <c r="E68" s="391"/>
      <c r="F68" s="391"/>
      <c r="G68" s="456"/>
      <c r="H68" s="390"/>
      <c r="I68" s="426"/>
      <c r="J68" s="457"/>
      <c r="K68" s="458"/>
      <c r="L68" s="459"/>
      <c r="M68" s="390"/>
      <c r="N68" s="391"/>
      <c r="O68" s="426"/>
      <c r="P68" s="390"/>
      <c r="Q68" s="391"/>
      <c r="R68" s="422"/>
      <c r="S68" s="391"/>
      <c r="T68" s="391"/>
      <c r="U68" s="426"/>
      <c r="V68" s="390"/>
      <c r="W68" s="391"/>
      <c r="X68" s="426"/>
      <c r="Y68" s="390"/>
      <c r="Z68" s="391"/>
      <c r="AA68" s="391"/>
      <c r="AB68" s="439"/>
      <c r="AC68" s="390"/>
      <c r="AD68" s="426"/>
      <c r="AE68" s="390"/>
      <c r="AF68" s="391"/>
      <c r="AG68" s="426"/>
      <c r="AH68" s="390"/>
      <c r="AI68" s="391"/>
      <c r="AJ68" s="426"/>
      <c r="AK68" s="390"/>
      <c r="AL68" s="391"/>
      <c r="AM68" s="391"/>
      <c r="AN68" s="456"/>
      <c r="AO68" s="390"/>
      <c r="AP68" s="391"/>
      <c r="AQ68" s="454" t="s">
        <v>23</v>
      </c>
      <c r="AR68" s="635" t="s">
        <v>77</v>
      </c>
      <c r="AS68" s="636"/>
      <c r="AT68" s="385"/>
    </row>
    <row r="69" spans="1:46" s="399" customFormat="1" ht="18.75">
      <c r="A69" s="641"/>
      <c r="B69" s="642"/>
      <c r="C69" s="423" t="s">
        <v>24</v>
      </c>
      <c r="D69" s="395"/>
      <c r="E69" s="395"/>
      <c r="F69" s="427"/>
      <c r="G69" s="394"/>
      <c r="H69" s="395"/>
      <c r="I69" s="427"/>
      <c r="J69" s="460"/>
      <c r="K69" s="461"/>
      <c r="L69" s="461"/>
      <c r="M69" s="395"/>
      <c r="N69" s="395"/>
      <c r="O69" s="395"/>
      <c r="P69" s="395"/>
      <c r="Q69" s="395"/>
      <c r="R69" s="424"/>
      <c r="S69" s="395"/>
      <c r="T69" s="395"/>
      <c r="U69" s="424"/>
      <c r="V69" s="395"/>
      <c r="W69" s="395"/>
      <c r="X69" s="424"/>
      <c r="Y69" s="395"/>
      <c r="Z69" s="395"/>
      <c r="AA69" s="395"/>
      <c r="AB69" s="455"/>
      <c r="AC69" s="394"/>
      <c r="AD69" s="395"/>
      <c r="AE69" s="395"/>
      <c r="AF69" s="395"/>
      <c r="AG69" s="427"/>
      <c r="AH69" s="395"/>
      <c r="AI69" s="395"/>
      <c r="AJ69" s="427"/>
      <c r="AK69" s="395"/>
      <c r="AL69" s="395"/>
      <c r="AM69" s="427"/>
      <c r="AN69" s="394"/>
      <c r="AO69" s="395"/>
      <c r="AP69" s="395"/>
      <c r="AQ69" s="396" t="s">
        <v>24</v>
      </c>
      <c r="AR69" s="637"/>
      <c r="AS69" s="638"/>
      <c r="AT69" s="385"/>
    </row>
    <row r="70" spans="1:46" s="81" customFormat="1" ht="19.5" thickBot="1">
      <c r="A70" s="596" t="s">
        <v>99</v>
      </c>
      <c r="B70" s="597" t="s">
        <v>69</v>
      </c>
      <c r="C70" s="217"/>
      <c r="D70" s="10"/>
      <c r="E70" s="10"/>
      <c r="F70" s="152"/>
      <c r="G70" s="153"/>
      <c r="H70" s="10"/>
      <c r="I70" s="152"/>
      <c r="J70" s="153"/>
      <c r="K70" s="10"/>
      <c r="L70" s="10"/>
      <c r="M70" s="10"/>
      <c r="N70" s="10"/>
      <c r="O70" s="10"/>
      <c r="P70" s="10"/>
      <c r="Q70" s="10"/>
      <c r="R70" s="11"/>
      <c r="S70" s="10"/>
      <c r="T70" s="10"/>
      <c r="U70" s="11"/>
      <c r="V70" s="10"/>
      <c r="W70" s="10"/>
      <c r="X70" s="11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401"/>
      <c r="AO70" s="401"/>
      <c r="AP70" s="401"/>
      <c r="AQ70" s="593" t="s">
        <v>99</v>
      </c>
      <c r="AR70" s="594" t="s">
        <v>69</v>
      </c>
      <c r="AS70" s="595"/>
      <c r="AT70" s="80"/>
    </row>
    <row r="71" spans="1:46" s="399" customFormat="1" ht="19.5" thickBot="1">
      <c r="A71" s="628" t="s">
        <v>101</v>
      </c>
      <c r="B71" s="629" t="s">
        <v>70</v>
      </c>
      <c r="C71" s="462"/>
      <c r="D71" s="401"/>
      <c r="E71" s="401"/>
      <c r="F71" s="463"/>
      <c r="G71" s="400"/>
      <c r="H71" s="401"/>
      <c r="I71" s="401"/>
      <c r="J71" s="401"/>
      <c r="K71" s="401"/>
      <c r="L71" s="401"/>
      <c r="M71" s="401"/>
      <c r="N71" s="401"/>
      <c r="O71" s="401"/>
      <c r="P71" s="464"/>
      <c r="Q71" s="464"/>
      <c r="R71" s="465"/>
      <c r="S71" s="464"/>
      <c r="T71" s="464"/>
      <c r="U71" s="466"/>
      <c r="V71" s="401"/>
      <c r="W71" s="401"/>
      <c r="X71" s="466"/>
      <c r="Y71" s="401"/>
      <c r="Z71" s="401"/>
      <c r="AA71" s="401"/>
      <c r="AB71" s="401"/>
      <c r="AC71" s="401"/>
      <c r="AD71" s="401"/>
      <c r="AE71" s="401"/>
      <c r="AF71" s="401"/>
      <c r="AG71" s="401"/>
      <c r="AH71" s="465"/>
      <c r="AI71" s="465"/>
      <c r="AJ71" s="465"/>
      <c r="AK71" s="401"/>
      <c r="AL71" s="401"/>
      <c r="AM71" s="401"/>
      <c r="AN71" s="401"/>
      <c r="AO71" s="401"/>
      <c r="AP71" s="401"/>
      <c r="AQ71" s="630" t="s">
        <v>101</v>
      </c>
      <c r="AR71" s="631" t="s">
        <v>70</v>
      </c>
      <c r="AS71" s="632" t="s">
        <v>0</v>
      </c>
      <c r="AT71" s="385"/>
    </row>
    <row r="72" spans="15:44" ht="18.75">
      <c r="O72" s="107"/>
      <c r="P72" s="106"/>
      <c r="Q72" s="106"/>
      <c r="R72" s="101"/>
      <c r="S72" s="105"/>
      <c r="T72" s="105"/>
      <c r="U72" s="104"/>
      <c r="V72" s="14"/>
      <c r="W72" s="14"/>
      <c r="X72" s="61" t="s">
        <v>88</v>
      </c>
      <c r="AH72" s="137"/>
      <c r="AI72" s="137"/>
      <c r="AJ72" s="138"/>
      <c r="AN72" s="406"/>
      <c r="AR72" s="61" t="s">
        <v>88</v>
      </c>
    </row>
    <row r="73" spans="13:36" ht="18.75">
      <c r="M73" s="4"/>
      <c r="O73" s="4"/>
      <c r="P73" s="101"/>
      <c r="Q73" s="101"/>
      <c r="R73" s="101"/>
      <c r="S73" s="103"/>
      <c r="T73" s="103"/>
      <c r="U73" s="103"/>
      <c r="V73" s="29"/>
      <c r="AG73" s="4"/>
      <c r="AH73" s="137"/>
      <c r="AI73" s="137"/>
      <c r="AJ73" s="138"/>
    </row>
    <row r="74" spans="13:38" ht="18.75">
      <c r="M74" s="4"/>
      <c r="O74" s="4"/>
      <c r="P74" s="101"/>
      <c r="Q74" s="101"/>
      <c r="R74" s="101"/>
      <c r="S74" s="4"/>
      <c r="T74" s="4"/>
      <c r="AG74" s="4"/>
      <c r="AH74" s="4"/>
      <c r="AI74" s="4"/>
      <c r="AJ74" s="4"/>
      <c r="AK74" s="4"/>
      <c r="AL74" s="4"/>
    </row>
    <row r="75" spans="13:38" ht="18.75">
      <c r="M75" s="4"/>
      <c r="O75" s="4"/>
      <c r="P75" s="101"/>
      <c r="Q75" s="101"/>
      <c r="R75" s="101"/>
      <c r="S75" s="4"/>
      <c r="AG75" s="4"/>
      <c r="AH75" s="4"/>
      <c r="AI75" s="4"/>
      <c r="AJ75" s="4"/>
      <c r="AK75" s="4"/>
      <c r="AL75" s="4"/>
    </row>
    <row r="76" spans="13:36" ht="18.75">
      <c r="M76" s="4"/>
      <c r="P76" s="101"/>
      <c r="Q76" s="101"/>
      <c r="R76" s="101"/>
      <c r="S76" s="4"/>
      <c r="AG76" s="4"/>
      <c r="AH76" s="4"/>
      <c r="AJ76" s="4"/>
    </row>
    <row r="77" spans="13:36" ht="18.75">
      <c r="M77" s="4"/>
      <c r="P77" s="101"/>
      <c r="Q77" s="101"/>
      <c r="R77" s="101"/>
      <c r="S77" s="4"/>
      <c r="AG77" s="4"/>
      <c r="AH77" s="4"/>
      <c r="AJ77" s="4"/>
    </row>
    <row r="78" spans="13:36" ht="18.75">
      <c r="M78" s="4"/>
      <c r="P78" s="101"/>
      <c r="Q78" s="101"/>
      <c r="R78" s="101"/>
      <c r="S78" s="4"/>
      <c r="AH78" s="4"/>
      <c r="AJ78" s="4"/>
    </row>
    <row r="79" spans="13:19" ht="18.75">
      <c r="M79" s="4"/>
      <c r="P79" s="101"/>
      <c r="Q79" s="101"/>
      <c r="R79" s="101"/>
      <c r="S79" s="4"/>
    </row>
    <row r="80" spans="13:19" ht="18.75">
      <c r="M80" s="4"/>
      <c r="P80" s="101"/>
      <c r="Q80" s="101"/>
      <c r="R80" s="101"/>
      <c r="S80" s="4"/>
    </row>
    <row r="81" spans="13:19" ht="18.75">
      <c r="M81" s="4"/>
      <c r="P81" s="101"/>
      <c r="Q81" s="101"/>
      <c r="R81" s="101"/>
      <c r="S81" s="4"/>
    </row>
    <row r="82" spans="13:19" ht="18.75">
      <c r="M82" s="4"/>
      <c r="P82" s="101"/>
      <c r="Q82" s="101"/>
      <c r="R82" s="101"/>
      <c r="S82" s="4"/>
    </row>
    <row r="83" spans="13:19" ht="18.75">
      <c r="M83" s="4"/>
      <c r="P83" s="101"/>
      <c r="Q83" s="101"/>
      <c r="R83" s="101"/>
      <c r="S83" s="4"/>
    </row>
    <row r="84" spans="13:19" ht="18.75">
      <c r="M84" s="4"/>
      <c r="P84" s="101"/>
      <c r="Q84" s="101"/>
      <c r="R84" s="101"/>
      <c r="S84" s="4"/>
    </row>
    <row r="85" spans="13:19" ht="18.75">
      <c r="M85" s="4"/>
      <c r="P85" s="101"/>
      <c r="Q85" s="101"/>
      <c r="R85" s="101"/>
      <c r="S85" s="4"/>
    </row>
    <row r="86" spans="3:19" ht="18.75">
      <c r="C86" s="21"/>
      <c r="D86" s="4"/>
      <c r="M86" s="4"/>
      <c r="P86" s="101"/>
      <c r="Q86" s="101"/>
      <c r="R86" s="101"/>
      <c r="S86" s="4"/>
    </row>
    <row r="87" spans="3:19" ht="18.75">
      <c r="C87" s="21"/>
      <c r="D87" s="4"/>
      <c r="M87" s="4"/>
      <c r="P87" s="101"/>
      <c r="Q87" s="101"/>
      <c r="R87" s="101"/>
      <c r="S87" s="4"/>
    </row>
    <row r="88" spans="3:19" ht="18.75">
      <c r="C88" s="21"/>
      <c r="D88" s="4"/>
      <c r="M88" s="4"/>
      <c r="P88" s="101"/>
      <c r="Q88" s="101"/>
      <c r="R88" s="101"/>
      <c r="S88" s="4"/>
    </row>
    <row r="89" spans="3:19" ht="18.75">
      <c r="C89" s="21"/>
      <c r="D89" s="4"/>
      <c r="M89" s="4"/>
      <c r="P89" s="101"/>
      <c r="Q89" s="101"/>
      <c r="R89" s="101"/>
      <c r="S89" s="4"/>
    </row>
    <row r="90" spans="3:19" ht="18.75">
      <c r="C90" s="21"/>
      <c r="D90" s="4"/>
      <c r="M90" s="4"/>
      <c r="P90" s="101"/>
      <c r="Q90" s="101"/>
      <c r="R90" s="101"/>
      <c r="S90" s="4"/>
    </row>
    <row r="91" spans="3:19" ht="18.75">
      <c r="C91" s="21"/>
      <c r="D91" s="4"/>
      <c r="M91" s="4"/>
      <c r="P91" s="101"/>
      <c r="Q91" s="101"/>
      <c r="R91" s="101"/>
      <c r="S91" s="4"/>
    </row>
    <row r="92" spans="3:19" ht="18.75">
      <c r="C92" s="21"/>
      <c r="D92" s="4"/>
      <c r="M92" s="4"/>
      <c r="P92" s="101"/>
      <c r="Q92" s="101"/>
      <c r="R92" s="101"/>
      <c r="S92" s="4"/>
    </row>
    <row r="93" spans="3:19" ht="18.75">
      <c r="C93" s="21"/>
      <c r="D93" s="4"/>
      <c r="M93" s="4"/>
      <c r="P93" s="101"/>
      <c r="Q93" s="101"/>
      <c r="R93" s="101"/>
      <c r="S93" s="4"/>
    </row>
    <row r="94" spans="3:18" ht="18.75">
      <c r="C94" s="21"/>
      <c r="D94" s="4"/>
      <c r="M94" s="4"/>
      <c r="P94" s="101"/>
      <c r="Q94" s="101"/>
      <c r="R94" s="101"/>
    </row>
    <row r="95" spans="3:18" ht="18.75">
      <c r="C95" s="21"/>
      <c r="D95" s="4"/>
      <c r="M95" s="4"/>
      <c r="P95" s="4"/>
      <c r="Q95" s="4"/>
      <c r="R95" s="4"/>
    </row>
    <row r="96" spans="3:16" ht="18.75">
      <c r="C96" s="21"/>
      <c r="D96" s="4"/>
      <c r="M96" s="4"/>
      <c r="P96" s="4"/>
    </row>
    <row r="97" spans="3:13" ht="18.75">
      <c r="C97" s="21"/>
      <c r="D97" s="4"/>
      <c r="M97" s="4"/>
    </row>
    <row r="98" ht="18.75">
      <c r="M98" s="4"/>
    </row>
    <row r="99" ht="18.75">
      <c r="M99" s="4"/>
    </row>
    <row r="100" ht="18.75">
      <c r="M100" s="4"/>
    </row>
    <row r="101" ht="18.75">
      <c r="M101" s="4"/>
    </row>
  </sheetData>
  <sheetProtection/>
  <mergeCells count="67">
    <mergeCell ref="A1:X1"/>
    <mergeCell ref="A68:B69"/>
    <mergeCell ref="A70:B70"/>
    <mergeCell ref="AR56:AS57"/>
    <mergeCell ref="AR59:AS59"/>
    <mergeCell ref="B64:B65"/>
    <mergeCell ref="B66:B67"/>
    <mergeCell ref="AR44:AR45"/>
    <mergeCell ref="AR46:AR47"/>
    <mergeCell ref="AR48:AR49"/>
    <mergeCell ref="AQ71:AS71"/>
    <mergeCell ref="AR62:AS62"/>
    <mergeCell ref="AR64:AR65"/>
    <mergeCell ref="AR66:AR67"/>
    <mergeCell ref="AQ70:AS70"/>
    <mergeCell ref="AR68:AS69"/>
    <mergeCell ref="AR54:AR55"/>
    <mergeCell ref="AR32:AR33"/>
    <mergeCell ref="AR34:AR35"/>
    <mergeCell ref="AR36:AR37"/>
    <mergeCell ref="AR38:AR39"/>
    <mergeCell ref="AR40:AR41"/>
    <mergeCell ref="AR42:AR43"/>
    <mergeCell ref="AR50:AR51"/>
    <mergeCell ref="AR52:AR53"/>
    <mergeCell ref="A71:B71"/>
    <mergeCell ref="AR6:AR7"/>
    <mergeCell ref="AR8:AR9"/>
    <mergeCell ref="AR10:AR11"/>
    <mergeCell ref="AR12:AR13"/>
    <mergeCell ref="AR14:AR15"/>
    <mergeCell ref="AR16:AR17"/>
    <mergeCell ref="AR18:AR19"/>
    <mergeCell ref="AR20:AR21"/>
    <mergeCell ref="AR22:AR23"/>
    <mergeCell ref="B42:B43"/>
    <mergeCell ref="B44:B45"/>
    <mergeCell ref="B30:B31"/>
    <mergeCell ref="B32:B33"/>
    <mergeCell ref="B38:B39"/>
    <mergeCell ref="B40:B41"/>
    <mergeCell ref="B34:B35"/>
    <mergeCell ref="B36:B37"/>
    <mergeCell ref="B22:B23"/>
    <mergeCell ref="B24:B25"/>
    <mergeCell ref="B26:B27"/>
    <mergeCell ref="B28:B29"/>
    <mergeCell ref="AR28:AR29"/>
    <mergeCell ref="AR30:AR31"/>
    <mergeCell ref="AR24:AR25"/>
    <mergeCell ref="AR26:AR27"/>
    <mergeCell ref="A59:B59"/>
    <mergeCell ref="A62:B62"/>
    <mergeCell ref="B46:B47"/>
    <mergeCell ref="B48:B49"/>
    <mergeCell ref="B50:B51"/>
    <mergeCell ref="B52:B53"/>
    <mergeCell ref="B54:B55"/>
    <mergeCell ref="A56:B57"/>
    <mergeCell ref="B18:B19"/>
    <mergeCell ref="B20:B21"/>
    <mergeCell ref="B14:B15"/>
    <mergeCell ref="B16:B17"/>
    <mergeCell ref="B6:B7"/>
    <mergeCell ref="B8:B9"/>
    <mergeCell ref="B10:B11"/>
    <mergeCell ref="B12:B13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1"/>
  <sheetViews>
    <sheetView zoomScale="50" zoomScaleNormal="50" zoomScalePageLayoutView="0" workbookViewId="0" topLeftCell="A1">
      <pane xSplit="3" ySplit="5" topLeftCell="D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9.00390625" defaultRowHeight="13.5"/>
  <cols>
    <col min="1" max="1" width="5.75390625" style="15" customWidth="1"/>
    <col min="2" max="2" width="20.625" style="15" customWidth="1"/>
    <col min="3" max="3" width="9.625" style="15" customWidth="1"/>
    <col min="4" max="4" width="13.375" style="14" bestFit="1" customWidth="1"/>
    <col min="5" max="5" width="15.25390625" style="14" customWidth="1"/>
    <col min="6" max="6" width="18.125" style="14" bestFit="1" customWidth="1"/>
    <col min="7" max="8" width="15.25390625" style="14" bestFit="1" customWidth="1"/>
    <col min="9" max="9" width="18.125" style="14" bestFit="1" customWidth="1"/>
    <col min="10" max="10" width="15.25390625" style="14" bestFit="1" customWidth="1"/>
    <col min="11" max="11" width="16.625" style="14" customWidth="1"/>
    <col min="12" max="12" width="18.125" style="14" bestFit="1" customWidth="1"/>
    <col min="13" max="13" width="15.25390625" style="14" bestFit="1" customWidth="1"/>
    <col min="14" max="14" width="16.625" style="14" customWidth="1"/>
    <col min="15" max="15" width="18.125" style="14" bestFit="1" customWidth="1"/>
    <col min="16" max="16" width="15.50390625" style="14" customWidth="1"/>
    <col min="17" max="17" width="16.625" style="14" customWidth="1"/>
    <col min="18" max="18" width="17.375" style="14" customWidth="1"/>
    <col min="19" max="19" width="13.375" style="16" bestFit="1" customWidth="1"/>
    <col min="20" max="20" width="16.625" style="16" customWidth="1"/>
    <col min="21" max="21" width="18.125" style="16" bestFit="1" customWidth="1"/>
    <col min="22" max="22" width="15.25390625" style="16" bestFit="1" customWidth="1"/>
    <col min="23" max="23" width="16.625" style="16" customWidth="1"/>
    <col min="24" max="24" width="18.75390625" style="16" customWidth="1"/>
    <col min="25" max="25" width="13.375" style="14" bestFit="1" customWidth="1"/>
    <col min="26" max="26" width="16.625" style="14" customWidth="1"/>
    <col min="27" max="27" width="18.125" style="14" bestFit="1" customWidth="1"/>
    <col min="28" max="28" width="15.25390625" style="14" bestFit="1" customWidth="1"/>
    <col min="29" max="29" width="16.625" style="14" customWidth="1"/>
    <col min="30" max="30" width="18.625" style="14" bestFit="1" customWidth="1"/>
    <col min="31" max="31" width="13.50390625" style="14" bestFit="1" customWidth="1"/>
    <col min="32" max="32" width="16.625" style="14" customWidth="1"/>
    <col min="33" max="33" width="19.75390625" style="14" customWidth="1"/>
    <col min="34" max="34" width="13.375" style="14" bestFit="1" customWidth="1"/>
    <col min="35" max="35" width="16.625" style="14" customWidth="1"/>
    <col min="36" max="36" width="18.625" style="14" customWidth="1"/>
    <col min="37" max="37" width="16.25390625" style="14" customWidth="1"/>
    <col min="38" max="38" width="16.625" style="14" customWidth="1"/>
    <col min="39" max="39" width="18.125" style="14" bestFit="1" customWidth="1"/>
    <col min="40" max="40" width="15.50390625" style="223" customWidth="1"/>
    <col min="41" max="41" width="18.625" style="223" customWidth="1"/>
    <col min="42" max="42" width="19.25390625" style="223" customWidth="1"/>
    <col min="43" max="43" width="9.50390625" style="81" customWidth="1"/>
    <col min="44" max="44" width="22.625" style="15" customWidth="1"/>
    <col min="45" max="45" width="5.875" style="15" customWidth="1"/>
    <col min="46" max="46" width="10.625" style="15" customWidth="1"/>
    <col min="47" max="16384" width="9.00390625" style="69" customWidth="1"/>
  </cols>
  <sheetData>
    <row r="1" spans="1:24" ht="32.25">
      <c r="A1" s="562"/>
      <c r="B1" s="562"/>
      <c r="C1" s="562"/>
      <c r="D1" s="562" t="s">
        <v>0</v>
      </c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</row>
    <row r="2" spans="1:45" ht="19.5" thickBot="1">
      <c r="A2" s="21" t="s">
        <v>87</v>
      </c>
      <c r="B2" s="21"/>
      <c r="C2" s="2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87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53"/>
      <c r="AO2" s="153"/>
      <c r="AP2" s="153"/>
      <c r="AQ2" s="484"/>
      <c r="AR2" s="21"/>
      <c r="AS2" s="21"/>
    </row>
    <row r="3" spans="1:46" ht="18.75">
      <c r="A3" s="249"/>
      <c r="B3" s="27"/>
      <c r="C3" s="28"/>
      <c r="D3" s="24" t="s">
        <v>2</v>
      </c>
      <c r="E3" s="24"/>
      <c r="F3" s="62"/>
      <c r="G3" s="246" t="s">
        <v>3</v>
      </c>
      <c r="H3" s="24"/>
      <c r="I3" s="24"/>
      <c r="J3" s="246" t="s">
        <v>4</v>
      </c>
      <c r="K3" s="24"/>
      <c r="L3" s="24"/>
      <c r="M3" s="246" t="s">
        <v>5</v>
      </c>
      <c r="N3" s="24"/>
      <c r="O3" s="24"/>
      <c r="P3" s="246" t="s">
        <v>6</v>
      </c>
      <c r="Q3" s="24"/>
      <c r="R3" s="24"/>
      <c r="S3" s="246" t="s">
        <v>86</v>
      </c>
      <c r="T3" s="24"/>
      <c r="U3" s="24"/>
      <c r="V3" s="246" t="s">
        <v>83</v>
      </c>
      <c r="W3" s="24"/>
      <c r="X3" s="24"/>
      <c r="Y3" s="246" t="s">
        <v>9</v>
      </c>
      <c r="Z3" s="24"/>
      <c r="AA3" s="24"/>
      <c r="AB3" s="246" t="s">
        <v>10</v>
      </c>
      <c r="AC3" s="24"/>
      <c r="AD3" s="24"/>
      <c r="AE3" s="246" t="s">
        <v>11</v>
      </c>
      <c r="AF3" s="24"/>
      <c r="AG3" s="24"/>
      <c r="AH3" s="246" t="s">
        <v>12</v>
      </c>
      <c r="AI3" s="24"/>
      <c r="AJ3" s="24"/>
      <c r="AK3" s="246" t="s">
        <v>13</v>
      </c>
      <c r="AL3" s="24"/>
      <c r="AM3" s="24"/>
      <c r="AN3" s="485" t="s">
        <v>14</v>
      </c>
      <c r="AO3" s="219"/>
      <c r="AP3" s="219"/>
      <c r="AQ3" s="486"/>
      <c r="AR3" s="27"/>
      <c r="AS3" s="28"/>
      <c r="AT3" s="21"/>
    </row>
    <row r="4" spans="1:46" ht="18.75">
      <c r="A4" s="132"/>
      <c r="B4" s="21"/>
      <c r="C4" s="35"/>
      <c r="D4" s="127" t="s">
        <v>15</v>
      </c>
      <c r="E4" s="30" t="s">
        <v>16</v>
      </c>
      <c r="F4" s="30" t="s">
        <v>17</v>
      </c>
      <c r="G4" s="247" t="s">
        <v>15</v>
      </c>
      <c r="H4" s="30" t="s">
        <v>16</v>
      </c>
      <c r="I4" s="30" t="s">
        <v>17</v>
      </c>
      <c r="J4" s="247" t="s">
        <v>15</v>
      </c>
      <c r="K4" s="30" t="s">
        <v>16</v>
      </c>
      <c r="L4" s="30" t="s">
        <v>17</v>
      </c>
      <c r="M4" s="247" t="s">
        <v>15</v>
      </c>
      <c r="N4" s="30" t="s">
        <v>16</v>
      </c>
      <c r="O4" s="30" t="s">
        <v>17</v>
      </c>
      <c r="P4" s="247" t="s">
        <v>15</v>
      </c>
      <c r="Q4" s="30" t="s">
        <v>16</v>
      </c>
      <c r="R4" s="30" t="s">
        <v>17</v>
      </c>
      <c r="S4" s="247" t="s">
        <v>15</v>
      </c>
      <c r="T4" s="30" t="s">
        <v>16</v>
      </c>
      <c r="U4" s="30" t="s">
        <v>17</v>
      </c>
      <c r="V4" s="247" t="s">
        <v>15</v>
      </c>
      <c r="W4" s="30" t="s">
        <v>16</v>
      </c>
      <c r="X4" s="30" t="s">
        <v>17</v>
      </c>
      <c r="Y4" s="247" t="s">
        <v>15</v>
      </c>
      <c r="Z4" s="30" t="s">
        <v>16</v>
      </c>
      <c r="AA4" s="30" t="s">
        <v>17</v>
      </c>
      <c r="AB4" s="247" t="s">
        <v>15</v>
      </c>
      <c r="AC4" s="30" t="s">
        <v>16</v>
      </c>
      <c r="AD4" s="30" t="s">
        <v>17</v>
      </c>
      <c r="AE4" s="247" t="s">
        <v>15</v>
      </c>
      <c r="AF4" s="30" t="s">
        <v>16</v>
      </c>
      <c r="AG4" s="30" t="s">
        <v>17</v>
      </c>
      <c r="AH4" s="247" t="s">
        <v>15</v>
      </c>
      <c r="AI4" s="30" t="s">
        <v>16</v>
      </c>
      <c r="AJ4" s="30" t="s">
        <v>17</v>
      </c>
      <c r="AK4" s="247" t="s">
        <v>15</v>
      </c>
      <c r="AL4" s="30" t="s">
        <v>16</v>
      </c>
      <c r="AM4" s="30" t="s">
        <v>17</v>
      </c>
      <c r="AN4" s="487" t="s">
        <v>15</v>
      </c>
      <c r="AO4" s="220" t="s">
        <v>16</v>
      </c>
      <c r="AP4" s="220" t="s">
        <v>17</v>
      </c>
      <c r="AQ4" s="488"/>
      <c r="AR4" s="21"/>
      <c r="AS4" s="35"/>
      <c r="AT4" s="21"/>
    </row>
    <row r="5" spans="1:48" ht="18.75">
      <c r="A5" s="250"/>
      <c r="B5" s="37"/>
      <c r="C5" s="42"/>
      <c r="D5" s="141" t="s">
        <v>18</v>
      </c>
      <c r="E5" s="38" t="s">
        <v>19</v>
      </c>
      <c r="F5" s="38" t="s">
        <v>20</v>
      </c>
      <c r="G5" s="248" t="s">
        <v>18</v>
      </c>
      <c r="H5" s="38" t="s">
        <v>19</v>
      </c>
      <c r="I5" s="38" t="s">
        <v>20</v>
      </c>
      <c r="J5" s="248" t="s">
        <v>18</v>
      </c>
      <c r="K5" s="38" t="s">
        <v>19</v>
      </c>
      <c r="L5" s="38" t="s">
        <v>20</v>
      </c>
      <c r="M5" s="248" t="s">
        <v>18</v>
      </c>
      <c r="N5" s="38" t="s">
        <v>19</v>
      </c>
      <c r="O5" s="38" t="s">
        <v>20</v>
      </c>
      <c r="P5" s="248" t="s">
        <v>18</v>
      </c>
      <c r="Q5" s="38" t="s">
        <v>19</v>
      </c>
      <c r="R5" s="38" t="s">
        <v>20</v>
      </c>
      <c r="S5" s="248" t="s">
        <v>18</v>
      </c>
      <c r="T5" s="38" t="s">
        <v>19</v>
      </c>
      <c r="U5" s="38" t="s">
        <v>20</v>
      </c>
      <c r="V5" s="248" t="s">
        <v>18</v>
      </c>
      <c r="W5" s="38" t="s">
        <v>19</v>
      </c>
      <c r="X5" s="38" t="s">
        <v>20</v>
      </c>
      <c r="Y5" s="248" t="s">
        <v>18</v>
      </c>
      <c r="Z5" s="38" t="s">
        <v>19</v>
      </c>
      <c r="AA5" s="38" t="s">
        <v>20</v>
      </c>
      <c r="AB5" s="248" t="s">
        <v>18</v>
      </c>
      <c r="AC5" s="38" t="s">
        <v>19</v>
      </c>
      <c r="AD5" s="38" t="s">
        <v>20</v>
      </c>
      <c r="AE5" s="248" t="s">
        <v>18</v>
      </c>
      <c r="AF5" s="38" t="s">
        <v>19</v>
      </c>
      <c r="AG5" s="38" t="s">
        <v>20</v>
      </c>
      <c r="AH5" s="248" t="s">
        <v>18</v>
      </c>
      <c r="AI5" s="38" t="s">
        <v>19</v>
      </c>
      <c r="AJ5" s="38" t="s">
        <v>20</v>
      </c>
      <c r="AK5" s="248" t="s">
        <v>18</v>
      </c>
      <c r="AL5" s="38" t="s">
        <v>19</v>
      </c>
      <c r="AM5" s="38" t="s">
        <v>20</v>
      </c>
      <c r="AN5" s="489" t="s">
        <v>18</v>
      </c>
      <c r="AO5" s="221" t="s">
        <v>19</v>
      </c>
      <c r="AP5" s="221" t="s">
        <v>20</v>
      </c>
      <c r="AQ5" s="490"/>
      <c r="AR5" s="37"/>
      <c r="AS5" s="42"/>
      <c r="AT5" s="132"/>
      <c r="AU5" s="133"/>
      <c r="AV5" s="133"/>
    </row>
    <row r="6" spans="1:48" ht="18.75">
      <c r="A6" s="251" t="s">
        <v>21</v>
      </c>
      <c r="B6" s="600" t="s">
        <v>22</v>
      </c>
      <c r="C6" s="245" t="s">
        <v>23</v>
      </c>
      <c r="D6" s="7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>
        <v>1</v>
      </c>
      <c r="T6" s="1">
        <v>124.359</v>
      </c>
      <c r="U6" s="1">
        <v>25405.32</v>
      </c>
      <c r="V6" s="1">
        <v>1</v>
      </c>
      <c r="W6" s="1">
        <v>397.378</v>
      </c>
      <c r="X6" s="1">
        <v>68503.229</v>
      </c>
      <c r="Y6" s="1">
        <v>3</v>
      </c>
      <c r="Z6" s="1">
        <v>1076.067</v>
      </c>
      <c r="AA6" s="1">
        <v>219157.773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8">
        <f aca="true" t="shared" si="0" ref="AN6:AP8">+D6+G6+J6+M6+P6+S6+V6+Y6+AB6+AE6+AH6+AK6</f>
        <v>5</v>
      </c>
      <c r="AO6" s="8">
        <f t="shared" si="0"/>
        <v>1597.804</v>
      </c>
      <c r="AP6" s="8">
        <f t="shared" si="0"/>
        <v>313066.322</v>
      </c>
      <c r="AQ6" s="339" t="s">
        <v>23</v>
      </c>
      <c r="AR6" s="600" t="s">
        <v>22</v>
      </c>
      <c r="AS6" s="44" t="s">
        <v>21</v>
      </c>
      <c r="AT6" s="21"/>
      <c r="AV6" s="133"/>
    </row>
    <row r="7" spans="1:46" ht="18.75">
      <c r="A7" s="251"/>
      <c r="B7" s="601"/>
      <c r="C7" s="55" t="s">
        <v>24</v>
      </c>
      <c r="D7" s="7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>
        <v>3</v>
      </c>
      <c r="T7" s="2">
        <v>754.004</v>
      </c>
      <c r="U7" s="2">
        <v>141241.629</v>
      </c>
      <c r="V7" s="2">
        <v>4</v>
      </c>
      <c r="W7" s="2">
        <v>872.042</v>
      </c>
      <c r="X7" s="2">
        <v>172303.086</v>
      </c>
      <c r="Y7" s="2">
        <v>3</v>
      </c>
      <c r="Z7" s="2">
        <v>1194.732</v>
      </c>
      <c r="AA7" s="2">
        <v>235529.038</v>
      </c>
      <c r="AB7" s="2">
        <v>1</v>
      </c>
      <c r="AC7" s="2">
        <v>168.517</v>
      </c>
      <c r="AD7" s="2">
        <v>52292.442</v>
      </c>
      <c r="AE7" s="2"/>
      <c r="AF7" s="2"/>
      <c r="AG7" s="2"/>
      <c r="AH7" s="2"/>
      <c r="AI7" s="2"/>
      <c r="AJ7" s="2"/>
      <c r="AK7" s="2"/>
      <c r="AL7" s="2"/>
      <c r="AM7" s="2"/>
      <c r="AN7" s="7">
        <f t="shared" si="0"/>
        <v>11</v>
      </c>
      <c r="AO7" s="7">
        <f t="shared" si="0"/>
        <v>2989.295</v>
      </c>
      <c r="AP7" s="7">
        <f t="shared" si="0"/>
        <v>601366.1950000001</v>
      </c>
      <c r="AQ7" s="338" t="s">
        <v>24</v>
      </c>
      <c r="AR7" s="601"/>
      <c r="AS7" s="44"/>
      <c r="AT7" s="21"/>
    </row>
    <row r="8" spans="1:46" ht="18.75">
      <c r="A8" s="251" t="s">
        <v>25</v>
      </c>
      <c r="B8" s="600" t="s">
        <v>26</v>
      </c>
      <c r="C8" s="245" t="s">
        <v>23</v>
      </c>
      <c r="D8" s="7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>
        <v>1</v>
      </c>
      <c r="AF8" s="1">
        <v>35.766</v>
      </c>
      <c r="AG8" s="1">
        <v>11210.184</v>
      </c>
      <c r="AH8" s="1"/>
      <c r="AI8" s="1"/>
      <c r="AJ8" s="1"/>
      <c r="AK8" s="1"/>
      <c r="AL8" s="1"/>
      <c r="AM8" s="1"/>
      <c r="AN8" s="8">
        <f t="shared" si="0"/>
        <v>1</v>
      </c>
      <c r="AO8" s="8">
        <f t="shared" si="0"/>
        <v>35.766</v>
      </c>
      <c r="AP8" s="8">
        <f t="shared" si="0"/>
        <v>11210.184</v>
      </c>
      <c r="AQ8" s="298" t="s">
        <v>23</v>
      </c>
      <c r="AR8" s="600" t="s">
        <v>26</v>
      </c>
      <c r="AS8" s="44" t="s">
        <v>25</v>
      </c>
      <c r="AT8" s="21"/>
    </row>
    <row r="9" spans="1:46" ht="18.75">
      <c r="A9" s="251"/>
      <c r="B9" s="601"/>
      <c r="C9" s="55" t="s">
        <v>24</v>
      </c>
      <c r="D9" s="7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7"/>
      <c r="AO9" s="7"/>
      <c r="AP9" s="7"/>
      <c r="AQ9" s="338" t="s">
        <v>24</v>
      </c>
      <c r="AR9" s="601"/>
      <c r="AS9" s="44"/>
      <c r="AT9" s="21"/>
    </row>
    <row r="10" spans="1:46" ht="18.75">
      <c r="A10" s="251" t="s">
        <v>27</v>
      </c>
      <c r="B10" s="600" t="s">
        <v>28</v>
      </c>
      <c r="C10" s="245" t="s">
        <v>23</v>
      </c>
      <c r="D10" s="7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8"/>
      <c r="AO10" s="8"/>
      <c r="AP10" s="8"/>
      <c r="AQ10" s="298" t="s">
        <v>23</v>
      </c>
      <c r="AR10" s="600" t="s">
        <v>28</v>
      </c>
      <c r="AS10" s="44" t="s">
        <v>27</v>
      </c>
      <c r="AT10" s="21"/>
    </row>
    <row r="11" spans="1:46" ht="18.75">
      <c r="A11" s="252"/>
      <c r="B11" s="601"/>
      <c r="C11" s="55" t="s">
        <v>24</v>
      </c>
      <c r="D11" s="7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7"/>
      <c r="AO11" s="7"/>
      <c r="AP11" s="7"/>
      <c r="AQ11" s="235" t="s">
        <v>24</v>
      </c>
      <c r="AR11" s="601"/>
      <c r="AS11" s="51"/>
      <c r="AT11" s="21"/>
    </row>
    <row r="12" spans="1:46" ht="18.75">
      <c r="A12" s="251"/>
      <c r="B12" s="600" t="s">
        <v>29</v>
      </c>
      <c r="C12" s="245" t="s">
        <v>23</v>
      </c>
      <c r="D12" s="7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8"/>
      <c r="AO12" s="8"/>
      <c r="AP12" s="8"/>
      <c r="AQ12" s="339" t="s">
        <v>23</v>
      </c>
      <c r="AR12" s="600" t="s">
        <v>29</v>
      </c>
      <c r="AS12" s="44"/>
      <c r="AT12" s="21"/>
    </row>
    <row r="13" spans="1:46" ht="18.75">
      <c r="A13" s="251" t="s">
        <v>30</v>
      </c>
      <c r="B13" s="601"/>
      <c r="C13" s="55" t="s">
        <v>24</v>
      </c>
      <c r="D13" s="7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7"/>
      <c r="AO13" s="7"/>
      <c r="AP13" s="7"/>
      <c r="AQ13" s="338" t="s">
        <v>24</v>
      </c>
      <c r="AR13" s="601"/>
      <c r="AS13" s="44" t="s">
        <v>30</v>
      </c>
      <c r="AT13" s="21"/>
    </row>
    <row r="14" spans="1:46" ht="18.75">
      <c r="A14" s="251"/>
      <c r="B14" s="600" t="s">
        <v>31</v>
      </c>
      <c r="C14" s="245" t="s">
        <v>23</v>
      </c>
      <c r="D14" s="71">
        <v>30</v>
      </c>
      <c r="E14" s="1">
        <v>117.4728</v>
      </c>
      <c r="F14" s="1">
        <v>11448.471</v>
      </c>
      <c r="G14" s="1">
        <v>25</v>
      </c>
      <c r="H14" s="1">
        <v>113.38</v>
      </c>
      <c r="I14" s="1">
        <v>9331.624</v>
      </c>
      <c r="J14" s="1">
        <v>34</v>
      </c>
      <c r="K14" s="1">
        <v>243.0626</v>
      </c>
      <c r="L14" s="1">
        <v>18633.511</v>
      </c>
      <c r="M14" s="1">
        <v>38</v>
      </c>
      <c r="N14" s="1">
        <v>122.1237</v>
      </c>
      <c r="O14" s="1">
        <v>10343.663</v>
      </c>
      <c r="P14" s="1">
        <v>31</v>
      </c>
      <c r="Q14" s="1">
        <v>74.4898</v>
      </c>
      <c r="R14" s="1">
        <v>8584.021</v>
      </c>
      <c r="S14" s="1">
        <v>33</v>
      </c>
      <c r="T14" s="1">
        <v>104.0845</v>
      </c>
      <c r="U14" s="1">
        <v>7971.351</v>
      </c>
      <c r="V14" s="1"/>
      <c r="W14" s="1"/>
      <c r="X14" s="1"/>
      <c r="Y14" s="1"/>
      <c r="Z14" s="1"/>
      <c r="AA14" s="1"/>
      <c r="AB14" s="1">
        <v>39</v>
      </c>
      <c r="AC14" s="1">
        <v>161.5744</v>
      </c>
      <c r="AD14" s="1">
        <v>22086.909</v>
      </c>
      <c r="AE14" s="1">
        <v>38</v>
      </c>
      <c r="AF14" s="1">
        <v>175.7544</v>
      </c>
      <c r="AG14" s="1">
        <v>25048.413</v>
      </c>
      <c r="AH14" s="1">
        <v>37</v>
      </c>
      <c r="AI14" s="1">
        <v>257.024</v>
      </c>
      <c r="AJ14" s="1">
        <v>34102.97</v>
      </c>
      <c r="AK14" s="1">
        <v>56</v>
      </c>
      <c r="AL14" s="1">
        <v>332.2142</v>
      </c>
      <c r="AM14" s="1">
        <v>48259.371</v>
      </c>
      <c r="AN14" s="8">
        <f>+D14+G14+J14+M14+P14+S14+V14+Y14+AB14+AE14+AH14+AK14</f>
        <v>361</v>
      </c>
      <c r="AO14" s="8">
        <f>+E14+H14+K14+N14+Q14+T14+W14+Z14+AC14+AF14+AI14+AL14</f>
        <v>1701.1803999999997</v>
      </c>
      <c r="AP14" s="8">
        <f>+F14+I14+L14+O14+R14+U14+X14+AA14+AD14+AG14+AJ14+AM14</f>
        <v>195810.304</v>
      </c>
      <c r="AQ14" s="298" t="s">
        <v>23</v>
      </c>
      <c r="AR14" s="600" t="s">
        <v>31</v>
      </c>
      <c r="AS14" s="44"/>
      <c r="AT14" s="21"/>
    </row>
    <row r="15" spans="1:46" ht="18.75">
      <c r="A15" s="251" t="s">
        <v>25</v>
      </c>
      <c r="B15" s="601"/>
      <c r="C15" s="55" t="s">
        <v>24</v>
      </c>
      <c r="D15" s="7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7"/>
      <c r="AO15" s="7"/>
      <c r="AP15" s="7"/>
      <c r="AQ15" s="338" t="s">
        <v>24</v>
      </c>
      <c r="AR15" s="601"/>
      <c r="AS15" s="44" t="s">
        <v>25</v>
      </c>
      <c r="AT15" s="21"/>
    </row>
    <row r="16" spans="1:46" ht="18.75">
      <c r="A16" s="251"/>
      <c r="B16" s="600" t="s">
        <v>32</v>
      </c>
      <c r="C16" s="245" t="s">
        <v>23</v>
      </c>
      <c r="D16" s="7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8"/>
      <c r="AO16" s="8"/>
      <c r="AP16" s="8"/>
      <c r="AQ16" s="298" t="s">
        <v>23</v>
      </c>
      <c r="AR16" s="600" t="s">
        <v>32</v>
      </c>
      <c r="AS16" s="44"/>
      <c r="AT16" s="21"/>
    </row>
    <row r="17" spans="1:46" ht="18.75">
      <c r="A17" s="251" t="s">
        <v>27</v>
      </c>
      <c r="B17" s="601"/>
      <c r="C17" s="55" t="s">
        <v>24</v>
      </c>
      <c r="D17" s="7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7"/>
      <c r="AO17" s="7"/>
      <c r="AP17" s="7"/>
      <c r="AQ17" s="338" t="s">
        <v>24</v>
      </c>
      <c r="AR17" s="601"/>
      <c r="AS17" s="44" t="s">
        <v>27</v>
      </c>
      <c r="AT17" s="21"/>
    </row>
    <row r="18" spans="1:46" ht="18.75">
      <c r="A18" s="251"/>
      <c r="B18" s="600" t="s">
        <v>33</v>
      </c>
      <c r="C18" s="245" t="s">
        <v>23</v>
      </c>
      <c r="D18" s="7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8"/>
      <c r="AO18" s="8"/>
      <c r="AP18" s="8"/>
      <c r="AQ18" s="298" t="s">
        <v>23</v>
      </c>
      <c r="AR18" s="600" t="s">
        <v>33</v>
      </c>
      <c r="AS18" s="44"/>
      <c r="AT18" s="21"/>
    </row>
    <row r="19" spans="1:46" ht="18.75">
      <c r="A19" s="252"/>
      <c r="B19" s="601"/>
      <c r="C19" s="55" t="s">
        <v>24</v>
      </c>
      <c r="D19" s="7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7"/>
      <c r="AO19" s="7"/>
      <c r="AP19" s="7"/>
      <c r="AQ19" s="235" t="s">
        <v>24</v>
      </c>
      <c r="AR19" s="601"/>
      <c r="AS19" s="51"/>
      <c r="AT19" s="21"/>
    </row>
    <row r="20" spans="1:46" ht="18.75">
      <c r="A20" s="251" t="s">
        <v>34</v>
      </c>
      <c r="B20" s="600" t="s">
        <v>35</v>
      </c>
      <c r="C20" s="245" t="s">
        <v>23</v>
      </c>
      <c r="D20" s="7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v>92</v>
      </c>
      <c r="Q20" s="1">
        <v>166.574</v>
      </c>
      <c r="R20" s="1">
        <v>21927.566</v>
      </c>
      <c r="S20" s="1"/>
      <c r="T20" s="1"/>
      <c r="U20" s="1"/>
      <c r="V20" s="1"/>
      <c r="W20" s="1"/>
      <c r="X20" s="1"/>
      <c r="Y20" s="1"/>
      <c r="Z20" s="1"/>
      <c r="AA20" s="1"/>
      <c r="AB20" s="1">
        <v>3</v>
      </c>
      <c r="AC20" s="1">
        <v>170.582</v>
      </c>
      <c r="AD20" s="1">
        <v>66209.854</v>
      </c>
      <c r="AE20" s="1">
        <v>55</v>
      </c>
      <c r="AF20" s="1">
        <v>1637.778</v>
      </c>
      <c r="AG20" s="1">
        <v>291066.355</v>
      </c>
      <c r="AH20" s="1">
        <v>55</v>
      </c>
      <c r="AI20" s="1">
        <v>1348.113</v>
      </c>
      <c r="AJ20" s="1">
        <v>210267.294</v>
      </c>
      <c r="AK20" s="1"/>
      <c r="AL20" s="1"/>
      <c r="AM20" s="1"/>
      <c r="AN20" s="8">
        <f aca="true" t="shared" si="1" ref="AN20:AP22">+D20+G20+J20+M20+P20+S20+V20+Y20+AB20+AE20+AH20+AK20</f>
        <v>205</v>
      </c>
      <c r="AO20" s="8">
        <f t="shared" si="1"/>
        <v>3323.047</v>
      </c>
      <c r="AP20" s="8">
        <f t="shared" si="1"/>
        <v>589471.069</v>
      </c>
      <c r="AQ20" s="323" t="s">
        <v>23</v>
      </c>
      <c r="AR20" s="600" t="s">
        <v>35</v>
      </c>
      <c r="AS20" s="44" t="s">
        <v>34</v>
      </c>
      <c r="AT20" s="21"/>
    </row>
    <row r="21" spans="1:46" ht="18.75">
      <c r="A21" s="251" t="s">
        <v>25</v>
      </c>
      <c r="B21" s="601"/>
      <c r="C21" s="55" t="s">
        <v>24</v>
      </c>
      <c r="D21" s="7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>
        <v>23</v>
      </c>
      <c r="AC21" s="2">
        <v>1357.8568</v>
      </c>
      <c r="AD21" s="2">
        <v>427858.075</v>
      </c>
      <c r="AE21" s="2">
        <v>43</v>
      </c>
      <c r="AF21" s="2">
        <v>2294.6548</v>
      </c>
      <c r="AG21" s="2">
        <v>492968.076</v>
      </c>
      <c r="AH21" s="2">
        <v>70</v>
      </c>
      <c r="AI21" s="2">
        <v>2604.09</v>
      </c>
      <c r="AJ21" s="2">
        <v>447356.498</v>
      </c>
      <c r="AK21" s="2">
        <v>2</v>
      </c>
      <c r="AL21" s="2">
        <v>1.057</v>
      </c>
      <c r="AM21" s="2">
        <v>124.956</v>
      </c>
      <c r="AN21" s="7">
        <f t="shared" si="1"/>
        <v>138</v>
      </c>
      <c r="AO21" s="7">
        <f t="shared" si="1"/>
        <v>6257.6586</v>
      </c>
      <c r="AP21" s="7">
        <f t="shared" si="1"/>
        <v>1368307.6050000002</v>
      </c>
      <c r="AQ21" s="338" t="s">
        <v>24</v>
      </c>
      <c r="AR21" s="601"/>
      <c r="AS21" s="44" t="s">
        <v>25</v>
      </c>
      <c r="AT21" s="21"/>
    </row>
    <row r="22" spans="1:46" ht="18.75">
      <c r="A22" s="251" t="s">
        <v>27</v>
      </c>
      <c r="B22" s="600" t="s">
        <v>36</v>
      </c>
      <c r="C22" s="245" t="s">
        <v>23</v>
      </c>
      <c r="D22" s="71"/>
      <c r="E22" s="1"/>
      <c r="F22" s="1"/>
      <c r="G22" s="1"/>
      <c r="H22" s="1"/>
      <c r="I22" s="1"/>
      <c r="J22" s="1">
        <v>13</v>
      </c>
      <c r="K22" s="1">
        <v>7.787</v>
      </c>
      <c r="L22" s="1">
        <v>4956.139</v>
      </c>
      <c r="M22" s="1">
        <v>96</v>
      </c>
      <c r="N22" s="1">
        <v>152.019</v>
      </c>
      <c r="O22" s="1">
        <v>40561.673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8">
        <f t="shared" si="1"/>
        <v>109</v>
      </c>
      <c r="AO22" s="8">
        <f t="shared" si="1"/>
        <v>159.806</v>
      </c>
      <c r="AP22" s="8">
        <f t="shared" si="1"/>
        <v>45517.812000000005</v>
      </c>
      <c r="AQ22" s="298" t="s">
        <v>23</v>
      </c>
      <c r="AR22" s="600" t="s">
        <v>36</v>
      </c>
      <c r="AS22" s="44" t="s">
        <v>27</v>
      </c>
      <c r="AT22" s="21"/>
    </row>
    <row r="23" spans="1:46" ht="18.75">
      <c r="A23" s="252"/>
      <c r="B23" s="601"/>
      <c r="C23" s="55" t="s">
        <v>24</v>
      </c>
      <c r="D23" s="73"/>
      <c r="E23" s="2"/>
      <c r="F23" s="2"/>
      <c r="G23" s="2"/>
      <c r="H23" s="2"/>
      <c r="I23" s="2"/>
      <c r="J23" s="2"/>
      <c r="K23" s="2"/>
      <c r="L23" s="2"/>
      <c r="M23" s="2"/>
      <c r="N23" s="2"/>
      <c r="O23" s="7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7"/>
      <c r="AO23" s="7"/>
      <c r="AP23" s="7"/>
      <c r="AQ23" s="235" t="s">
        <v>24</v>
      </c>
      <c r="AR23" s="601"/>
      <c r="AS23" s="51"/>
      <c r="AT23" s="21"/>
    </row>
    <row r="24" spans="1:46" ht="18.75">
      <c r="A24" s="251"/>
      <c r="B24" s="600" t="s">
        <v>37</v>
      </c>
      <c r="C24" s="245" t="s">
        <v>23</v>
      </c>
      <c r="D24" s="71"/>
      <c r="E24" s="1"/>
      <c r="F24" s="1"/>
      <c r="G24" s="1"/>
      <c r="H24" s="1"/>
      <c r="I24" s="1"/>
      <c r="J24" s="1"/>
      <c r="K24" s="1"/>
      <c r="L24" s="1"/>
      <c r="M24" s="1"/>
      <c r="N24" s="1"/>
      <c r="O24" s="7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8"/>
      <c r="AO24" s="8"/>
      <c r="AP24" s="8"/>
      <c r="AQ24" s="339" t="s">
        <v>23</v>
      </c>
      <c r="AR24" s="600" t="s">
        <v>37</v>
      </c>
      <c r="AS24" s="44"/>
      <c r="AT24" s="21"/>
    </row>
    <row r="25" spans="1:46" ht="18.75">
      <c r="A25" s="251" t="s">
        <v>38</v>
      </c>
      <c r="B25" s="601"/>
      <c r="C25" s="55" t="s">
        <v>24</v>
      </c>
      <c r="D25" s="73"/>
      <c r="E25" s="2"/>
      <c r="F25" s="2"/>
      <c r="G25" s="2"/>
      <c r="H25" s="2"/>
      <c r="I25" s="2"/>
      <c r="J25" s="2"/>
      <c r="K25" s="2"/>
      <c r="L25" s="2"/>
      <c r="M25" s="2"/>
      <c r="N25" s="2"/>
      <c r="O25" s="7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7"/>
      <c r="AO25" s="7"/>
      <c r="AP25" s="7"/>
      <c r="AQ25" s="338" t="s">
        <v>24</v>
      </c>
      <c r="AR25" s="601"/>
      <c r="AS25" s="44" t="s">
        <v>38</v>
      </c>
      <c r="AT25" s="21"/>
    </row>
    <row r="26" spans="1:46" ht="18.75">
      <c r="A26" s="251"/>
      <c r="B26" s="600" t="s">
        <v>39</v>
      </c>
      <c r="C26" s="245" t="s">
        <v>23</v>
      </c>
      <c r="D26" s="71"/>
      <c r="E26" s="1"/>
      <c r="F26" s="1"/>
      <c r="G26" s="1"/>
      <c r="H26" s="1"/>
      <c r="I26" s="1"/>
      <c r="J26" s="1"/>
      <c r="K26" s="1"/>
      <c r="L26" s="1"/>
      <c r="M26" s="1"/>
      <c r="N26" s="1"/>
      <c r="O26" s="7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8"/>
      <c r="AO26" s="8"/>
      <c r="AP26" s="8"/>
      <c r="AQ26" s="298" t="s">
        <v>23</v>
      </c>
      <c r="AR26" s="600" t="s">
        <v>39</v>
      </c>
      <c r="AS26" s="44"/>
      <c r="AT26" s="21"/>
    </row>
    <row r="27" spans="1:46" ht="18.75">
      <c r="A27" s="251" t="s">
        <v>25</v>
      </c>
      <c r="B27" s="601"/>
      <c r="C27" s="55" t="s">
        <v>24</v>
      </c>
      <c r="D27" s="73"/>
      <c r="E27" s="2"/>
      <c r="F27" s="2"/>
      <c r="G27" s="2"/>
      <c r="H27" s="2"/>
      <c r="I27" s="2"/>
      <c r="J27" s="2"/>
      <c r="K27" s="2"/>
      <c r="L27" s="2"/>
      <c r="M27" s="2"/>
      <c r="N27" s="2"/>
      <c r="O27" s="7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7"/>
      <c r="AO27" s="7"/>
      <c r="AP27" s="7"/>
      <c r="AQ27" s="338" t="s">
        <v>24</v>
      </c>
      <c r="AR27" s="601"/>
      <c r="AS27" s="44" t="s">
        <v>25</v>
      </c>
      <c r="AT27" s="21"/>
    </row>
    <row r="28" spans="1:46" ht="18.75">
      <c r="A28" s="251"/>
      <c r="B28" s="600" t="s">
        <v>40</v>
      </c>
      <c r="C28" s="245" t="s">
        <v>23</v>
      </c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7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8"/>
      <c r="AO28" s="8"/>
      <c r="AP28" s="8"/>
      <c r="AQ28" s="298" t="s">
        <v>23</v>
      </c>
      <c r="AR28" s="600" t="s">
        <v>40</v>
      </c>
      <c r="AS28" s="44"/>
      <c r="AT28" s="21"/>
    </row>
    <row r="29" spans="1:46" ht="18.75">
      <c r="A29" s="251" t="s">
        <v>27</v>
      </c>
      <c r="B29" s="601"/>
      <c r="C29" s="55" t="s">
        <v>24</v>
      </c>
      <c r="D29" s="73"/>
      <c r="E29" s="2"/>
      <c r="F29" s="2"/>
      <c r="G29" s="2"/>
      <c r="H29" s="2"/>
      <c r="I29" s="2"/>
      <c r="J29" s="2"/>
      <c r="K29" s="2"/>
      <c r="L29" s="2"/>
      <c r="M29" s="2"/>
      <c r="N29" s="2"/>
      <c r="O29" s="7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7"/>
      <c r="AO29" s="7"/>
      <c r="AP29" s="7"/>
      <c r="AQ29" s="338" t="s">
        <v>24</v>
      </c>
      <c r="AR29" s="601"/>
      <c r="AS29" s="44" t="s">
        <v>27</v>
      </c>
      <c r="AT29" s="21"/>
    </row>
    <row r="30" spans="1:46" ht="18.75">
      <c r="A30" s="251"/>
      <c r="B30" s="600" t="s">
        <v>41</v>
      </c>
      <c r="C30" s="245" t="s">
        <v>23</v>
      </c>
      <c r="D30" s="71">
        <v>312</v>
      </c>
      <c r="E30" s="1">
        <v>136.5307</v>
      </c>
      <c r="F30" s="1">
        <v>43957.025</v>
      </c>
      <c r="G30" s="1">
        <v>167</v>
      </c>
      <c r="H30" s="1">
        <v>33.1869</v>
      </c>
      <c r="I30" s="1">
        <v>13442.489</v>
      </c>
      <c r="J30" s="1">
        <v>172</v>
      </c>
      <c r="K30" s="1">
        <v>4.5594</v>
      </c>
      <c r="L30" s="1">
        <v>2669.724</v>
      </c>
      <c r="M30" s="1">
        <v>156</v>
      </c>
      <c r="N30" s="1">
        <v>3.5087</v>
      </c>
      <c r="O30" s="74">
        <v>2011.867</v>
      </c>
      <c r="P30" s="1">
        <v>165</v>
      </c>
      <c r="Q30" s="1">
        <v>44.9849</v>
      </c>
      <c r="R30" s="1">
        <v>9484.396</v>
      </c>
      <c r="S30" s="1">
        <v>167</v>
      </c>
      <c r="T30" s="1">
        <v>74.6016</v>
      </c>
      <c r="U30" s="1">
        <v>14527.236</v>
      </c>
      <c r="V30" s="1">
        <v>91</v>
      </c>
      <c r="W30" s="1">
        <v>76.9653</v>
      </c>
      <c r="X30" s="1">
        <v>23400.697</v>
      </c>
      <c r="Y30" s="1">
        <v>27</v>
      </c>
      <c r="Z30" s="1">
        <v>31.9494</v>
      </c>
      <c r="AA30" s="1">
        <v>7323.657</v>
      </c>
      <c r="AB30" s="1">
        <v>45</v>
      </c>
      <c r="AC30" s="1">
        <v>9.068</v>
      </c>
      <c r="AD30" s="1">
        <v>3215.252</v>
      </c>
      <c r="AE30" s="1">
        <v>210</v>
      </c>
      <c r="AF30" s="1">
        <v>57.6587</v>
      </c>
      <c r="AG30" s="1">
        <v>24826.21</v>
      </c>
      <c r="AH30" s="1">
        <v>74</v>
      </c>
      <c r="AI30" s="1">
        <v>13.7332</v>
      </c>
      <c r="AJ30" s="1">
        <v>7076.249</v>
      </c>
      <c r="AK30" s="1">
        <v>73</v>
      </c>
      <c r="AL30" s="1">
        <v>3.9321</v>
      </c>
      <c r="AM30" s="1">
        <v>2495.358</v>
      </c>
      <c r="AN30" s="8">
        <f>+D30+G30+J30+M30+P30+S30+V30+Y30+AB30+AE30+AH30+AK30</f>
        <v>1659</v>
      </c>
      <c r="AO30" s="8">
        <f>+E30+H30+K30+N30+Q30+T30+W30+Z30+AC30+AF30+AI30+AL30</f>
        <v>490.67890000000006</v>
      </c>
      <c r="AP30" s="8">
        <f>+F30+I30+L30+O30+R30+U30+X30+AA30+AD30+AG30+AJ30+AM30</f>
        <v>154430.16000000003</v>
      </c>
      <c r="AQ30" s="298" t="s">
        <v>23</v>
      </c>
      <c r="AR30" s="600" t="s">
        <v>41</v>
      </c>
      <c r="AS30" s="52"/>
      <c r="AT30" s="21"/>
    </row>
    <row r="31" spans="1:46" ht="18.75">
      <c r="A31" s="252"/>
      <c r="B31" s="601"/>
      <c r="C31" s="55" t="s">
        <v>24</v>
      </c>
      <c r="D31" s="73"/>
      <c r="E31" s="2"/>
      <c r="F31" s="2"/>
      <c r="G31" s="2"/>
      <c r="H31" s="2"/>
      <c r="I31" s="2"/>
      <c r="J31" s="2"/>
      <c r="K31" s="2"/>
      <c r="L31" s="2"/>
      <c r="M31" s="2"/>
      <c r="N31" s="2"/>
      <c r="O31" s="7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7"/>
      <c r="AO31" s="7"/>
      <c r="AP31" s="7"/>
      <c r="AQ31" s="235" t="s">
        <v>24</v>
      </c>
      <c r="AR31" s="601"/>
      <c r="AS31" s="51"/>
      <c r="AT31" s="21"/>
    </row>
    <row r="32" spans="1:46" ht="18.75">
      <c r="A32" s="251" t="s">
        <v>42</v>
      </c>
      <c r="B32" s="600" t="s">
        <v>43</v>
      </c>
      <c r="C32" s="245" t="s">
        <v>23</v>
      </c>
      <c r="D32" s="71">
        <v>73</v>
      </c>
      <c r="E32" s="1">
        <v>1496.851</v>
      </c>
      <c r="F32" s="1">
        <v>207547.129</v>
      </c>
      <c r="G32" s="1">
        <v>56</v>
      </c>
      <c r="H32" s="1">
        <v>1130.5291</v>
      </c>
      <c r="I32" s="1">
        <v>74361.453</v>
      </c>
      <c r="J32" s="1">
        <v>11</v>
      </c>
      <c r="K32" s="1">
        <v>26.1867</v>
      </c>
      <c r="L32" s="1">
        <v>4694.83</v>
      </c>
      <c r="M32" s="1">
        <v>2</v>
      </c>
      <c r="N32" s="1">
        <v>0.7175</v>
      </c>
      <c r="O32" s="74">
        <v>613.577</v>
      </c>
      <c r="P32" s="1">
        <v>82</v>
      </c>
      <c r="Q32" s="1">
        <v>809.2569</v>
      </c>
      <c r="R32" s="1">
        <v>76748.673</v>
      </c>
      <c r="S32" s="1">
        <v>163</v>
      </c>
      <c r="T32" s="1">
        <v>1318.038</v>
      </c>
      <c r="U32" s="1">
        <v>130947.099</v>
      </c>
      <c r="V32" s="1">
        <v>161</v>
      </c>
      <c r="W32" s="1">
        <v>1201.7514</v>
      </c>
      <c r="X32" s="1">
        <v>141701.729</v>
      </c>
      <c r="Y32" s="1">
        <v>119</v>
      </c>
      <c r="Z32" s="1">
        <v>549.6559</v>
      </c>
      <c r="AA32" s="1">
        <v>90220.949</v>
      </c>
      <c r="AB32" s="1">
        <v>127</v>
      </c>
      <c r="AC32" s="1">
        <v>181.3166</v>
      </c>
      <c r="AD32" s="1">
        <v>40238.324</v>
      </c>
      <c r="AE32" s="1">
        <v>274</v>
      </c>
      <c r="AF32" s="1">
        <v>519.5315</v>
      </c>
      <c r="AG32" s="1">
        <v>150717.533</v>
      </c>
      <c r="AH32" s="1">
        <v>249</v>
      </c>
      <c r="AI32" s="1">
        <v>451.2238</v>
      </c>
      <c r="AJ32" s="1">
        <v>91838.199</v>
      </c>
      <c r="AK32" s="1">
        <v>153</v>
      </c>
      <c r="AL32" s="1">
        <v>2530.0507</v>
      </c>
      <c r="AM32" s="1">
        <v>177427.066</v>
      </c>
      <c r="AN32" s="8">
        <f>+D32+G32+J32+M32+P32+S32+V32+Y32+AB32+AE32+AH32+AK32</f>
        <v>1470</v>
      </c>
      <c r="AO32" s="8">
        <f>+E32+H32+K32+N32+Q32+T32+W32+Z32+AC32+AF32+AI32+AL32</f>
        <v>10215.1091</v>
      </c>
      <c r="AP32" s="8">
        <f>+F32+I32+L32+O32+R32+U32+X32+AA32+AD32+AG32+AJ32+AM32</f>
        <v>1187056.5610000002</v>
      </c>
      <c r="AQ32" s="339" t="s">
        <v>23</v>
      </c>
      <c r="AR32" s="600" t="s">
        <v>43</v>
      </c>
      <c r="AS32" s="44" t="s">
        <v>42</v>
      </c>
      <c r="AT32" s="21"/>
    </row>
    <row r="33" spans="1:46" ht="18.75">
      <c r="A33" s="251" t="s">
        <v>44</v>
      </c>
      <c r="B33" s="601"/>
      <c r="C33" s="55" t="s">
        <v>24</v>
      </c>
      <c r="D33" s="73"/>
      <c r="E33" s="2"/>
      <c r="F33" s="2"/>
      <c r="G33" s="2"/>
      <c r="H33" s="2"/>
      <c r="I33" s="2"/>
      <c r="J33" s="2"/>
      <c r="K33" s="2"/>
      <c r="L33" s="2"/>
      <c r="M33" s="2"/>
      <c r="N33" s="2"/>
      <c r="O33" s="7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7"/>
      <c r="AO33" s="7"/>
      <c r="AP33" s="7"/>
      <c r="AQ33" s="338" t="s">
        <v>24</v>
      </c>
      <c r="AR33" s="601"/>
      <c r="AS33" s="44" t="s">
        <v>44</v>
      </c>
      <c r="AT33" s="21"/>
    </row>
    <row r="34" spans="1:46" ht="18.75">
      <c r="A34" s="251" t="s">
        <v>25</v>
      </c>
      <c r="B34" s="600" t="s">
        <v>45</v>
      </c>
      <c r="C34" s="245" t="s">
        <v>23</v>
      </c>
      <c r="D34" s="71"/>
      <c r="E34" s="1"/>
      <c r="F34" s="1"/>
      <c r="G34" s="1"/>
      <c r="H34" s="1"/>
      <c r="I34" s="1"/>
      <c r="J34" s="1"/>
      <c r="K34" s="1"/>
      <c r="L34" s="1"/>
      <c r="M34" s="1"/>
      <c r="N34" s="1"/>
      <c r="O34" s="7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8"/>
      <c r="AO34" s="8"/>
      <c r="AP34" s="8"/>
      <c r="AQ34" s="298" t="s">
        <v>23</v>
      </c>
      <c r="AR34" s="600" t="s">
        <v>45</v>
      </c>
      <c r="AS34" s="44" t="s">
        <v>25</v>
      </c>
      <c r="AT34" s="21"/>
    </row>
    <row r="35" spans="1:46" ht="18.75">
      <c r="A35" s="252" t="s">
        <v>27</v>
      </c>
      <c r="B35" s="601"/>
      <c r="C35" s="55" t="s">
        <v>24</v>
      </c>
      <c r="D35" s="73"/>
      <c r="E35" s="2"/>
      <c r="F35" s="2"/>
      <c r="G35" s="2"/>
      <c r="H35" s="2"/>
      <c r="I35" s="2"/>
      <c r="J35" s="2"/>
      <c r="K35" s="2"/>
      <c r="L35" s="2"/>
      <c r="M35" s="2"/>
      <c r="N35" s="2"/>
      <c r="O35" s="7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7"/>
      <c r="AO35" s="7"/>
      <c r="AP35" s="7"/>
      <c r="AQ35" s="235" t="s">
        <v>24</v>
      </c>
      <c r="AR35" s="601"/>
      <c r="AS35" s="51" t="s">
        <v>27</v>
      </c>
      <c r="AT35" s="21"/>
    </row>
    <row r="36" spans="1:46" ht="18.75">
      <c r="A36" s="251" t="s">
        <v>46</v>
      </c>
      <c r="B36" s="600" t="s">
        <v>47</v>
      </c>
      <c r="C36" s="245" t="s">
        <v>23</v>
      </c>
      <c r="D36" s="71"/>
      <c r="E36" s="1"/>
      <c r="F36" s="1"/>
      <c r="G36" s="1">
        <v>1</v>
      </c>
      <c r="H36" s="1">
        <v>0.071</v>
      </c>
      <c r="I36" s="1">
        <v>7.455</v>
      </c>
      <c r="J36" s="1">
        <v>53</v>
      </c>
      <c r="K36" s="1">
        <v>141.49</v>
      </c>
      <c r="L36" s="1">
        <v>15746.014</v>
      </c>
      <c r="M36" s="1">
        <v>38</v>
      </c>
      <c r="N36" s="1">
        <v>55.726</v>
      </c>
      <c r="O36" s="74">
        <v>6290.625</v>
      </c>
      <c r="P36" s="1">
        <v>7</v>
      </c>
      <c r="Q36" s="1">
        <v>7.006</v>
      </c>
      <c r="R36" s="1">
        <v>395.431</v>
      </c>
      <c r="S36" s="1">
        <v>26</v>
      </c>
      <c r="T36" s="1">
        <v>22.746</v>
      </c>
      <c r="U36" s="1">
        <v>1284.94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8">
        <f>+D36+G36+J36+M36+P36+S36+V36+Y36+AB36+AE36+AH36+AK36</f>
        <v>125</v>
      </c>
      <c r="AO36" s="8">
        <f>+E36+H36+K36+N36+Q36+T36+W36+Z36+AC36+AF36+AI36+AL36</f>
        <v>227.03900000000002</v>
      </c>
      <c r="AP36" s="8">
        <f>+F36+I36+L36+O36+R36+U36+X36+AA36+AD36+AG36+AJ36+AM36</f>
        <v>23724.464999999997</v>
      </c>
      <c r="AQ36" s="339" t="s">
        <v>23</v>
      </c>
      <c r="AR36" s="600" t="s">
        <v>47</v>
      </c>
      <c r="AS36" s="44" t="s">
        <v>46</v>
      </c>
      <c r="AT36" s="21"/>
    </row>
    <row r="37" spans="1:46" ht="18.75">
      <c r="A37" s="251" t="s">
        <v>25</v>
      </c>
      <c r="B37" s="601"/>
      <c r="C37" s="55" t="s">
        <v>24</v>
      </c>
      <c r="D37" s="73"/>
      <c r="E37" s="2"/>
      <c r="F37" s="2"/>
      <c r="G37" s="2"/>
      <c r="H37" s="2"/>
      <c r="I37" s="2"/>
      <c r="J37" s="2"/>
      <c r="K37" s="2"/>
      <c r="L37" s="2"/>
      <c r="M37" s="2"/>
      <c r="N37" s="2"/>
      <c r="O37" s="7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7"/>
      <c r="AO37" s="7"/>
      <c r="AP37" s="7"/>
      <c r="AQ37" s="338" t="s">
        <v>24</v>
      </c>
      <c r="AR37" s="601"/>
      <c r="AS37" s="44" t="s">
        <v>25</v>
      </c>
      <c r="AT37" s="21"/>
    </row>
    <row r="38" spans="1:46" ht="18.75">
      <c r="A38" s="251" t="s">
        <v>27</v>
      </c>
      <c r="B38" s="600" t="s">
        <v>48</v>
      </c>
      <c r="C38" s="245" t="s">
        <v>23</v>
      </c>
      <c r="D38" s="71"/>
      <c r="E38" s="1"/>
      <c r="F38" s="1"/>
      <c r="G38" s="1"/>
      <c r="H38" s="1"/>
      <c r="I38" s="1"/>
      <c r="J38" s="1">
        <v>399</v>
      </c>
      <c r="K38" s="1">
        <v>2633.58</v>
      </c>
      <c r="L38" s="1">
        <v>132621.623</v>
      </c>
      <c r="M38" s="1">
        <v>399</v>
      </c>
      <c r="N38" s="1">
        <v>2448.15</v>
      </c>
      <c r="O38" s="74">
        <v>90288.669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8">
        <f>+D38+G38+J38+M38+P38+S38+V38+Y38+AB38+AE38+AH38+AK38</f>
        <v>798</v>
      </c>
      <c r="AO38" s="8">
        <f>+E38+H38+K38+N38+Q38+T38+W38+Z38+AC38+AF38+AI38+AL38</f>
        <v>5081.73</v>
      </c>
      <c r="AP38" s="8">
        <f>+F38+I38+L38+O38+R38+U38+X38+AA38+AD38+AG38+AJ38+AM38</f>
        <v>222910.292</v>
      </c>
      <c r="AQ38" s="298" t="s">
        <v>23</v>
      </c>
      <c r="AR38" s="600" t="s">
        <v>48</v>
      </c>
      <c r="AS38" s="44" t="s">
        <v>27</v>
      </c>
      <c r="AT38" s="21"/>
    </row>
    <row r="39" spans="1:46" ht="18.75">
      <c r="A39" s="252" t="s">
        <v>49</v>
      </c>
      <c r="B39" s="601"/>
      <c r="C39" s="55" t="s">
        <v>24</v>
      </c>
      <c r="D39" s="73"/>
      <c r="E39" s="2"/>
      <c r="F39" s="2"/>
      <c r="G39" s="2"/>
      <c r="H39" s="2"/>
      <c r="I39" s="2"/>
      <c r="J39" s="2"/>
      <c r="K39" s="2"/>
      <c r="L39" s="2"/>
      <c r="M39" s="2"/>
      <c r="N39" s="2"/>
      <c r="O39" s="7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7"/>
      <c r="AO39" s="7"/>
      <c r="AP39" s="7"/>
      <c r="AQ39" s="235" t="s">
        <v>24</v>
      </c>
      <c r="AR39" s="601"/>
      <c r="AS39" s="51" t="s">
        <v>49</v>
      </c>
      <c r="AT39" s="21"/>
    </row>
    <row r="40" spans="1:46" ht="18.75">
      <c r="A40" s="251"/>
      <c r="B40" s="600" t="s">
        <v>50</v>
      </c>
      <c r="C40" s="245" t="s">
        <v>23</v>
      </c>
      <c r="D40" s="71"/>
      <c r="E40" s="1"/>
      <c r="F40" s="1"/>
      <c r="G40" s="1"/>
      <c r="H40" s="1"/>
      <c r="I40" s="1"/>
      <c r="J40" s="1"/>
      <c r="K40" s="1"/>
      <c r="L40" s="1"/>
      <c r="M40" s="1"/>
      <c r="N40" s="1"/>
      <c r="O40" s="7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8"/>
      <c r="AO40" s="8"/>
      <c r="AP40" s="8"/>
      <c r="AQ40" s="339" t="s">
        <v>23</v>
      </c>
      <c r="AR40" s="600" t="s">
        <v>50</v>
      </c>
      <c r="AS40" s="44"/>
      <c r="AT40" s="21"/>
    </row>
    <row r="41" spans="1:46" ht="18.75">
      <c r="A41" s="251" t="s">
        <v>51</v>
      </c>
      <c r="B41" s="601"/>
      <c r="C41" s="55" t="s">
        <v>24</v>
      </c>
      <c r="D41" s="73"/>
      <c r="E41" s="2"/>
      <c r="F41" s="2"/>
      <c r="G41" s="2"/>
      <c r="H41" s="2"/>
      <c r="I41" s="2"/>
      <c r="J41" s="2"/>
      <c r="K41" s="2"/>
      <c r="L41" s="2"/>
      <c r="M41" s="2"/>
      <c r="N41" s="2"/>
      <c r="O41" s="75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7"/>
      <c r="AO41" s="7"/>
      <c r="AP41" s="7"/>
      <c r="AQ41" s="338" t="s">
        <v>24</v>
      </c>
      <c r="AR41" s="601"/>
      <c r="AS41" s="44" t="s">
        <v>51</v>
      </c>
      <c r="AT41" s="21"/>
    </row>
    <row r="42" spans="1:46" ht="18.75">
      <c r="A42" s="251"/>
      <c r="B42" s="600" t="s">
        <v>52</v>
      </c>
      <c r="C42" s="245" t="s">
        <v>23</v>
      </c>
      <c r="D42" s="71"/>
      <c r="E42" s="1"/>
      <c r="F42" s="1"/>
      <c r="G42" s="1"/>
      <c r="H42" s="1"/>
      <c r="I42" s="1"/>
      <c r="J42" s="1"/>
      <c r="K42" s="1"/>
      <c r="L42" s="1"/>
      <c r="M42" s="1"/>
      <c r="N42" s="1"/>
      <c r="O42" s="7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8"/>
      <c r="AO42" s="8"/>
      <c r="AP42" s="8"/>
      <c r="AQ42" s="298" t="s">
        <v>23</v>
      </c>
      <c r="AR42" s="600" t="s">
        <v>52</v>
      </c>
      <c r="AS42" s="44"/>
      <c r="AT42" s="21"/>
    </row>
    <row r="43" spans="1:46" ht="18.75">
      <c r="A43" s="251" t="s">
        <v>53</v>
      </c>
      <c r="B43" s="601"/>
      <c r="C43" s="55" t="s">
        <v>24</v>
      </c>
      <c r="D43" s="73"/>
      <c r="E43" s="2"/>
      <c r="F43" s="2"/>
      <c r="G43" s="2"/>
      <c r="H43" s="2"/>
      <c r="I43" s="2"/>
      <c r="J43" s="2"/>
      <c r="K43" s="2"/>
      <c r="L43" s="2"/>
      <c r="M43" s="2"/>
      <c r="N43" s="2"/>
      <c r="O43" s="7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7"/>
      <c r="AO43" s="7"/>
      <c r="AP43" s="7"/>
      <c r="AQ43" s="323" t="s">
        <v>24</v>
      </c>
      <c r="AR43" s="601"/>
      <c r="AS43" s="44" t="s">
        <v>53</v>
      </c>
      <c r="AT43" s="21"/>
    </row>
    <row r="44" spans="1:46" ht="18.75">
      <c r="A44" s="251"/>
      <c r="B44" s="600" t="s">
        <v>54</v>
      </c>
      <c r="C44" s="245" t="s">
        <v>23</v>
      </c>
      <c r="D44" s="71"/>
      <c r="E44" s="1"/>
      <c r="F44" s="1"/>
      <c r="G44" s="1"/>
      <c r="H44" s="1"/>
      <c r="I44" s="1"/>
      <c r="J44" s="1"/>
      <c r="K44" s="1"/>
      <c r="L44" s="1"/>
      <c r="M44" s="1"/>
      <c r="N44" s="1"/>
      <c r="O44" s="7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8"/>
      <c r="AO44" s="8"/>
      <c r="AP44" s="8"/>
      <c r="AQ44" s="298" t="s">
        <v>23</v>
      </c>
      <c r="AR44" s="600" t="s">
        <v>54</v>
      </c>
      <c r="AS44" s="44"/>
      <c r="AT44" s="21"/>
    </row>
    <row r="45" spans="1:46" ht="18.75">
      <c r="A45" s="251" t="s">
        <v>27</v>
      </c>
      <c r="B45" s="601"/>
      <c r="C45" s="55" t="s">
        <v>24</v>
      </c>
      <c r="D45" s="73"/>
      <c r="E45" s="2"/>
      <c r="F45" s="2"/>
      <c r="G45" s="2"/>
      <c r="H45" s="2"/>
      <c r="I45" s="2"/>
      <c r="J45" s="2"/>
      <c r="K45" s="2"/>
      <c r="L45" s="2"/>
      <c r="M45" s="2"/>
      <c r="N45" s="2"/>
      <c r="O45" s="7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7"/>
      <c r="AO45" s="7"/>
      <c r="AP45" s="7"/>
      <c r="AQ45" s="338" t="s">
        <v>24</v>
      </c>
      <c r="AR45" s="601"/>
      <c r="AS45" s="54" t="s">
        <v>27</v>
      </c>
      <c r="AT45" s="21"/>
    </row>
    <row r="46" spans="1:46" ht="18.75">
      <c r="A46" s="251"/>
      <c r="B46" s="600" t="s">
        <v>55</v>
      </c>
      <c r="C46" s="245" t="s">
        <v>23</v>
      </c>
      <c r="D46" s="71"/>
      <c r="E46" s="1"/>
      <c r="F46" s="1"/>
      <c r="G46" s="1"/>
      <c r="H46" s="1"/>
      <c r="I46" s="1"/>
      <c r="J46" s="1"/>
      <c r="K46" s="1"/>
      <c r="L46" s="1"/>
      <c r="M46" s="1"/>
      <c r="N46" s="1"/>
      <c r="O46" s="7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8"/>
      <c r="AO46" s="8"/>
      <c r="AP46" s="8"/>
      <c r="AQ46" s="298" t="s">
        <v>23</v>
      </c>
      <c r="AR46" s="600" t="s">
        <v>55</v>
      </c>
      <c r="AS46" s="54"/>
      <c r="AT46" s="21"/>
    </row>
    <row r="47" spans="1:46" ht="18.75">
      <c r="A47" s="252"/>
      <c r="B47" s="601"/>
      <c r="C47" s="55" t="s">
        <v>24</v>
      </c>
      <c r="D47" s="73"/>
      <c r="E47" s="2"/>
      <c r="F47" s="2"/>
      <c r="G47" s="2"/>
      <c r="H47" s="2"/>
      <c r="I47" s="2"/>
      <c r="J47" s="2"/>
      <c r="K47" s="2"/>
      <c r="L47" s="2"/>
      <c r="M47" s="2"/>
      <c r="N47" s="2"/>
      <c r="O47" s="7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7"/>
      <c r="AO47" s="7"/>
      <c r="AP47" s="7"/>
      <c r="AQ47" s="235" t="s">
        <v>24</v>
      </c>
      <c r="AR47" s="601"/>
      <c r="AS47" s="55"/>
      <c r="AT47" s="21"/>
    </row>
    <row r="48" spans="1:46" ht="18.75">
      <c r="A48" s="251"/>
      <c r="B48" s="600" t="s">
        <v>56</v>
      </c>
      <c r="C48" s="245" t="s">
        <v>23</v>
      </c>
      <c r="D48" s="71"/>
      <c r="E48" s="1"/>
      <c r="F48" s="1"/>
      <c r="G48" s="1"/>
      <c r="H48" s="1"/>
      <c r="I48" s="1"/>
      <c r="J48" s="1"/>
      <c r="K48" s="1"/>
      <c r="L48" s="1"/>
      <c r="M48" s="1"/>
      <c r="N48" s="1"/>
      <c r="O48" s="7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>
        <v>3</v>
      </c>
      <c r="AC48" s="1">
        <v>0.37</v>
      </c>
      <c r="AD48" s="1">
        <v>196.776</v>
      </c>
      <c r="AE48" s="1">
        <v>32</v>
      </c>
      <c r="AF48" s="1">
        <v>8.946</v>
      </c>
      <c r="AG48" s="1">
        <v>3315.76</v>
      </c>
      <c r="AH48" s="1">
        <v>6</v>
      </c>
      <c r="AI48" s="1">
        <v>2.35</v>
      </c>
      <c r="AJ48" s="1">
        <v>1134.54</v>
      </c>
      <c r="AK48" s="1">
        <v>16</v>
      </c>
      <c r="AL48" s="1">
        <v>1.5</v>
      </c>
      <c r="AM48" s="1">
        <v>1193.4</v>
      </c>
      <c r="AN48" s="8">
        <f>+D48+G48+J48+M48+P48+S48+V48+Y48+AB48+AE48+AH48+AK48</f>
        <v>57</v>
      </c>
      <c r="AO48" s="8">
        <f>+E48+H48+K48+N48+Q48+T48+W48+Z48+AC48+AF48+AI48+AL48</f>
        <v>13.165999999999999</v>
      </c>
      <c r="AP48" s="8">
        <f>+F48+I48+L48+O48+R48+U48+X48+AA48+AD48+AG48+AJ48+AM48</f>
        <v>5840.476000000001</v>
      </c>
      <c r="AQ48" s="339" t="s">
        <v>23</v>
      </c>
      <c r="AR48" s="600" t="s">
        <v>56</v>
      </c>
      <c r="AS48" s="54"/>
      <c r="AT48" s="21"/>
    </row>
    <row r="49" spans="1:46" ht="18.75">
      <c r="A49" s="251" t="s">
        <v>57</v>
      </c>
      <c r="B49" s="601"/>
      <c r="C49" s="55" t="s">
        <v>24</v>
      </c>
      <c r="D49" s="7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7"/>
      <c r="AO49" s="7"/>
      <c r="AP49" s="7"/>
      <c r="AQ49" s="338" t="s">
        <v>24</v>
      </c>
      <c r="AR49" s="601"/>
      <c r="AS49" s="54" t="s">
        <v>57</v>
      </c>
      <c r="AT49" s="21"/>
    </row>
    <row r="50" spans="1:46" ht="18.75">
      <c r="A50" s="251"/>
      <c r="B50" s="600" t="s">
        <v>58</v>
      </c>
      <c r="C50" s="245" t="s">
        <v>23</v>
      </c>
      <c r="D50" s="7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8"/>
      <c r="AO50" s="8"/>
      <c r="AP50" s="8"/>
      <c r="AQ50" s="298" t="s">
        <v>23</v>
      </c>
      <c r="AR50" s="600" t="s">
        <v>58</v>
      </c>
      <c r="AS50" s="52"/>
      <c r="AT50" s="21"/>
    </row>
    <row r="51" spans="1:46" ht="18.75">
      <c r="A51" s="251"/>
      <c r="B51" s="601"/>
      <c r="C51" s="55" t="s">
        <v>24</v>
      </c>
      <c r="D51" s="7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>
        <v>1</v>
      </c>
      <c r="W51" s="2">
        <v>403.319</v>
      </c>
      <c r="X51" s="2">
        <v>124735.341</v>
      </c>
      <c r="Y51" s="2">
        <v>1</v>
      </c>
      <c r="Z51" s="2">
        <v>140.811</v>
      </c>
      <c r="AA51" s="2">
        <v>39096.553</v>
      </c>
      <c r="AB51" s="2">
        <v>3</v>
      </c>
      <c r="AC51" s="2">
        <v>615.636</v>
      </c>
      <c r="AD51" s="2">
        <v>160366.973</v>
      </c>
      <c r="AE51" s="2">
        <v>1</v>
      </c>
      <c r="AF51" s="2">
        <v>99.66</v>
      </c>
      <c r="AG51" s="2">
        <v>23603.57</v>
      </c>
      <c r="AH51" s="2"/>
      <c r="AI51" s="2"/>
      <c r="AJ51" s="2"/>
      <c r="AK51" s="2"/>
      <c r="AL51" s="2"/>
      <c r="AM51" s="2"/>
      <c r="AN51" s="7">
        <f>+D51+G51+J51+M51+P51+S51+V51+Y51+AB51+AE51+AH51+AK51</f>
        <v>6</v>
      </c>
      <c r="AO51" s="7">
        <f>+E51+H51+K51+N51+Q51+T51+W51+Z51+AC51+AF51+AI51+AL51</f>
        <v>1259.4260000000002</v>
      </c>
      <c r="AP51" s="7">
        <f>+F51+I51+L51+O51+R51+U51+X51+AA51+AD51+AG51+AJ51+AM51</f>
        <v>347802.437</v>
      </c>
      <c r="AQ51" s="338" t="s">
        <v>24</v>
      </c>
      <c r="AR51" s="601"/>
      <c r="AS51" s="54"/>
      <c r="AT51" s="21"/>
    </row>
    <row r="52" spans="1:46" ht="18.75">
      <c r="A52" s="251"/>
      <c r="B52" s="600" t="s">
        <v>59</v>
      </c>
      <c r="C52" s="245" t="s">
        <v>23</v>
      </c>
      <c r="D52" s="7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8"/>
      <c r="AO52" s="8"/>
      <c r="AP52" s="8"/>
      <c r="AQ52" s="298" t="s">
        <v>23</v>
      </c>
      <c r="AR52" s="600" t="s">
        <v>59</v>
      </c>
      <c r="AS52" s="54"/>
      <c r="AT52" s="21"/>
    </row>
    <row r="53" spans="1:46" ht="18.75">
      <c r="A53" s="251" t="s">
        <v>27</v>
      </c>
      <c r="B53" s="601"/>
      <c r="C53" s="55" t="s">
        <v>24</v>
      </c>
      <c r="D53" s="7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7"/>
      <c r="AO53" s="7"/>
      <c r="AP53" s="7"/>
      <c r="AQ53" s="338" t="s">
        <v>24</v>
      </c>
      <c r="AR53" s="601"/>
      <c r="AS53" s="54" t="s">
        <v>27</v>
      </c>
      <c r="AT53" s="21"/>
    </row>
    <row r="54" spans="1:46" ht="18.75">
      <c r="A54" s="251"/>
      <c r="B54" s="600" t="s">
        <v>60</v>
      </c>
      <c r="C54" s="245" t="s">
        <v>23</v>
      </c>
      <c r="D54" s="7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8"/>
      <c r="AO54" s="8"/>
      <c r="AP54" s="8"/>
      <c r="AQ54" s="298" t="s">
        <v>23</v>
      </c>
      <c r="AR54" s="600" t="s">
        <v>60</v>
      </c>
      <c r="AS54" s="44"/>
      <c r="AT54" s="21"/>
    </row>
    <row r="55" spans="1:46" ht="18.75">
      <c r="A55" s="252"/>
      <c r="B55" s="601"/>
      <c r="C55" s="55" t="s">
        <v>24</v>
      </c>
      <c r="D55" s="7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7"/>
      <c r="AO55" s="7"/>
      <c r="AP55" s="7"/>
      <c r="AQ55" s="235" t="s">
        <v>24</v>
      </c>
      <c r="AR55" s="601"/>
      <c r="AS55" s="51"/>
      <c r="AT55" s="21"/>
    </row>
    <row r="56" spans="1:46" ht="18.75">
      <c r="A56" s="647" t="s">
        <v>104</v>
      </c>
      <c r="B56" s="611" t="s">
        <v>61</v>
      </c>
      <c r="C56" s="245" t="s">
        <v>23</v>
      </c>
      <c r="D56" s="7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8"/>
      <c r="AO56" s="8"/>
      <c r="AP56" s="8"/>
      <c r="AQ56" s="283" t="s">
        <v>23</v>
      </c>
      <c r="AR56" s="604" t="s">
        <v>105</v>
      </c>
      <c r="AS56" s="605" t="s">
        <v>0</v>
      </c>
      <c r="AT56" s="21"/>
    </row>
    <row r="57" spans="1:46" ht="18.75">
      <c r="A57" s="648"/>
      <c r="B57" s="613"/>
      <c r="C57" s="55" t="s">
        <v>24</v>
      </c>
      <c r="D57" s="7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7"/>
      <c r="AO57" s="7"/>
      <c r="AP57" s="7"/>
      <c r="AQ57" s="151" t="s">
        <v>24</v>
      </c>
      <c r="AR57" s="606"/>
      <c r="AS57" s="607"/>
      <c r="AT57" s="21"/>
    </row>
    <row r="58" spans="1:46" s="494" customFormat="1" ht="18.75">
      <c r="A58" s="492" t="s">
        <v>0</v>
      </c>
      <c r="B58" s="80"/>
      <c r="C58" s="493" t="s">
        <v>23</v>
      </c>
      <c r="D58" s="291">
        <v>137</v>
      </c>
      <c r="E58" s="284">
        <v>7.1482</v>
      </c>
      <c r="F58" s="284">
        <v>3471.842</v>
      </c>
      <c r="G58" s="284">
        <v>108</v>
      </c>
      <c r="H58" s="284">
        <v>6.7362</v>
      </c>
      <c r="I58" s="284">
        <v>2591.247</v>
      </c>
      <c r="J58" s="284">
        <v>144</v>
      </c>
      <c r="K58" s="284">
        <v>47.7369</v>
      </c>
      <c r="L58" s="284">
        <v>25983.639</v>
      </c>
      <c r="M58" s="284">
        <v>207</v>
      </c>
      <c r="N58" s="284">
        <v>293.2293</v>
      </c>
      <c r="O58" s="284">
        <v>183885.641</v>
      </c>
      <c r="P58" s="284">
        <v>270</v>
      </c>
      <c r="Q58" s="284">
        <v>645.1425</v>
      </c>
      <c r="R58" s="284">
        <v>307075.258</v>
      </c>
      <c r="S58" s="284">
        <v>423</v>
      </c>
      <c r="T58" s="284">
        <v>1567.4565</v>
      </c>
      <c r="U58" s="284">
        <v>673585.636</v>
      </c>
      <c r="V58" s="284">
        <v>575</v>
      </c>
      <c r="W58" s="284">
        <v>2373.3829</v>
      </c>
      <c r="X58" s="284">
        <v>1146634.533</v>
      </c>
      <c r="Y58" s="284">
        <v>164</v>
      </c>
      <c r="Z58" s="284">
        <v>28.6636</v>
      </c>
      <c r="AA58" s="284">
        <v>13184.77</v>
      </c>
      <c r="AB58" s="284">
        <v>105</v>
      </c>
      <c r="AC58" s="284">
        <v>4.0891</v>
      </c>
      <c r="AD58" s="284">
        <v>3692.196</v>
      </c>
      <c r="AE58" s="284">
        <v>171</v>
      </c>
      <c r="AF58" s="284">
        <v>7.7473</v>
      </c>
      <c r="AG58" s="284">
        <v>5730.41</v>
      </c>
      <c r="AH58" s="284">
        <v>346</v>
      </c>
      <c r="AI58" s="284">
        <v>18.0754</v>
      </c>
      <c r="AJ58" s="284">
        <v>11426.933</v>
      </c>
      <c r="AK58" s="284">
        <v>280</v>
      </c>
      <c r="AL58" s="284">
        <v>16.4122</v>
      </c>
      <c r="AM58" s="284">
        <v>10610.515</v>
      </c>
      <c r="AN58" s="284">
        <f>+D58+G58+J58+M58+P58+S58+V58+Y58+AB58+AE58+AH58+AK58</f>
        <v>2930</v>
      </c>
      <c r="AO58" s="284">
        <f>+E58+H58+K58+N58+Q58+T58+W58+Z58+AC58+AF58+AI58+AL58</f>
        <v>5015.8201</v>
      </c>
      <c r="AP58" s="284">
        <f>+F58+I58+L58+O58+R58+U58+X58+AA58+AD58+AG58+AJ58+AM58</f>
        <v>2387872.6200000006</v>
      </c>
      <c r="AQ58" s="283" t="s">
        <v>23</v>
      </c>
      <c r="AR58" s="238"/>
      <c r="AS58" s="233" t="s">
        <v>0</v>
      </c>
      <c r="AT58" s="80"/>
    </row>
    <row r="59" spans="1:46" s="494" customFormat="1" ht="18.75">
      <c r="A59" s="645" t="s">
        <v>62</v>
      </c>
      <c r="B59" s="571"/>
      <c r="C59" s="496" t="s">
        <v>63</v>
      </c>
      <c r="D59" s="119"/>
      <c r="E59" s="222"/>
      <c r="F59" s="8"/>
      <c r="G59" s="8"/>
      <c r="H59" s="222"/>
      <c r="I59" s="8"/>
      <c r="J59" s="8"/>
      <c r="K59" s="222"/>
      <c r="L59" s="8"/>
      <c r="M59" s="8"/>
      <c r="N59" s="222"/>
      <c r="O59" s="8"/>
      <c r="P59" s="8"/>
      <c r="Q59" s="222"/>
      <c r="R59" s="8"/>
      <c r="S59" s="8"/>
      <c r="T59" s="222"/>
      <c r="U59" s="8"/>
      <c r="V59" s="8"/>
      <c r="W59" s="222"/>
      <c r="X59" s="8"/>
      <c r="Y59" s="8"/>
      <c r="Z59" s="222"/>
      <c r="AA59" s="8"/>
      <c r="AB59" s="8"/>
      <c r="AC59" s="222"/>
      <c r="AD59" s="8"/>
      <c r="AE59" s="8"/>
      <c r="AF59" s="222"/>
      <c r="AG59" s="8"/>
      <c r="AH59" s="8"/>
      <c r="AI59" s="222"/>
      <c r="AJ59" s="8"/>
      <c r="AK59" s="8"/>
      <c r="AL59" s="222"/>
      <c r="AM59" s="8"/>
      <c r="AN59" s="8"/>
      <c r="AO59" s="222"/>
      <c r="AP59" s="8"/>
      <c r="AQ59" s="299" t="s">
        <v>63</v>
      </c>
      <c r="AR59" s="568" t="s">
        <v>62</v>
      </c>
      <c r="AS59" s="569"/>
      <c r="AT59" s="80"/>
    </row>
    <row r="60" spans="1:46" s="494" customFormat="1" ht="18.75">
      <c r="A60" s="497"/>
      <c r="B60" s="358"/>
      <c r="C60" s="214" t="s">
        <v>24</v>
      </c>
      <c r="D60" s="118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151" t="s">
        <v>24</v>
      </c>
      <c r="AR60" s="358"/>
      <c r="AS60" s="236"/>
      <c r="AT60" s="80"/>
    </row>
    <row r="61" spans="1:46" s="494" customFormat="1" ht="18.75">
      <c r="A61" s="492" t="s">
        <v>0</v>
      </c>
      <c r="B61" s="80"/>
      <c r="C61" s="493" t="s">
        <v>23</v>
      </c>
      <c r="D61" s="291">
        <f aca="true" t="shared" si="2" ref="D61:AA61">+D6+D8+D10+D12+D14+D16+D18+D20+D22+D24+D26+D28+D30+D32+D34+D36+D38+D40+D42+D44+D46+D48+D50+D52+D54+D56+D58</f>
        <v>552</v>
      </c>
      <c r="E61" s="284">
        <f t="shared" si="2"/>
        <v>1758.0027000000002</v>
      </c>
      <c r="F61" s="284">
        <f t="shared" si="2"/>
        <v>266424.467</v>
      </c>
      <c r="G61" s="284">
        <f t="shared" si="2"/>
        <v>357</v>
      </c>
      <c r="H61" s="284">
        <f t="shared" si="2"/>
        <v>1283.9032</v>
      </c>
      <c r="I61" s="284">
        <f t="shared" si="2"/>
        <v>99734.268</v>
      </c>
      <c r="J61" s="284">
        <f t="shared" si="2"/>
        <v>826</v>
      </c>
      <c r="K61" s="284">
        <f t="shared" si="2"/>
        <v>3104.4026</v>
      </c>
      <c r="L61" s="284">
        <f t="shared" si="2"/>
        <v>205305.47999999998</v>
      </c>
      <c r="M61" s="284">
        <f t="shared" si="2"/>
        <v>936</v>
      </c>
      <c r="N61" s="284">
        <f t="shared" si="2"/>
        <v>3075.4742</v>
      </c>
      <c r="O61" s="284">
        <f t="shared" si="2"/>
        <v>333995.71499999997</v>
      </c>
      <c r="P61" s="284">
        <f t="shared" si="2"/>
        <v>647</v>
      </c>
      <c r="Q61" s="284">
        <f t="shared" si="2"/>
        <v>1747.4541</v>
      </c>
      <c r="R61" s="284">
        <f t="shared" si="2"/>
        <v>424215.345</v>
      </c>
      <c r="S61" s="284">
        <f t="shared" si="2"/>
        <v>813</v>
      </c>
      <c r="T61" s="284">
        <f t="shared" si="2"/>
        <v>3211.2856</v>
      </c>
      <c r="U61" s="284">
        <f t="shared" si="2"/>
        <v>853721.582</v>
      </c>
      <c r="V61" s="284">
        <f t="shared" si="2"/>
        <v>828</v>
      </c>
      <c r="W61" s="284">
        <f t="shared" si="2"/>
        <v>4049.4776</v>
      </c>
      <c r="X61" s="284">
        <f t="shared" si="2"/>
        <v>1380240.188</v>
      </c>
      <c r="Y61" s="284">
        <f t="shared" si="2"/>
        <v>313</v>
      </c>
      <c r="Z61" s="284">
        <f t="shared" si="2"/>
        <v>1686.3359</v>
      </c>
      <c r="AA61" s="284">
        <f t="shared" si="2"/>
        <v>329887.149</v>
      </c>
      <c r="AB61" s="284">
        <f aca="true" t="shared" si="3" ref="AB61:AM61">+AB6+AB8+AB10+AB12+AB14+AB16+AB18+AB20+AB22+AB24+AB26+AB28+AB30+AB32+AB34+AB36+AB38+AB40+AB42+AB44+AB46+AB48+AB50+AB52+AB54+AB56+AB58</f>
        <v>322</v>
      </c>
      <c r="AC61" s="284">
        <f t="shared" si="3"/>
        <v>527.0001</v>
      </c>
      <c r="AD61" s="284">
        <f t="shared" si="3"/>
        <v>135639.31100000002</v>
      </c>
      <c r="AE61" s="284">
        <f t="shared" si="3"/>
        <v>781</v>
      </c>
      <c r="AF61" s="284">
        <f t="shared" si="3"/>
        <v>2443.1819</v>
      </c>
      <c r="AG61" s="284">
        <f t="shared" si="3"/>
        <v>511914.865</v>
      </c>
      <c r="AH61" s="284">
        <f t="shared" si="3"/>
        <v>767</v>
      </c>
      <c r="AI61" s="284">
        <f t="shared" si="3"/>
        <v>2090.5194</v>
      </c>
      <c r="AJ61" s="284">
        <f t="shared" si="3"/>
        <v>355846.185</v>
      </c>
      <c r="AK61" s="284">
        <f t="shared" si="3"/>
        <v>578</v>
      </c>
      <c r="AL61" s="284">
        <f t="shared" si="3"/>
        <v>2884.1092</v>
      </c>
      <c r="AM61" s="284">
        <f t="shared" si="3"/>
        <v>239985.70999999996</v>
      </c>
      <c r="AN61" s="284">
        <f>+D61+G61+J61+M61+P61+S61+V61+Y61+AB61+AE61+AH61+AK61</f>
        <v>7720</v>
      </c>
      <c r="AO61" s="284">
        <f>+E61+H61+K61+N61+Q61+T61+W61+Z61+AC61+AF61+AI61+AL61</f>
        <v>27861.1465</v>
      </c>
      <c r="AP61" s="284">
        <f>+F61+I61+L61+O61+R61+U61+X61+AA61+AD61+AG61+AJ61+AM61</f>
        <v>5136910.265</v>
      </c>
      <c r="AQ61" s="283" t="s">
        <v>23</v>
      </c>
      <c r="AR61" s="498"/>
      <c r="AS61" s="233" t="s">
        <v>0</v>
      </c>
      <c r="AT61" s="80"/>
    </row>
    <row r="62" spans="1:46" s="494" customFormat="1" ht="18.75">
      <c r="A62" s="646" t="s">
        <v>64</v>
      </c>
      <c r="B62" s="581" t="s">
        <v>64</v>
      </c>
      <c r="C62" s="496" t="s">
        <v>63</v>
      </c>
      <c r="D62" s="1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299" t="s">
        <v>63</v>
      </c>
      <c r="AR62" s="602" t="s">
        <v>64</v>
      </c>
      <c r="AS62" s="603"/>
      <c r="AT62" s="80"/>
    </row>
    <row r="63" spans="1:46" s="494" customFormat="1" ht="18.75">
      <c r="A63" s="497"/>
      <c r="B63" s="358"/>
      <c r="C63" s="214" t="s">
        <v>24</v>
      </c>
      <c r="D63" s="11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>
        <f aca="true" t="shared" si="4" ref="S63:AA63">+S7+S9+S11+S13+S15+S17+S19+S21+S23+S25+S27+S29+S31+S33+S35+S37+S39+S41+S43+S45+S47+S49+S51+S53+S55+S57+S60</f>
        <v>3</v>
      </c>
      <c r="T63" s="7">
        <f t="shared" si="4"/>
        <v>754.004</v>
      </c>
      <c r="U63" s="7">
        <f t="shared" si="4"/>
        <v>141241.629</v>
      </c>
      <c r="V63" s="7">
        <f t="shared" si="4"/>
        <v>5</v>
      </c>
      <c r="W63" s="7">
        <f t="shared" si="4"/>
        <v>1275.361</v>
      </c>
      <c r="X63" s="7">
        <f t="shared" si="4"/>
        <v>297038.427</v>
      </c>
      <c r="Y63" s="7">
        <f t="shared" si="4"/>
        <v>4</v>
      </c>
      <c r="Z63" s="7">
        <f t="shared" si="4"/>
        <v>1335.543</v>
      </c>
      <c r="AA63" s="7">
        <f t="shared" si="4"/>
        <v>274625.591</v>
      </c>
      <c r="AB63" s="7">
        <f aca="true" t="shared" si="5" ref="AB63:AM63">+AB7+AB9+AB11+AB13+AB15+AB17+AB19+AB21+AB23+AB25+AB27+AB29+AB31+AB33+AB35+AB37+AB39+AB41+AB43+AB45+AB47+AB49+AB51+AB53+AB55+AB57+AB60</f>
        <v>27</v>
      </c>
      <c r="AC63" s="7">
        <f t="shared" si="5"/>
        <v>2142.0098</v>
      </c>
      <c r="AD63" s="7">
        <f t="shared" si="5"/>
        <v>640517.49</v>
      </c>
      <c r="AE63" s="7">
        <f t="shared" si="5"/>
        <v>44</v>
      </c>
      <c r="AF63" s="7">
        <f t="shared" si="5"/>
        <v>2394.3147999999997</v>
      </c>
      <c r="AG63" s="7">
        <f t="shared" si="5"/>
        <v>516571.646</v>
      </c>
      <c r="AH63" s="7">
        <f t="shared" si="5"/>
        <v>70</v>
      </c>
      <c r="AI63" s="7">
        <f t="shared" si="5"/>
        <v>2604.09</v>
      </c>
      <c r="AJ63" s="7">
        <f t="shared" si="5"/>
        <v>447356.498</v>
      </c>
      <c r="AK63" s="7">
        <f t="shared" si="5"/>
        <v>2</v>
      </c>
      <c r="AL63" s="7">
        <f t="shared" si="5"/>
        <v>1.057</v>
      </c>
      <c r="AM63" s="7">
        <f t="shared" si="5"/>
        <v>124.956</v>
      </c>
      <c r="AN63" s="7">
        <f aca="true" t="shared" si="6" ref="AN63:AP65">+D63+G63+J63+M63+P63+S63+V63+Y63+AB63+AE63+AH63+AK63</f>
        <v>155</v>
      </c>
      <c r="AO63" s="7">
        <f t="shared" si="6"/>
        <v>10506.3796</v>
      </c>
      <c r="AP63" s="7">
        <f t="shared" si="6"/>
        <v>2317476.2369999997</v>
      </c>
      <c r="AQ63" s="151" t="s">
        <v>24</v>
      </c>
      <c r="AR63" s="490"/>
      <c r="AS63" s="236"/>
      <c r="AT63" s="80"/>
    </row>
    <row r="64" spans="1:46" s="494" customFormat="1" ht="18.75">
      <c r="A64" s="495" t="s">
        <v>65</v>
      </c>
      <c r="B64" s="563" t="s">
        <v>66</v>
      </c>
      <c r="C64" s="496" t="s">
        <v>23</v>
      </c>
      <c r="D64" s="119">
        <v>10</v>
      </c>
      <c r="E64" s="8">
        <v>251.005</v>
      </c>
      <c r="F64" s="8">
        <v>16949.332</v>
      </c>
      <c r="G64" s="8">
        <v>16</v>
      </c>
      <c r="H64" s="8">
        <v>611.0995</v>
      </c>
      <c r="I64" s="8">
        <v>8984.483</v>
      </c>
      <c r="J64" s="8">
        <v>34</v>
      </c>
      <c r="K64" s="8">
        <v>26.724</v>
      </c>
      <c r="L64" s="8">
        <v>7232.771</v>
      </c>
      <c r="M64" s="8">
        <v>72</v>
      </c>
      <c r="N64" s="8">
        <v>421.362</v>
      </c>
      <c r="O64" s="8">
        <v>59098.389</v>
      </c>
      <c r="P64" s="8">
        <v>56</v>
      </c>
      <c r="Q64" s="8">
        <v>262.555</v>
      </c>
      <c r="R64" s="8">
        <v>38194.697</v>
      </c>
      <c r="S64" s="8">
        <v>70</v>
      </c>
      <c r="T64" s="8">
        <v>399.456</v>
      </c>
      <c r="U64" s="8">
        <v>68280.768</v>
      </c>
      <c r="V64" s="8">
        <v>82</v>
      </c>
      <c r="W64" s="8">
        <v>377.716</v>
      </c>
      <c r="X64" s="8">
        <v>86593.567</v>
      </c>
      <c r="Y64" s="8">
        <v>11</v>
      </c>
      <c r="Z64" s="8">
        <v>117.2945</v>
      </c>
      <c r="AA64" s="8">
        <v>7911.496</v>
      </c>
      <c r="AB64" s="8">
        <v>16</v>
      </c>
      <c r="AC64" s="8">
        <v>96.062</v>
      </c>
      <c r="AD64" s="8">
        <v>8442.59</v>
      </c>
      <c r="AE64" s="8">
        <v>30</v>
      </c>
      <c r="AF64" s="8">
        <v>277.222</v>
      </c>
      <c r="AG64" s="8">
        <v>37436.92</v>
      </c>
      <c r="AH64" s="8">
        <v>77</v>
      </c>
      <c r="AI64" s="8">
        <v>663.4935</v>
      </c>
      <c r="AJ64" s="8">
        <v>85839.043</v>
      </c>
      <c r="AK64" s="8">
        <v>51</v>
      </c>
      <c r="AL64" s="8">
        <v>943.1775</v>
      </c>
      <c r="AM64" s="8">
        <v>65420.249</v>
      </c>
      <c r="AN64" s="8">
        <f t="shared" si="6"/>
        <v>525</v>
      </c>
      <c r="AO64" s="8">
        <f t="shared" si="6"/>
        <v>4447.167</v>
      </c>
      <c r="AP64" s="8">
        <f t="shared" si="6"/>
        <v>490384.305</v>
      </c>
      <c r="AQ64" s="323" t="s">
        <v>23</v>
      </c>
      <c r="AR64" s="563" t="s">
        <v>66</v>
      </c>
      <c r="AS64" s="359" t="s">
        <v>65</v>
      </c>
      <c r="AT64" s="80"/>
    </row>
    <row r="65" spans="1:46" s="494" customFormat="1" ht="18.75">
      <c r="A65" s="495"/>
      <c r="B65" s="564"/>
      <c r="C65" s="214" t="s">
        <v>24</v>
      </c>
      <c r="D65" s="118"/>
      <c r="E65" s="7"/>
      <c r="F65" s="7"/>
      <c r="G65" s="7"/>
      <c r="H65" s="7"/>
      <c r="I65" s="7"/>
      <c r="J65" s="7">
        <v>6</v>
      </c>
      <c r="K65" s="7">
        <v>109.5</v>
      </c>
      <c r="L65" s="7">
        <v>5371.596</v>
      </c>
      <c r="M65" s="7">
        <v>2</v>
      </c>
      <c r="N65" s="7">
        <v>0.72</v>
      </c>
      <c r="O65" s="7">
        <v>131.976</v>
      </c>
      <c r="P65" s="7"/>
      <c r="Q65" s="7"/>
      <c r="R65" s="7"/>
      <c r="S65" s="7">
        <v>2</v>
      </c>
      <c r="T65" s="7">
        <v>0</v>
      </c>
      <c r="U65" s="7">
        <v>0</v>
      </c>
      <c r="V65" s="7">
        <v>1</v>
      </c>
      <c r="W65" s="7">
        <v>1.0074</v>
      </c>
      <c r="X65" s="7">
        <v>867.792</v>
      </c>
      <c r="Y65" s="7">
        <v>2</v>
      </c>
      <c r="Z65" s="7">
        <v>1.23</v>
      </c>
      <c r="AA65" s="7">
        <v>1018.171</v>
      </c>
      <c r="AB65" s="7"/>
      <c r="AC65" s="7"/>
      <c r="AD65" s="7"/>
      <c r="AE65" s="7">
        <v>1</v>
      </c>
      <c r="AF65" s="7">
        <v>14.544</v>
      </c>
      <c r="AG65" s="7">
        <v>13820.793</v>
      </c>
      <c r="AH65" s="7"/>
      <c r="AI65" s="7"/>
      <c r="AJ65" s="7"/>
      <c r="AK65" s="7">
        <v>1</v>
      </c>
      <c r="AL65" s="7">
        <v>0</v>
      </c>
      <c r="AM65" s="7">
        <v>168.48</v>
      </c>
      <c r="AN65" s="7">
        <f t="shared" si="6"/>
        <v>15</v>
      </c>
      <c r="AO65" s="7">
        <f t="shared" si="6"/>
        <v>127.0014</v>
      </c>
      <c r="AP65" s="7">
        <f t="shared" si="6"/>
        <v>21378.808</v>
      </c>
      <c r="AQ65" s="338" t="s">
        <v>24</v>
      </c>
      <c r="AR65" s="564"/>
      <c r="AS65" s="233"/>
      <c r="AT65" s="80"/>
    </row>
    <row r="66" spans="1:46" s="494" customFormat="1" ht="18.75">
      <c r="A66" s="495" t="s">
        <v>67</v>
      </c>
      <c r="B66" s="563" t="s">
        <v>68</v>
      </c>
      <c r="C66" s="496" t="s">
        <v>23</v>
      </c>
      <c r="D66" s="1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298" t="s">
        <v>23</v>
      </c>
      <c r="AR66" s="563" t="s">
        <v>68</v>
      </c>
      <c r="AS66" s="233" t="s">
        <v>67</v>
      </c>
      <c r="AT66" s="80"/>
    </row>
    <row r="67" spans="1:46" s="494" customFormat="1" ht="18.75">
      <c r="A67" s="499" t="s">
        <v>49</v>
      </c>
      <c r="B67" s="564"/>
      <c r="C67" s="214" t="s">
        <v>24</v>
      </c>
      <c r="D67" s="11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235" t="s">
        <v>24</v>
      </c>
      <c r="AR67" s="564"/>
      <c r="AS67" s="236" t="s">
        <v>49</v>
      </c>
      <c r="AT67" s="80"/>
    </row>
    <row r="68" spans="1:46" s="81" customFormat="1" ht="18.75">
      <c r="A68" s="651" t="s">
        <v>106</v>
      </c>
      <c r="B68" s="583"/>
      <c r="C68" s="500" t="s">
        <v>23</v>
      </c>
      <c r="D68" s="119">
        <f>+D61+D64+D66</f>
        <v>562</v>
      </c>
      <c r="E68" s="8">
        <f>+E61+E64+E66</f>
        <v>2009.0077</v>
      </c>
      <c r="F68" s="8">
        <f>+F61+F64+F66</f>
        <v>283373.799</v>
      </c>
      <c r="G68" s="8">
        <f>+G61+G64+G66</f>
        <v>373</v>
      </c>
      <c r="H68" s="8">
        <f aca="true" t="shared" si="7" ref="H68:AN68">+H61+H64+H66</f>
        <v>1895.0027</v>
      </c>
      <c r="I68" s="8">
        <f t="shared" si="7"/>
        <v>108718.75099999999</v>
      </c>
      <c r="J68" s="8">
        <f>+J61+J64+J66</f>
        <v>860</v>
      </c>
      <c r="K68" s="8">
        <f>+K61+K64+K66</f>
        <v>3131.1266</v>
      </c>
      <c r="L68" s="8">
        <f>+L61+L64+L66</f>
        <v>212538.251</v>
      </c>
      <c r="M68" s="8">
        <f t="shared" si="7"/>
        <v>1008</v>
      </c>
      <c r="N68" s="8">
        <f t="shared" si="7"/>
        <v>3496.8362</v>
      </c>
      <c r="O68" s="8">
        <f t="shared" si="7"/>
        <v>393094.104</v>
      </c>
      <c r="P68" s="8">
        <f t="shared" si="7"/>
        <v>703</v>
      </c>
      <c r="Q68" s="8">
        <f t="shared" si="7"/>
        <v>2010.0091</v>
      </c>
      <c r="R68" s="8">
        <f t="shared" si="7"/>
        <v>462410.04199999996</v>
      </c>
      <c r="S68" s="8">
        <f aca="true" t="shared" si="8" ref="S68:X68">+S61+S64+S66</f>
        <v>883</v>
      </c>
      <c r="T68" s="8">
        <f t="shared" si="8"/>
        <v>3610.7416000000003</v>
      </c>
      <c r="U68" s="8">
        <f t="shared" si="8"/>
        <v>922002.3500000001</v>
      </c>
      <c r="V68" s="8">
        <f t="shared" si="8"/>
        <v>910</v>
      </c>
      <c r="W68" s="8">
        <f t="shared" si="8"/>
        <v>4427.1936000000005</v>
      </c>
      <c r="X68" s="8">
        <f t="shared" si="8"/>
        <v>1466833.7550000001</v>
      </c>
      <c r="Y68" s="8">
        <f t="shared" si="7"/>
        <v>324</v>
      </c>
      <c r="Z68" s="8">
        <f t="shared" si="7"/>
        <v>1803.6304</v>
      </c>
      <c r="AA68" s="8">
        <f t="shared" si="7"/>
        <v>337798.64499999996</v>
      </c>
      <c r="AB68" s="8">
        <f t="shared" si="7"/>
        <v>338</v>
      </c>
      <c r="AC68" s="8">
        <f t="shared" si="7"/>
        <v>623.0621</v>
      </c>
      <c r="AD68" s="8">
        <f t="shared" si="7"/>
        <v>144081.901</v>
      </c>
      <c r="AE68" s="8">
        <f t="shared" si="7"/>
        <v>811</v>
      </c>
      <c r="AF68" s="8">
        <f>+AF61+AF64+AF66</f>
        <v>2720.4039000000002</v>
      </c>
      <c r="AG68" s="8">
        <f t="shared" si="7"/>
        <v>549351.785</v>
      </c>
      <c r="AH68" s="8">
        <f>+AH61+AH64+AH66</f>
        <v>844</v>
      </c>
      <c r="AI68" s="8">
        <f>+AI61+AI64+AI66</f>
        <v>2754.0129</v>
      </c>
      <c r="AJ68" s="8">
        <f>+AJ61+AJ64+AJ66</f>
        <v>441685.228</v>
      </c>
      <c r="AK68" s="8">
        <f t="shared" si="7"/>
        <v>629</v>
      </c>
      <c r="AL68" s="8">
        <f t="shared" si="7"/>
        <v>3827.2866999999997</v>
      </c>
      <c r="AM68" s="8">
        <f t="shared" si="7"/>
        <v>305405.959</v>
      </c>
      <c r="AN68" s="8">
        <f t="shared" si="7"/>
        <v>8245</v>
      </c>
      <c r="AO68" s="8">
        <f>+E68+H68+K68+N68+Q68+T68+W68+Z68+AC68+AF68+AI68+AL68</f>
        <v>32308.313500000007</v>
      </c>
      <c r="AP68" s="8">
        <f>+F68+I68+L68+O68+R68+U68+X68+AA68+AD68+AG68+AJ68+AM68</f>
        <v>5627294.57</v>
      </c>
      <c r="AQ68" s="283" t="s">
        <v>23</v>
      </c>
      <c r="AR68" s="589" t="s">
        <v>77</v>
      </c>
      <c r="AS68" s="590"/>
      <c r="AT68" s="80"/>
    </row>
    <row r="69" spans="1:46" s="81" customFormat="1" ht="18.75">
      <c r="A69" s="652"/>
      <c r="B69" s="585"/>
      <c r="C69" s="214" t="s">
        <v>24</v>
      </c>
      <c r="D69" s="118"/>
      <c r="E69" s="7"/>
      <c r="F69" s="7"/>
      <c r="G69" s="7"/>
      <c r="H69" s="7"/>
      <c r="I69" s="7"/>
      <c r="J69" s="7">
        <f>+J63+J65+J67</f>
        <v>6</v>
      </c>
      <c r="K69" s="7">
        <f>+K63+K65+K67</f>
        <v>109.5</v>
      </c>
      <c r="L69" s="7">
        <f>+L63+L65+L67</f>
        <v>5371.596</v>
      </c>
      <c r="M69" s="7">
        <f aca="true" t="shared" si="9" ref="M69:AG69">+M63+M65+M67</f>
        <v>2</v>
      </c>
      <c r="N69" s="7">
        <f t="shared" si="9"/>
        <v>0.72</v>
      </c>
      <c r="O69" s="7">
        <f t="shared" si="9"/>
        <v>131.976</v>
      </c>
      <c r="P69" s="7"/>
      <c r="Q69" s="7"/>
      <c r="R69" s="7"/>
      <c r="S69" s="7">
        <f aca="true" t="shared" si="10" ref="S69:X69">+S63+S65+S67</f>
        <v>5</v>
      </c>
      <c r="T69" s="7">
        <f t="shared" si="10"/>
        <v>754.004</v>
      </c>
      <c r="U69" s="7">
        <f t="shared" si="10"/>
        <v>141241.629</v>
      </c>
      <c r="V69" s="7">
        <f t="shared" si="10"/>
        <v>6</v>
      </c>
      <c r="W69" s="7">
        <f t="shared" si="10"/>
        <v>1276.3684</v>
      </c>
      <c r="X69" s="7">
        <f t="shared" si="10"/>
        <v>297906.21900000004</v>
      </c>
      <c r="Y69" s="7">
        <f t="shared" si="9"/>
        <v>6</v>
      </c>
      <c r="Z69" s="7">
        <f t="shared" si="9"/>
        <v>1336.773</v>
      </c>
      <c r="AA69" s="7">
        <f t="shared" si="9"/>
        <v>275643.762</v>
      </c>
      <c r="AB69" s="7">
        <f t="shared" si="9"/>
        <v>27</v>
      </c>
      <c r="AC69" s="7">
        <f t="shared" si="9"/>
        <v>2142.0098</v>
      </c>
      <c r="AD69" s="7">
        <f t="shared" si="9"/>
        <v>640517.49</v>
      </c>
      <c r="AE69" s="7">
        <f t="shared" si="9"/>
        <v>45</v>
      </c>
      <c r="AF69" s="7">
        <f t="shared" si="9"/>
        <v>2408.8587999999995</v>
      </c>
      <c r="AG69" s="7">
        <f t="shared" si="9"/>
        <v>530392.439</v>
      </c>
      <c r="AH69" s="7">
        <f aca="true" t="shared" si="11" ref="AH69:AN69">+AH63+AH65+AH67</f>
        <v>70</v>
      </c>
      <c r="AI69" s="7">
        <f t="shared" si="11"/>
        <v>2604.09</v>
      </c>
      <c r="AJ69" s="7">
        <f t="shared" si="11"/>
        <v>447356.498</v>
      </c>
      <c r="AK69" s="7">
        <f t="shared" si="11"/>
        <v>3</v>
      </c>
      <c r="AL69" s="7">
        <f t="shared" si="11"/>
        <v>1.057</v>
      </c>
      <c r="AM69" s="7">
        <f t="shared" si="11"/>
        <v>293.436</v>
      </c>
      <c r="AN69" s="7">
        <f t="shared" si="11"/>
        <v>170</v>
      </c>
      <c r="AO69" s="7">
        <f>+E69+H69+K69+N69+Q69+T69+W69+Z69+AC69+AF69+AI69+AL69</f>
        <v>10633.381</v>
      </c>
      <c r="AP69" s="7">
        <f>+F69+I69+L69+O69+R69+U69+X69+AA69+AD69+AG69+AJ69+AM69</f>
        <v>2338855.0450000004</v>
      </c>
      <c r="AQ69" s="151" t="s">
        <v>24</v>
      </c>
      <c r="AR69" s="591"/>
      <c r="AS69" s="592"/>
      <c r="AT69" s="80"/>
    </row>
    <row r="70" spans="1:46" s="81" customFormat="1" ht="19.5" thickBot="1">
      <c r="A70" s="653" t="s">
        <v>99</v>
      </c>
      <c r="B70" s="597" t="s">
        <v>69</v>
      </c>
      <c r="C70" s="215"/>
      <c r="D70" s="153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593" t="s">
        <v>99</v>
      </c>
      <c r="AR70" s="594" t="s">
        <v>69</v>
      </c>
      <c r="AS70" s="595"/>
      <c r="AT70" s="80"/>
    </row>
    <row r="71" spans="1:46" s="81" customFormat="1" ht="19.5" thickBot="1">
      <c r="A71" s="649" t="s">
        <v>101</v>
      </c>
      <c r="B71" s="650" t="s">
        <v>70</v>
      </c>
      <c r="C71" s="501"/>
      <c r="D71" s="153">
        <f>D68+D69</f>
        <v>562</v>
      </c>
      <c r="E71" s="10">
        <f>E68+E69</f>
        <v>2009.0077</v>
      </c>
      <c r="F71" s="10">
        <f>F68+F69</f>
        <v>283373.799</v>
      </c>
      <c r="G71" s="10">
        <f aca="true" t="shared" si="12" ref="G71:AM71">G68+G69</f>
        <v>373</v>
      </c>
      <c r="H71" s="10">
        <f t="shared" si="12"/>
        <v>1895.0027</v>
      </c>
      <c r="I71" s="10">
        <f t="shared" si="12"/>
        <v>108718.75099999999</v>
      </c>
      <c r="J71" s="10">
        <f t="shared" si="12"/>
        <v>866</v>
      </c>
      <c r="K71" s="10">
        <f t="shared" si="12"/>
        <v>3240.6266</v>
      </c>
      <c r="L71" s="10">
        <f t="shared" si="12"/>
        <v>217909.84699999998</v>
      </c>
      <c r="M71" s="10">
        <f t="shared" si="12"/>
        <v>1010</v>
      </c>
      <c r="N71" s="10">
        <f t="shared" si="12"/>
        <v>3497.5562</v>
      </c>
      <c r="O71" s="10">
        <f t="shared" si="12"/>
        <v>393226.08</v>
      </c>
      <c r="P71" s="10">
        <f>P68+P69+P70</f>
        <v>703</v>
      </c>
      <c r="Q71" s="10">
        <f>Q68+Q69+Q70</f>
        <v>2010.0091</v>
      </c>
      <c r="R71" s="10">
        <f>R68+R69+R70</f>
        <v>462410.04199999996</v>
      </c>
      <c r="S71" s="10">
        <f aca="true" t="shared" si="13" ref="S71:X71">S68+S69+S70</f>
        <v>888</v>
      </c>
      <c r="T71" s="10">
        <f t="shared" si="13"/>
        <v>4364.7456</v>
      </c>
      <c r="U71" s="10">
        <f t="shared" si="13"/>
        <v>1063243.979</v>
      </c>
      <c r="V71" s="10">
        <f t="shared" si="13"/>
        <v>916</v>
      </c>
      <c r="W71" s="10">
        <f t="shared" si="13"/>
        <v>5703.562000000001</v>
      </c>
      <c r="X71" s="10">
        <f t="shared" si="13"/>
        <v>1764739.9740000002</v>
      </c>
      <c r="Y71" s="10">
        <f t="shared" si="12"/>
        <v>330</v>
      </c>
      <c r="Z71" s="10">
        <f t="shared" si="12"/>
        <v>3140.4034</v>
      </c>
      <c r="AA71" s="10">
        <f t="shared" si="12"/>
        <v>613442.4069999999</v>
      </c>
      <c r="AB71" s="10">
        <f t="shared" si="12"/>
        <v>365</v>
      </c>
      <c r="AC71" s="10">
        <f t="shared" si="12"/>
        <v>2765.0719</v>
      </c>
      <c r="AD71" s="10">
        <f t="shared" si="12"/>
        <v>784599.3910000001</v>
      </c>
      <c r="AE71" s="10">
        <f t="shared" si="12"/>
        <v>856</v>
      </c>
      <c r="AF71" s="10">
        <f>AF68+AF69</f>
        <v>5129.262699999999</v>
      </c>
      <c r="AG71" s="10">
        <f t="shared" si="12"/>
        <v>1079744.224</v>
      </c>
      <c r="AH71" s="10">
        <f>AH68+AH69</f>
        <v>914</v>
      </c>
      <c r="AI71" s="10">
        <f>AI68+AI69</f>
        <v>5358.1029</v>
      </c>
      <c r="AJ71" s="10">
        <f>AJ68+AJ69</f>
        <v>889041.726</v>
      </c>
      <c r="AK71" s="10">
        <f t="shared" si="12"/>
        <v>632</v>
      </c>
      <c r="AL71" s="10">
        <f t="shared" si="12"/>
        <v>3828.3436999999994</v>
      </c>
      <c r="AM71" s="10">
        <f t="shared" si="12"/>
        <v>305699.39499999996</v>
      </c>
      <c r="AN71" s="10">
        <f>+D71+G71+J71+M71+P71+S71+V71+Y71+AB71+AE71+AH71+AK71</f>
        <v>8415</v>
      </c>
      <c r="AO71" s="10">
        <f>+E71+H71+K71+N71+Q71+T71+W71+Z71+AC71+AF71+AI71+AL71</f>
        <v>42941.6945</v>
      </c>
      <c r="AP71" s="10">
        <f>+F71+I71+L71+O71+R71+U71+X71+AA71+AD71+AG71+AJ71+AM71</f>
        <v>7966149.614999998</v>
      </c>
      <c r="AQ71" s="586" t="s">
        <v>101</v>
      </c>
      <c r="AR71" s="587" t="s">
        <v>70</v>
      </c>
      <c r="AS71" s="588" t="s">
        <v>0</v>
      </c>
      <c r="AT71" s="80"/>
    </row>
    <row r="72" spans="1:46" s="494" customFormat="1" ht="18.75">
      <c r="A72" s="81"/>
      <c r="B72" s="81"/>
      <c r="C72" s="81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360"/>
      <c r="P72" s="361"/>
      <c r="Q72" s="361"/>
      <c r="R72" s="362"/>
      <c r="S72" s="241"/>
      <c r="T72" s="241"/>
      <c r="U72" s="242"/>
      <c r="V72" s="223"/>
      <c r="W72" s="223"/>
      <c r="X72" s="229" t="s">
        <v>88</v>
      </c>
      <c r="Y72" s="223"/>
      <c r="Z72" s="223"/>
      <c r="AA72" s="223"/>
      <c r="AB72" s="223"/>
      <c r="AC72" s="223"/>
      <c r="AD72" s="223"/>
      <c r="AE72" s="223"/>
      <c r="AF72" s="223"/>
      <c r="AG72" s="223"/>
      <c r="AH72" s="137"/>
      <c r="AI72" s="137"/>
      <c r="AJ72" s="138"/>
      <c r="AK72" s="223"/>
      <c r="AL72" s="223"/>
      <c r="AM72" s="223"/>
      <c r="AN72" s="491"/>
      <c r="AO72" s="223"/>
      <c r="AP72" s="223"/>
      <c r="AQ72" s="81"/>
      <c r="AR72" s="229" t="s">
        <v>88</v>
      </c>
      <c r="AS72" s="81"/>
      <c r="AT72" s="81"/>
    </row>
    <row r="73" spans="1:46" s="494" customFormat="1" ht="18.75">
      <c r="A73" s="81"/>
      <c r="B73" s="81"/>
      <c r="C73" s="81"/>
      <c r="D73" s="223"/>
      <c r="E73" s="223"/>
      <c r="F73" s="223"/>
      <c r="G73" s="223"/>
      <c r="H73" s="223"/>
      <c r="I73" s="223"/>
      <c r="J73" s="223"/>
      <c r="K73" s="223"/>
      <c r="L73" s="223"/>
      <c r="M73" s="76"/>
      <c r="N73" s="223"/>
      <c r="O73" s="76"/>
      <c r="P73" s="362"/>
      <c r="Q73" s="362"/>
      <c r="R73" s="362"/>
      <c r="S73" s="137"/>
      <c r="T73" s="137"/>
      <c r="U73" s="137"/>
      <c r="V73" s="243"/>
      <c r="W73" s="244"/>
      <c r="X73" s="244"/>
      <c r="Y73" s="223"/>
      <c r="Z73" s="223"/>
      <c r="AA73" s="223"/>
      <c r="AB73" s="223"/>
      <c r="AC73" s="223"/>
      <c r="AD73" s="223"/>
      <c r="AE73" s="223"/>
      <c r="AF73" s="223"/>
      <c r="AG73" s="76"/>
      <c r="AH73" s="137"/>
      <c r="AI73" s="137"/>
      <c r="AJ73" s="138"/>
      <c r="AK73" s="223"/>
      <c r="AL73" s="223"/>
      <c r="AM73" s="223"/>
      <c r="AN73" s="223"/>
      <c r="AO73" s="223"/>
      <c r="AP73" s="223"/>
      <c r="AQ73" s="81"/>
      <c r="AR73" s="81"/>
      <c r="AS73" s="81"/>
      <c r="AT73" s="81"/>
    </row>
    <row r="74" spans="13:38" ht="18.75">
      <c r="M74" s="4"/>
      <c r="O74" s="4"/>
      <c r="P74" s="101"/>
      <c r="Q74" s="101"/>
      <c r="R74" s="101"/>
      <c r="S74" s="29"/>
      <c r="T74" s="29"/>
      <c r="AG74" s="4"/>
      <c r="AH74" s="4"/>
      <c r="AI74" s="4"/>
      <c r="AJ74" s="4"/>
      <c r="AK74" s="4"/>
      <c r="AL74" s="4"/>
    </row>
    <row r="75" spans="13:38" ht="18.75">
      <c r="M75" s="4"/>
      <c r="O75" s="4"/>
      <c r="P75" s="101"/>
      <c r="Q75" s="101"/>
      <c r="R75" s="101"/>
      <c r="S75" s="29"/>
      <c r="AG75" s="4"/>
      <c r="AH75" s="4"/>
      <c r="AI75" s="4"/>
      <c r="AJ75" s="4"/>
      <c r="AK75" s="4"/>
      <c r="AL75" s="4"/>
    </row>
    <row r="76" spans="13:36" ht="18.75">
      <c r="M76" s="4"/>
      <c r="P76" s="101"/>
      <c r="Q76" s="101"/>
      <c r="R76" s="101"/>
      <c r="S76" s="29"/>
      <c r="AG76" s="4"/>
      <c r="AH76" s="4"/>
      <c r="AJ76" s="4"/>
    </row>
    <row r="77" spans="13:36" ht="18.75">
      <c r="M77" s="4"/>
      <c r="P77" s="101"/>
      <c r="Q77" s="101"/>
      <c r="R77" s="101"/>
      <c r="S77" s="29"/>
      <c r="AG77" s="4"/>
      <c r="AH77" s="4"/>
      <c r="AJ77" s="4"/>
    </row>
    <row r="78" spans="13:36" ht="18.75">
      <c r="M78" s="4"/>
      <c r="P78" s="101"/>
      <c r="Q78" s="101"/>
      <c r="R78" s="101"/>
      <c r="S78" s="29"/>
      <c r="AH78" s="4"/>
      <c r="AJ78" s="4"/>
    </row>
    <row r="79" spans="13:19" ht="18.75">
      <c r="M79" s="4"/>
      <c r="P79" s="101"/>
      <c r="Q79" s="101"/>
      <c r="R79" s="101"/>
      <c r="S79" s="29"/>
    </row>
    <row r="80" spans="13:19" ht="18.75">
      <c r="M80" s="4"/>
      <c r="P80" s="101"/>
      <c r="Q80" s="101"/>
      <c r="R80" s="101"/>
      <c r="S80" s="29"/>
    </row>
    <row r="81" spans="13:19" ht="18.75">
      <c r="M81" s="4"/>
      <c r="P81" s="101"/>
      <c r="Q81" s="101"/>
      <c r="R81" s="101"/>
      <c r="S81" s="29"/>
    </row>
    <row r="82" spans="13:19" ht="18.75">
      <c r="M82" s="4"/>
      <c r="P82" s="101"/>
      <c r="Q82" s="101"/>
      <c r="R82" s="101"/>
      <c r="S82" s="29"/>
    </row>
    <row r="83" spans="13:35" ht="18.75">
      <c r="M83" s="4"/>
      <c r="P83" s="101"/>
      <c r="Q83" s="101"/>
      <c r="R83" s="101"/>
      <c r="S83" s="29"/>
      <c r="AI83" s="223"/>
    </row>
    <row r="84" spans="13:19" ht="18.75">
      <c r="M84" s="4"/>
      <c r="P84" s="101"/>
      <c r="Q84" s="101"/>
      <c r="R84" s="101"/>
      <c r="S84" s="29"/>
    </row>
    <row r="85" spans="13:19" ht="18.75">
      <c r="M85" s="4"/>
      <c r="P85" s="101"/>
      <c r="Q85" s="101"/>
      <c r="R85" s="101"/>
      <c r="S85" s="29"/>
    </row>
    <row r="86" spans="3:19" ht="18.75">
      <c r="C86" s="21"/>
      <c r="D86" s="4"/>
      <c r="M86" s="4"/>
      <c r="P86" s="101"/>
      <c r="Q86" s="101"/>
      <c r="R86" s="101"/>
      <c r="S86" s="29"/>
    </row>
    <row r="87" spans="3:19" ht="18.75">
      <c r="C87" s="21"/>
      <c r="D87" s="4"/>
      <c r="M87" s="4"/>
      <c r="P87" s="101"/>
      <c r="Q87" s="101"/>
      <c r="R87" s="101"/>
      <c r="S87" s="29"/>
    </row>
    <row r="88" spans="3:19" ht="18.75">
      <c r="C88" s="21"/>
      <c r="D88" s="4"/>
      <c r="M88" s="4"/>
      <c r="P88" s="101"/>
      <c r="Q88" s="101"/>
      <c r="R88" s="101"/>
      <c r="S88" s="29"/>
    </row>
    <row r="89" spans="3:19" ht="18.75">
      <c r="C89" s="21"/>
      <c r="D89" s="4"/>
      <c r="M89" s="4"/>
      <c r="P89" s="101"/>
      <c r="Q89" s="101"/>
      <c r="R89" s="101"/>
      <c r="S89" s="29"/>
    </row>
    <row r="90" spans="3:19" ht="18.75">
      <c r="C90" s="21"/>
      <c r="D90" s="4"/>
      <c r="M90" s="4"/>
      <c r="P90" s="101"/>
      <c r="Q90" s="101"/>
      <c r="R90" s="101"/>
      <c r="S90" s="29"/>
    </row>
    <row r="91" spans="3:19" ht="18.75">
      <c r="C91" s="21"/>
      <c r="D91" s="4"/>
      <c r="M91" s="4"/>
      <c r="P91" s="101"/>
      <c r="Q91" s="101"/>
      <c r="R91" s="101"/>
      <c r="S91" s="29"/>
    </row>
    <row r="92" spans="3:19" ht="18.75">
      <c r="C92" s="21"/>
      <c r="D92" s="4"/>
      <c r="M92" s="4"/>
      <c r="P92" s="101"/>
      <c r="Q92" s="101"/>
      <c r="R92" s="101"/>
      <c r="S92" s="29"/>
    </row>
    <row r="93" spans="3:19" ht="18.75">
      <c r="C93" s="21"/>
      <c r="D93" s="4"/>
      <c r="M93" s="4"/>
      <c r="P93" s="101"/>
      <c r="Q93" s="101"/>
      <c r="R93" s="101"/>
      <c r="S93" s="29"/>
    </row>
    <row r="94" spans="3:18" ht="18.75">
      <c r="C94" s="21"/>
      <c r="D94" s="4"/>
      <c r="M94" s="4"/>
      <c r="P94" s="101"/>
      <c r="Q94" s="101"/>
      <c r="R94" s="101"/>
    </row>
    <row r="95" spans="3:18" ht="18.75">
      <c r="C95" s="21"/>
      <c r="D95" s="4"/>
      <c r="M95" s="4"/>
      <c r="P95" s="4"/>
      <c r="Q95" s="4"/>
      <c r="R95" s="4"/>
    </row>
    <row r="96" spans="3:16" ht="18.75">
      <c r="C96" s="21"/>
      <c r="D96" s="4"/>
      <c r="M96" s="4"/>
      <c r="P96" s="4"/>
    </row>
    <row r="97" spans="3:13" ht="18.75">
      <c r="C97" s="21"/>
      <c r="D97" s="4"/>
      <c r="M97" s="4"/>
    </row>
    <row r="98" ht="18.75">
      <c r="M98" s="4"/>
    </row>
    <row r="99" ht="18.75">
      <c r="M99" s="4"/>
    </row>
    <row r="100" ht="18.75">
      <c r="M100" s="4"/>
    </row>
    <row r="101" ht="18.75">
      <c r="M101" s="4"/>
    </row>
  </sheetData>
  <sheetProtection/>
  <mergeCells count="67">
    <mergeCell ref="A1:X1"/>
    <mergeCell ref="A68:B69"/>
    <mergeCell ref="A70:B70"/>
    <mergeCell ref="AR56:AS57"/>
    <mergeCell ref="AR59:AS59"/>
    <mergeCell ref="B64:B65"/>
    <mergeCell ref="B66:B67"/>
    <mergeCell ref="AR44:AR45"/>
    <mergeCell ref="AR46:AR47"/>
    <mergeCell ref="AR48:AR49"/>
    <mergeCell ref="AQ71:AS71"/>
    <mergeCell ref="AR62:AS62"/>
    <mergeCell ref="AR64:AR65"/>
    <mergeCell ref="AR66:AR67"/>
    <mergeCell ref="AQ70:AS70"/>
    <mergeCell ref="AR68:AS69"/>
    <mergeCell ref="AR54:AR55"/>
    <mergeCell ref="AR32:AR33"/>
    <mergeCell ref="AR34:AR35"/>
    <mergeCell ref="AR36:AR37"/>
    <mergeCell ref="AR38:AR39"/>
    <mergeCell ref="AR40:AR41"/>
    <mergeCell ref="AR42:AR43"/>
    <mergeCell ref="AR50:AR51"/>
    <mergeCell ref="AR52:AR53"/>
    <mergeCell ref="A71:B71"/>
    <mergeCell ref="AR6:AR7"/>
    <mergeCell ref="AR8:AR9"/>
    <mergeCell ref="AR10:AR11"/>
    <mergeCell ref="AR12:AR13"/>
    <mergeCell ref="AR14:AR15"/>
    <mergeCell ref="AR16:AR17"/>
    <mergeCell ref="AR18:AR19"/>
    <mergeCell ref="AR20:AR21"/>
    <mergeCell ref="AR22:AR23"/>
    <mergeCell ref="B42:B43"/>
    <mergeCell ref="B44:B45"/>
    <mergeCell ref="B30:B31"/>
    <mergeCell ref="B32:B33"/>
    <mergeCell ref="B38:B39"/>
    <mergeCell ref="B40:B41"/>
    <mergeCell ref="B34:B35"/>
    <mergeCell ref="B36:B37"/>
    <mergeCell ref="B22:B23"/>
    <mergeCell ref="B24:B25"/>
    <mergeCell ref="B26:B27"/>
    <mergeCell ref="B28:B29"/>
    <mergeCell ref="AR28:AR29"/>
    <mergeCell ref="AR30:AR31"/>
    <mergeCell ref="AR24:AR25"/>
    <mergeCell ref="AR26:AR27"/>
    <mergeCell ref="A59:B59"/>
    <mergeCell ref="A62:B62"/>
    <mergeCell ref="B46:B47"/>
    <mergeCell ref="B48:B49"/>
    <mergeCell ref="B50:B51"/>
    <mergeCell ref="B52:B53"/>
    <mergeCell ref="B54:B55"/>
    <mergeCell ref="A56:B57"/>
    <mergeCell ref="B18:B19"/>
    <mergeCell ref="B20:B21"/>
    <mergeCell ref="B14:B15"/>
    <mergeCell ref="B16:B17"/>
    <mergeCell ref="B6:B7"/>
    <mergeCell ref="B8:B9"/>
    <mergeCell ref="B10:B11"/>
    <mergeCell ref="B12:B13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T74"/>
  <sheetViews>
    <sheetView zoomScale="50" zoomScaleNormal="50" zoomScalePageLayoutView="0" workbookViewId="0" topLeftCell="A1">
      <pane xSplit="3" ySplit="5" topLeftCell="D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5" customWidth="1"/>
    <col min="2" max="2" width="20.625" style="15" customWidth="1"/>
    <col min="3" max="3" width="9.625" style="15" customWidth="1"/>
    <col min="4" max="4" width="18.375" style="223" bestFit="1" customWidth="1"/>
    <col min="5" max="5" width="16.75390625" style="223" customWidth="1"/>
    <col min="6" max="6" width="20.00390625" style="223" bestFit="1" customWidth="1"/>
    <col min="7" max="7" width="18.375" style="223" bestFit="1" customWidth="1"/>
    <col min="8" max="8" width="16.00390625" style="223" bestFit="1" customWidth="1"/>
    <col min="9" max="9" width="20.00390625" style="223" bestFit="1" customWidth="1"/>
    <col min="10" max="10" width="15.25390625" style="223" bestFit="1" customWidth="1"/>
    <col min="11" max="11" width="16.625" style="223" customWidth="1"/>
    <col min="12" max="12" width="18.125" style="223" bestFit="1" customWidth="1"/>
    <col min="13" max="13" width="15.25390625" style="223" bestFit="1" customWidth="1"/>
    <col min="14" max="14" width="16.625" style="223" customWidth="1"/>
    <col min="15" max="15" width="18.125" style="223" bestFit="1" customWidth="1"/>
    <col min="16" max="16" width="15.50390625" style="223" customWidth="1"/>
    <col min="17" max="17" width="16.625" style="223" customWidth="1"/>
    <col min="18" max="18" width="17.375" style="223" customWidth="1"/>
    <col min="19" max="19" width="13.875" style="223" bestFit="1" customWidth="1"/>
    <col min="20" max="20" width="16.625" style="223" customWidth="1"/>
    <col min="21" max="21" width="18.125" style="223" bestFit="1" customWidth="1"/>
    <col min="22" max="22" width="15.25390625" style="223" bestFit="1" customWidth="1"/>
    <col min="23" max="23" width="16.625" style="223" customWidth="1"/>
    <col min="24" max="24" width="18.125" style="223" bestFit="1" customWidth="1"/>
    <col min="25" max="25" width="13.875" style="223" bestFit="1" customWidth="1"/>
    <col min="26" max="26" width="16.625" style="223" customWidth="1"/>
    <col min="27" max="27" width="18.125" style="223" bestFit="1" customWidth="1"/>
    <col min="28" max="28" width="15.25390625" style="223" bestFit="1" customWidth="1"/>
    <col min="29" max="29" width="16.625" style="223" customWidth="1"/>
    <col min="30" max="30" width="18.625" style="223" bestFit="1" customWidth="1"/>
    <col min="31" max="31" width="13.875" style="223" bestFit="1" customWidth="1"/>
    <col min="32" max="32" width="18.125" style="223" customWidth="1"/>
    <col min="33" max="33" width="18.125" style="223" bestFit="1" customWidth="1"/>
    <col min="34" max="34" width="13.875" style="223" bestFit="1" customWidth="1"/>
    <col min="35" max="35" width="16.625" style="223" customWidth="1"/>
    <col min="36" max="36" width="17.375" style="223" customWidth="1"/>
    <col min="37" max="37" width="16.25390625" style="14" customWidth="1"/>
    <col min="38" max="38" width="16.625" style="14" customWidth="1"/>
    <col min="39" max="39" width="18.125" style="14" bestFit="1" customWidth="1"/>
    <col min="40" max="40" width="15.50390625" style="223" customWidth="1"/>
    <col min="41" max="41" width="18.625" style="223" customWidth="1"/>
    <col min="42" max="42" width="19.25390625" style="223" customWidth="1"/>
    <col min="43" max="43" width="9.50390625" style="81" customWidth="1"/>
    <col min="44" max="44" width="22.625" style="81" customWidth="1"/>
    <col min="45" max="45" width="5.875" style="81" customWidth="1"/>
    <col min="46" max="16384" width="10.625" style="15" customWidth="1"/>
  </cols>
  <sheetData>
    <row r="1" spans="1:24" ht="32.25">
      <c r="A1" s="562"/>
      <c r="B1" s="562"/>
      <c r="C1" s="562"/>
      <c r="D1" s="562" t="s">
        <v>0</v>
      </c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</row>
    <row r="2" spans="1:45" ht="19.5" thickBot="1">
      <c r="A2" s="17" t="s">
        <v>111</v>
      </c>
      <c r="B2" s="17"/>
      <c r="C2" s="17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217" t="s">
        <v>111</v>
      </c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8"/>
      <c r="AL2" s="18"/>
      <c r="AM2" s="18"/>
      <c r="AN2" s="153"/>
      <c r="AO2" s="153"/>
      <c r="AP2" s="153"/>
      <c r="AQ2" s="484"/>
      <c r="AR2" s="80"/>
      <c r="AS2" s="80"/>
    </row>
    <row r="3" spans="1:46" ht="18.75">
      <c r="A3" s="22"/>
      <c r="D3" s="218" t="s">
        <v>2</v>
      </c>
      <c r="E3" s="219"/>
      <c r="F3" s="219"/>
      <c r="G3" s="218" t="s">
        <v>3</v>
      </c>
      <c r="H3" s="219"/>
      <c r="I3" s="219"/>
      <c r="J3" s="218" t="s">
        <v>4</v>
      </c>
      <c r="K3" s="219"/>
      <c r="L3" s="219"/>
      <c r="M3" s="218" t="s">
        <v>5</v>
      </c>
      <c r="N3" s="219"/>
      <c r="O3" s="219"/>
      <c r="P3" s="218" t="s">
        <v>6</v>
      </c>
      <c r="Q3" s="219"/>
      <c r="R3" s="219"/>
      <c r="S3" s="218" t="s">
        <v>7</v>
      </c>
      <c r="T3" s="219"/>
      <c r="U3" s="219"/>
      <c r="V3" s="224" t="s">
        <v>8</v>
      </c>
      <c r="W3" s="225"/>
      <c r="X3" s="226"/>
      <c r="Y3" s="224" t="s">
        <v>9</v>
      </c>
      <c r="Z3" s="219"/>
      <c r="AA3" s="219"/>
      <c r="AB3" s="218" t="s">
        <v>10</v>
      </c>
      <c r="AC3" s="219"/>
      <c r="AD3" s="219"/>
      <c r="AE3" s="218" t="s">
        <v>11</v>
      </c>
      <c r="AF3" s="219"/>
      <c r="AG3" s="219"/>
      <c r="AH3" s="218" t="s">
        <v>12</v>
      </c>
      <c r="AI3" s="219"/>
      <c r="AJ3" s="219"/>
      <c r="AK3" s="23" t="s">
        <v>13</v>
      </c>
      <c r="AL3" s="24"/>
      <c r="AM3" s="24"/>
      <c r="AN3" s="218" t="s">
        <v>14</v>
      </c>
      <c r="AO3" s="219"/>
      <c r="AP3" s="219"/>
      <c r="AQ3" s="486"/>
      <c r="AR3" s="502"/>
      <c r="AS3" s="503"/>
      <c r="AT3" s="21"/>
    </row>
    <row r="4" spans="1:46" ht="18.75">
      <c r="A4" s="22"/>
      <c r="D4" s="220" t="s">
        <v>15</v>
      </c>
      <c r="E4" s="220" t="s">
        <v>16</v>
      </c>
      <c r="F4" s="220" t="s">
        <v>17</v>
      </c>
      <c r="G4" s="220" t="s">
        <v>15</v>
      </c>
      <c r="H4" s="220" t="s">
        <v>16</v>
      </c>
      <c r="I4" s="220" t="s">
        <v>17</v>
      </c>
      <c r="J4" s="220" t="s">
        <v>15</v>
      </c>
      <c r="K4" s="220" t="s">
        <v>16</v>
      </c>
      <c r="L4" s="220" t="s">
        <v>17</v>
      </c>
      <c r="M4" s="220" t="s">
        <v>15</v>
      </c>
      <c r="N4" s="220" t="s">
        <v>16</v>
      </c>
      <c r="O4" s="220" t="s">
        <v>17</v>
      </c>
      <c r="P4" s="220" t="s">
        <v>15</v>
      </c>
      <c r="Q4" s="220" t="s">
        <v>16</v>
      </c>
      <c r="R4" s="220" t="s">
        <v>17</v>
      </c>
      <c r="S4" s="220" t="s">
        <v>15</v>
      </c>
      <c r="T4" s="220" t="s">
        <v>16</v>
      </c>
      <c r="U4" s="220" t="s">
        <v>17</v>
      </c>
      <c r="V4" s="220" t="s">
        <v>15</v>
      </c>
      <c r="W4" s="220" t="s">
        <v>16</v>
      </c>
      <c r="X4" s="227" t="s">
        <v>17</v>
      </c>
      <c r="Y4" s="220" t="s">
        <v>15</v>
      </c>
      <c r="Z4" s="220" t="s">
        <v>16</v>
      </c>
      <c r="AA4" s="220" t="s">
        <v>17</v>
      </c>
      <c r="AB4" s="220" t="s">
        <v>15</v>
      </c>
      <c r="AC4" s="220" t="s">
        <v>16</v>
      </c>
      <c r="AD4" s="220" t="s">
        <v>17</v>
      </c>
      <c r="AE4" s="220" t="s">
        <v>15</v>
      </c>
      <c r="AF4" s="220" t="s">
        <v>16</v>
      </c>
      <c r="AG4" s="220" t="s">
        <v>17</v>
      </c>
      <c r="AH4" s="220" t="s">
        <v>15</v>
      </c>
      <c r="AI4" s="220" t="s">
        <v>16</v>
      </c>
      <c r="AJ4" s="220" t="s">
        <v>17</v>
      </c>
      <c r="AK4" s="30" t="s">
        <v>15</v>
      </c>
      <c r="AL4" s="30" t="s">
        <v>16</v>
      </c>
      <c r="AM4" s="30" t="s">
        <v>17</v>
      </c>
      <c r="AN4" s="220" t="s">
        <v>15</v>
      </c>
      <c r="AO4" s="220" t="s">
        <v>16</v>
      </c>
      <c r="AP4" s="220" t="s">
        <v>17</v>
      </c>
      <c r="AQ4" s="488"/>
      <c r="AR4" s="80"/>
      <c r="AS4" s="504"/>
      <c r="AT4" s="21"/>
    </row>
    <row r="5" spans="1:46" ht="18.75">
      <c r="A5" s="36"/>
      <c r="B5" s="37"/>
      <c r="C5" s="37"/>
      <c r="D5" s="221" t="s">
        <v>18</v>
      </c>
      <c r="E5" s="221" t="s">
        <v>19</v>
      </c>
      <c r="F5" s="221" t="s">
        <v>20</v>
      </c>
      <c r="G5" s="221" t="s">
        <v>18</v>
      </c>
      <c r="H5" s="221" t="s">
        <v>19</v>
      </c>
      <c r="I5" s="221" t="s">
        <v>20</v>
      </c>
      <c r="J5" s="221" t="s">
        <v>18</v>
      </c>
      <c r="K5" s="221" t="s">
        <v>19</v>
      </c>
      <c r="L5" s="221" t="s">
        <v>20</v>
      </c>
      <c r="M5" s="221" t="s">
        <v>18</v>
      </c>
      <c r="N5" s="221" t="s">
        <v>19</v>
      </c>
      <c r="O5" s="221" t="s">
        <v>20</v>
      </c>
      <c r="P5" s="221" t="s">
        <v>18</v>
      </c>
      <c r="Q5" s="221" t="s">
        <v>19</v>
      </c>
      <c r="R5" s="221" t="s">
        <v>20</v>
      </c>
      <c r="S5" s="221" t="s">
        <v>18</v>
      </c>
      <c r="T5" s="221" t="s">
        <v>19</v>
      </c>
      <c r="U5" s="221" t="s">
        <v>20</v>
      </c>
      <c r="V5" s="221" t="s">
        <v>18</v>
      </c>
      <c r="W5" s="221" t="s">
        <v>19</v>
      </c>
      <c r="X5" s="228" t="s">
        <v>20</v>
      </c>
      <c r="Y5" s="221" t="s">
        <v>18</v>
      </c>
      <c r="Z5" s="221" t="s">
        <v>19</v>
      </c>
      <c r="AA5" s="221" t="s">
        <v>20</v>
      </c>
      <c r="AB5" s="221" t="s">
        <v>18</v>
      </c>
      <c r="AC5" s="221" t="s">
        <v>19</v>
      </c>
      <c r="AD5" s="221" t="s">
        <v>20</v>
      </c>
      <c r="AE5" s="221" t="s">
        <v>18</v>
      </c>
      <c r="AF5" s="221" t="s">
        <v>19</v>
      </c>
      <c r="AG5" s="221" t="s">
        <v>20</v>
      </c>
      <c r="AH5" s="221" t="s">
        <v>18</v>
      </c>
      <c r="AI5" s="221" t="s">
        <v>19</v>
      </c>
      <c r="AJ5" s="221" t="s">
        <v>20</v>
      </c>
      <c r="AK5" s="38" t="s">
        <v>18</v>
      </c>
      <c r="AL5" s="38" t="s">
        <v>19</v>
      </c>
      <c r="AM5" s="38" t="s">
        <v>20</v>
      </c>
      <c r="AN5" s="221" t="s">
        <v>18</v>
      </c>
      <c r="AO5" s="221" t="s">
        <v>19</v>
      </c>
      <c r="AP5" s="221" t="s">
        <v>20</v>
      </c>
      <c r="AQ5" s="490"/>
      <c r="AR5" s="358"/>
      <c r="AS5" s="505"/>
      <c r="AT5" s="21"/>
    </row>
    <row r="6" spans="1:46" ht="18.75">
      <c r="A6" s="45" t="s">
        <v>21</v>
      </c>
      <c r="B6" s="600" t="s">
        <v>22</v>
      </c>
      <c r="C6" s="66" t="s">
        <v>23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79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1"/>
      <c r="AL6" s="1"/>
      <c r="AM6" s="1"/>
      <c r="AN6" s="8"/>
      <c r="AO6" s="8"/>
      <c r="AP6" s="8"/>
      <c r="AQ6" s="339" t="s">
        <v>23</v>
      </c>
      <c r="AR6" s="563" t="s">
        <v>22</v>
      </c>
      <c r="AS6" s="233" t="s">
        <v>21</v>
      </c>
      <c r="AT6" s="21"/>
    </row>
    <row r="7" spans="1:46" ht="18.75">
      <c r="A7" s="45"/>
      <c r="B7" s="601"/>
      <c r="C7" s="67" t="s">
        <v>24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5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2"/>
      <c r="AL7" s="2"/>
      <c r="AM7" s="2"/>
      <c r="AN7" s="7"/>
      <c r="AO7" s="7"/>
      <c r="AP7" s="7"/>
      <c r="AQ7" s="338" t="s">
        <v>24</v>
      </c>
      <c r="AR7" s="564"/>
      <c r="AS7" s="233"/>
      <c r="AT7" s="21"/>
    </row>
    <row r="8" spans="1:46" ht="18.75">
      <c r="A8" s="45" t="s">
        <v>25</v>
      </c>
      <c r="B8" s="600" t="s">
        <v>26</v>
      </c>
      <c r="C8" s="66" t="s">
        <v>23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79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1"/>
      <c r="AL8" s="1"/>
      <c r="AM8" s="1"/>
      <c r="AN8" s="8"/>
      <c r="AO8" s="8"/>
      <c r="AP8" s="8"/>
      <c r="AQ8" s="298" t="s">
        <v>23</v>
      </c>
      <c r="AR8" s="563" t="s">
        <v>26</v>
      </c>
      <c r="AS8" s="233" t="s">
        <v>25</v>
      </c>
      <c r="AT8" s="21"/>
    </row>
    <row r="9" spans="1:46" ht="18.75">
      <c r="A9" s="45"/>
      <c r="B9" s="601"/>
      <c r="C9" s="67" t="s">
        <v>24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50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2"/>
      <c r="AL9" s="2"/>
      <c r="AM9" s="2"/>
      <c r="AN9" s="7"/>
      <c r="AO9" s="7"/>
      <c r="AP9" s="7"/>
      <c r="AQ9" s="338" t="s">
        <v>24</v>
      </c>
      <c r="AR9" s="564"/>
      <c r="AS9" s="233"/>
      <c r="AT9" s="21"/>
    </row>
    <row r="10" spans="1:46" ht="18.75">
      <c r="A10" s="45" t="s">
        <v>27</v>
      </c>
      <c r="B10" s="600" t="s">
        <v>28</v>
      </c>
      <c r="C10" s="66" t="s">
        <v>23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79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"/>
      <c r="AL10" s="1"/>
      <c r="AM10" s="1"/>
      <c r="AN10" s="8"/>
      <c r="AO10" s="8"/>
      <c r="AP10" s="8"/>
      <c r="AQ10" s="298" t="s">
        <v>23</v>
      </c>
      <c r="AR10" s="563" t="s">
        <v>28</v>
      </c>
      <c r="AS10" s="233" t="s">
        <v>27</v>
      </c>
      <c r="AT10" s="21"/>
    </row>
    <row r="11" spans="1:46" ht="18.75">
      <c r="A11" s="49"/>
      <c r="B11" s="601"/>
      <c r="C11" s="67" t="s">
        <v>24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50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2"/>
      <c r="AL11" s="2"/>
      <c r="AM11" s="2"/>
      <c r="AN11" s="7"/>
      <c r="AO11" s="7"/>
      <c r="AP11" s="7"/>
      <c r="AQ11" s="235" t="s">
        <v>24</v>
      </c>
      <c r="AR11" s="564"/>
      <c r="AS11" s="236"/>
      <c r="AT11" s="21"/>
    </row>
    <row r="12" spans="1:46" ht="18.75">
      <c r="A12" s="45"/>
      <c r="B12" s="600" t="s">
        <v>29</v>
      </c>
      <c r="C12" s="66" t="s">
        <v>23</v>
      </c>
      <c r="D12" s="8">
        <v>2</v>
      </c>
      <c r="E12" s="8">
        <v>0.1085</v>
      </c>
      <c r="F12" s="8">
        <v>19.3</v>
      </c>
      <c r="G12" s="8">
        <v>1</v>
      </c>
      <c r="H12" s="8">
        <v>0.097</v>
      </c>
      <c r="I12" s="8">
        <v>18.857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7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1"/>
      <c r="AL12" s="1"/>
      <c r="AM12" s="1"/>
      <c r="AN12" s="8">
        <f>+D12+G12+J12+M12+P12+S12+V12+Y12+AB12+AE12+AH12+AK12</f>
        <v>3</v>
      </c>
      <c r="AO12" s="8">
        <f>+E12+H12+K12+N12+Q12+T12+W12+Z12+AC12+AF12+AI12+AL12</f>
        <v>0.20550000000000002</v>
      </c>
      <c r="AP12" s="8">
        <f>+F12+I12+L12+O12+R12+U12+X12+AA12+AD12+AG12+AJ12+AM12</f>
        <v>38.157</v>
      </c>
      <c r="AQ12" s="339" t="s">
        <v>23</v>
      </c>
      <c r="AR12" s="563" t="s">
        <v>29</v>
      </c>
      <c r="AS12" s="233"/>
      <c r="AT12" s="21"/>
    </row>
    <row r="13" spans="1:46" ht="18.75">
      <c r="A13" s="45" t="s">
        <v>30</v>
      </c>
      <c r="B13" s="601"/>
      <c r="C13" s="67" t="s">
        <v>24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50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2"/>
      <c r="AL13" s="2"/>
      <c r="AM13" s="2"/>
      <c r="AN13" s="7"/>
      <c r="AO13" s="7"/>
      <c r="AP13" s="7"/>
      <c r="AQ13" s="338" t="s">
        <v>24</v>
      </c>
      <c r="AR13" s="564"/>
      <c r="AS13" s="233" t="s">
        <v>30</v>
      </c>
      <c r="AT13" s="21"/>
    </row>
    <row r="14" spans="1:46" ht="18.75">
      <c r="A14" s="45"/>
      <c r="B14" s="600" t="s">
        <v>31</v>
      </c>
      <c r="C14" s="66" t="s">
        <v>23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7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"/>
      <c r="AL14" s="1"/>
      <c r="AM14" s="1"/>
      <c r="AN14" s="8"/>
      <c r="AO14" s="8"/>
      <c r="AP14" s="8"/>
      <c r="AQ14" s="298" t="s">
        <v>23</v>
      </c>
      <c r="AR14" s="563" t="s">
        <v>31</v>
      </c>
      <c r="AS14" s="233"/>
      <c r="AT14" s="21"/>
    </row>
    <row r="15" spans="1:46" ht="18.75">
      <c r="A15" s="45" t="s">
        <v>25</v>
      </c>
      <c r="B15" s="601"/>
      <c r="C15" s="67" t="s">
        <v>24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50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2"/>
      <c r="AL15" s="2"/>
      <c r="AM15" s="2"/>
      <c r="AN15" s="7"/>
      <c r="AO15" s="7"/>
      <c r="AP15" s="7"/>
      <c r="AQ15" s="338" t="s">
        <v>24</v>
      </c>
      <c r="AR15" s="564"/>
      <c r="AS15" s="233" t="s">
        <v>25</v>
      </c>
      <c r="AT15" s="21"/>
    </row>
    <row r="16" spans="1:46" ht="18.75">
      <c r="A16" s="45"/>
      <c r="B16" s="600" t="s">
        <v>32</v>
      </c>
      <c r="C16" s="66" t="s">
        <v>23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79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1"/>
      <c r="AL16" s="1"/>
      <c r="AM16" s="1"/>
      <c r="AN16" s="8"/>
      <c r="AO16" s="8"/>
      <c r="AP16" s="8"/>
      <c r="AQ16" s="298" t="s">
        <v>23</v>
      </c>
      <c r="AR16" s="563" t="s">
        <v>32</v>
      </c>
      <c r="AS16" s="233"/>
      <c r="AT16" s="21"/>
    </row>
    <row r="17" spans="1:46" ht="18.75">
      <c r="A17" s="45" t="s">
        <v>27</v>
      </c>
      <c r="B17" s="601"/>
      <c r="C17" s="67" t="s">
        <v>24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50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2"/>
      <c r="AL17" s="2"/>
      <c r="AM17" s="2"/>
      <c r="AN17" s="7"/>
      <c r="AO17" s="7"/>
      <c r="AP17" s="7"/>
      <c r="AQ17" s="333" t="s">
        <v>24</v>
      </c>
      <c r="AR17" s="564"/>
      <c r="AS17" s="233" t="s">
        <v>27</v>
      </c>
      <c r="AT17" s="21"/>
    </row>
    <row r="18" spans="1:46" ht="18.75">
      <c r="A18" s="45"/>
      <c r="B18" s="600" t="s">
        <v>33</v>
      </c>
      <c r="C18" s="66" t="s">
        <v>23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79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1"/>
      <c r="AL18" s="1"/>
      <c r="AM18" s="1"/>
      <c r="AN18" s="8"/>
      <c r="AO18" s="8"/>
      <c r="AP18" s="8"/>
      <c r="AQ18" s="506" t="s">
        <v>23</v>
      </c>
      <c r="AR18" s="563" t="s">
        <v>33</v>
      </c>
      <c r="AS18" s="233"/>
      <c r="AT18" s="21"/>
    </row>
    <row r="19" spans="1:46" ht="18.75">
      <c r="A19" s="49"/>
      <c r="B19" s="601"/>
      <c r="C19" s="67" t="s">
        <v>24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50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2"/>
      <c r="AL19" s="2"/>
      <c r="AM19" s="2"/>
      <c r="AN19" s="7"/>
      <c r="AO19" s="7"/>
      <c r="AP19" s="7"/>
      <c r="AQ19" s="235" t="s">
        <v>24</v>
      </c>
      <c r="AR19" s="564"/>
      <c r="AS19" s="236"/>
      <c r="AT19" s="21"/>
    </row>
    <row r="20" spans="1:46" ht="18.75">
      <c r="A20" s="45" t="s">
        <v>34</v>
      </c>
      <c r="B20" s="600" t="s">
        <v>35</v>
      </c>
      <c r="C20" s="66" t="s">
        <v>23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7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1"/>
      <c r="AL20" s="1"/>
      <c r="AM20" s="1"/>
      <c r="AN20" s="8"/>
      <c r="AO20" s="8"/>
      <c r="AP20" s="8"/>
      <c r="AQ20" s="339" t="s">
        <v>23</v>
      </c>
      <c r="AR20" s="563" t="s">
        <v>35</v>
      </c>
      <c r="AS20" s="233" t="s">
        <v>34</v>
      </c>
      <c r="AT20" s="21"/>
    </row>
    <row r="21" spans="1:46" ht="18.75">
      <c r="A21" s="45" t="s">
        <v>25</v>
      </c>
      <c r="B21" s="601"/>
      <c r="C21" s="67" t="s">
        <v>24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50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2"/>
      <c r="AL21" s="2"/>
      <c r="AM21" s="2"/>
      <c r="AN21" s="7"/>
      <c r="AO21" s="7"/>
      <c r="AP21" s="7"/>
      <c r="AQ21" s="338" t="s">
        <v>24</v>
      </c>
      <c r="AR21" s="564"/>
      <c r="AS21" s="233" t="s">
        <v>25</v>
      </c>
      <c r="AT21" s="21"/>
    </row>
    <row r="22" spans="1:46" ht="18.75">
      <c r="A22" s="45" t="s">
        <v>27</v>
      </c>
      <c r="B22" s="600" t="s">
        <v>36</v>
      </c>
      <c r="C22" s="66" t="s">
        <v>23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79"/>
      <c r="Y22" s="8"/>
      <c r="Z22" s="8"/>
      <c r="AA22" s="8"/>
      <c r="AB22" s="8"/>
      <c r="AC22" s="8"/>
      <c r="AD22" s="8"/>
      <c r="AE22" s="8"/>
      <c r="AF22" s="8"/>
      <c r="AG22" s="8"/>
      <c r="AH22" s="8">
        <v>1</v>
      </c>
      <c r="AI22" s="8">
        <v>0.038</v>
      </c>
      <c r="AJ22" s="8">
        <v>25.191</v>
      </c>
      <c r="AK22" s="1">
        <v>2</v>
      </c>
      <c r="AL22" s="1">
        <v>0.0727</v>
      </c>
      <c r="AM22" s="1">
        <v>59.174</v>
      </c>
      <c r="AN22" s="8">
        <f>+D22+G22+J22+M22+P22+S22+V22+Y22+AB22+AE22+AH22+AK22</f>
        <v>3</v>
      </c>
      <c r="AO22" s="8">
        <f>+E22+H22+K22+N22+Q22+T22+W22+Z22+AC22+AF22+AI22+AL22</f>
        <v>0.11069999999999999</v>
      </c>
      <c r="AP22" s="8">
        <f>+F22+I22+L22+O22+R22+U22+X22+AA22+AD22+AG22+AJ22+AM22</f>
        <v>84.365</v>
      </c>
      <c r="AQ22" s="298" t="s">
        <v>23</v>
      </c>
      <c r="AR22" s="563" t="s">
        <v>36</v>
      </c>
      <c r="AS22" s="233" t="s">
        <v>27</v>
      </c>
      <c r="AT22" s="21"/>
    </row>
    <row r="23" spans="1:46" ht="18.75">
      <c r="A23" s="49"/>
      <c r="B23" s="601"/>
      <c r="C23" s="67" t="s">
        <v>24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50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2"/>
      <c r="AL23" s="2"/>
      <c r="AM23" s="2"/>
      <c r="AN23" s="7"/>
      <c r="AO23" s="7"/>
      <c r="AP23" s="7"/>
      <c r="AQ23" s="235" t="s">
        <v>24</v>
      </c>
      <c r="AR23" s="564"/>
      <c r="AS23" s="236"/>
      <c r="AT23" s="21"/>
    </row>
    <row r="24" spans="1:46" ht="18.75">
      <c r="A24" s="45"/>
      <c r="B24" s="600" t="s">
        <v>37</v>
      </c>
      <c r="C24" s="66" t="s">
        <v>23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>
        <v>1</v>
      </c>
      <c r="Q24" s="8">
        <v>0.5142</v>
      </c>
      <c r="R24" s="8">
        <v>76.982</v>
      </c>
      <c r="S24" s="8">
        <v>1</v>
      </c>
      <c r="T24" s="8">
        <v>0.0685</v>
      </c>
      <c r="U24" s="8">
        <v>8.209</v>
      </c>
      <c r="V24" s="8">
        <v>2</v>
      </c>
      <c r="W24" s="8">
        <v>0.1275</v>
      </c>
      <c r="X24" s="79">
        <v>41.321</v>
      </c>
      <c r="Y24" s="8">
        <v>1</v>
      </c>
      <c r="Z24" s="8">
        <v>0.037</v>
      </c>
      <c r="AA24" s="8">
        <v>3.78</v>
      </c>
      <c r="AB24" s="8"/>
      <c r="AC24" s="8"/>
      <c r="AD24" s="8"/>
      <c r="AE24" s="8"/>
      <c r="AF24" s="8"/>
      <c r="AG24" s="8"/>
      <c r="AH24" s="8"/>
      <c r="AI24" s="8"/>
      <c r="AJ24" s="8"/>
      <c r="AK24" s="1"/>
      <c r="AL24" s="1"/>
      <c r="AM24" s="1"/>
      <c r="AN24" s="8">
        <f>+D24+G24+J24+M24+P24+S24+V24+Y24+AB24+AE24+AH24+AK24</f>
        <v>5</v>
      </c>
      <c r="AO24" s="8">
        <f>+E24+H24+K24+N24+Q24+T24+W24+Z24+AC24+AF24+AI24+AL24</f>
        <v>0.7472</v>
      </c>
      <c r="AP24" s="8">
        <f>+F24+I24+L24+O24+R24+U24+X24+AA24+AD24+AG24+AJ24+AM24</f>
        <v>130.292</v>
      </c>
      <c r="AQ24" s="339" t="s">
        <v>23</v>
      </c>
      <c r="AR24" s="563" t="s">
        <v>37</v>
      </c>
      <c r="AS24" s="233"/>
      <c r="AT24" s="21"/>
    </row>
    <row r="25" spans="1:46" ht="18.75">
      <c r="A25" s="45" t="s">
        <v>38</v>
      </c>
      <c r="B25" s="601"/>
      <c r="C25" s="67" t="s">
        <v>24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50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2"/>
      <c r="AL25" s="2"/>
      <c r="AM25" s="2"/>
      <c r="AN25" s="7"/>
      <c r="AO25" s="7"/>
      <c r="AP25" s="7"/>
      <c r="AQ25" s="338" t="s">
        <v>24</v>
      </c>
      <c r="AR25" s="564"/>
      <c r="AS25" s="233" t="s">
        <v>38</v>
      </c>
      <c r="AT25" s="21"/>
    </row>
    <row r="26" spans="1:46" ht="18.75">
      <c r="A26" s="45"/>
      <c r="B26" s="600" t="s">
        <v>39</v>
      </c>
      <c r="C26" s="66" t="s">
        <v>23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79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"/>
      <c r="AL26" s="1"/>
      <c r="AM26" s="1"/>
      <c r="AN26" s="8"/>
      <c r="AO26" s="8"/>
      <c r="AP26" s="8"/>
      <c r="AQ26" s="298" t="s">
        <v>23</v>
      </c>
      <c r="AR26" s="563" t="s">
        <v>39</v>
      </c>
      <c r="AS26" s="233"/>
      <c r="AT26" s="21"/>
    </row>
    <row r="27" spans="1:46" ht="18.75">
      <c r="A27" s="45" t="s">
        <v>25</v>
      </c>
      <c r="B27" s="601"/>
      <c r="C27" s="67" t="s">
        <v>24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50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2"/>
      <c r="AL27" s="2"/>
      <c r="AM27" s="2"/>
      <c r="AN27" s="7"/>
      <c r="AO27" s="7"/>
      <c r="AP27" s="7"/>
      <c r="AQ27" s="338" t="s">
        <v>24</v>
      </c>
      <c r="AR27" s="564"/>
      <c r="AS27" s="233" t="s">
        <v>25</v>
      </c>
      <c r="AT27" s="21"/>
    </row>
    <row r="28" spans="1:46" ht="18.75">
      <c r="A28" s="45"/>
      <c r="B28" s="600" t="s">
        <v>40</v>
      </c>
      <c r="C28" s="66" t="s">
        <v>23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79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1"/>
      <c r="AL28" s="1"/>
      <c r="AM28" s="1"/>
      <c r="AN28" s="8"/>
      <c r="AO28" s="8"/>
      <c r="AP28" s="8"/>
      <c r="AQ28" s="298" t="s">
        <v>23</v>
      </c>
      <c r="AR28" s="563" t="s">
        <v>40</v>
      </c>
      <c r="AS28" s="233"/>
      <c r="AT28" s="21"/>
    </row>
    <row r="29" spans="1:46" ht="18.75">
      <c r="A29" s="45" t="s">
        <v>27</v>
      </c>
      <c r="B29" s="601"/>
      <c r="C29" s="67" t="s">
        <v>24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50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2"/>
      <c r="AL29" s="2"/>
      <c r="AM29" s="2"/>
      <c r="AN29" s="7"/>
      <c r="AO29" s="7"/>
      <c r="AP29" s="7"/>
      <c r="AQ29" s="338" t="s">
        <v>24</v>
      </c>
      <c r="AR29" s="564"/>
      <c r="AS29" s="233" t="s">
        <v>27</v>
      </c>
      <c r="AT29" s="21"/>
    </row>
    <row r="30" spans="1:46" ht="18.75">
      <c r="A30" s="45"/>
      <c r="B30" s="600" t="s">
        <v>41</v>
      </c>
      <c r="C30" s="66" t="s">
        <v>23</v>
      </c>
      <c r="D30" s="8">
        <v>1282</v>
      </c>
      <c r="E30" s="8">
        <v>245.454</v>
      </c>
      <c r="F30" s="8">
        <v>83937.49</v>
      </c>
      <c r="G30" s="8">
        <v>632</v>
      </c>
      <c r="H30" s="8">
        <v>50.4355</v>
      </c>
      <c r="I30" s="8">
        <v>24257.091</v>
      </c>
      <c r="J30" s="8">
        <v>455</v>
      </c>
      <c r="K30" s="8">
        <v>16.3322</v>
      </c>
      <c r="L30" s="8">
        <v>8007.242</v>
      </c>
      <c r="M30" s="8">
        <v>349</v>
      </c>
      <c r="N30" s="8">
        <v>8.7908</v>
      </c>
      <c r="O30" s="8">
        <v>4685.25</v>
      </c>
      <c r="P30" s="8">
        <v>468</v>
      </c>
      <c r="Q30" s="8">
        <v>10.68816</v>
      </c>
      <c r="R30" s="8">
        <v>4611.51</v>
      </c>
      <c r="S30" s="8">
        <v>525</v>
      </c>
      <c r="T30" s="8">
        <v>11.3177</v>
      </c>
      <c r="U30" s="8">
        <v>5312.865</v>
      </c>
      <c r="V30" s="8">
        <v>631</v>
      </c>
      <c r="W30" s="8">
        <v>21.6591</v>
      </c>
      <c r="X30" s="79">
        <v>11408.188</v>
      </c>
      <c r="Y30" s="8">
        <v>301</v>
      </c>
      <c r="Z30" s="8">
        <v>4.8759</v>
      </c>
      <c r="AA30" s="8">
        <v>4372.012</v>
      </c>
      <c r="AB30" s="8">
        <v>772</v>
      </c>
      <c r="AC30" s="8">
        <v>83.1155</v>
      </c>
      <c r="AD30" s="8">
        <v>28829.507</v>
      </c>
      <c r="AE30" s="8">
        <v>2388</v>
      </c>
      <c r="AF30" s="8">
        <v>280.0348</v>
      </c>
      <c r="AG30" s="8">
        <v>128762.633</v>
      </c>
      <c r="AH30" s="8">
        <v>1255</v>
      </c>
      <c r="AI30" s="8">
        <v>112.344</v>
      </c>
      <c r="AJ30" s="8">
        <v>63852.566</v>
      </c>
      <c r="AK30" s="1">
        <v>356</v>
      </c>
      <c r="AL30" s="1">
        <v>14.1895</v>
      </c>
      <c r="AM30" s="1">
        <v>7636.986</v>
      </c>
      <c r="AN30" s="8">
        <f>+D30+G30+J30+M30+P30+S30+V30+Y30+AB30+AE30+AH30+AK30</f>
        <v>9414</v>
      </c>
      <c r="AO30" s="8">
        <f>+E30+H30+K30+N30+Q30+T30+W30+Z30+AC30+AF30+AI30+AL30</f>
        <v>859.2371599999999</v>
      </c>
      <c r="AP30" s="8">
        <f>+F30+I30+L30+O30+R30+U30+X30+AA30+AD30+AG30+AJ30+AM30</f>
        <v>375673.33999999997</v>
      </c>
      <c r="AQ30" s="298" t="s">
        <v>23</v>
      </c>
      <c r="AR30" s="563" t="s">
        <v>41</v>
      </c>
      <c r="AS30" s="232"/>
      <c r="AT30" s="21"/>
    </row>
    <row r="31" spans="1:46" ht="18.75">
      <c r="A31" s="49"/>
      <c r="B31" s="601"/>
      <c r="C31" s="67" t="s">
        <v>24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50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2"/>
      <c r="AL31" s="2"/>
      <c r="AM31" s="2"/>
      <c r="AN31" s="7"/>
      <c r="AO31" s="7"/>
      <c r="AP31" s="7"/>
      <c r="AQ31" s="235" t="s">
        <v>24</v>
      </c>
      <c r="AR31" s="564"/>
      <c r="AS31" s="236"/>
      <c r="AT31" s="21"/>
    </row>
    <row r="32" spans="1:46" ht="18.75">
      <c r="A32" s="45" t="s">
        <v>42</v>
      </c>
      <c r="B32" s="600" t="s">
        <v>43</v>
      </c>
      <c r="C32" s="66" t="s">
        <v>23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79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1"/>
      <c r="AL32" s="1"/>
      <c r="AM32" s="1"/>
      <c r="AN32" s="8"/>
      <c r="AO32" s="8"/>
      <c r="AP32" s="8"/>
      <c r="AQ32" s="339" t="s">
        <v>23</v>
      </c>
      <c r="AR32" s="563" t="s">
        <v>43</v>
      </c>
      <c r="AS32" s="233" t="s">
        <v>42</v>
      </c>
      <c r="AT32" s="21"/>
    </row>
    <row r="33" spans="1:46" ht="18.75">
      <c r="A33" s="45" t="s">
        <v>44</v>
      </c>
      <c r="B33" s="601"/>
      <c r="C33" s="67" t="s">
        <v>24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50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2"/>
      <c r="AL33" s="2"/>
      <c r="AM33" s="2"/>
      <c r="AN33" s="7"/>
      <c r="AO33" s="7"/>
      <c r="AP33" s="7"/>
      <c r="AQ33" s="338" t="s">
        <v>24</v>
      </c>
      <c r="AR33" s="564"/>
      <c r="AS33" s="233" t="s">
        <v>44</v>
      </c>
      <c r="AT33" s="21"/>
    </row>
    <row r="34" spans="1:46" ht="18.75">
      <c r="A34" s="45" t="s">
        <v>25</v>
      </c>
      <c r="B34" s="600" t="s">
        <v>45</v>
      </c>
      <c r="C34" s="66" t="s">
        <v>23</v>
      </c>
      <c r="D34" s="8">
        <v>59</v>
      </c>
      <c r="E34" s="8">
        <v>99.7233</v>
      </c>
      <c r="F34" s="8">
        <v>3374.608</v>
      </c>
      <c r="G34" s="8"/>
      <c r="H34" s="8"/>
      <c r="I34" s="8"/>
      <c r="J34" s="8"/>
      <c r="K34" s="8"/>
      <c r="L34" s="8"/>
      <c r="M34" s="8">
        <v>25</v>
      </c>
      <c r="N34" s="8">
        <v>0.5343</v>
      </c>
      <c r="O34" s="8">
        <v>300.284</v>
      </c>
      <c r="P34" s="8">
        <v>64</v>
      </c>
      <c r="Q34" s="8">
        <v>2.7293</v>
      </c>
      <c r="R34" s="8">
        <v>1417.808</v>
      </c>
      <c r="S34" s="8">
        <v>121</v>
      </c>
      <c r="T34" s="8">
        <v>23.001</v>
      </c>
      <c r="U34" s="8">
        <v>3827.768</v>
      </c>
      <c r="V34" s="8">
        <v>261</v>
      </c>
      <c r="W34" s="8">
        <v>116.0078</v>
      </c>
      <c r="X34" s="79">
        <v>9302.875</v>
      </c>
      <c r="Y34" s="8">
        <v>148</v>
      </c>
      <c r="Z34" s="8">
        <v>81.0503</v>
      </c>
      <c r="AA34" s="8">
        <v>5608.12</v>
      </c>
      <c r="AB34" s="8">
        <v>152</v>
      </c>
      <c r="AC34" s="8">
        <v>43.0205</v>
      </c>
      <c r="AD34" s="8">
        <v>6541.851</v>
      </c>
      <c r="AE34" s="8">
        <v>351</v>
      </c>
      <c r="AF34" s="8">
        <v>109.3773</v>
      </c>
      <c r="AG34" s="8">
        <v>47782.745</v>
      </c>
      <c r="AH34" s="8">
        <v>305</v>
      </c>
      <c r="AI34" s="8">
        <v>108.58335</v>
      </c>
      <c r="AJ34" s="8">
        <v>65352.498</v>
      </c>
      <c r="AK34" s="1">
        <v>208</v>
      </c>
      <c r="AL34" s="1">
        <v>135.782</v>
      </c>
      <c r="AM34" s="1">
        <v>22092.65</v>
      </c>
      <c r="AN34" s="8">
        <f>+D34+G34+J34+M34+P34+S34+V34+Y34+AB34+AE34+AH34+AK34</f>
        <v>1694</v>
      </c>
      <c r="AO34" s="8">
        <f>+E34+H34+K34+N34+Q34+T34+W34+Z34+AC34+AF34+AI34+AL34</f>
        <v>719.80915</v>
      </c>
      <c r="AP34" s="8">
        <f>+F34+I34+L34+O34+R34+U34+X34+AA34+AD34+AG34+AJ34+AM34</f>
        <v>165601.207</v>
      </c>
      <c r="AQ34" s="298" t="s">
        <v>23</v>
      </c>
      <c r="AR34" s="563" t="s">
        <v>45</v>
      </c>
      <c r="AS34" s="233" t="s">
        <v>25</v>
      </c>
      <c r="AT34" s="21"/>
    </row>
    <row r="35" spans="1:46" ht="18.75">
      <c r="A35" s="49" t="s">
        <v>27</v>
      </c>
      <c r="B35" s="601"/>
      <c r="C35" s="67" t="s">
        <v>24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50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2"/>
      <c r="AL35" s="2"/>
      <c r="AM35" s="2"/>
      <c r="AN35" s="7"/>
      <c r="AO35" s="7"/>
      <c r="AP35" s="7"/>
      <c r="AQ35" s="235" t="s">
        <v>24</v>
      </c>
      <c r="AR35" s="564"/>
      <c r="AS35" s="236" t="s">
        <v>27</v>
      </c>
      <c r="AT35" s="21"/>
    </row>
    <row r="36" spans="1:46" ht="18.75">
      <c r="A36" s="45" t="s">
        <v>46</v>
      </c>
      <c r="B36" s="600" t="s">
        <v>47</v>
      </c>
      <c r="C36" s="66" t="s">
        <v>23</v>
      </c>
      <c r="D36" s="8"/>
      <c r="E36" s="8"/>
      <c r="F36" s="8"/>
      <c r="G36" s="8"/>
      <c r="H36" s="8"/>
      <c r="I36" s="8"/>
      <c r="J36" s="8"/>
      <c r="K36" s="8"/>
      <c r="L36" s="146"/>
      <c r="M36" s="119"/>
      <c r="N36" s="8"/>
      <c r="O36" s="8"/>
      <c r="P36" s="8"/>
      <c r="Q36" s="8"/>
      <c r="R36" s="8"/>
      <c r="S36" s="8"/>
      <c r="T36" s="8"/>
      <c r="U36" s="8"/>
      <c r="V36" s="8"/>
      <c r="W36" s="8"/>
      <c r="X36" s="79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1"/>
      <c r="AL36" s="1"/>
      <c r="AM36" s="1"/>
      <c r="AN36" s="8"/>
      <c r="AO36" s="8"/>
      <c r="AP36" s="8"/>
      <c r="AQ36" s="339" t="s">
        <v>23</v>
      </c>
      <c r="AR36" s="563" t="s">
        <v>47</v>
      </c>
      <c r="AS36" s="233" t="s">
        <v>46</v>
      </c>
      <c r="AT36" s="21"/>
    </row>
    <row r="37" spans="1:46" ht="18.75">
      <c r="A37" s="45" t="s">
        <v>25</v>
      </c>
      <c r="B37" s="601"/>
      <c r="C37" s="67" t="s">
        <v>24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50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2"/>
      <c r="AL37" s="2"/>
      <c r="AM37" s="2"/>
      <c r="AN37" s="7"/>
      <c r="AO37" s="7"/>
      <c r="AP37" s="7"/>
      <c r="AQ37" s="338" t="s">
        <v>24</v>
      </c>
      <c r="AR37" s="564"/>
      <c r="AS37" s="233" t="s">
        <v>25</v>
      </c>
      <c r="AT37" s="21"/>
    </row>
    <row r="38" spans="1:46" ht="18.75">
      <c r="A38" s="45" t="s">
        <v>27</v>
      </c>
      <c r="B38" s="600" t="s">
        <v>48</v>
      </c>
      <c r="C38" s="66" t="s">
        <v>23</v>
      </c>
      <c r="D38" s="8">
        <v>3</v>
      </c>
      <c r="E38" s="8">
        <v>0.0805</v>
      </c>
      <c r="F38" s="8">
        <v>19.659</v>
      </c>
      <c r="G38" s="8"/>
      <c r="H38" s="8"/>
      <c r="I38" s="8"/>
      <c r="J38" s="8">
        <v>266</v>
      </c>
      <c r="K38" s="8">
        <v>1656.15</v>
      </c>
      <c r="L38" s="8">
        <v>76693.027</v>
      </c>
      <c r="M38" s="8">
        <v>304</v>
      </c>
      <c r="N38" s="8">
        <v>1653.1194</v>
      </c>
      <c r="O38" s="8">
        <v>51766.55</v>
      </c>
      <c r="P38" s="8">
        <v>76</v>
      </c>
      <c r="Q38" s="8">
        <v>6.9153</v>
      </c>
      <c r="R38" s="8">
        <v>765.843</v>
      </c>
      <c r="S38" s="8">
        <v>62</v>
      </c>
      <c r="T38" s="8">
        <v>3.8432</v>
      </c>
      <c r="U38" s="8">
        <v>526.926</v>
      </c>
      <c r="V38" s="8">
        <v>13</v>
      </c>
      <c r="W38" s="8">
        <v>0.7561</v>
      </c>
      <c r="X38" s="79">
        <v>41.961</v>
      </c>
      <c r="Y38" s="8">
        <v>16</v>
      </c>
      <c r="Z38" s="8">
        <v>0.6151</v>
      </c>
      <c r="AA38" s="8">
        <v>75.37</v>
      </c>
      <c r="AB38" s="8">
        <v>188</v>
      </c>
      <c r="AC38" s="8">
        <v>23.9471</v>
      </c>
      <c r="AD38" s="8">
        <v>10055.217</v>
      </c>
      <c r="AE38" s="8">
        <v>998</v>
      </c>
      <c r="AF38" s="8">
        <v>146.3141</v>
      </c>
      <c r="AG38" s="8">
        <v>74788.766</v>
      </c>
      <c r="AH38" s="8">
        <v>870</v>
      </c>
      <c r="AI38" s="8">
        <v>118.139</v>
      </c>
      <c r="AJ38" s="8">
        <v>70789.686</v>
      </c>
      <c r="AK38" s="1">
        <v>360</v>
      </c>
      <c r="AL38" s="1">
        <v>18.2987</v>
      </c>
      <c r="AM38" s="1">
        <v>11766.885</v>
      </c>
      <c r="AN38" s="8">
        <f>+D38+G38+J38+M38+P38+S38+V38+Y38+AB38+AE38+AH38+AK38</f>
        <v>3156</v>
      </c>
      <c r="AO38" s="8">
        <f>+E38+H38+K38+N38+Q38+T38+W38+Z38+AC38+AF38+AI38+AL38</f>
        <v>3628.1785</v>
      </c>
      <c r="AP38" s="8">
        <f>+F38+I38+L38+O38+R38+U38+X38+AA38+AD38+AG38+AJ38+AM38</f>
        <v>297289.89</v>
      </c>
      <c r="AQ38" s="298" t="s">
        <v>23</v>
      </c>
      <c r="AR38" s="563" t="s">
        <v>48</v>
      </c>
      <c r="AS38" s="233" t="s">
        <v>27</v>
      </c>
      <c r="AT38" s="21"/>
    </row>
    <row r="39" spans="1:46" ht="18.75">
      <c r="A39" s="49" t="s">
        <v>49</v>
      </c>
      <c r="B39" s="601"/>
      <c r="C39" s="67" t="s">
        <v>24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50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2"/>
      <c r="AL39" s="2"/>
      <c r="AM39" s="2"/>
      <c r="AN39" s="7"/>
      <c r="AO39" s="7"/>
      <c r="AP39" s="7"/>
      <c r="AQ39" s="235" t="s">
        <v>24</v>
      </c>
      <c r="AR39" s="564"/>
      <c r="AS39" s="236" t="s">
        <v>49</v>
      </c>
      <c r="AT39" s="21"/>
    </row>
    <row r="40" spans="1:46" ht="18.75">
      <c r="A40" s="45"/>
      <c r="B40" s="600" t="s">
        <v>50</v>
      </c>
      <c r="C40" s="66" t="s">
        <v>23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7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1"/>
      <c r="AL40" s="1"/>
      <c r="AM40" s="1"/>
      <c r="AN40" s="8"/>
      <c r="AO40" s="8"/>
      <c r="AP40" s="8"/>
      <c r="AQ40" s="339" t="s">
        <v>23</v>
      </c>
      <c r="AR40" s="563" t="s">
        <v>50</v>
      </c>
      <c r="AS40" s="233"/>
      <c r="AT40" s="21"/>
    </row>
    <row r="41" spans="1:46" ht="18.75">
      <c r="A41" s="45" t="s">
        <v>51</v>
      </c>
      <c r="B41" s="601"/>
      <c r="C41" s="67" t="s">
        <v>24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50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2"/>
      <c r="AL41" s="2"/>
      <c r="AM41" s="2"/>
      <c r="AN41" s="7"/>
      <c r="AO41" s="7"/>
      <c r="AP41" s="7"/>
      <c r="AQ41" s="338" t="s">
        <v>24</v>
      </c>
      <c r="AR41" s="564"/>
      <c r="AS41" s="233" t="s">
        <v>51</v>
      </c>
      <c r="AT41" s="21"/>
    </row>
    <row r="42" spans="1:46" ht="18.75">
      <c r="A42" s="45"/>
      <c r="B42" s="600" t="s">
        <v>52</v>
      </c>
      <c r="C42" s="66" t="s">
        <v>23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79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1"/>
      <c r="AL42" s="1"/>
      <c r="AM42" s="1"/>
      <c r="AN42" s="8"/>
      <c r="AO42" s="8"/>
      <c r="AP42" s="8"/>
      <c r="AQ42" s="298" t="s">
        <v>23</v>
      </c>
      <c r="AR42" s="563" t="s">
        <v>52</v>
      </c>
      <c r="AS42" s="233"/>
      <c r="AT42" s="21"/>
    </row>
    <row r="43" spans="1:46" ht="18.75">
      <c r="A43" s="45" t="s">
        <v>53</v>
      </c>
      <c r="B43" s="601"/>
      <c r="C43" s="67" t="s">
        <v>24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50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2"/>
      <c r="AL43" s="2"/>
      <c r="AM43" s="2"/>
      <c r="AN43" s="7"/>
      <c r="AO43" s="7"/>
      <c r="AP43" s="7"/>
      <c r="AQ43" s="323" t="s">
        <v>24</v>
      </c>
      <c r="AR43" s="564"/>
      <c r="AS43" s="233" t="s">
        <v>53</v>
      </c>
      <c r="AT43" s="21"/>
    </row>
    <row r="44" spans="1:46" ht="18.75">
      <c r="A44" s="45"/>
      <c r="B44" s="600" t="s">
        <v>54</v>
      </c>
      <c r="C44" s="66" t="s">
        <v>23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79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1"/>
      <c r="AL44" s="1"/>
      <c r="AM44" s="1"/>
      <c r="AN44" s="8"/>
      <c r="AO44" s="8"/>
      <c r="AP44" s="8"/>
      <c r="AQ44" s="298" t="s">
        <v>23</v>
      </c>
      <c r="AR44" s="563" t="s">
        <v>54</v>
      </c>
      <c r="AS44" s="233"/>
      <c r="AT44" s="21"/>
    </row>
    <row r="45" spans="1:46" ht="18.75">
      <c r="A45" s="45" t="s">
        <v>27</v>
      </c>
      <c r="B45" s="601"/>
      <c r="C45" s="67" t="s">
        <v>24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50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2"/>
      <c r="AL45" s="2"/>
      <c r="AM45" s="2"/>
      <c r="AN45" s="7"/>
      <c r="AO45" s="7"/>
      <c r="AP45" s="7"/>
      <c r="AQ45" s="338" t="s">
        <v>24</v>
      </c>
      <c r="AR45" s="564"/>
      <c r="AS45" s="346" t="s">
        <v>27</v>
      </c>
      <c r="AT45" s="21"/>
    </row>
    <row r="46" spans="1:46" ht="18.75">
      <c r="A46" s="45"/>
      <c r="B46" s="600" t="s">
        <v>55</v>
      </c>
      <c r="C46" s="66" t="s">
        <v>23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79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1"/>
      <c r="AL46" s="1"/>
      <c r="AM46" s="1"/>
      <c r="AN46" s="8"/>
      <c r="AO46" s="8"/>
      <c r="AP46" s="8"/>
      <c r="AQ46" s="298" t="s">
        <v>23</v>
      </c>
      <c r="AR46" s="563" t="s">
        <v>55</v>
      </c>
      <c r="AS46" s="346"/>
      <c r="AT46" s="21"/>
    </row>
    <row r="47" spans="1:46" ht="18.75">
      <c r="A47" s="49"/>
      <c r="B47" s="601"/>
      <c r="C47" s="67" t="s">
        <v>24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50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2"/>
      <c r="AL47" s="2"/>
      <c r="AM47" s="2"/>
      <c r="AN47" s="7"/>
      <c r="AO47" s="7"/>
      <c r="AP47" s="7"/>
      <c r="AQ47" s="235" t="s">
        <v>24</v>
      </c>
      <c r="AR47" s="564"/>
      <c r="AS47" s="214"/>
      <c r="AT47" s="21"/>
    </row>
    <row r="48" spans="1:46" ht="18.75">
      <c r="A48" s="45"/>
      <c r="B48" s="600" t="s">
        <v>56</v>
      </c>
      <c r="C48" s="66" t="s">
        <v>23</v>
      </c>
      <c r="D48" s="8">
        <v>1</v>
      </c>
      <c r="E48" s="8">
        <v>0.1</v>
      </c>
      <c r="F48" s="8">
        <v>37.055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v>1</v>
      </c>
      <c r="W48" s="8">
        <v>0.015</v>
      </c>
      <c r="X48" s="79">
        <v>5.94</v>
      </c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1">
        <v>1</v>
      </c>
      <c r="AL48" s="1">
        <v>0.02</v>
      </c>
      <c r="AM48" s="1">
        <v>15.66</v>
      </c>
      <c r="AN48" s="8">
        <f>+D48+G48+J48+M48+P48+S48+V48+Y48+AB48+AE48+AH48+AK48</f>
        <v>3</v>
      </c>
      <c r="AO48" s="8">
        <f>+E48+H48+K48+N48+Q48+T48+W48+Z48+AC48+AF48+AI48+AL48</f>
        <v>0.135</v>
      </c>
      <c r="AP48" s="8">
        <f>+F48+I48+L48+O48+R48+U48+X48+AA48+AD48+AG48+AJ48+AM48</f>
        <v>58.655</v>
      </c>
      <c r="AQ48" s="339" t="s">
        <v>23</v>
      </c>
      <c r="AR48" s="563" t="s">
        <v>56</v>
      </c>
      <c r="AS48" s="346"/>
      <c r="AT48" s="21"/>
    </row>
    <row r="49" spans="1:46" ht="18.75">
      <c r="A49" s="45" t="s">
        <v>57</v>
      </c>
      <c r="B49" s="601"/>
      <c r="C49" s="67" t="s">
        <v>24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50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2"/>
      <c r="AL49" s="2"/>
      <c r="AM49" s="2"/>
      <c r="AN49" s="7"/>
      <c r="AO49" s="7"/>
      <c r="AP49" s="7"/>
      <c r="AQ49" s="338" t="s">
        <v>24</v>
      </c>
      <c r="AR49" s="564"/>
      <c r="AS49" s="346" t="s">
        <v>57</v>
      </c>
      <c r="AT49" s="21"/>
    </row>
    <row r="50" spans="1:46" ht="18.75">
      <c r="A50" s="45"/>
      <c r="B50" s="600" t="s">
        <v>58</v>
      </c>
      <c r="C50" s="66" t="s">
        <v>23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7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1"/>
      <c r="AL50" s="1"/>
      <c r="AM50" s="1"/>
      <c r="AN50" s="8"/>
      <c r="AO50" s="8"/>
      <c r="AP50" s="8"/>
      <c r="AQ50" s="298" t="s">
        <v>23</v>
      </c>
      <c r="AR50" s="563" t="s">
        <v>58</v>
      </c>
      <c r="AS50" s="232"/>
      <c r="AT50" s="21"/>
    </row>
    <row r="51" spans="1:46" ht="18.75">
      <c r="A51" s="45"/>
      <c r="B51" s="601"/>
      <c r="C51" s="67" t="s">
        <v>24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50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2"/>
      <c r="AL51" s="2"/>
      <c r="AM51" s="2"/>
      <c r="AN51" s="7"/>
      <c r="AO51" s="7"/>
      <c r="AP51" s="7"/>
      <c r="AQ51" s="338" t="s">
        <v>24</v>
      </c>
      <c r="AR51" s="564"/>
      <c r="AS51" s="346"/>
      <c r="AT51" s="21"/>
    </row>
    <row r="52" spans="1:46" ht="18.75">
      <c r="A52" s="45"/>
      <c r="B52" s="600" t="s">
        <v>59</v>
      </c>
      <c r="C52" s="66" t="s">
        <v>23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7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1"/>
      <c r="AL52" s="1"/>
      <c r="AM52" s="1"/>
      <c r="AN52" s="8"/>
      <c r="AO52" s="8"/>
      <c r="AP52" s="8"/>
      <c r="AQ52" s="298" t="s">
        <v>23</v>
      </c>
      <c r="AR52" s="563" t="s">
        <v>59</v>
      </c>
      <c r="AS52" s="346"/>
      <c r="AT52" s="21"/>
    </row>
    <row r="53" spans="1:46" ht="18.75">
      <c r="A53" s="45" t="s">
        <v>27</v>
      </c>
      <c r="B53" s="601"/>
      <c r="C53" s="67" t="s">
        <v>24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50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2"/>
      <c r="AL53" s="2"/>
      <c r="AM53" s="2"/>
      <c r="AN53" s="7"/>
      <c r="AO53" s="7"/>
      <c r="AP53" s="7"/>
      <c r="AQ53" s="338" t="s">
        <v>24</v>
      </c>
      <c r="AR53" s="564"/>
      <c r="AS53" s="346" t="s">
        <v>27</v>
      </c>
      <c r="AT53" s="21"/>
    </row>
    <row r="54" spans="1:46" ht="18.75">
      <c r="A54" s="45"/>
      <c r="B54" s="600" t="s">
        <v>60</v>
      </c>
      <c r="C54" s="66" t="s">
        <v>23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79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1">
        <v>1</v>
      </c>
      <c r="AL54" s="1">
        <v>0.1835</v>
      </c>
      <c r="AM54" s="1">
        <v>112.784</v>
      </c>
      <c r="AN54" s="8">
        <f>+D54+G54+J54+M54+P54+S54+V54+Y54+AB54+AE54+AH54+AK54</f>
        <v>1</v>
      </c>
      <c r="AO54" s="8">
        <f>+E54+H54+K54+N54+Q54+T54+W54+Z54+AC54+AF54+AI54+AL54</f>
        <v>0.1835</v>
      </c>
      <c r="AP54" s="8">
        <f>+F54+I54+L54+O54+R54+U54+X54+AA54+AD54+AG54+AJ54+AM54</f>
        <v>112.784</v>
      </c>
      <c r="AQ54" s="298" t="s">
        <v>23</v>
      </c>
      <c r="AR54" s="563" t="s">
        <v>60</v>
      </c>
      <c r="AS54" s="233"/>
      <c r="AT54" s="21"/>
    </row>
    <row r="55" spans="1:46" ht="18.75">
      <c r="A55" s="49"/>
      <c r="B55" s="601"/>
      <c r="C55" s="67" t="s">
        <v>24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50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2"/>
      <c r="AL55" s="2"/>
      <c r="AM55" s="2"/>
      <c r="AN55" s="7"/>
      <c r="AO55" s="7"/>
      <c r="AP55" s="7"/>
      <c r="AQ55" s="235" t="s">
        <v>24</v>
      </c>
      <c r="AR55" s="564"/>
      <c r="AS55" s="236"/>
      <c r="AT55" s="21"/>
    </row>
    <row r="56" spans="1:46" ht="18.75">
      <c r="A56" s="610" t="s">
        <v>104</v>
      </c>
      <c r="B56" s="611" t="s">
        <v>61</v>
      </c>
      <c r="C56" s="66" t="s">
        <v>23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>
        <v>5</v>
      </c>
      <c r="T56" s="8">
        <v>0.168</v>
      </c>
      <c r="U56" s="8">
        <v>78.878</v>
      </c>
      <c r="V56" s="8">
        <v>6</v>
      </c>
      <c r="W56" s="8">
        <v>0.21</v>
      </c>
      <c r="X56" s="79">
        <v>92.081</v>
      </c>
      <c r="Y56" s="8">
        <v>1</v>
      </c>
      <c r="Z56" s="8">
        <v>0.0405</v>
      </c>
      <c r="AA56" s="8">
        <v>22.113</v>
      </c>
      <c r="AB56" s="8"/>
      <c r="AC56" s="8"/>
      <c r="AD56" s="8"/>
      <c r="AE56" s="8"/>
      <c r="AF56" s="8"/>
      <c r="AG56" s="8"/>
      <c r="AH56" s="8"/>
      <c r="AI56" s="8"/>
      <c r="AJ56" s="8"/>
      <c r="AK56" s="1"/>
      <c r="AL56" s="1"/>
      <c r="AM56" s="1"/>
      <c r="AN56" s="8">
        <f>+D56+G56+J56+M56+P56+S56+V56+Y56+AB56+AE56+AH56+AK56</f>
        <v>12</v>
      </c>
      <c r="AO56" s="8">
        <f>+E56+H56+K56+N56+Q56+T56+W56+Z56+AC56+AF56+AI56+AL56</f>
        <v>0.4185</v>
      </c>
      <c r="AP56" s="8">
        <f>+F56+I56+L56+O56+R56+U56+X56+AA56+AD56+AG56+AJ56+AM56</f>
        <v>193.072</v>
      </c>
      <c r="AQ56" s="283" t="s">
        <v>23</v>
      </c>
      <c r="AR56" s="576" t="s">
        <v>105</v>
      </c>
      <c r="AS56" s="577" t="s">
        <v>0</v>
      </c>
      <c r="AT56" s="21"/>
    </row>
    <row r="57" spans="1:46" ht="18.75">
      <c r="A57" s="612"/>
      <c r="B57" s="613"/>
      <c r="C57" s="67" t="s">
        <v>24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50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2"/>
      <c r="AL57" s="2"/>
      <c r="AM57" s="2"/>
      <c r="AN57" s="7"/>
      <c r="AO57" s="7"/>
      <c r="AP57" s="7"/>
      <c r="AQ57" s="151" t="s">
        <v>24</v>
      </c>
      <c r="AR57" s="578"/>
      <c r="AS57" s="579"/>
      <c r="AT57" s="21"/>
    </row>
    <row r="58" spans="1:46" s="81" customFormat="1" ht="18.75">
      <c r="A58" s="237" t="s">
        <v>0</v>
      </c>
      <c r="C58" s="507" t="s">
        <v>23</v>
      </c>
      <c r="D58" s="284">
        <v>528</v>
      </c>
      <c r="E58" s="284">
        <v>24.6171</v>
      </c>
      <c r="F58" s="284">
        <v>11469.044</v>
      </c>
      <c r="G58" s="284">
        <v>465</v>
      </c>
      <c r="H58" s="284">
        <v>68.6563</v>
      </c>
      <c r="I58" s="284">
        <v>12615.943</v>
      </c>
      <c r="J58" s="284">
        <v>469</v>
      </c>
      <c r="K58" s="284">
        <v>315.49075</v>
      </c>
      <c r="L58" s="284">
        <v>21089.316</v>
      </c>
      <c r="M58" s="284">
        <v>653</v>
      </c>
      <c r="N58" s="284">
        <v>805.5768</v>
      </c>
      <c r="O58" s="284">
        <v>76928.81</v>
      </c>
      <c r="P58" s="284">
        <v>836</v>
      </c>
      <c r="Q58" s="284">
        <v>472.7434</v>
      </c>
      <c r="R58" s="284">
        <v>102857.711</v>
      </c>
      <c r="S58" s="284">
        <v>1204</v>
      </c>
      <c r="T58" s="284">
        <v>436.07725</v>
      </c>
      <c r="U58" s="284">
        <v>187173.647</v>
      </c>
      <c r="V58" s="284">
        <v>1196</v>
      </c>
      <c r="W58" s="284">
        <v>671.2434</v>
      </c>
      <c r="X58" s="285">
        <v>316935.229</v>
      </c>
      <c r="Y58" s="284">
        <v>614</v>
      </c>
      <c r="Z58" s="284">
        <v>92.08985</v>
      </c>
      <c r="AA58" s="284">
        <v>36540.278</v>
      </c>
      <c r="AB58" s="284">
        <v>394</v>
      </c>
      <c r="AC58" s="284">
        <v>25.32545</v>
      </c>
      <c r="AD58" s="284">
        <v>13878.245</v>
      </c>
      <c r="AE58" s="284">
        <v>479</v>
      </c>
      <c r="AF58" s="284">
        <v>19.6031</v>
      </c>
      <c r="AG58" s="284">
        <v>14901.408</v>
      </c>
      <c r="AH58" s="284">
        <v>1208</v>
      </c>
      <c r="AI58" s="284">
        <v>40.7601</v>
      </c>
      <c r="AJ58" s="284">
        <v>27110.878</v>
      </c>
      <c r="AK58" s="284">
        <v>1122</v>
      </c>
      <c r="AL58" s="284">
        <v>47.4095</v>
      </c>
      <c r="AM58" s="285">
        <v>30458.26</v>
      </c>
      <c r="AN58" s="284">
        <f>+D58+G58+J58+M58+P58+S58+V58+Y58+AB58+AE58+AH58+AK58</f>
        <v>9168</v>
      </c>
      <c r="AO58" s="284">
        <f>+E58+H58+K58+N58+Q58+T58+W58+Z58+AC58+AF58+AI58+AL58</f>
        <v>3019.5929999999994</v>
      </c>
      <c r="AP58" s="284">
        <f>+F58+I58+L58+O58+R58+U58+X58+AA58+AD58+AG58+AJ58+AM58</f>
        <v>851958.7690000001</v>
      </c>
      <c r="AQ58" s="283" t="s">
        <v>23</v>
      </c>
      <c r="AR58" s="238"/>
      <c r="AS58" s="233" t="s">
        <v>0</v>
      </c>
      <c r="AT58" s="80"/>
    </row>
    <row r="59" spans="1:46" s="81" customFormat="1" ht="18.75">
      <c r="A59" s="570" t="s">
        <v>62</v>
      </c>
      <c r="B59" s="571"/>
      <c r="C59" s="78" t="s">
        <v>63</v>
      </c>
      <c r="D59" s="8"/>
      <c r="E59" s="222"/>
      <c r="F59" s="8"/>
      <c r="G59" s="8"/>
      <c r="H59" s="222"/>
      <c r="I59" s="8"/>
      <c r="J59" s="8"/>
      <c r="K59" s="222"/>
      <c r="L59" s="8"/>
      <c r="M59" s="8"/>
      <c r="N59" s="222"/>
      <c r="O59" s="8"/>
      <c r="P59" s="8"/>
      <c r="Q59" s="222"/>
      <c r="R59" s="8"/>
      <c r="S59" s="8"/>
      <c r="T59" s="222"/>
      <c r="U59" s="8"/>
      <c r="V59" s="8"/>
      <c r="W59" s="222"/>
      <c r="X59" s="79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222"/>
      <c r="AJ59" s="8"/>
      <c r="AK59" s="8"/>
      <c r="AL59" s="222"/>
      <c r="AM59" s="8"/>
      <c r="AN59" s="8"/>
      <c r="AO59" s="8"/>
      <c r="AP59" s="8"/>
      <c r="AQ59" s="299" t="s">
        <v>63</v>
      </c>
      <c r="AR59" s="568" t="s">
        <v>62</v>
      </c>
      <c r="AS59" s="569"/>
      <c r="AT59" s="80"/>
    </row>
    <row r="60" spans="1:46" s="81" customFormat="1" ht="18.75">
      <c r="A60" s="357"/>
      <c r="B60" s="358"/>
      <c r="C60" s="216" t="s">
        <v>24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50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151" t="s">
        <v>24</v>
      </c>
      <c r="AR60" s="358"/>
      <c r="AS60" s="236"/>
      <c r="AT60" s="80"/>
    </row>
    <row r="61" spans="1:46" s="81" customFormat="1" ht="18.75">
      <c r="A61" s="237" t="s">
        <v>0</v>
      </c>
      <c r="C61" s="507" t="s">
        <v>23</v>
      </c>
      <c r="D61" s="284">
        <f>+D6+D8+D10+D12+D14+D16+D18+D20+D22+D24+D26+D28+D30+D32+D34+D36+D38+D40+D42+D44+D46+D48+D50+D52+D54+D56+D58</f>
        <v>1875</v>
      </c>
      <c r="E61" s="284">
        <f>+E6+E8+E10+E12+E14+E16+E18+E20+E22+E24+E26+E28+E30+E32+E34+E36+E38+E40+E42+E44+E46+E48+E50+E52+E54+E56+E58</f>
        <v>370.0834</v>
      </c>
      <c r="F61" s="284">
        <f>+F6+F8+F10+F12+F14+F16+F18+F20+F22+F24+F26+F28+F30+F32+F34+F36+F38+F40+F42+F44+F46+F48+F50+F52+F54+F56+F58</f>
        <v>98857.156</v>
      </c>
      <c r="G61" s="284">
        <f aca="true" t="shared" si="0" ref="G61:U61">+G6+G8+G10+G12+G14+G16+G18+G20+G22+G24+G26+G28+G30+G32+G34+G36+G38+G40+G42+G44+G46+G48+G50+G52+G54+G56+G58</f>
        <v>1098</v>
      </c>
      <c r="H61" s="284">
        <f t="shared" si="0"/>
        <v>119.1888</v>
      </c>
      <c r="I61" s="284">
        <f t="shared" si="0"/>
        <v>36891.891</v>
      </c>
      <c r="J61" s="284">
        <f t="shared" si="0"/>
        <v>1190</v>
      </c>
      <c r="K61" s="284">
        <f t="shared" si="0"/>
        <v>1987.97295</v>
      </c>
      <c r="L61" s="284">
        <f t="shared" si="0"/>
        <v>105789.58499999999</v>
      </c>
      <c r="M61" s="284">
        <f t="shared" si="0"/>
        <v>1331</v>
      </c>
      <c r="N61" s="284">
        <f t="shared" si="0"/>
        <v>2468.0213000000003</v>
      </c>
      <c r="O61" s="284">
        <f t="shared" si="0"/>
        <v>133680.894</v>
      </c>
      <c r="P61" s="284">
        <f t="shared" si="0"/>
        <v>1445</v>
      </c>
      <c r="Q61" s="284">
        <f t="shared" si="0"/>
        <v>493.59036000000003</v>
      </c>
      <c r="R61" s="284">
        <f t="shared" si="0"/>
        <v>109729.85399999999</v>
      </c>
      <c r="S61" s="284">
        <f t="shared" si="0"/>
        <v>1918</v>
      </c>
      <c r="T61" s="284">
        <f t="shared" si="0"/>
        <v>474.47565</v>
      </c>
      <c r="U61" s="284">
        <f t="shared" si="0"/>
        <v>196928.293</v>
      </c>
      <c r="V61" s="284">
        <f>+V6+V8+V10+V12+V14+V16+V18+V20+V22+V24+V26+V28+V30+V32+V34+V36+V38+V40+V42+V44+V46+V48+V50+V52+V54+V56+V58</f>
        <v>2110</v>
      </c>
      <c r="W61" s="284">
        <f aca="true" t="shared" si="1" ref="W61:AM61">+W6+W8+W10+W12+W14+W16+W18+W20+W22+W24+W26+W28+W30+W32+W34+W36+W38+W40+W42+W44+W46+W48+W50+W52+W54+W56+W58</f>
        <v>810.0188999999999</v>
      </c>
      <c r="X61" s="284">
        <f t="shared" si="1"/>
        <v>337827.595</v>
      </c>
      <c r="Y61" s="284">
        <f t="shared" si="1"/>
        <v>1081</v>
      </c>
      <c r="Z61" s="284">
        <f t="shared" si="1"/>
        <v>178.70864999999998</v>
      </c>
      <c r="AA61" s="284">
        <f t="shared" si="1"/>
        <v>46621.672999999995</v>
      </c>
      <c r="AB61" s="284">
        <f t="shared" si="1"/>
        <v>1506</v>
      </c>
      <c r="AC61" s="284">
        <f t="shared" si="1"/>
        <v>175.40855</v>
      </c>
      <c r="AD61" s="284">
        <f t="shared" si="1"/>
        <v>59304.82</v>
      </c>
      <c r="AE61" s="284">
        <f t="shared" si="1"/>
        <v>4216</v>
      </c>
      <c r="AF61" s="284">
        <f t="shared" si="1"/>
        <v>555.3293000000001</v>
      </c>
      <c r="AG61" s="284">
        <f t="shared" si="1"/>
        <v>266235.552</v>
      </c>
      <c r="AH61" s="284">
        <f t="shared" si="1"/>
        <v>3639</v>
      </c>
      <c r="AI61" s="284">
        <f t="shared" si="1"/>
        <v>379.86445000000003</v>
      </c>
      <c r="AJ61" s="284">
        <f t="shared" si="1"/>
        <v>227130.819</v>
      </c>
      <c r="AK61" s="284">
        <f t="shared" si="1"/>
        <v>2050</v>
      </c>
      <c r="AL61" s="284">
        <f t="shared" si="1"/>
        <v>215.95590000000004</v>
      </c>
      <c r="AM61" s="284">
        <f t="shared" si="1"/>
        <v>72142.399</v>
      </c>
      <c r="AN61" s="284">
        <f>+D61+G61+J61+M61+P61+S61+V61+Y61+AB61+AE61+AH61+AK61</f>
        <v>23459</v>
      </c>
      <c r="AO61" s="284">
        <f>+E61+H61+K61+N61+Q61+T61+W61+Z61+AC61+AF61+AI61+AL61</f>
        <v>8228.618210000002</v>
      </c>
      <c r="AP61" s="284">
        <f>+F61+I61+L61+O61+R61+U61+X61+AA61+AD61+AG61+AJ61+AM61</f>
        <v>1691140.531</v>
      </c>
      <c r="AQ61" s="283" t="s">
        <v>23</v>
      </c>
      <c r="AR61" s="498"/>
      <c r="AS61" s="233" t="s">
        <v>0</v>
      </c>
      <c r="AT61" s="80"/>
    </row>
    <row r="62" spans="1:46" s="81" customFormat="1" ht="18.75">
      <c r="A62" s="580" t="s">
        <v>92</v>
      </c>
      <c r="B62" s="581" t="s">
        <v>64</v>
      </c>
      <c r="C62" s="78" t="s">
        <v>63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79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374" t="s">
        <v>63</v>
      </c>
      <c r="AR62" s="602" t="s">
        <v>103</v>
      </c>
      <c r="AS62" s="603"/>
      <c r="AT62" s="80"/>
    </row>
    <row r="63" spans="1:46" s="81" customFormat="1" ht="18.75">
      <c r="A63" s="357"/>
      <c r="B63" s="358"/>
      <c r="C63" s="216" t="s">
        <v>24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50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151" t="s">
        <v>24</v>
      </c>
      <c r="AR63" s="490"/>
      <c r="AS63" s="236"/>
      <c r="AT63" s="80"/>
    </row>
    <row r="64" spans="1:46" s="81" customFormat="1" ht="18.75">
      <c r="A64" s="231" t="s">
        <v>65</v>
      </c>
      <c r="B64" s="563" t="s">
        <v>66</v>
      </c>
      <c r="C64" s="78" t="s">
        <v>23</v>
      </c>
      <c r="D64" s="8">
        <v>24</v>
      </c>
      <c r="E64" s="8">
        <v>0.4112</v>
      </c>
      <c r="F64" s="8">
        <v>218.052</v>
      </c>
      <c r="G64" s="8">
        <v>32</v>
      </c>
      <c r="H64" s="8">
        <v>0.2585</v>
      </c>
      <c r="I64" s="8">
        <v>262.953</v>
      </c>
      <c r="J64" s="8">
        <v>21</v>
      </c>
      <c r="K64" s="8">
        <v>1.5542</v>
      </c>
      <c r="L64" s="8">
        <v>428.852</v>
      </c>
      <c r="M64" s="8">
        <v>11</v>
      </c>
      <c r="N64" s="8">
        <v>0.0422</v>
      </c>
      <c r="O64" s="8">
        <v>41.126</v>
      </c>
      <c r="P64" s="8">
        <v>4</v>
      </c>
      <c r="Q64" s="8">
        <v>0.03</v>
      </c>
      <c r="R64" s="8">
        <v>16.416</v>
      </c>
      <c r="S64" s="8">
        <v>4</v>
      </c>
      <c r="T64" s="8">
        <v>0.03</v>
      </c>
      <c r="U64" s="8">
        <v>17.064</v>
      </c>
      <c r="V64" s="8"/>
      <c r="W64" s="8"/>
      <c r="X64" s="79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>
        <f>+E64+H64+K64+N64+Q64+T64+W64+Z64+AC64+AF64+AI64+AL64</f>
        <v>2.3260999999999994</v>
      </c>
      <c r="AP64" s="8">
        <f>+F64+I64+L64+O64+R64+U64+X64+AA64+AD64+AG64+AJ64+AM64</f>
        <v>984.463</v>
      </c>
      <c r="AQ64" s="339" t="s">
        <v>23</v>
      </c>
      <c r="AR64" s="563" t="s">
        <v>66</v>
      </c>
      <c r="AS64" s="359" t="s">
        <v>65</v>
      </c>
      <c r="AT64" s="80"/>
    </row>
    <row r="65" spans="1:46" s="81" customFormat="1" ht="18.75">
      <c r="A65" s="231"/>
      <c r="B65" s="564"/>
      <c r="C65" s="216" t="s">
        <v>24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150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338" t="s">
        <v>24</v>
      </c>
      <c r="AR65" s="564"/>
      <c r="AS65" s="233"/>
      <c r="AT65" s="80"/>
    </row>
    <row r="66" spans="1:46" s="81" customFormat="1" ht="18.75">
      <c r="A66" s="231" t="s">
        <v>67</v>
      </c>
      <c r="B66" s="563" t="s">
        <v>68</v>
      </c>
      <c r="C66" s="78" t="s">
        <v>23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79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298" t="s">
        <v>23</v>
      </c>
      <c r="AR66" s="563" t="s">
        <v>68</v>
      </c>
      <c r="AS66" s="233" t="s">
        <v>67</v>
      </c>
      <c r="AT66" s="80"/>
    </row>
    <row r="67" spans="1:46" s="81" customFormat="1" ht="18.75">
      <c r="A67" s="234" t="s">
        <v>49</v>
      </c>
      <c r="B67" s="564"/>
      <c r="C67" s="216" t="s">
        <v>24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50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235" t="s">
        <v>24</v>
      </c>
      <c r="AR67" s="564"/>
      <c r="AS67" s="236" t="s">
        <v>49</v>
      </c>
      <c r="AT67" s="80"/>
    </row>
    <row r="68" spans="1:46" s="81" customFormat="1" ht="18.75">
      <c r="A68" s="582" t="s">
        <v>106</v>
      </c>
      <c r="B68" s="583"/>
      <c r="C68" s="78" t="s">
        <v>23</v>
      </c>
      <c r="D68" s="8">
        <f>+D61+D64+D66</f>
        <v>1899</v>
      </c>
      <c r="E68" s="8">
        <f>+E61+E64+E66</f>
        <v>370.4946</v>
      </c>
      <c r="F68" s="8">
        <f>+F61+F64+F66</f>
        <v>99075.208</v>
      </c>
      <c r="G68" s="8">
        <f aca="true" t="shared" si="2" ref="G68:O68">+G61+G64+G66</f>
        <v>1130</v>
      </c>
      <c r="H68" s="8">
        <f t="shared" si="2"/>
        <v>119.4473</v>
      </c>
      <c r="I68" s="8">
        <f t="shared" si="2"/>
        <v>37154.844000000005</v>
      </c>
      <c r="J68" s="8">
        <f t="shared" si="2"/>
        <v>1211</v>
      </c>
      <c r="K68" s="8">
        <f t="shared" si="2"/>
        <v>1989.5271500000001</v>
      </c>
      <c r="L68" s="8">
        <f t="shared" si="2"/>
        <v>106218.43699999999</v>
      </c>
      <c r="M68" s="8">
        <f t="shared" si="2"/>
        <v>1342</v>
      </c>
      <c r="N68" s="8">
        <f t="shared" si="2"/>
        <v>2468.0635</v>
      </c>
      <c r="O68" s="8">
        <f t="shared" si="2"/>
        <v>133722.02</v>
      </c>
      <c r="P68" s="8">
        <f aca="true" t="shared" si="3" ref="P68:AN68">+P61+P64+P66</f>
        <v>1449</v>
      </c>
      <c r="Q68" s="8">
        <f t="shared" si="3"/>
        <v>493.62036</v>
      </c>
      <c r="R68" s="8">
        <f t="shared" si="3"/>
        <v>109746.26999999999</v>
      </c>
      <c r="S68" s="8">
        <f t="shared" si="3"/>
        <v>1922</v>
      </c>
      <c r="T68" s="8">
        <f t="shared" si="3"/>
        <v>474.50564999999995</v>
      </c>
      <c r="U68" s="8">
        <f t="shared" si="3"/>
        <v>196945.35700000002</v>
      </c>
      <c r="V68" s="8">
        <f>+V61+V64+V66</f>
        <v>2110</v>
      </c>
      <c r="W68" s="8">
        <f t="shared" si="3"/>
        <v>810.0188999999999</v>
      </c>
      <c r="X68" s="79">
        <f t="shared" si="3"/>
        <v>337827.595</v>
      </c>
      <c r="Y68" s="8">
        <f t="shared" si="3"/>
        <v>1081</v>
      </c>
      <c r="Z68" s="8">
        <f t="shared" si="3"/>
        <v>178.70864999999998</v>
      </c>
      <c r="AA68" s="8">
        <f t="shared" si="3"/>
        <v>46621.672999999995</v>
      </c>
      <c r="AB68" s="8">
        <f t="shared" si="3"/>
        <v>1506</v>
      </c>
      <c r="AC68" s="8">
        <f>+AC61+AC64+AC66</f>
        <v>175.40855</v>
      </c>
      <c r="AD68" s="8">
        <f t="shared" si="3"/>
        <v>59304.82</v>
      </c>
      <c r="AE68" s="8">
        <f t="shared" si="3"/>
        <v>4216</v>
      </c>
      <c r="AF68" s="8">
        <f>+AF61+AF64+AF66</f>
        <v>555.3293000000001</v>
      </c>
      <c r="AG68" s="8">
        <f t="shared" si="3"/>
        <v>266235.552</v>
      </c>
      <c r="AH68" s="8">
        <f t="shared" si="3"/>
        <v>3639</v>
      </c>
      <c r="AI68" s="8">
        <f t="shared" si="3"/>
        <v>379.86445000000003</v>
      </c>
      <c r="AJ68" s="8">
        <f t="shared" si="3"/>
        <v>227130.819</v>
      </c>
      <c r="AK68" s="8">
        <f t="shared" si="3"/>
        <v>2050</v>
      </c>
      <c r="AL68" s="8">
        <f t="shared" si="3"/>
        <v>215.95590000000004</v>
      </c>
      <c r="AM68" s="8">
        <f t="shared" si="3"/>
        <v>72142.399</v>
      </c>
      <c r="AN68" s="8">
        <f t="shared" si="3"/>
        <v>23459</v>
      </c>
      <c r="AO68" s="8">
        <f>+E68+H68+K68+N68+Q68+T68+W68+Z68+AC68+AF68+AI68+AL68</f>
        <v>8230.94431</v>
      </c>
      <c r="AP68" s="8">
        <f>+F68+I68+L68+O68+R68+U68+X68+AA68+AD68+AG68+AJ68+AM68</f>
        <v>1692124.994</v>
      </c>
      <c r="AQ68" s="283" t="s">
        <v>23</v>
      </c>
      <c r="AR68" s="589" t="s">
        <v>77</v>
      </c>
      <c r="AS68" s="590"/>
      <c r="AT68" s="80"/>
    </row>
    <row r="69" spans="1:46" s="81" customFormat="1" ht="18.75">
      <c r="A69" s="584"/>
      <c r="B69" s="585"/>
      <c r="C69" s="216" t="s">
        <v>24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50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151" t="s">
        <v>24</v>
      </c>
      <c r="AR69" s="591"/>
      <c r="AS69" s="592"/>
      <c r="AT69" s="80"/>
    </row>
    <row r="70" spans="1:46" s="81" customFormat="1" ht="19.5" thickBot="1">
      <c r="A70" s="596" t="s">
        <v>99</v>
      </c>
      <c r="B70" s="597" t="s">
        <v>69</v>
      </c>
      <c r="C70" s="217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1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593" t="s">
        <v>99</v>
      </c>
      <c r="AR70" s="594" t="s">
        <v>69</v>
      </c>
      <c r="AS70" s="595"/>
      <c r="AT70" s="80"/>
    </row>
    <row r="71" spans="1:46" s="81" customFormat="1" ht="19.5" thickBot="1">
      <c r="A71" s="598" t="s">
        <v>101</v>
      </c>
      <c r="B71" s="599" t="s">
        <v>70</v>
      </c>
      <c r="C71" s="217"/>
      <c r="D71" s="10">
        <f>D68+D69</f>
        <v>1899</v>
      </c>
      <c r="E71" s="10">
        <f>E68+E69</f>
        <v>370.4946</v>
      </c>
      <c r="F71" s="10">
        <f>F68+F69</f>
        <v>99075.208</v>
      </c>
      <c r="G71" s="10">
        <f aca="true" t="shared" si="4" ref="G71:O71">G68+G69</f>
        <v>1130</v>
      </c>
      <c r="H71" s="10">
        <f t="shared" si="4"/>
        <v>119.4473</v>
      </c>
      <c r="I71" s="10">
        <f t="shared" si="4"/>
        <v>37154.844000000005</v>
      </c>
      <c r="J71" s="10">
        <f t="shared" si="4"/>
        <v>1211</v>
      </c>
      <c r="K71" s="10">
        <f t="shared" si="4"/>
        <v>1989.5271500000001</v>
      </c>
      <c r="L71" s="10">
        <f t="shared" si="4"/>
        <v>106218.43699999999</v>
      </c>
      <c r="M71" s="10">
        <f t="shared" si="4"/>
        <v>1342</v>
      </c>
      <c r="N71" s="10">
        <f t="shared" si="4"/>
        <v>2468.0635</v>
      </c>
      <c r="O71" s="10">
        <f t="shared" si="4"/>
        <v>133722.02</v>
      </c>
      <c r="P71" s="10">
        <f aca="true" t="shared" si="5" ref="P71:AM71">P68+P69</f>
        <v>1449</v>
      </c>
      <c r="Q71" s="10">
        <f t="shared" si="5"/>
        <v>493.62036</v>
      </c>
      <c r="R71" s="10">
        <f t="shared" si="5"/>
        <v>109746.26999999999</v>
      </c>
      <c r="S71" s="10">
        <f t="shared" si="5"/>
        <v>1922</v>
      </c>
      <c r="T71" s="10">
        <f t="shared" si="5"/>
        <v>474.50564999999995</v>
      </c>
      <c r="U71" s="10">
        <f t="shared" si="5"/>
        <v>196945.35700000002</v>
      </c>
      <c r="V71" s="10">
        <f>V68+V69+V70</f>
        <v>2110</v>
      </c>
      <c r="W71" s="10">
        <f>W68+W69+W70</f>
        <v>810.0188999999999</v>
      </c>
      <c r="X71" s="11">
        <f>X68+X69+X70</f>
        <v>337827.595</v>
      </c>
      <c r="Y71" s="10">
        <f t="shared" si="5"/>
        <v>1081</v>
      </c>
      <c r="Z71" s="10">
        <f t="shared" si="5"/>
        <v>178.70864999999998</v>
      </c>
      <c r="AA71" s="10">
        <f t="shared" si="5"/>
        <v>46621.672999999995</v>
      </c>
      <c r="AB71" s="10">
        <f t="shared" si="5"/>
        <v>1506</v>
      </c>
      <c r="AC71" s="10">
        <f t="shared" si="5"/>
        <v>175.40855</v>
      </c>
      <c r="AD71" s="10">
        <f t="shared" si="5"/>
        <v>59304.82</v>
      </c>
      <c r="AE71" s="10">
        <f t="shared" si="5"/>
        <v>4216</v>
      </c>
      <c r="AF71" s="10">
        <f>AF68+AF69</f>
        <v>555.3293000000001</v>
      </c>
      <c r="AG71" s="10">
        <f t="shared" si="5"/>
        <v>266235.552</v>
      </c>
      <c r="AH71" s="10">
        <f>+AH68+AH69+AH70</f>
        <v>3639</v>
      </c>
      <c r="AI71" s="10">
        <f>+AI68+AI69+AI70</f>
        <v>379.86445000000003</v>
      </c>
      <c r="AJ71" s="10">
        <f>+AJ68+AJ69+AJ70</f>
        <v>227130.819</v>
      </c>
      <c r="AK71" s="10">
        <f t="shared" si="5"/>
        <v>2050</v>
      </c>
      <c r="AL71" s="10">
        <f t="shared" si="5"/>
        <v>215.95590000000004</v>
      </c>
      <c r="AM71" s="10">
        <f t="shared" si="5"/>
        <v>72142.399</v>
      </c>
      <c r="AN71" s="10">
        <f>+D71+G71+J71+M71+P71+S71+V71+Y71+AB71+AE71+AH71+AK71</f>
        <v>23555</v>
      </c>
      <c r="AO71" s="10">
        <f>+E71+H71+K71+N71+Q71+T71+W71+Z71+AC71+AF71+AI71+AL71</f>
        <v>8230.94431</v>
      </c>
      <c r="AP71" s="10">
        <f>+F71+I71+L71+O71+R71+U71+X71+AA71+AD71+AG71+AJ71+AM71</f>
        <v>1692124.994</v>
      </c>
      <c r="AQ71" s="586" t="s">
        <v>101</v>
      </c>
      <c r="AR71" s="587" t="s">
        <v>70</v>
      </c>
      <c r="AS71" s="588" t="s">
        <v>0</v>
      </c>
      <c r="AT71" s="80"/>
    </row>
    <row r="72" spans="4:44" s="81" customFormat="1" ht="18.75"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9" t="s">
        <v>88</v>
      </c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491"/>
      <c r="AO72" s="223"/>
      <c r="AP72" s="223"/>
      <c r="AR72" s="229" t="s">
        <v>88</v>
      </c>
    </row>
    <row r="73" spans="4:42" s="81" customFormat="1" ht="18.75"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</row>
    <row r="74" spans="4:42" s="81" customFormat="1" ht="18.75"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</row>
  </sheetData>
  <sheetProtection/>
  <mergeCells count="67">
    <mergeCell ref="AR66:AR67"/>
    <mergeCell ref="AQ70:AS70"/>
    <mergeCell ref="B64:B65"/>
    <mergeCell ref="AR59:AS59"/>
    <mergeCell ref="A62:B62"/>
    <mergeCell ref="B54:B55"/>
    <mergeCell ref="B66:B67"/>
    <mergeCell ref="AR68:AS69"/>
    <mergeCell ref="A56:B57"/>
    <mergeCell ref="A59:B59"/>
    <mergeCell ref="A1:X1"/>
    <mergeCell ref="AQ71:AS71"/>
    <mergeCell ref="A68:B69"/>
    <mergeCell ref="A70:B70"/>
    <mergeCell ref="A71:B71"/>
    <mergeCell ref="AR62:AS62"/>
    <mergeCell ref="AR64:AR65"/>
    <mergeCell ref="AR36:AR37"/>
    <mergeCell ref="AR38:AR39"/>
    <mergeCell ref="AR40:AR41"/>
    <mergeCell ref="AR50:AR51"/>
    <mergeCell ref="AR52:AR53"/>
    <mergeCell ref="AR54:AR55"/>
    <mergeCell ref="AR56:AS57"/>
    <mergeCell ref="AR24:AR25"/>
    <mergeCell ref="AR26:AR27"/>
    <mergeCell ref="AR28:AR29"/>
    <mergeCell ref="AR30:AR31"/>
    <mergeCell ref="AR32:AR33"/>
    <mergeCell ref="B50:B51"/>
    <mergeCell ref="B52:B53"/>
    <mergeCell ref="AR14:AR15"/>
    <mergeCell ref="AR16:AR17"/>
    <mergeCell ref="AR18:AR19"/>
    <mergeCell ref="B38:B39"/>
    <mergeCell ref="B40:B41"/>
    <mergeCell ref="B42:B43"/>
    <mergeCell ref="B44:B45"/>
    <mergeCell ref="AR48:AR49"/>
    <mergeCell ref="AR6:AR7"/>
    <mergeCell ref="AR8:AR9"/>
    <mergeCell ref="AR10:AR11"/>
    <mergeCell ref="AR12:AR13"/>
    <mergeCell ref="AR46:AR47"/>
    <mergeCell ref="AR20:AR21"/>
    <mergeCell ref="AR22:AR23"/>
    <mergeCell ref="AR44:AR45"/>
    <mergeCell ref="AR42:AR43"/>
    <mergeCell ref="AR34:AR35"/>
    <mergeCell ref="B18:B19"/>
    <mergeCell ref="B20:B21"/>
    <mergeCell ref="B34:B35"/>
    <mergeCell ref="B36:B37"/>
    <mergeCell ref="B22:B23"/>
    <mergeCell ref="B24:B25"/>
    <mergeCell ref="B46:B47"/>
    <mergeCell ref="B48:B49"/>
    <mergeCell ref="B26:B27"/>
    <mergeCell ref="B28:B29"/>
    <mergeCell ref="B30:B31"/>
    <mergeCell ref="B32:B33"/>
    <mergeCell ref="B6:B7"/>
    <mergeCell ref="B8:B9"/>
    <mergeCell ref="B10:B11"/>
    <mergeCell ref="B12:B13"/>
    <mergeCell ref="B14:B15"/>
    <mergeCell ref="B16:B17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3" r:id="rId1"/>
  <colBreaks count="1" manualBreakCount="1">
    <brk id="24" max="7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T75"/>
  <sheetViews>
    <sheetView zoomScale="50" zoomScaleNormal="50" zoomScalePageLayoutView="0" workbookViewId="0" topLeftCell="A1">
      <pane xSplit="3" ySplit="5" topLeftCell="AB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5" customWidth="1"/>
    <col min="2" max="2" width="20.625" style="15" customWidth="1"/>
    <col min="3" max="3" width="9.625" style="15" customWidth="1"/>
    <col min="4" max="4" width="13.375" style="14" bestFit="1" customWidth="1"/>
    <col min="5" max="5" width="15.25390625" style="14" customWidth="1"/>
    <col min="6" max="6" width="18.125" style="14" bestFit="1" customWidth="1"/>
    <col min="7" max="7" width="16.625" style="223" bestFit="1" customWidth="1"/>
    <col min="8" max="8" width="15.75390625" style="223" bestFit="1" customWidth="1"/>
    <col min="9" max="9" width="21.125" style="223" bestFit="1" customWidth="1"/>
    <col min="10" max="10" width="15.25390625" style="223" bestFit="1" customWidth="1"/>
    <col min="11" max="11" width="16.625" style="223" customWidth="1"/>
    <col min="12" max="12" width="18.125" style="223" bestFit="1" customWidth="1"/>
    <col min="13" max="13" width="15.25390625" style="223" bestFit="1" customWidth="1"/>
    <col min="14" max="14" width="16.625" style="223" customWidth="1"/>
    <col min="15" max="15" width="18.125" style="223" bestFit="1" customWidth="1"/>
    <col min="16" max="16" width="15.50390625" style="223" customWidth="1"/>
    <col min="17" max="17" width="16.625" style="223" customWidth="1"/>
    <col min="18" max="18" width="17.375" style="223" customWidth="1"/>
    <col min="19" max="19" width="13.375" style="223" bestFit="1" customWidth="1"/>
    <col min="20" max="20" width="16.625" style="223" customWidth="1"/>
    <col min="21" max="21" width="18.125" style="223" bestFit="1" customWidth="1"/>
    <col min="22" max="22" width="15.25390625" style="223" bestFit="1" customWidth="1"/>
    <col min="23" max="23" width="16.625" style="223" customWidth="1"/>
    <col min="24" max="24" width="18.125" style="223" bestFit="1" customWidth="1"/>
    <col min="25" max="25" width="13.375" style="223" bestFit="1" customWidth="1"/>
    <col min="26" max="26" width="16.625" style="223" customWidth="1"/>
    <col min="27" max="27" width="18.125" style="223" bestFit="1" customWidth="1"/>
    <col min="28" max="28" width="15.25390625" style="223" bestFit="1" customWidth="1"/>
    <col min="29" max="29" width="16.625" style="223" customWidth="1"/>
    <col min="30" max="30" width="18.625" style="223" bestFit="1" customWidth="1"/>
    <col min="31" max="31" width="13.50390625" style="223" bestFit="1" customWidth="1"/>
    <col min="32" max="32" width="16.625" style="223" customWidth="1"/>
    <col min="33" max="33" width="18.125" style="223" bestFit="1" customWidth="1"/>
    <col min="34" max="34" width="13.375" style="223" bestFit="1" customWidth="1"/>
    <col min="35" max="35" width="16.625" style="223" customWidth="1"/>
    <col min="36" max="36" width="17.375" style="223" customWidth="1"/>
    <col min="37" max="37" width="16.25390625" style="223" customWidth="1"/>
    <col min="38" max="38" width="16.625" style="223" customWidth="1"/>
    <col min="39" max="39" width="18.125" style="223" bestFit="1" customWidth="1"/>
    <col min="40" max="40" width="15.50390625" style="223" customWidth="1"/>
    <col min="41" max="41" width="18.625" style="223" customWidth="1"/>
    <col min="42" max="42" width="19.25390625" style="223" customWidth="1"/>
    <col min="43" max="43" width="9.50390625" style="15" customWidth="1"/>
    <col min="44" max="44" width="22.625" style="15" customWidth="1"/>
    <col min="45" max="45" width="5.875" style="15" customWidth="1"/>
    <col min="46" max="16384" width="10.625" style="15" customWidth="1"/>
  </cols>
  <sheetData>
    <row r="1" spans="1:24" ht="32.25">
      <c r="A1" s="562"/>
      <c r="B1" s="562"/>
      <c r="C1" s="562"/>
      <c r="D1" s="562" t="s">
        <v>0</v>
      </c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</row>
    <row r="2" spans="1:45" ht="19.5" thickBot="1">
      <c r="A2" s="17" t="s">
        <v>112</v>
      </c>
      <c r="B2" s="17"/>
      <c r="C2" s="17"/>
      <c r="D2" s="18"/>
      <c r="E2" s="18"/>
      <c r="F2" s="18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217" t="s">
        <v>112</v>
      </c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20"/>
      <c r="AR2" s="21"/>
      <c r="AS2" s="21"/>
    </row>
    <row r="3" spans="1:46" ht="18.75">
      <c r="A3" s="22"/>
      <c r="D3" s="23" t="s">
        <v>2</v>
      </c>
      <c r="E3" s="24"/>
      <c r="F3" s="24"/>
      <c r="G3" s="218" t="s">
        <v>3</v>
      </c>
      <c r="H3" s="219"/>
      <c r="I3" s="219"/>
      <c r="J3" s="218" t="s">
        <v>4</v>
      </c>
      <c r="K3" s="219"/>
      <c r="L3" s="219"/>
      <c r="M3" s="218" t="s">
        <v>5</v>
      </c>
      <c r="N3" s="219"/>
      <c r="O3" s="219"/>
      <c r="P3" s="218" t="s">
        <v>6</v>
      </c>
      <c r="Q3" s="219"/>
      <c r="R3" s="219"/>
      <c r="S3" s="218" t="s">
        <v>7</v>
      </c>
      <c r="T3" s="219"/>
      <c r="U3" s="219"/>
      <c r="V3" s="224" t="s">
        <v>8</v>
      </c>
      <c r="W3" s="225"/>
      <c r="X3" s="226"/>
      <c r="Y3" s="224" t="s">
        <v>9</v>
      </c>
      <c r="Z3" s="219"/>
      <c r="AA3" s="219"/>
      <c r="AB3" s="218" t="s">
        <v>10</v>
      </c>
      <c r="AC3" s="219"/>
      <c r="AD3" s="219"/>
      <c r="AE3" s="218" t="s">
        <v>11</v>
      </c>
      <c r="AF3" s="219"/>
      <c r="AG3" s="219"/>
      <c r="AH3" s="218" t="s">
        <v>12</v>
      </c>
      <c r="AI3" s="219"/>
      <c r="AJ3" s="219"/>
      <c r="AK3" s="218" t="s">
        <v>13</v>
      </c>
      <c r="AL3" s="219"/>
      <c r="AM3" s="219"/>
      <c r="AN3" s="218" t="s">
        <v>14</v>
      </c>
      <c r="AO3" s="219"/>
      <c r="AP3" s="219"/>
      <c r="AQ3" s="26"/>
      <c r="AR3" s="27"/>
      <c r="AS3" s="28"/>
      <c r="AT3" s="21"/>
    </row>
    <row r="4" spans="1:46" ht="18.75">
      <c r="A4" s="22"/>
      <c r="D4" s="30" t="s">
        <v>15</v>
      </c>
      <c r="E4" s="30" t="s">
        <v>16</v>
      </c>
      <c r="F4" s="30" t="s">
        <v>17</v>
      </c>
      <c r="G4" s="220" t="s">
        <v>15</v>
      </c>
      <c r="H4" s="220" t="s">
        <v>16</v>
      </c>
      <c r="I4" s="220" t="s">
        <v>17</v>
      </c>
      <c r="J4" s="220" t="s">
        <v>15</v>
      </c>
      <c r="K4" s="220" t="s">
        <v>16</v>
      </c>
      <c r="L4" s="220" t="s">
        <v>17</v>
      </c>
      <c r="M4" s="220" t="s">
        <v>15</v>
      </c>
      <c r="N4" s="220" t="s">
        <v>16</v>
      </c>
      <c r="O4" s="220" t="s">
        <v>17</v>
      </c>
      <c r="P4" s="220" t="s">
        <v>15</v>
      </c>
      <c r="Q4" s="220" t="s">
        <v>16</v>
      </c>
      <c r="R4" s="220" t="s">
        <v>17</v>
      </c>
      <c r="S4" s="220" t="s">
        <v>15</v>
      </c>
      <c r="T4" s="220" t="s">
        <v>16</v>
      </c>
      <c r="U4" s="220" t="s">
        <v>17</v>
      </c>
      <c r="V4" s="220" t="s">
        <v>15</v>
      </c>
      <c r="W4" s="220" t="s">
        <v>16</v>
      </c>
      <c r="X4" s="227" t="s">
        <v>17</v>
      </c>
      <c r="Y4" s="220" t="s">
        <v>15</v>
      </c>
      <c r="Z4" s="220" t="s">
        <v>16</v>
      </c>
      <c r="AA4" s="220" t="s">
        <v>17</v>
      </c>
      <c r="AB4" s="220" t="s">
        <v>15</v>
      </c>
      <c r="AC4" s="220" t="s">
        <v>16</v>
      </c>
      <c r="AD4" s="220" t="s">
        <v>17</v>
      </c>
      <c r="AE4" s="220" t="s">
        <v>15</v>
      </c>
      <c r="AF4" s="220" t="s">
        <v>16</v>
      </c>
      <c r="AG4" s="220" t="s">
        <v>17</v>
      </c>
      <c r="AH4" s="220" t="s">
        <v>15</v>
      </c>
      <c r="AI4" s="220" t="s">
        <v>16</v>
      </c>
      <c r="AJ4" s="220" t="s">
        <v>17</v>
      </c>
      <c r="AK4" s="220" t="s">
        <v>15</v>
      </c>
      <c r="AL4" s="220" t="s">
        <v>16</v>
      </c>
      <c r="AM4" s="220" t="s">
        <v>17</v>
      </c>
      <c r="AN4" s="220" t="s">
        <v>15</v>
      </c>
      <c r="AO4" s="220" t="s">
        <v>16</v>
      </c>
      <c r="AP4" s="220" t="s">
        <v>17</v>
      </c>
      <c r="AQ4" s="34"/>
      <c r="AR4" s="21"/>
      <c r="AS4" s="35"/>
      <c r="AT4" s="21"/>
    </row>
    <row r="5" spans="1:46" ht="18.75">
      <c r="A5" s="36"/>
      <c r="B5" s="37"/>
      <c r="C5" s="37"/>
      <c r="D5" s="38" t="s">
        <v>18</v>
      </c>
      <c r="E5" s="38" t="s">
        <v>19</v>
      </c>
      <c r="F5" s="38" t="s">
        <v>20</v>
      </c>
      <c r="G5" s="221" t="s">
        <v>18</v>
      </c>
      <c r="H5" s="221" t="s">
        <v>19</v>
      </c>
      <c r="I5" s="221" t="s">
        <v>20</v>
      </c>
      <c r="J5" s="221" t="s">
        <v>18</v>
      </c>
      <c r="K5" s="221" t="s">
        <v>19</v>
      </c>
      <c r="L5" s="221" t="s">
        <v>20</v>
      </c>
      <c r="M5" s="221" t="s">
        <v>18</v>
      </c>
      <c r="N5" s="221" t="s">
        <v>19</v>
      </c>
      <c r="O5" s="221" t="s">
        <v>20</v>
      </c>
      <c r="P5" s="221" t="s">
        <v>18</v>
      </c>
      <c r="Q5" s="221" t="s">
        <v>19</v>
      </c>
      <c r="R5" s="221" t="s">
        <v>20</v>
      </c>
      <c r="S5" s="221" t="s">
        <v>18</v>
      </c>
      <c r="T5" s="221" t="s">
        <v>19</v>
      </c>
      <c r="U5" s="221" t="s">
        <v>20</v>
      </c>
      <c r="V5" s="221" t="s">
        <v>18</v>
      </c>
      <c r="W5" s="221" t="s">
        <v>19</v>
      </c>
      <c r="X5" s="228" t="s">
        <v>20</v>
      </c>
      <c r="Y5" s="221" t="s">
        <v>18</v>
      </c>
      <c r="Z5" s="221" t="s">
        <v>19</v>
      </c>
      <c r="AA5" s="221" t="s">
        <v>20</v>
      </c>
      <c r="AB5" s="221" t="s">
        <v>18</v>
      </c>
      <c r="AC5" s="221" t="s">
        <v>19</v>
      </c>
      <c r="AD5" s="221" t="s">
        <v>20</v>
      </c>
      <c r="AE5" s="221" t="s">
        <v>18</v>
      </c>
      <c r="AF5" s="221" t="s">
        <v>19</v>
      </c>
      <c r="AG5" s="221" t="s">
        <v>20</v>
      </c>
      <c r="AH5" s="221" t="s">
        <v>18</v>
      </c>
      <c r="AI5" s="221" t="s">
        <v>19</v>
      </c>
      <c r="AJ5" s="221" t="s">
        <v>20</v>
      </c>
      <c r="AK5" s="221" t="s">
        <v>18</v>
      </c>
      <c r="AL5" s="221" t="s">
        <v>19</v>
      </c>
      <c r="AM5" s="221" t="s">
        <v>20</v>
      </c>
      <c r="AN5" s="221" t="s">
        <v>18</v>
      </c>
      <c r="AO5" s="221" t="s">
        <v>19</v>
      </c>
      <c r="AP5" s="221" t="s">
        <v>20</v>
      </c>
      <c r="AQ5" s="41"/>
      <c r="AR5" s="37"/>
      <c r="AS5" s="42"/>
      <c r="AT5" s="21"/>
    </row>
    <row r="6" spans="1:46" ht="18.75">
      <c r="A6" s="45" t="s">
        <v>21</v>
      </c>
      <c r="B6" s="600" t="s">
        <v>22</v>
      </c>
      <c r="C6" s="66" t="s">
        <v>23</v>
      </c>
      <c r="D6" s="1"/>
      <c r="E6" s="1"/>
      <c r="F6" s="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79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272" t="s">
        <v>23</v>
      </c>
      <c r="AR6" s="600" t="s">
        <v>22</v>
      </c>
      <c r="AS6" s="44" t="s">
        <v>21</v>
      </c>
      <c r="AT6" s="21"/>
    </row>
    <row r="7" spans="1:46" ht="18.75">
      <c r="A7" s="45"/>
      <c r="B7" s="601"/>
      <c r="C7" s="67" t="s">
        <v>24</v>
      </c>
      <c r="D7" s="2"/>
      <c r="E7" s="2"/>
      <c r="F7" s="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5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47" t="s">
        <v>24</v>
      </c>
      <c r="AR7" s="601"/>
      <c r="AS7" s="44"/>
      <c r="AT7" s="21"/>
    </row>
    <row r="8" spans="1:46" ht="18.75">
      <c r="A8" s="45" t="s">
        <v>25</v>
      </c>
      <c r="B8" s="600" t="s">
        <v>26</v>
      </c>
      <c r="C8" s="66" t="s">
        <v>23</v>
      </c>
      <c r="D8" s="1"/>
      <c r="E8" s="1"/>
      <c r="F8" s="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79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271" t="s">
        <v>23</v>
      </c>
      <c r="AR8" s="600" t="s">
        <v>26</v>
      </c>
      <c r="AS8" s="44" t="s">
        <v>25</v>
      </c>
      <c r="AT8" s="21"/>
    </row>
    <row r="9" spans="1:46" ht="18.75">
      <c r="A9" s="45"/>
      <c r="B9" s="601"/>
      <c r="C9" s="67" t="s">
        <v>24</v>
      </c>
      <c r="D9" s="2"/>
      <c r="E9" s="2"/>
      <c r="F9" s="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50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7" t="s">
        <v>24</v>
      </c>
      <c r="AR9" s="601"/>
      <c r="AS9" s="44"/>
      <c r="AT9" s="21"/>
    </row>
    <row r="10" spans="1:46" ht="18.75">
      <c r="A10" s="45" t="s">
        <v>27</v>
      </c>
      <c r="B10" s="600" t="s">
        <v>28</v>
      </c>
      <c r="C10" s="66" t="s">
        <v>23</v>
      </c>
      <c r="D10" s="1"/>
      <c r="E10" s="1"/>
      <c r="F10" s="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79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71" t="s">
        <v>23</v>
      </c>
      <c r="AR10" s="600" t="s">
        <v>28</v>
      </c>
      <c r="AS10" s="44" t="s">
        <v>27</v>
      </c>
      <c r="AT10" s="21"/>
    </row>
    <row r="11" spans="1:46" ht="18.75">
      <c r="A11" s="49"/>
      <c r="B11" s="601"/>
      <c r="C11" s="67" t="s">
        <v>24</v>
      </c>
      <c r="D11" s="2"/>
      <c r="E11" s="2"/>
      <c r="F11" s="2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50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50" t="s">
        <v>24</v>
      </c>
      <c r="AR11" s="601"/>
      <c r="AS11" s="51"/>
      <c r="AT11" s="21"/>
    </row>
    <row r="12" spans="1:46" ht="18.75">
      <c r="A12" s="45"/>
      <c r="B12" s="600" t="s">
        <v>29</v>
      </c>
      <c r="C12" s="66" t="s">
        <v>23</v>
      </c>
      <c r="D12" s="1"/>
      <c r="E12" s="1"/>
      <c r="F12" s="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7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72" t="s">
        <v>23</v>
      </c>
      <c r="AR12" s="600" t="s">
        <v>29</v>
      </c>
      <c r="AS12" s="44"/>
      <c r="AT12" s="21"/>
    </row>
    <row r="13" spans="1:46" ht="18.75">
      <c r="A13" s="45" t="s">
        <v>30</v>
      </c>
      <c r="B13" s="601"/>
      <c r="C13" s="67" t="s">
        <v>24</v>
      </c>
      <c r="D13" s="2"/>
      <c r="E13" s="2"/>
      <c r="F13" s="2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50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47" t="s">
        <v>24</v>
      </c>
      <c r="AR13" s="601"/>
      <c r="AS13" s="44" t="s">
        <v>30</v>
      </c>
      <c r="AT13" s="21"/>
    </row>
    <row r="14" spans="1:46" ht="18.75">
      <c r="A14" s="45"/>
      <c r="B14" s="600" t="s">
        <v>31</v>
      </c>
      <c r="C14" s="66" t="s">
        <v>23</v>
      </c>
      <c r="D14" s="1"/>
      <c r="E14" s="1"/>
      <c r="F14" s="1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7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71" t="s">
        <v>23</v>
      </c>
      <c r="AR14" s="600" t="s">
        <v>31</v>
      </c>
      <c r="AS14" s="44"/>
      <c r="AT14" s="21"/>
    </row>
    <row r="15" spans="1:46" ht="18.75">
      <c r="A15" s="45" t="s">
        <v>25</v>
      </c>
      <c r="B15" s="601"/>
      <c r="C15" s="67" t="s">
        <v>24</v>
      </c>
      <c r="D15" s="2"/>
      <c r="E15" s="2"/>
      <c r="F15" s="2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50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47" t="s">
        <v>24</v>
      </c>
      <c r="AR15" s="601"/>
      <c r="AS15" s="44" t="s">
        <v>25</v>
      </c>
      <c r="AT15" s="21"/>
    </row>
    <row r="16" spans="1:46" ht="18.75">
      <c r="A16" s="45"/>
      <c r="B16" s="600" t="s">
        <v>32</v>
      </c>
      <c r="C16" s="66" t="s">
        <v>23</v>
      </c>
      <c r="D16" s="1"/>
      <c r="E16" s="1"/>
      <c r="F16" s="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79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71" t="s">
        <v>23</v>
      </c>
      <c r="AR16" s="600" t="s">
        <v>32</v>
      </c>
      <c r="AS16" s="44"/>
      <c r="AT16" s="21"/>
    </row>
    <row r="17" spans="1:46" ht="18.75">
      <c r="A17" s="45" t="s">
        <v>27</v>
      </c>
      <c r="B17" s="601"/>
      <c r="C17" s="67" t="s">
        <v>24</v>
      </c>
      <c r="D17" s="2"/>
      <c r="E17" s="2"/>
      <c r="F17" s="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50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47" t="s">
        <v>24</v>
      </c>
      <c r="AR17" s="601"/>
      <c r="AS17" s="44" t="s">
        <v>27</v>
      </c>
      <c r="AT17" s="21"/>
    </row>
    <row r="18" spans="1:46" ht="18.75">
      <c r="A18" s="45"/>
      <c r="B18" s="600" t="s">
        <v>33</v>
      </c>
      <c r="C18" s="66" t="s">
        <v>23</v>
      </c>
      <c r="D18" s="1">
        <v>119</v>
      </c>
      <c r="E18" s="1">
        <v>8.2604</v>
      </c>
      <c r="F18" s="1">
        <v>12479.955</v>
      </c>
      <c r="G18" s="8">
        <v>108</v>
      </c>
      <c r="H18" s="8">
        <v>8.1533</v>
      </c>
      <c r="I18" s="8">
        <v>12767.908</v>
      </c>
      <c r="J18" s="8">
        <v>168</v>
      </c>
      <c r="K18" s="8">
        <v>12.6328</v>
      </c>
      <c r="L18" s="8">
        <v>20581.492</v>
      </c>
      <c r="M18" s="8">
        <v>199</v>
      </c>
      <c r="N18" s="8">
        <v>12.3751</v>
      </c>
      <c r="O18" s="8">
        <v>17439.443</v>
      </c>
      <c r="P18" s="8">
        <v>58</v>
      </c>
      <c r="Q18" s="8">
        <v>3.8026</v>
      </c>
      <c r="R18" s="8">
        <v>5119.941</v>
      </c>
      <c r="S18" s="8">
        <v>180</v>
      </c>
      <c r="T18" s="8">
        <v>12.2952</v>
      </c>
      <c r="U18" s="8">
        <v>18527.948</v>
      </c>
      <c r="V18" s="8">
        <v>3</v>
      </c>
      <c r="W18" s="8">
        <v>0.288</v>
      </c>
      <c r="X18" s="79">
        <v>486.702</v>
      </c>
      <c r="Y18" s="8"/>
      <c r="Z18" s="8"/>
      <c r="AA18" s="8"/>
      <c r="AB18" s="8">
        <v>157</v>
      </c>
      <c r="AC18" s="8">
        <v>11.4461</v>
      </c>
      <c r="AD18" s="8">
        <v>16722.555</v>
      </c>
      <c r="AE18" s="8">
        <v>149</v>
      </c>
      <c r="AF18" s="8">
        <v>13.1206</v>
      </c>
      <c r="AG18" s="8">
        <v>16280.378</v>
      </c>
      <c r="AH18" s="8">
        <v>163</v>
      </c>
      <c r="AI18" s="8">
        <v>12.3703</v>
      </c>
      <c r="AJ18" s="8">
        <v>15273.829</v>
      </c>
      <c r="AK18" s="8">
        <v>161</v>
      </c>
      <c r="AL18" s="8">
        <v>13.3125</v>
      </c>
      <c r="AM18" s="8">
        <v>14635.27</v>
      </c>
      <c r="AN18" s="8">
        <f>+D18+G18+J18+M18+P18+S18+V18+Y18+AB18+AE18+AH18+AK18</f>
        <v>1465</v>
      </c>
      <c r="AO18" s="8">
        <f>+E18+H18+K18+N18+Q18+T18+W18+Z18+AC18+AF18+AI18+AL18</f>
        <v>108.05689999999998</v>
      </c>
      <c r="AP18" s="8">
        <f>+F18+I18+L18+O18+R18+U18+X18+AA18+AD18+AG18+AJ18+AM18</f>
        <v>150315.421</v>
      </c>
      <c r="AQ18" s="271" t="s">
        <v>23</v>
      </c>
      <c r="AR18" s="600" t="s">
        <v>33</v>
      </c>
      <c r="AS18" s="44"/>
      <c r="AT18" s="21"/>
    </row>
    <row r="19" spans="1:46" ht="18.75">
      <c r="A19" s="49"/>
      <c r="B19" s="601"/>
      <c r="C19" s="67" t="s">
        <v>24</v>
      </c>
      <c r="D19" s="2"/>
      <c r="E19" s="2"/>
      <c r="F19" s="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50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50" t="s">
        <v>24</v>
      </c>
      <c r="AR19" s="601"/>
      <c r="AS19" s="51"/>
      <c r="AT19" s="21"/>
    </row>
    <row r="20" spans="1:46" ht="18.75">
      <c r="A20" s="45" t="s">
        <v>34</v>
      </c>
      <c r="B20" s="600" t="s">
        <v>35</v>
      </c>
      <c r="C20" s="66" t="s">
        <v>23</v>
      </c>
      <c r="D20" s="1"/>
      <c r="E20" s="1"/>
      <c r="F20" s="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7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272" t="s">
        <v>23</v>
      </c>
      <c r="AR20" s="600" t="s">
        <v>35</v>
      </c>
      <c r="AS20" s="44" t="s">
        <v>34</v>
      </c>
      <c r="AT20" s="21"/>
    </row>
    <row r="21" spans="1:46" ht="18.75">
      <c r="A21" s="45" t="s">
        <v>25</v>
      </c>
      <c r="B21" s="601"/>
      <c r="C21" s="67" t="s">
        <v>24</v>
      </c>
      <c r="D21" s="2"/>
      <c r="E21" s="2"/>
      <c r="F21" s="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50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47" t="s">
        <v>24</v>
      </c>
      <c r="AR21" s="601"/>
      <c r="AS21" s="44" t="s">
        <v>25</v>
      </c>
      <c r="AT21" s="21"/>
    </row>
    <row r="22" spans="1:46" ht="18.75">
      <c r="A22" s="45" t="s">
        <v>27</v>
      </c>
      <c r="B22" s="600" t="s">
        <v>36</v>
      </c>
      <c r="C22" s="66" t="s">
        <v>23</v>
      </c>
      <c r="D22" s="1"/>
      <c r="E22" s="1"/>
      <c r="F22" s="1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7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271" t="s">
        <v>23</v>
      </c>
      <c r="AR22" s="600" t="s">
        <v>36</v>
      </c>
      <c r="AS22" s="44" t="s">
        <v>27</v>
      </c>
      <c r="AT22" s="21"/>
    </row>
    <row r="23" spans="1:46" ht="18.75">
      <c r="A23" s="49"/>
      <c r="B23" s="601"/>
      <c r="C23" s="67" t="s">
        <v>24</v>
      </c>
      <c r="D23" s="2"/>
      <c r="E23" s="2"/>
      <c r="F23" s="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50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50" t="s">
        <v>24</v>
      </c>
      <c r="AR23" s="601"/>
      <c r="AS23" s="51"/>
      <c r="AT23" s="21"/>
    </row>
    <row r="24" spans="1:46" ht="18.75">
      <c r="A24" s="45"/>
      <c r="B24" s="600" t="s">
        <v>37</v>
      </c>
      <c r="C24" s="66" t="s">
        <v>23</v>
      </c>
      <c r="D24" s="1"/>
      <c r="E24" s="1"/>
      <c r="F24" s="1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79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272" t="s">
        <v>23</v>
      </c>
      <c r="AR24" s="600" t="s">
        <v>37</v>
      </c>
      <c r="AS24" s="44"/>
      <c r="AT24" s="21"/>
    </row>
    <row r="25" spans="1:46" ht="18.75">
      <c r="A25" s="45" t="s">
        <v>38</v>
      </c>
      <c r="B25" s="601"/>
      <c r="C25" s="67" t="s">
        <v>24</v>
      </c>
      <c r="D25" s="2"/>
      <c r="E25" s="2"/>
      <c r="F25" s="2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50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47" t="s">
        <v>24</v>
      </c>
      <c r="AR25" s="601"/>
      <c r="AS25" s="44" t="s">
        <v>38</v>
      </c>
      <c r="AT25" s="21"/>
    </row>
    <row r="26" spans="1:46" ht="18.75">
      <c r="A26" s="45"/>
      <c r="B26" s="600" t="s">
        <v>39</v>
      </c>
      <c r="C26" s="66" t="s">
        <v>23</v>
      </c>
      <c r="D26" s="1"/>
      <c r="E26" s="1"/>
      <c r="F26" s="1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79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271" t="s">
        <v>23</v>
      </c>
      <c r="AR26" s="600" t="s">
        <v>39</v>
      </c>
      <c r="AS26" s="44"/>
      <c r="AT26" s="21"/>
    </row>
    <row r="27" spans="1:46" ht="18.75">
      <c r="A27" s="45" t="s">
        <v>25</v>
      </c>
      <c r="B27" s="601"/>
      <c r="C27" s="67" t="s">
        <v>24</v>
      </c>
      <c r="D27" s="2"/>
      <c r="E27" s="2"/>
      <c r="F27" s="2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50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47" t="s">
        <v>24</v>
      </c>
      <c r="AR27" s="601"/>
      <c r="AS27" s="44" t="s">
        <v>25</v>
      </c>
      <c r="AT27" s="21"/>
    </row>
    <row r="28" spans="1:46" ht="18.75">
      <c r="A28" s="45"/>
      <c r="B28" s="600" t="s">
        <v>40</v>
      </c>
      <c r="C28" s="66" t="s">
        <v>23</v>
      </c>
      <c r="D28" s="1"/>
      <c r="E28" s="1"/>
      <c r="F28" s="1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79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271" t="s">
        <v>23</v>
      </c>
      <c r="AR28" s="600" t="s">
        <v>40</v>
      </c>
      <c r="AS28" s="44"/>
      <c r="AT28" s="21"/>
    </row>
    <row r="29" spans="1:46" ht="18.75">
      <c r="A29" s="45" t="s">
        <v>27</v>
      </c>
      <c r="B29" s="601"/>
      <c r="C29" s="67" t="s">
        <v>24</v>
      </c>
      <c r="D29" s="2"/>
      <c r="E29" s="2"/>
      <c r="F29" s="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50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47" t="s">
        <v>24</v>
      </c>
      <c r="AR29" s="601"/>
      <c r="AS29" s="44" t="s">
        <v>27</v>
      </c>
      <c r="AT29" s="21"/>
    </row>
    <row r="30" spans="1:46" ht="18.75">
      <c r="A30" s="45"/>
      <c r="B30" s="600" t="s">
        <v>41</v>
      </c>
      <c r="C30" s="66" t="s">
        <v>23</v>
      </c>
      <c r="D30" s="1"/>
      <c r="E30" s="1"/>
      <c r="F30" s="1"/>
      <c r="G30" s="8"/>
      <c r="H30" s="8"/>
      <c r="I30" s="8"/>
      <c r="J30" s="8">
        <v>9</v>
      </c>
      <c r="K30" s="8">
        <v>0.145</v>
      </c>
      <c r="L30" s="8">
        <v>611.226</v>
      </c>
      <c r="M30" s="8">
        <v>6</v>
      </c>
      <c r="N30" s="8">
        <v>0.1034</v>
      </c>
      <c r="O30" s="8">
        <v>487.296</v>
      </c>
      <c r="P30" s="8">
        <v>8</v>
      </c>
      <c r="Q30" s="8">
        <v>0.3198</v>
      </c>
      <c r="R30" s="8">
        <v>344.887</v>
      </c>
      <c r="S30" s="8">
        <v>6</v>
      </c>
      <c r="T30" s="8">
        <v>0.4061</v>
      </c>
      <c r="U30" s="8">
        <v>287.976</v>
      </c>
      <c r="V30" s="8">
        <v>38</v>
      </c>
      <c r="W30" s="8">
        <v>3.9086</v>
      </c>
      <c r="X30" s="79">
        <v>3242.29</v>
      </c>
      <c r="Y30" s="8">
        <v>2</v>
      </c>
      <c r="Z30" s="8">
        <v>0.124</v>
      </c>
      <c r="AA30" s="8">
        <v>80.352</v>
      </c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>
        <f>+D30+G30+J30+M30+P30+S30+V30+Y30+AB30+AE30+AH30+AK30</f>
        <v>69</v>
      </c>
      <c r="AO30" s="8">
        <f>+E30+H30+K30+N30+Q30+T30+W30+Z30+AC30+AF30+AI30+AL30</f>
        <v>5.0069</v>
      </c>
      <c r="AP30" s="8">
        <f>+F30+I30+L30+O30+R30+U30+X30+AA30+AD30+AG30+AJ30+AM30</f>
        <v>5054.026999999999</v>
      </c>
      <c r="AQ30" s="271" t="s">
        <v>23</v>
      </c>
      <c r="AR30" s="600" t="s">
        <v>41</v>
      </c>
      <c r="AS30" s="52"/>
      <c r="AT30" s="21"/>
    </row>
    <row r="31" spans="1:46" ht="18.75">
      <c r="A31" s="49"/>
      <c r="B31" s="601"/>
      <c r="C31" s="67" t="s">
        <v>24</v>
      </c>
      <c r="D31" s="2"/>
      <c r="E31" s="2"/>
      <c r="F31" s="2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50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50" t="s">
        <v>24</v>
      </c>
      <c r="AR31" s="601"/>
      <c r="AS31" s="51"/>
      <c r="AT31" s="21"/>
    </row>
    <row r="32" spans="1:46" ht="18.75">
      <c r="A32" s="45" t="s">
        <v>42</v>
      </c>
      <c r="B32" s="600" t="s">
        <v>43</v>
      </c>
      <c r="C32" s="66" t="s">
        <v>23</v>
      </c>
      <c r="D32" s="1"/>
      <c r="E32" s="1"/>
      <c r="F32" s="1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79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272" t="s">
        <v>23</v>
      </c>
      <c r="AR32" s="600" t="s">
        <v>43</v>
      </c>
      <c r="AS32" s="44" t="s">
        <v>42</v>
      </c>
      <c r="AT32" s="21"/>
    </row>
    <row r="33" spans="1:46" ht="18.75">
      <c r="A33" s="45" t="s">
        <v>44</v>
      </c>
      <c r="B33" s="601"/>
      <c r="C33" s="67" t="s">
        <v>24</v>
      </c>
      <c r="D33" s="2"/>
      <c r="E33" s="2"/>
      <c r="F33" s="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50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47" t="s">
        <v>24</v>
      </c>
      <c r="AR33" s="601"/>
      <c r="AS33" s="44" t="s">
        <v>44</v>
      </c>
      <c r="AT33" s="21"/>
    </row>
    <row r="34" spans="1:46" ht="18.75">
      <c r="A34" s="45" t="s">
        <v>25</v>
      </c>
      <c r="B34" s="600" t="s">
        <v>45</v>
      </c>
      <c r="C34" s="66" t="s">
        <v>23</v>
      </c>
      <c r="D34" s="1"/>
      <c r="E34" s="1"/>
      <c r="F34" s="1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79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271" t="s">
        <v>23</v>
      </c>
      <c r="AR34" s="600" t="s">
        <v>45</v>
      </c>
      <c r="AS34" s="44" t="s">
        <v>25</v>
      </c>
      <c r="AT34" s="21"/>
    </row>
    <row r="35" spans="1:46" ht="18.75">
      <c r="A35" s="49" t="s">
        <v>27</v>
      </c>
      <c r="B35" s="601"/>
      <c r="C35" s="67" t="s">
        <v>24</v>
      </c>
      <c r="D35" s="2"/>
      <c r="E35" s="2"/>
      <c r="F35" s="2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50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50" t="s">
        <v>24</v>
      </c>
      <c r="AR35" s="601"/>
      <c r="AS35" s="51" t="s">
        <v>27</v>
      </c>
      <c r="AT35" s="21"/>
    </row>
    <row r="36" spans="1:46" ht="18.75">
      <c r="A36" s="45" t="s">
        <v>46</v>
      </c>
      <c r="B36" s="600" t="s">
        <v>47</v>
      </c>
      <c r="C36" s="66" t="s">
        <v>23</v>
      </c>
      <c r="D36" s="1"/>
      <c r="E36" s="1"/>
      <c r="F36" s="1"/>
      <c r="G36" s="8"/>
      <c r="H36" s="8"/>
      <c r="I36" s="8"/>
      <c r="J36" s="8"/>
      <c r="K36" s="8"/>
      <c r="L36" s="146"/>
      <c r="M36" s="119"/>
      <c r="N36" s="8"/>
      <c r="O36" s="8"/>
      <c r="P36" s="8"/>
      <c r="Q36" s="8"/>
      <c r="R36" s="8"/>
      <c r="S36" s="8"/>
      <c r="T36" s="8"/>
      <c r="U36" s="8"/>
      <c r="V36" s="8"/>
      <c r="W36" s="8"/>
      <c r="X36" s="79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272" t="s">
        <v>23</v>
      </c>
      <c r="AR36" s="600" t="s">
        <v>47</v>
      </c>
      <c r="AS36" s="44" t="s">
        <v>46</v>
      </c>
      <c r="AT36" s="21"/>
    </row>
    <row r="37" spans="1:46" ht="18.75">
      <c r="A37" s="45" t="s">
        <v>25</v>
      </c>
      <c r="B37" s="601"/>
      <c r="C37" s="67" t="s">
        <v>24</v>
      </c>
      <c r="D37" s="2"/>
      <c r="E37" s="2"/>
      <c r="F37" s="2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50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47" t="s">
        <v>24</v>
      </c>
      <c r="AR37" s="601"/>
      <c r="AS37" s="44" t="s">
        <v>25</v>
      </c>
      <c r="AT37" s="21"/>
    </row>
    <row r="38" spans="1:46" ht="18.75">
      <c r="A38" s="45" t="s">
        <v>27</v>
      </c>
      <c r="B38" s="600" t="s">
        <v>48</v>
      </c>
      <c r="C38" s="66" t="s">
        <v>23</v>
      </c>
      <c r="D38" s="1"/>
      <c r="E38" s="1"/>
      <c r="F38" s="1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79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271" t="s">
        <v>23</v>
      </c>
      <c r="AR38" s="600" t="s">
        <v>48</v>
      </c>
      <c r="AS38" s="44" t="s">
        <v>27</v>
      </c>
      <c r="AT38" s="21"/>
    </row>
    <row r="39" spans="1:46" ht="18.75">
      <c r="A39" s="49" t="s">
        <v>49</v>
      </c>
      <c r="B39" s="601"/>
      <c r="C39" s="67" t="s">
        <v>24</v>
      </c>
      <c r="D39" s="2"/>
      <c r="E39" s="2"/>
      <c r="F39" s="2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50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50" t="s">
        <v>24</v>
      </c>
      <c r="AR39" s="601"/>
      <c r="AS39" s="51" t="s">
        <v>49</v>
      </c>
      <c r="AT39" s="21"/>
    </row>
    <row r="40" spans="1:46" ht="18.75">
      <c r="A40" s="45"/>
      <c r="B40" s="600" t="s">
        <v>50</v>
      </c>
      <c r="C40" s="66" t="s">
        <v>23</v>
      </c>
      <c r="D40" s="1"/>
      <c r="E40" s="1"/>
      <c r="F40" s="1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7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272" t="s">
        <v>23</v>
      </c>
      <c r="AR40" s="600" t="s">
        <v>50</v>
      </c>
      <c r="AS40" s="44"/>
      <c r="AT40" s="21"/>
    </row>
    <row r="41" spans="1:46" ht="18.75">
      <c r="A41" s="45" t="s">
        <v>51</v>
      </c>
      <c r="B41" s="601"/>
      <c r="C41" s="67" t="s">
        <v>24</v>
      </c>
      <c r="D41" s="2"/>
      <c r="E41" s="2"/>
      <c r="F41" s="2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50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47" t="s">
        <v>24</v>
      </c>
      <c r="AR41" s="601"/>
      <c r="AS41" s="44" t="s">
        <v>51</v>
      </c>
      <c r="AT41" s="21"/>
    </row>
    <row r="42" spans="1:46" ht="18.75">
      <c r="A42" s="45"/>
      <c r="B42" s="600" t="s">
        <v>52</v>
      </c>
      <c r="C42" s="66" t="s">
        <v>23</v>
      </c>
      <c r="D42" s="1"/>
      <c r="E42" s="1"/>
      <c r="F42" s="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79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271" t="s">
        <v>23</v>
      </c>
      <c r="AR42" s="600" t="s">
        <v>52</v>
      </c>
      <c r="AS42" s="44"/>
      <c r="AT42" s="21"/>
    </row>
    <row r="43" spans="1:46" ht="18.75">
      <c r="A43" s="45" t="s">
        <v>53</v>
      </c>
      <c r="B43" s="601"/>
      <c r="C43" s="67" t="s">
        <v>24</v>
      </c>
      <c r="D43" s="2"/>
      <c r="E43" s="2"/>
      <c r="F43" s="2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50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43" t="s">
        <v>24</v>
      </c>
      <c r="AR43" s="601"/>
      <c r="AS43" s="44" t="s">
        <v>53</v>
      </c>
      <c r="AT43" s="21"/>
    </row>
    <row r="44" spans="1:46" ht="18.75">
      <c r="A44" s="45"/>
      <c r="B44" s="600" t="s">
        <v>54</v>
      </c>
      <c r="C44" s="66" t="s">
        <v>23</v>
      </c>
      <c r="D44" s="1"/>
      <c r="E44" s="1"/>
      <c r="F44" s="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79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271" t="s">
        <v>23</v>
      </c>
      <c r="AR44" s="600" t="s">
        <v>54</v>
      </c>
      <c r="AS44" s="44"/>
      <c r="AT44" s="21"/>
    </row>
    <row r="45" spans="1:46" ht="18.75">
      <c r="A45" s="45" t="s">
        <v>27</v>
      </c>
      <c r="B45" s="601"/>
      <c r="C45" s="67" t="s">
        <v>24</v>
      </c>
      <c r="D45" s="2"/>
      <c r="E45" s="2"/>
      <c r="F45" s="2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50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47" t="s">
        <v>24</v>
      </c>
      <c r="AR45" s="601"/>
      <c r="AS45" s="54" t="s">
        <v>27</v>
      </c>
      <c r="AT45" s="21"/>
    </row>
    <row r="46" spans="1:46" ht="18.75">
      <c r="A46" s="45"/>
      <c r="B46" s="600" t="s">
        <v>55</v>
      </c>
      <c r="C46" s="66" t="s">
        <v>23</v>
      </c>
      <c r="D46" s="1"/>
      <c r="E46" s="1"/>
      <c r="F46" s="1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79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271" t="s">
        <v>23</v>
      </c>
      <c r="AR46" s="600" t="s">
        <v>55</v>
      </c>
      <c r="AS46" s="54"/>
      <c r="AT46" s="21"/>
    </row>
    <row r="47" spans="1:46" ht="18.75">
      <c r="A47" s="49"/>
      <c r="B47" s="601"/>
      <c r="C47" s="67" t="s">
        <v>24</v>
      </c>
      <c r="D47" s="2"/>
      <c r="E47" s="2"/>
      <c r="F47" s="2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50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50" t="s">
        <v>24</v>
      </c>
      <c r="AR47" s="601"/>
      <c r="AS47" s="55"/>
      <c r="AT47" s="21"/>
    </row>
    <row r="48" spans="1:46" ht="18.75">
      <c r="A48" s="45"/>
      <c r="B48" s="600" t="s">
        <v>56</v>
      </c>
      <c r="C48" s="66" t="s">
        <v>23</v>
      </c>
      <c r="D48" s="1"/>
      <c r="E48" s="1"/>
      <c r="F48" s="1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79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272" t="s">
        <v>23</v>
      </c>
      <c r="AR48" s="600" t="s">
        <v>56</v>
      </c>
      <c r="AS48" s="54"/>
      <c r="AT48" s="21"/>
    </row>
    <row r="49" spans="1:46" ht="18.75">
      <c r="A49" s="45" t="s">
        <v>57</v>
      </c>
      <c r="B49" s="601"/>
      <c r="C49" s="67" t="s">
        <v>24</v>
      </c>
      <c r="D49" s="2"/>
      <c r="E49" s="2"/>
      <c r="F49" s="2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50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47" t="s">
        <v>24</v>
      </c>
      <c r="AR49" s="601"/>
      <c r="AS49" s="54" t="s">
        <v>57</v>
      </c>
      <c r="AT49" s="21"/>
    </row>
    <row r="50" spans="1:46" ht="18.75">
      <c r="A50" s="45"/>
      <c r="B50" s="600" t="s">
        <v>58</v>
      </c>
      <c r="C50" s="66" t="s">
        <v>23</v>
      </c>
      <c r="D50" s="1"/>
      <c r="E50" s="1"/>
      <c r="F50" s="1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7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271" t="s">
        <v>23</v>
      </c>
      <c r="AR50" s="600" t="s">
        <v>58</v>
      </c>
      <c r="AS50" s="52"/>
      <c r="AT50" s="21"/>
    </row>
    <row r="51" spans="1:46" ht="18.75">
      <c r="A51" s="45"/>
      <c r="B51" s="601"/>
      <c r="C51" s="67" t="s">
        <v>24</v>
      </c>
      <c r="D51" s="2"/>
      <c r="E51" s="2"/>
      <c r="F51" s="2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50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47" t="s">
        <v>24</v>
      </c>
      <c r="AR51" s="601"/>
      <c r="AS51" s="54"/>
      <c r="AT51" s="21"/>
    </row>
    <row r="52" spans="1:46" ht="18.75">
      <c r="A52" s="45"/>
      <c r="B52" s="600" t="s">
        <v>59</v>
      </c>
      <c r="C52" s="66" t="s">
        <v>23</v>
      </c>
      <c r="D52" s="1"/>
      <c r="E52" s="1"/>
      <c r="F52" s="1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7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271" t="s">
        <v>23</v>
      </c>
      <c r="AR52" s="600" t="s">
        <v>59</v>
      </c>
      <c r="AS52" s="54"/>
      <c r="AT52" s="21"/>
    </row>
    <row r="53" spans="1:46" ht="18.75">
      <c r="A53" s="45" t="s">
        <v>27</v>
      </c>
      <c r="B53" s="601"/>
      <c r="C53" s="67" t="s">
        <v>24</v>
      </c>
      <c r="D53" s="2"/>
      <c r="E53" s="2"/>
      <c r="F53" s="2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50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47" t="s">
        <v>24</v>
      </c>
      <c r="AR53" s="601"/>
      <c r="AS53" s="54" t="s">
        <v>27</v>
      </c>
      <c r="AT53" s="21"/>
    </row>
    <row r="54" spans="1:46" ht="18.75">
      <c r="A54" s="45"/>
      <c r="B54" s="600" t="s">
        <v>60</v>
      </c>
      <c r="C54" s="66" t="s">
        <v>23</v>
      </c>
      <c r="D54" s="1"/>
      <c r="E54" s="1"/>
      <c r="F54" s="1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79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271" t="s">
        <v>23</v>
      </c>
      <c r="AR54" s="600" t="s">
        <v>60</v>
      </c>
      <c r="AS54" s="44"/>
      <c r="AT54" s="21"/>
    </row>
    <row r="55" spans="1:46" ht="18.75">
      <c r="A55" s="49"/>
      <c r="B55" s="601"/>
      <c r="C55" s="67" t="s">
        <v>24</v>
      </c>
      <c r="D55" s="2"/>
      <c r="E55" s="2"/>
      <c r="F55" s="2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50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50" t="s">
        <v>24</v>
      </c>
      <c r="AR55" s="601"/>
      <c r="AS55" s="51"/>
      <c r="AT55" s="21"/>
    </row>
    <row r="56" spans="1:46" ht="18.75">
      <c r="A56" s="610" t="s">
        <v>102</v>
      </c>
      <c r="B56" s="611" t="s">
        <v>61</v>
      </c>
      <c r="C56" s="66" t="s">
        <v>23</v>
      </c>
      <c r="D56" s="1"/>
      <c r="E56" s="1"/>
      <c r="F56" s="1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7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253" t="s">
        <v>23</v>
      </c>
      <c r="AR56" s="604" t="s">
        <v>105</v>
      </c>
      <c r="AS56" s="605" t="s">
        <v>0</v>
      </c>
      <c r="AT56" s="21"/>
    </row>
    <row r="57" spans="1:46" ht="18.75">
      <c r="A57" s="612"/>
      <c r="B57" s="613"/>
      <c r="C57" s="67" t="s">
        <v>24</v>
      </c>
      <c r="D57" s="2"/>
      <c r="E57" s="2"/>
      <c r="F57" s="2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50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57" t="s">
        <v>24</v>
      </c>
      <c r="AR57" s="606"/>
      <c r="AS57" s="607"/>
      <c r="AT57" s="21"/>
    </row>
    <row r="58" spans="1:46" s="81" customFormat="1" ht="18.75">
      <c r="A58" s="237" t="s">
        <v>0</v>
      </c>
      <c r="C58" s="297" t="s">
        <v>23</v>
      </c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90"/>
      <c r="Y58" s="291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3" t="s">
        <v>23</v>
      </c>
      <c r="AR58" s="238"/>
      <c r="AS58" s="233" t="s">
        <v>0</v>
      </c>
      <c r="AT58" s="80"/>
    </row>
    <row r="59" spans="1:46" s="81" customFormat="1" ht="18.75">
      <c r="A59" s="570" t="s">
        <v>62</v>
      </c>
      <c r="B59" s="571"/>
      <c r="C59" s="78" t="s">
        <v>63</v>
      </c>
      <c r="D59" s="8"/>
      <c r="E59" s="222"/>
      <c r="F59" s="8"/>
      <c r="G59" s="13"/>
      <c r="H59" s="13"/>
      <c r="I59" s="13"/>
      <c r="J59" s="8"/>
      <c r="K59" s="222"/>
      <c r="L59" s="8"/>
      <c r="M59" s="8"/>
      <c r="N59" s="222"/>
      <c r="O59" s="8"/>
      <c r="P59" s="8"/>
      <c r="Q59" s="222"/>
      <c r="R59" s="8"/>
      <c r="S59" s="8"/>
      <c r="T59" s="222"/>
      <c r="U59" s="8"/>
      <c r="V59" s="8"/>
      <c r="W59" s="222"/>
      <c r="X59" s="147"/>
      <c r="Y59" s="119"/>
      <c r="Z59" s="8"/>
      <c r="AA59" s="8"/>
      <c r="AB59" s="8"/>
      <c r="AC59" s="8"/>
      <c r="AD59" s="8"/>
      <c r="AE59" s="8"/>
      <c r="AF59" s="8"/>
      <c r="AG59" s="8"/>
      <c r="AH59" s="8"/>
      <c r="AI59" s="222"/>
      <c r="AJ59" s="8"/>
      <c r="AK59" s="8"/>
      <c r="AL59" s="222"/>
      <c r="AM59" s="8"/>
      <c r="AN59" s="8"/>
      <c r="AO59" s="8"/>
      <c r="AP59" s="8"/>
      <c r="AQ59" s="374" t="s">
        <v>63</v>
      </c>
      <c r="AR59" s="568" t="s">
        <v>62</v>
      </c>
      <c r="AS59" s="569"/>
      <c r="AT59" s="80"/>
    </row>
    <row r="60" spans="1:46" s="81" customFormat="1" ht="18.75">
      <c r="A60" s="357"/>
      <c r="B60" s="358"/>
      <c r="C60" s="216" t="s">
        <v>24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49"/>
      <c r="Y60" s="118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151" t="s">
        <v>24</v>
      </c>
      <c r="AR60" s="358"/>
      <c r="AS60" s="236"/>
      <c r="AT60" s="80"/>
    </row>
    <row r="61" spans="1:46" s="81" customFormat="1" ht="18.75">
      <c r="A61" s="237" t="s">
        <v>0</v>
      </c>
      <c r="C61" s="508" t="s">
        <v>23</v>
      </c>
      <c r="D61" s="288">
        <f aca="true" t="shared" si="0" ref="D61:AM61">+D6+D8+D10+D12+D14+D16+D18+D20+D22+D24+D26+D28+D30+D32+D34+D36+D38+D40+D42+D44+D46+D48+D50+D52+D54+D56+D58</f>
        <v>119</v>
      </c>
      <c r="E61" s="288">
        <f t="shared" si="0"/>
        <v>8.2604</v>
      </c>
      <c r="F61" s="288">
        <f t="shared" si="0"/>
        <v>12479.955</v>
      </c>
      <c r="G61" s="288">
        <f t="shared" si="0"/>
        <v>108</v>
      </c>
      <c r="H61" s="288">
        <f t="shared" si="0"/>
        <v>8.1533</v>
      </c>
      <c r="I61" s="288">
        <f t="shared" si="0"/>
        <v>12767.908</v>
      </c>
      <c r="J61" s="288">
        <f t="shared" si="0"/>
        <v>177</v>
      </c>
      <c r="K61" s="288">
        <f t="shared" si="0"/>
        <v>12.7778</v>
      </c>
      <c r="L61" s="288">
        <f t="shared" si="0"/>
        <v>21192.717999999997</v>
      </c>
      <c r="M61" s="288">
        <f t="shared" si="0"/>
        <v>205</v>
      </c>
      <c r="N61" s="288">
        <f t="shared" si="0"/>
        <v>12.4785</v>
      </c>
      <c r="O61" s="288">
        <f t="shared" si="0"/>
        <v>17926.738999999998</v>
      </c>
      <c r="P61" s="288">
        <f t="shared" si="0"/>
        <v>66</v>
      </c>
      <c r="Q61" s="288">
        <f t="shared" si="0"/>
        <v>4.1224</v>
      </c>
      <c r="R61" s="288">
        <f t="shared" si="0"/>
        <v>5464.8279999999995</v>
      </c>
      <c r="S61" s="288">
        <f t="shared" si="0"/>
        <v>186</v>
      </c>
      <c r="T61" s="288">
        <f t="shared" si="0"/>
        <v>12.7013</v>
      </c>
      <c r="U61" s="288">
        <f t="shared" si="0"/>
        <v>18815.924</v>
      </c>
      <c r="V61" s="288">
        <f t="shared" si="0"/>
        <v>41</v>
      </c>
      <c r="W61" s="288">
        <f t="shared" si="0"/>
        <v>4.1966</v>
      </c>
      <c r="X61" s="288">
        <f t="shared" si="0"/>
        <v>3728.992</v>
      </c>
      <c r="Y61" s="288">
        <f t="shared" si="0"/>
        <v>2</v>
      </c>
      <c r="Z61" s="288">
        <f t="shared" si="0"/>
        <v>0.124</v>
      </c>
      <c r="AA61" s="288">
        <f t="shared" si="0"/>
        <v>80.352</v>
      </c>
      <c r="AB61" s="288">
        <f t="shared" si="0"/>
        <v>157</v>
      </c>
      <c r="AC61" s="288">
        <f t="shared" si="0"/>
        <v>11.4461</v>
      </c>
      <c r="AD61" s="288">
        <f t="shared" si="0"/>
        <v>16722.555</v>
      </c>
      <c r="AE61" s="288">
        <f>+AE6+AE8+AE10+AE12+AE14+AE16+AE18+AE20+AE22+AE24+AE26+AE28+AE30+AE32+AE34+AE36+AE38+AE40+AE42+AE44+AE46+AE48+AE50+AE52+AE54+AE56+AE58</f>
        <v>149</v>
      </c>
      <c r="AF61" s="288">
        <f>+AF6+AF8+AF10+AF12+AF14+AF16+AF18+AF20+AF22+AF24+AF26+AF28+AF30+AF32+AF34+AF36+AF38+AF40+AF42+AF44+AF46+AF48+AF50+AF52+AF54+AF56+AF58</f>
        <v>13.1206</v>
      </c>
      <c r="AG61" s="288">
        <f>+AG6+AG8+AG10+AG12+AG14+AG16+AG18+AG20+AG22+AG24+AG26+AG28+AG30+AG32+AG34+AG36+AG38+AG40+AG42+AG44+AG46+AG48+AG50+AG52+AG54+AG56+AG58</f>
        <v>16280.378</v>
      </c>
      <c r="AH61" s="288">
        <f t="shared" si="0"/>
        <v>163</v>
      </c>
      <c r="AI61" s="288">
        <f t="shared" si="0"/>
        <v>12.3703</v>
      </c>
      <c r="AJ61" s="288">
        <f t="shared" si="0"/>
        <v>15273.829</v>
      </c>
      <c r="AK61" s="288">
        <f t="shared" si="0"/>
        <v>161</v>
      </c>
      <c r="AL61" s="288">
        <f t="shared" si="0"/>
        <v>13.3125</v>
      </c>
      <c r="AM61" s="288">
        <f t="shared" si="0"/>
        <v>14635.27</v>
      </c>
      <c r="AN61" s="288">
        <f>+D61+G61+J61+M61+P61+S61+V61+Y61+AB61+AE61+AH61+AK61</f>
        <v>1534</v>
      </c>
      <c r="AO61" s="288">
        <f>+E61+H61+K61+N61+Q61+T61+W61+Z61+AC61+AF61+AI61+AL61</f>
        <v>113.0638</v>
      </c>
      <c r="AP61" s="288">
        <f>+F61+I61+L61+O61+R61+U61+X61+AA61+AD61+AG61+AJ61+AM61</f>
        <v>155369.44799999997</v>
      </c>
      <c r="AQ61" s="374" t="s">
        <v>23</v>
      </c>
      <c r="AR61" s="498"/>
      <c r="AS61" s="233" t="s">
        <v>0</v>
      </c>
      <c r="AT61" s="80"/>
    </row>
    <row r="62" spans="1:46" s="81" customFormat="1" ht="18.75">
      <c r="A62" s="580" t="s">
        <v>92</v>
      </c>
      <c r="B62" s="581" t="s">
        <v>64</v>
      </c>
      <c r="C62" s="78" t="s">
        <v>63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147"/>
      <c r="Y62" s="119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299" t="s">
        <v>63</v>
      </c>
      <c r="AR62" s="602" t="s">
        <v>103</v>
      </c>
      <c r="AS62" s="603"/>
      <c r="AT62" s="80"/>
    </row>
    <row r="63" spans="1:46" s="81" customFormat="1" ht="18.75">
      <c r="A63" s="357"/>
      <c r="B63" s="358"/>
      <c r="C63" s="216" t="s">
        <v>24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49"/>
      <c r="Y63" s="118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151" t="s">
        <v>24</v>
      </c>
      <c r="AR63" s="490"/>
      <c r="AS63" s="236"/>
      <c r="AT63" s="80"/>
    </row>
    <row r="64" spans="1:46" s="81" customFormat="1" ht="18.75">
      <c r="A64" s="231" t="s">
        <v>65</v>
      </c>
      <c r="B64" s="563" t="s">
        <v>66</v>
      </c>
      <c r="C64" s="78" t="s">
        <v>23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222"/>
      <c r="R64" s="8"/>
      <c r="S64" s="8"/>
      <c r="T64" s="8"/>
      <c r="U64" s="8"/>
      <c r="V64" s="8"/>
      <c r="W64" s="8"/>
      <c r="X64" s="147"/>
      <c r="Y64" s="119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339" t="s">
        <v>23</v>
      </c>
      <c r="AR64" s="563" t="s">
        <v>66</v>
      </c>
      <c r="AS64" s="359" t="s">
        <v>65</v>
      </c>
      <c r="AT64" s="80"/>
    </row>
    <row r="65" spans="1:46" s="81" customFormat="1" ht="18.75">
      <c r="A65" s="231"/>
      <c r="B65" s="564"/>
      <c r="C65" s="216" t="s">
        <v>24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149"/>
      <c r="Y65" s="118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338" t="s">
        <v>24</v>
      </c>
      <c r="AR65" s="564"/>
      <c r="AS65" s="233"/>
      <c r="AT65" s="80"/>
    </row>
    <row r="66" spans="1:46" s="81" customFormat="1" ht="18.75">
      <c r="A66" s="231" t="s">
        <v>67</v>
      </c>
      <c r="B66" s="563" t="s">
        <v>68</v>
      </c>
      <c r="C66" s="78" t="s">
        <v>23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147"/>
      <c r="Y66" s="119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298" t="s">
        <v>23</v>
      </c>
      <c r="AR66" s="563" t="s">
        <v>68</v>
      </c>
      <c r="AS66" s="233" t="s">
        <v>67</v>
      </c>
      <c r="AT66" s="80"/>
    </row>
    <row r="67" spans="1:46" s="81" customFormat="1" ht="18.75">
      <c r="A67" s="234" t="s">
        <v>49</v>
      </c>
      <c r="B67" s="564"/>
      <c r="C67" s="216" t="s">
        <v>24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49"/>
      <c r="Y67" s="118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235" t="s">
        <v>24</v>
      </c>
      <c r="AR67" s="564"/>
      <c r="AS67" s="236" t="s">
        <v>49</v>
      </c>
      <c r="AT67" s="80"/>
    </row>
    <row r="68" spans="1:46" s="81" customFormat="1" ht="18.75">
      <c r="A68" s="582" t="s">
        <v>97</v>
      </c>
      <c r="B68" s="583"/>
      <c r="C68" s="78" t="s">
        <v>23</v>
      </c>
      <c r="D68" s="8">
        <f aca="true" t="shared" si="1" ref="D68:AM68">+D61+D64+D66</f>
        <v>119</v>
      </c>
      <c r="E68" s="8">
        <f t="shared" si="1"/>
        <v>8.2604</v>
      </c>
      <c r="F68" s="8">
        <f t="shared" si="1"/>
        <v>12479.955</v>
      </c>
      <c r="G68" s="8">
        <f t="shared" si="1"/>
        <v>108</v>
      </c>
      <c r="H68" s="8">
        <f t="shared" si="1"/>
        <v>8.1533</v>
      </c>
      <c r="I68" s="8">
        <f t="shared" si="1"/>
        <v>12767.908</v>
      </c>
      <c r="J68" s="8">
        <f t="shared" si="1"/>
        <v>177</v>
      </c>
      <c r="K68" s="8">
        <f t="shared" si="1"/>
        <v>12.7778</v>
      </c>
      <c r="L68" s="8">
        <f t="shared" si="1"/>
        <v>21192.717999999997</v>
      </c>
      <c r="M68" s="8">
        <f t="shared" si="1"/>
        <v>205</v>
      </c>
      <c r="N68" s="8">
        <f t="shared" si="1"/>
        <v>12.4785</v>
      </c>
      <c r="O68" s="8">
        <f t="shared" si="1"/>
        <v>17926.738999999998</v>
      </c>
      <c r="P68" s="8">
        <f t="shared" si="1"/>
        <v>66</v>
      </c>
      <c r="Q68" s="8">
        <f t="shared" si="1"/>
        <v>4.1224</v>
      </c>
      <c r="R68" s="8">
        <f t="shared" si="1"/>
        <v>5464.8279999999995</v>
      </c>
      <c r="S68" s="8">
        <f t="shared" si="1"/>
        <v>186</v>
      </c>
      <c r="T68" s="8">
        <f t="shared" si="1"/>
        <v>12.7013</v>
      </c>
      <c r="U68" s="8">
        <f t="shared" si="1"/>
        <v>18815.924</v>
      </c>
      <c r="V68" s="8">
        <f t="shared" si="1"/>
        <v>41</v>
      </c>
      <c r="W68" s="8">
        <f t="shared" si="1"/>
        <v>4.1966</v>
      </c>
      <c r="X68" s="147">
        <f t="shared" si="1"/>
        <v>3728.992</v>
      </c>
      <c r="Y68" s="119">
        <f t="shared" si="1"/>
        <v>2</v>
      </c>
      <c r="Z68" s="8">
        <f t="shared" si="1"/>
        <v>0.124</v>
      </c>
      <c r="AA68" s="8">
        <f t="shared" si="1"/>
        <v>80.352</v>
      </c>
      <c r="AB68" s="8">
        <f t="shared" si="1"/>
        <v>157</v>
      </c>
      <c r="AC68" s="8">
        <f t="shared" si="1"/>
        <v>11.4461</v>
      </c>
      <c r="AD68" s="8">
        <f t="shared" si="1"/>
        <v>16722.555</v>
      </c>
      <c r="AE68" s="8">
        <f t="shared" si="1"/>
        <v>149</v>
      </c>
      <c r="AF68" s="8">
        <f t="shared" si="1"/>
        <v>13.1206</v>
      </c>
      <c r="AG68" s="8">
        <f t="shared" si="1"/>
        <v>16280.378</v>
      </c>
      <c r="AH68" s="8">
        <f t="shared" si="1"/>
        <v>163</v>
      </c>
      <c r="AI68" s="8">
        <f t="shared" si="1"/>
        <v>12.3703</v>
      </c>
      <c r="AJ68" s="8">
        <f t="shared" si="1"/>
        <v>15273.829</v>
      </c>
      <c r="AK68" s="8">
        <f t="shared" si="1"/>
        <v>161</v>
      </c>
      <c r="AL68" s="8">
        <f t="shared" si="1"/>
        <v>13.3125</v>
      </c>
      <c r="AM68" s="8">
        <f t="shared" si="1"/>
        <v>14635.27</v>
      </c>
      <c r="AN68" s="8">
        <f>+AN61+AN64+AN66+AN62</f>
        <v>1534</v>
      </c>
      <c r="AO68" s="8">
        <f>+E68+H68+K68+N68+Q68+T68+W68+Z68+AC68+AF68+AI68+AL68</f>
        <v>113.0638</v>
      </c>
      <c r="AP68" s="8">
        <f>+F68+I68+L68+O68+R68+U68+X68+AA68+AD68+AG68+AJ68+AM68</f>
        <v>155369.44799999997</v>
      </c>
      <c r="AQ68" s="283" t="s">
        <v>23</v>
      </c>
      <c r="AR68" s="589" t="s">
        <v>98</v>
      </c>
      <c r="AS68" s="590"/>
      <c r="AT68" s="80"/>
    </row>
    <row r="69" spans="1:46" s="81" customFormat="1" ht="18.75">
      <c r="A69" s="584"/>
      <c r="B69" s="585"/>
      <c r="C69" s="216" t="s">
        <v>24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49"/>
      <c r="Y69" s="118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151" t="s">
        <v>24</v>
      </c>
      <c r="AR69" s="591"/>
      <c r="AS69" s="592"/>
      <c r="AT69" s="80"/>
    </row>
    <row r="70" spans="1:46" s="81" customFormat="1" ht="19.5" thickBot="1">
      <c r="A70" s="596" t="s">
        <v>99</v>
      </c>
      <c r="B70" s="597" t="s">
        <v>69</v>
      </c>
      <c r="C70" s="217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1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593" t="s">
        <v>99</v>
      </c>
      <c r="AR70" s="594" t="s">
        <v>69</v>
      </c>
      <c r="AS70" s="595"/>
      <c r="AT70" s="80"/>
    </row>
    <row r="71" spans="1:46" s="81" customFormat="1" ht="19.5" thickBot="1">
      <c r="A71" s="598" t="s">
        <v>101</v>
      </c>
      <c r="B71" s="599" t="s">
        <v>70</v>
      </c>
      <c r="C71" s="217"/>
      <c r="D71" s="10">
        <f aca="true" t="shared" si="2" ref="D71:X71">D68+D69</f>
        <v>119</v>
      </c>
      <c r="E71" s="10">
        <f t="shared" si="2"/>
        <v>8.2604</v>
      </c>
      <c r="F71" s="10">
        <f t="shared" si="2"/>
        <v>12479.955</v>
      </c>
      <c r="G71" s="10">
        <f t="shared" si="2"/>
        <v>108</v>
      </c>
      <c r="H71" s="10">
        <f t="shared" si="2"/>
        <v>8.1533</v>
      </c>
      <c r="I71" s="10">
        <f t="shared" si="2"/>
        <v>12767.908</v>
      </c>
      <c r="J71" s="10">
        <f t="shared" si="2"/>
        <v>177</v>
      </c>
      <c r="K71" s="10">
        <f t="shared" si="2"/>
        <v>12.7778</v>
      </c>
      <c r="L71" s="10">
        <f t="shared" si="2"/>
        <v>21192.717999999997</v>
      </c>
      <c r="M71" s="10">
        <f t="shared" si="2"/>
        <v>205</v>
      </c>
      <c r="N71" s="10">
        <f t="shared" si="2"/>
        <v>12.4785</v>
      </c>
      <c r="O71" s="10">
        <f t="shared" si="2"/>
        <v>17926.738999999998</v>
      </c>
      <c r="P71" s="10">
        <f t="shared" si="2"/>
        <v>66</v>
      </c>
      <c r="Q71" s="10">
        <f t="shared" si="2"/>
        <v>4.1224</v>
      </c>
      <c r="R71" s="10">
        <f t="shared" si="2"/>
        <v>5464.8279999999995</v>
      </c>
      <c r="S71" s="10">
        <f t="shared" si="2"/>
        <v>186</v>
      </c>
      <c r="T71" s="10">
        <f t="shared" si="2"/>
        <v>12.7013</v>
      </c>
      <c r="U71" s="10">
        <f t="shared" si="2"/>
        <v>18815.924</v>
      </c>
      <c r="V71" s="10">
        <f t="shared" si="2"/>
        <v>41</v>
      </c>
      <c r="W71" s="10">
        <f t="shared" si="2"/>
        <v>4.1966</v>
      </c>
      <c r="X71" s="11">
        <f t="shared" si="2"/>
        <v>3728.992</v>
      </c>
      <c r="Y71" s="10">
        <f aca="true" t="shared" si="3" ref="Y71:AM71">Y68+Y69</f>
        <v>2</v>
      </c>
      <c r="Z71" s="10">
        <f t="shared" si="3"/>
        <v>0.124</v>
      </c>
      <c r="AA71" s="10">
        <f t="shared" si="3"/>
        <v>80.352</v>
      </c>
      <c r="AB71" s="10">
        <f t="shared" si="3"/>
        <v>157</v>
      </c>
      <c r="AC71" s="10">
        <f t="shared" si="3"/>
        <v>11.4461</v>
      </c>
      <c r="AD71" s="10">
        <f t="shared" si="3"/>
        <v>16722.555</v>
      </c>
      <c r="AE71" s="10">
        <f t="shared" si="3"/>
        <v>149</v>
      </c>
      <c r="AF71" s="10">
        <f t="shared" si="3"/>
        <v>13.1206</v>
      </c>
      <c r="AG71" s="10">
        <f t="shared" si="3"/>
        <v>16280.378</v>
      </c>
      <c r="AH71" s="10">
        <f t="shared" si="3"/>
        <v>163</v>
      </c>
      <c r="AI71" s="10">
        <f t="shared" si="3"/>
        <v>12.3703</v>
      </c>
      <c r="AJ71" s="10">
        <f t="shared" si="3"/>
        <v>15273.829</v>
      </c>
      <c r="AK71" s="10">
        <f t="shared" si="3"/>
        <v>161</v>
      </c>
      <c r="AL71" s="10">
        <f t="shared" si="3"/>
        <v>13.3125</v>
      </c>
      <c r="AM71" s="10">
        <f t="shared" si="3"/>
        <v>14635.27</v>
      </c>
      <c r="AN71" s="10">
        <f>+D71+G71+J71+M71+P71+S71+V71+Y71+AB71+AE71+AH71+AK71</f>
        <v>1534</v>
      </c>
      <c r="AO71" s="10">
        <f>+E71+H71+K71+N71+Q71+T71+W71+Z71+AC71+AF71+AI71+AL71</f>
        <v>113.0638</v>
      </c>
      <c r="AP71" s="10">
        <f>+F71+I71+L71+O71+R71+U71+X71+AA71+AD71+AG71+AJ71+AM71</f>
        <v>155369.44799999997</v>
      </c>
      <c r="AQ71" s="586" t="s">
        <v>101</v>
      </c>
      <c r="AR71" s="587" t="s">
        <v>70</v>
      </c>
      <c r="AS71" s="588" t="s">
        <v>0</v>
      </c>
      <c r="AT71" s="80"/>
    </row>
    <row r="72" spans="4:44" s="81" customFormat="1" ht="18.75"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9" t="s">
        <v>88</v>
      </c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491"/>
      <c r="AO72" s="223"/>
      <c r="AP72" s="223"/>
      <c r="AR72" s="229" t="s">
        <v>88</v>
      </c>
    </row>
    <row r="73" spans="4:42" s="81" customFormat="1" ht="18.75"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</row>
    <row r="74" spans="4:42" s="81" customFormat="1" ht="18.75"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</row>
    <row r="75" spans="4:42" s="81" customFormat="1" ht="18.75"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</row>
  </sheetData>
  <sheetProtection/>
  <mergeCells count="67">
    <mergeCell ref="A1:X1"/>
    <mergeCell ref="AR54:AR55"/>
    <mergeCell ref="AR28:AR29"/>
    <mergeCell ref="AR34:AR35"/>
    <mergeCell ref="AR36:AR37"/>
    <mergeCell ref="AR38:AR39"/>
    <mergeCell ref="AR16:AR17"/>
    <mergeCell ref="AR18:AR19"/>
    <mergeCell ref="AR6:AR7"/>
    <mergeCell ref="B30:B31"/>
    <mergeCell ref="AR56:AS57"/>
    <mergeCell ref="AR59:AS59"/>
    <mergeCell ref="AR42:AR43"/>
    <mergeCell ref="AR44:AR45"/>
    <mergeCell ref="AR46:AR47"/>
    <mergeCell ref="AR48:AR49"/>
    <mergeCell ref="AR50:AR51"/>
    <mergeCell ref="AR52:AR53"/>
    <mergeCell ref="AQ71:AS71"/>
    <mergeCell ref="AR62:AS62"/>
    <mergeCell ref="AR64:AR65"/>
    <mergeCell ref="AR66:AR67"/>
    <mergeCell ref="AQ70:AS70"/>
    <mergeCell ref="AR68:AS69"/>
    <mergeCell ref="A71:B71"/>
    <mergeCell ref="B64:B65"/>
    <mergeCell ref="B66:B67"/>
    <mergeCell ref="B36:B37"/>
    <mergeCell ref="B38:B39"/>
    <mergeCell ref="A62:B62"/>
    <mergeCell ref="A68:B69"/>
    <mergeCell ref="B42:B43"/>
    <mergeCell ref="B50:B51"/>
    <mergeCell ref="B40:B41"/>
    <mergeCell ref="B32:B33"/>
    <mergeCell ref="B34:B35"/>
    <mergeCell ref="AR8:AR9"/>
    <mergeCell ref="AR10:AR11"/>
    <mergeCell ref="AR12:AR13"/>
    <mergeCell ref="B22:B23"/>
    <mergeCell ref="B24:B25"/>
    <mergeCell ref="B26:B27"/>
    <mergeCell ref="B28:B29"/>
    <mergeCell ref="AR14:AR15"/>
    <mergeCell ref="AR40:AR41"/>
    <mergeCell ref="AR32:AR33"/>
    <mergeCell ref="AR20:AR21"/>
    <mergeCell ref="AR22:AR23"/>
    <mergeCell ref="AR24:AR25"/>
    <mergeCell ref="AR26:AR27"/>
    <mergeCell ref="AR30:AR31"/>
    <mergeCell ref="A70:B70"/>
    <mergeCell ref="A59:B59"/>
    <mergeCell ref="B44:B45"/>
    <mergeCell ref="B46:B47"/>
    <mergeCell ref="B48:B49"/>
    <mergeCell ref="A56:B57"/>
    <mergeCell ref="B52:B53"/>
    <mergeCell ref="B54:B55"/>
    <mergeCell ref="B6:B7"/>
    <mergeCell ref="B8:B9"/>
    <mergeCell ref="B10:B11"/>
    <mergeCell ref="B12:B13"/>
    <mergeCell ref="B20:B21"/>
    <mergeCell ref="B14:B15"/>
    <mergeCell ref="B16:B17"/>
    <mergeCell ref="B18:B19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  <ignoredErrors>
    <ignoredError sqref="AN68:AP68 AN61:AP6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T73"/>
  <sheetViews>
    <sheetView zoomScale="50" zoomScaleNormal="50" zoomScalePageLayoutView="0" workbookViewId="0" topLeftCell="A1">
      <pane xSplit="3" ySplit="5" topLeftCell="D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5" customWidth="1"/>
    <col min="2" max="2" width="20.625" style="15" customWidth="1"/>
    <col min="3" max="3" width="9.625" style="15" customWidth="1"/>
    <col min="4" max="4" width="16.00390625" style="223" bestFit="1" customWidth="1"/>
    <col min="5" max="5" width="15.25390625" style="223" customWidth="1"/>
    <col min="6" max="6" width="18.375" style="223" bestFit="1" customWidth="1"/>
    <col min="7" max="7" width="16.00390625" style="223" bestFit="1" customWidth="1"/>
    <col min="8" max="8" width="15.375" style="223" bestFit="1" customWidth="1"/>
    <col min="9" max="9" width="20.00390625" style="223" bestFit="1" customWidth="1"/>
    <col min="10" max="10" width="15.25390625" style="223" bestFit="1" customWidth="1"/>
    <col min="11" max="11" width="16.625" style="223" customWidth="1"/>
    <col min="12" max="12" width="18.125" style="223" bestFit="1" customWidth="1"/>
    <col min="13" max="13" width="15.25390625" style="223" bestFit="1" customWidth="1"/>
    <col min="14" max="14" width="16.625" style="223" customWidth="1"/>
    <col min="15" max="15" width="18.125" style="223" bestFit="1" customWidth="1"/>
    <col min="16" max="16" width="15.50390625" style="223" customWidth="1"/>
    <col min="17" max="17" width="16.625" style="223" customWidth="1"/>
    <col min="18" max="18" width="17.375" style="223" customWidth="1"/>
    <col min="19" max="19" width="13.375" style="223" bestFit="1" customWidth="1"/>
    <col min="20" max="20" width="16.625" style="223" customWidth="1"/>
    <col min="21" max="21" width="18.125" style="223" bestFit="1" customWidth="1"/>
    <col min="22" max="22" width="15.25390625" style="223" bestFit="1" customWidth="1"/>
    <col min="23" max="23" width="16.625" style="223" customWidth="1"/>
    <col min="24" max="24" width="18.125" style="223" bestFit="1" customWidth="1"/>
    <col min="25" max="25" width="13.375" style="223" bestFit="1" customWidth="1"/>
    <col min="26" max="26" width="16.625" style="223" customWidth="1"/>
    <col min="27" max="27" width="18.125" style="223" bestFit="1" customWidth="1"/>
    <col min="28" max="28" width="15.25390625" style="223" bestFit="1" customWidth="1"/>
    <col min="29" max="29" width="16.625" style="223" customWidth="1"/>
    <col min="30" max="30" width="18.625" style="223" bestFit="1" customWidth="1"/>
    <col min="31" max="31" width="13.50390625" style="223" bestFit="1" customWidth="1"/>
    <col min="32" max="32" width="16.625" style="223" customWidth="1"/>
    <col min="33" max="33" width="18.125" style="223" bestFit="1" customWidth="1"/>
    <col min="34" max="34" width="13.375" style="223" bestFit="1" customWidth="1"/>
    <col min="35" max="35" width="16.625" style="223" customWidth="1"/>
    <col min="36" max="36" width="17.375" style="223" customWidth="1"/>
    <col min="37" max="37" width="16.25390625" style="223" customWidth="1"/>
    <col min="38" max="38" width="16.625" style="223" customWidth="1"/>
    <col min="39" max="39" width="18.125" style="223" bestFit="1" customWidth="1"/>
    <col min="40" max="40" width="15.50390625" style="223" customWidth="1"/>
    <col min="41" max="41" width="18.625" style="223" customWidth="1"/>
    <col min="42" max="42" width="19.25390625" style="223" customWidth="1"/>
    <col min="43" max="43" width="9.50390625" style="15" customWidth="1"/>
    <col min="44" max="44" width="22.625" style="15" customWidth="1"/>
    <col min="45" max="45" width="5.875" style="15" customWidth="1"/>
    <col min="46" max="16384" width="10.625" style="15" customWidth="1"/>
  </cols>
  <sheetData>
    <row r="1" spans="1:24" ht="32.25">
      <c r="A1" s="562"/>
      <c r="B1" s="562"/>
      <c r="C1" s="562"/>
      <c r="D1" s="562" t="s">
        <v>0</v>
      </c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</row>
    <row r="2" spans="1:45" ht="19.5" thickBot="1">
      <c r="A2" s="17" t="s">
        <v>113</v>
      </c>
      <c r="B2" s="17"/>
      <c r="C2" s="17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217" t="s">
        <v>113</v>
      </c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20"/>
      <c r="AR2" s="21"/>
      <c r="AS2" s="21"/>
    </row>
    <row r="3" spans="1:46" ht="18.75">
      <c r="A3" s="22"/>
      <c r="D3" s="218" t="s">
        <v>2</v>
      </c>
      <c r="E3" s="219"/>
      <c r="F3" s="219"/>
      <c r="G3" s="218" t="s">
        <v>3</v>
      </c>
      <c r="H3" s="219"/>
      <c r="I3" s="219"/>
      <c r="J3" s="218" t="s">
        <v>4</v>
      </c>
      <c r="K3" s="219"/>
      <c r="L3" s="219"/>
      <c r="M3" s="218" t="s">
        <v>5</v>
      </c>
      <c r="N3" s="219"/>
      <c r="O3" s="219"/>
      <c r="P3" s="218" t="s">
        <v>6</v>
      </c>
      <c r="Q3" s="219"/>
      <c r="R3" s="219"/>
      <c r="S3" s="218" t="s">
        <v>7</v>
      </c>
      <c r="T3" s="219"/>
      <c r="U3" s="219"/>
      <c r="V3" s="224" t="s">
        <v>8</v>
      </c>
      <c r="W3" s="225"/>
      <c r="X3" s="226"/>
      <c r="Y3" s="224" t="s">
        <v>9</v>
      </c>
      <c r="Z3" s="219"/>
      <c r="AA3" s="219"/>
      <c r="AB3" s="218" t="s">
        <v>10</v>
      </c>
      <c r="AC3" s="219"/>
      <c r="AD3" s="219"/>
      <c r="AE3" s="218" t="s">
        <v>11</v>
      </c>
      <c r="AF3" s="219"/>
      <c r="AG3" s="219"/>
      <c r="AH3" s="218" t="s">
        <v>12</v>
      </c>
      <c r="AI3" s="219"/>
      <c r="AJ3" s="219"/>
      <c r="AK3" s="218" t="s">
        <v>13</v>
      </c>
      <c r="AL3" s="219"/>
      <c r="AM3" s="219"/>
      <c r="AN3" s="218" t="s">
        <v>14</v>
      </c>
      <c r="AO3" s="219"/>
      <c r="AP3" s="219"/>
      <c r="AQ3" s="26"/>
      <c r="AR3" s="27"/>
      <c r="AS3" s="28"/>
      <c r="AT3" s="21"/>
    </row>
    <row r="4" spans="1:46" ht="18.75">
      <c r="A4" s="22"/>
      <c r="D4" s="220" t="s">
        <v>15</v>
      </c>
      <c r="E4" s="220" t="s">
        <v>16</v>
      </c>
      <c r="F4" s="220" t="s">
        <v>17</v>
      </c>
      <c r="G4" s="220" t="s">
        <v>15</v>
      </c>
      <c r="H4" s="220" t="s">
        <v>16</v>
      </c>
      <c r="I4" s="220" t="s">
        <v>17</v>
      </c>
      <c r="J4" s="220" t="s">
        <v>15</v>
      </c>
      <c r="K4" s="220" t="s">
        <v>16</v>
      </c>
      <c r="L4" s="220" t="s">
        <v>17</v>
      </c>
      <c r="M4" s="220" t="s">
        <v>15</v>
      </c>
      <c r="N4" s="220" t="s">
        <v>16</v>
      </c>
      <c r="O4" s="220" t="s">
        <v>17</v>
      </c>
      <c r="P4" s="220" t="s">
        <v>15</v>
      </c>
      <c r="Q4" s="220" t="s">
        <v>16</v>
      </c>
      <c r="R4" s="220" t="s">
        <v>17</v>
      </c>
      <c r="S4" s="220" t="s">
        <v>15</v>
      </c>
      <c r="T4" s="220" t="s">
        <v>16</v>
      </c>
      <c r="U4" s="220" t="s">
        <v>17</v>
      </c>
      <c r="V4" s="220" t="s">
        <v>15</v>
      </c>
      <c r="W4" s="220" t="s">
        <v>16</v>
      </c>
      <c r="X4" s="227" t="s">
        <v>17</v>
      </c>
      <c r="Y4" s="220" t="s">
        <v>15</v>
      </c>
      <c r="Z4" s="220" t="s">
        <v>16</v>
      </c>
      <c r="AA4" s="220" t="s">
        <v>17</v>
      </c>
      <c r="AB4" s="220" t="s">
        <v>15</v>
      </c>
      <c r="AC4" s="220" t="s">
        <v>16</v>
      </c>
      <c r="AD4" s="220" t="s">
        <v>17</v>
      </c>
      <c r="AE4" s="220" t="s">
        <v>15</v>
      </c>
      <c r="AF4" s="220" t="s">
        <v>16</v>
      </c>
      <c r="AG4" s="220" t="s">
        <v>17</v>
      </c>
      <c r="AH4" s="220" t="s">
        <v>15</v>
      </c>
      <c r="AI4" s="220" t="s">
        <v>16</v>
      </c>
      <c r="AJ4" s="220" t="s">
        <v>17</v>
      </c>
      <c r="AK4" s="220" t="s">
        <v>15</v>
      </c>
      <c r="AL4" s="220" t="s">
        <v>16</v>
      </c>
      <c r="AM4" s="220" t="s">
        <v>17</v>
      </c>
      <c r="AN4" s="220" t="s">
        <v>15</v>
      </c>
      <c r="AO4" s="220" t="s">
        <v>16</v>
      </c>
      <c r="AP4" s="220" t="s">
        <v>17</v>
      </c>
      <c r="AQ4" s="34"/>
      <c r="AR4" s="21"/>
      <c r="AS4" s="35"/>
      <c r="AT4" s="21"/>
    </row>
    <row r="5" spans="1:46" ht="18.75">
      <c r="A5" s="36"/>
      <c r="B5" s="37"/>
      <c r="C5" s="37"/>
      <c r="D5" s="221" t="s">
        <v>18</v>
      </c>
      <c r="E5" s="221" t="s">
        <v>19</v>
      </c>
      <c r="F5" s="221" t="s">
        <v>20</v>
      </c>
      <c r="G5" s="221" t="s">
        <v>18</v>
      </c>
      <c r="H5" s="221" t="s">
        <v>19</v>
      </c>
      <c r="I5" s="221" t="s">
        <v>20</v>
      </c>
      <c r="J5" s="221" t="s">
        <v>18</v>
      </c>
      <c r="K5" s="221" t="s">
        <v>19</v>
      </c>
      <c r="L5" s="221" t="s">
        <v>20</v>
      </c>
      <c r="M5" s="221" t="s">
        <v>18</v>
      </c>
      <c r="N5" s="221" t="s">
        <v>19</v>
      </c>
      <c r="O5" s="221" t="s">
        <v>20</v>
      </c>
      <c r="P5" s="221" t="s">
        <v>18</v>
      </c>
      <c r="Q5" s="221" t="s">
        <v>19</v>
      </c>
      <c r="R5" s="221" t="s">
        <v>20</v>
      </c>
      <c r="S5" s="221" t="s">
        <v>18</v>
      </c>
      <c r="T5" s="221" t="s">
        <v>19</v>
      </c>
      <c r="U5" s="221" t="s">
        <v>20</v>
      </c>
      <c r="V5" s="221" t="s">
        <v>18</v>
      </c>
      <c r="W5" s="221" t="s">
        <v>19</v>
      </c>
      <c r="X5" s="228" t="s">
        <v>20</v>
      </c>
      <c r="Y5" s="221" t="s">
        <v>18</v>
      </c>
      <c r="Z5" s="221" t="s">
        <v>19</v>
      </c>
      <c r="AA5" s="221" t="s">
        <v>20</v>
      </c>
      <c r="AB5" s="221" t="s">
        <v>18</v>
      </c>
      <c r="AC5" s="221" t="s">
        <v>19</v>
      </c>
      <c r="AD5" s="221" t="s">
        <v>20</v>
      </c>
      <c r="AE5" s="221" t="s">
        <v>18</v>
      </c>
      <c r="AF5" s="221" t="s">
        <v>19</v>
      </c>
      <c r="AG5" s="221" t="s">
        <v>20</v>
      </c>
      <c r="AH5" s="221" t="s">
        <v>18</v>
      </c>
      <c r="AI5" s="221" t="s">
        <v>19</v>
      </c>
      <c r="AJ5" s="221" t="s">
        <v>20</v>
      </c>
      <c r="AK5" s="221" t="s">
        <v>18</v>
      </c>
      <c r="AL5" s="221" t="s">
        <v>19</v>
      </c>
      <c r="AM5" s="221" t="s">
        <v>20</v>
      </c>
      <c r="AN5" s="221" t="s">
        <v>18</v>
      </c>
      <c r="AO5" s="221" t="s">
        <v>19</v>
      </c>
      <c r="AP5" s="221" t="s">
        <v>20</v>
      </c>
      <c r="AQ5" s="41"/>
      <c r="AR5" s="37"/>
      <c r="AS5" s="42"/>
      <c r="AT5" s="21"/>
    </row>
    <row r="6" spans="1:46" ht="18.75">
      <c r="A6" s="45" t="s">
        <v>21</v>
      </c>
      <c r="B6" s="600" t="s">
        <v>22</v>
      </c>
      <c r="C6" s="66" t="s">
        <v>23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79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43" t="s">
        <v>23</v>
      </c>
      <c r="AR6" s="600" t="s">
        <v>22</v>
      </c>
      <c r="AS6" s="44" t="s">
        <v>21</v>
      </c>
      <c r="AT6" s="21"/>
    </row>
    <row r="7" spans="1:46" ht="18.75">
      <c r="A7" s="45"/>
      <c r="B7" s="601"/>
      <c r="C7" s="67" t="s">
        <v>24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5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269" t="s">
        <v>24</v>
      </c>
      <c r="AR7" s="601"/>
      <c r="AS7" s="44"/>
      <c r="AT7" s="21"/>
    </row>
    <row r="8" spans="1:46" ht="18.75">
      <c r="A8" s="45" t="s">
        <v>25</v>
      </c>
      <c r="B8" s="600" t="s">
        <v>26</v>
      </c>
      <c r="C8" s="66" t="s">
        <v>23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79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296" t="s">
        <v>23</v>
      </c>
      <c r="AR8" s="600" t="s">
        <v>26</v>
      </c>
      <c r="AS8" s="44" t="s">
        <v>25</v>
      </c>
      <c r="AT8" s="21"/>
    </row>
    <row r="9" spans="1:46" ht="18.75">
      <c r="A9" s="45"/>
      <c r="B9" s="601"/>
      <c r="C9" s="67" t="s">
        <v>24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50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269" t="s">
        <v>24</v>
      </c>
      <c r="AR9" s="601"/>
      <c r="AS9" s="44"/>
      <c r="AT9" s="21"/>
    </row>
    <row r="10" spans="1:46" ht="18.75">
      <c r="A10" s="45" t="s">
        <v>27</v>
      </c>
      <c r="B10" s="600" t="s">
        <v>28</v>
      </c>
      <c r="C10" s="66" t="s">
        <v>23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79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43" t="s">
        <v>23</v>
      </c>
      <c r="AR10" s="600" t="s">
        <v>28</v>
      </c>
      <c r="AS10" s="44" t="s">
        <v>27</v>
      </c>
      <c r="AT10" s="21"/>
    </row>
    <row r="11" spans="1:46" ht="18.75">
      <c r="A11" s="49"/>
      <c r="B11" s="601"/>
      <c r="C11" s="67" t="s">
        <v>24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50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50" t="s">
        <v>24</v>
      </c>
      <c r="AR11" s="601"/>
      <c r="AS11" s="51"/>
      <c r="AT11" s="21"/>
    </row>
    <row r="12" spans="1:46" ht="18.75">
      <c r="A12" s="45"/>
      <c r="B12" s="600" t="s">
        <v>29</v>
      </c>
      <c r="C12" s="66" t="s">
        <v>23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7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72" t="s">
        <v>23</v>
      </c>
      <c r="AR12" s="600" t="s">
        <v>29</v>
      </c>
      <c r="AS12" s="44"/>
      <c r="AT12" s="21"/>
    </row>
    <row r="13" spans="1:46" ht="18.75">
      <c r="A13" s="45" t="s">
        <v>30</v>
      </c>
      <c r="B13" s="601"/>
      <c r="C13" s="67" t="s">
        <v>24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50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47" t="s">
        <v>24</v>
      </c>
      <c r="AR13" s="601"/>
      <c r="AS13" s="44" t="s">
        <v>30</v>
      </c>
      <c r="AT13" s="21"/>
    </row>
    <row r="14" spans="1:46" ht="18.75">
      <c r="A14" s="45"/>
      <c r="B14" s="600" t="s">
        <v>31</v>
      </c>
      <c r="C14" s="66" t="s">
        <v>23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7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71" t="s">
        <v>23</v>
      </c>
      <c r="AR14" s="600" t="s">
        <v>31</v>
      </c>
      <c r="AS14" s="44"/>
      <c r="AT14" s="21"/>
    </row>
    <row r="15" spans="1:46" ht="18.75">
      <c r="A15" s="45" t="s">
        <v>25</v>
      </c>
      <c r="B15" s="601"/>
      <c r="C15" s="67" t="s">
        <v>24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50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47" t="s">
        <v>24</v>
      </c>
      <c r="AR15" s="601"/>
      <c r="AS15" s="44" t="s">
        <v>25</v>
      </c>
      <c r="AT15" s="21"/>
    </row>
    <row r="16" spans="1:46" ht="18.75">
      <c r="A16" s="45"/>
      <c r="B16" s="600" t="s">
        <v>32</v>
      </c>
      <c r="C16" s="66" t="s">
        <v>23</v>
      </c>
      <c r="D16" s="8">
        <v>43</v>
      </c>
      <c r="E16" s="8">
        <v>38.3289</v>
      </c>
      <c r="F16" s="8">
        <v>19774.495</v>
      </c>
      <c r="G16" s="8">
        <v>43</v>
      </c>
      <c r="H16" s="8">
        <v>46.9009</v>
      </c>
      <c r="I16" s="8">
        <v>23144.047</v>
      </c>
      <c r="J16" s="8">
        <v>6</v>
      </c>
      <c r="K16" s="8">
        <v>4.9834</v>
      </c>
      <c r="L16" s="8">
        <v>2410.442</v>
      </c>
      <c r="M16" s="8"/>
      <c r="N16" s="8"/>
      <c r="O16" s="8"/>
      <c r="P16" s="8">
        <v>43</v>
      </c>
      <c r="Q16" s="8">
        <v>52.3253</v>
      </c>
      <c r="R16" s="8">
        <v>22041.929</v>
      </c>
      <c r="S16" s="8">
        <v>51</v>
      </c>
      <c r="T16" s="8">
        <v>79.835</v>
      </c>
      <c r="U16" s="8">
        <v>24021.965</v>
      </c>
      <c r="V16" s="8">
        <v>82</v>
      </c>
      <c r="W16" s="8">
        <v>88.6558</v>
      </c>
      <c r="X16" s="79">
        <v>41682.508</v>
      </c>
      <c r="Y16" s="8">
        <v>38</v>
      </c>
      <c r="Z16" s="8">
        <v>41.4163</v>
      </c>
      <c r="AA16" s="8">
        <v>19555.93</v>
      </c>
      <c r="AB16" s="8">
        <v>66</v>
      </c>
      <c r="AC16" s="8">
        <v>69.4445</v>
      </c>
      <c r="AD16" s="8">
        <v>41652.726</v>
      </c>
      <c r="AE16" s="8">
        <v>25</v>
      </c>
      <c r="AF16" s="8">
        <v>19.3642</v>
      </c>
      <c r="AG16" s="8">
        <v>10712.14</v>
      </c>
      <c r="AH16" s="8">
        <v>18</v>
      </c>
      <c r="AI16" s="8">
        <v>11.5017</v>
      </c>
      <c r="AJ16" s="8">
        <v>6771.952</v>
      </c>
      <c r="AK16" s="8">
        <v>57</v>
      </c>
      <c r="AL16" s="8">
        <v>49.3757</v>
      </c>
      <c r="AM16" s="8">
        <v>23431.038</v>
      </c>
      <c r="AN16" s="8">
        <f>+D16+G16+J16+M16+P16+S16+V16+Y16+AB16+AE16+AH16+AK16</f>
        <v>472</v>
      </c>
      <c r="AO16" s="8">
        <f>+E16+H16+K16+N16+Q16+T16+W16+Z16+AC16+AF16+AI16+AL16</f>
        <v>502.13169999999997</v>
      </c>
      <c r="AP16" s="8">
        <f>+F16+I16+L16+O16+R16+U16+X16+AA16+AD16+AG16+AJ16+AM16</f>
        <v>235199.17199999996</v>
      </c>
      <c r="AQ16" s="271" t="s">
        <v>23</v>
      </c>
      <c r="AR16" s="600" t="s">
        <v>32</v>
      </c>
      <c r="AS16" s="44"/>
      <c r="AT16" s="21"/>
    </row>
    <row r="17" spans="1:46" ht="18.75">
      <c r="A17" s="45" t="s">
        <v>27</v>
      </c>
      <c r="B17" s="601"/>
      <c r="C17" s="67" t="s">
        <v>24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50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47" t="s">
        <v>24</v>
      </c>
      <c r="AR17" s="601"/>
      <c r="AS17" s="44" t="s">
        <v>27</v>
      </c>
      <c r="AT17" s="21"/>
    </row>
    <row r="18" spans="1:46" ht="18.75">
      <c r="A18" s="45"/>
      <c r="B18" s="600" t="s">
        <v>33</v>
      </c>
      <c r="C18" s="66" t="s">
        <v>23</v>
      </c>
      <c r="D18" s="8">
        <v>54</v>
      </c>
      <c r="E18" s="8">
        <v>6.2857</v>
      </c>
      <c r="F18" s="8">
        <v>6476.695</v>
      </c>
      <c r="G18" s="8">
        <v>56</v>
      </c>
      <c r="H18" s="8">
        <v>5.706</v>
      </c>
      <c r="I18" s="8">
        <v>5106.06</v>
      </c>
      <c r="J18" s="8">
        <v>45</v>
      </c>
      <c r="K18" s="8">
        <v>3.9752</v>
      </c>
      <c r="L18" s="8">
        <v>2281.811</v>
      </c>
      <c r="M18" s="8">
        <v>11</v>
      </c>
      <c r="N18" s="8">
        <v>1.0407</v>
      </c>
      <c r="O18" s="8">
        <v>480.629</v>
      </c>
      <c r="P18" s="8">
        <v>8</v>
      </c>
      <c r="Q18" s="8">
        <v>0.6154</v>
      </c>
      <c r="R18" s="8">
        <v>784.892</v>
      </c>
      <c r="S18" s="8">
        <v>10</v>
      </c>
      <c r="T18" s="8">
        <v>0.9926</v>
      </c>
      <c r="U18" s="8">
        <v>1115.595</v>
      </c>
      <c r="V18" s="8">
        <v>1</v>
      </c>
      <c r="W18" s="8">
        <v>0.1035</v>
      </c>
      <c r="X18" s="79">
        <v>141.039</v>
      </c>
      <c r="Y18" s="8"/>
      <c r="Z18" s="8"/>
      <c r="AA18" s="8"/>
      <c r="AB18" s="8">
        <v>16</v>
      </c>
      <c r="AC18" s="8">
        <v>1.5798</v>
      </c>
      <c r="AD18" s="8">
        <v>2013.222</v>
      </c>
      <c r="AE18" s="8">
        <v>7</v>
      </c>
      <c r="AF18" s="8">
        <v>0.541</v>
      </c>
      <c r="AG18" s="8">
        <v>567.831</v>
      </c>
      <c r="AH18" s="8">
        <v>15</v>
      </c>
      <c r="AI18" s="8">
        <v>1.5824</v>
      </c>
      <c r="AJ18" s="8">
        <v>1811.702</v>
      </c>
      <c r="AK18" s="8">
        <v>42</v>
      </c>
      <c r="AL18" s="8">
        <v>3.6908</v>
      </c>
      <c r="AM18" s="8">
        <v>3676.879</v>
      </c>
      <c r="AN18" s="8">
        <f>+D18+G18+J18+M18+P18+S18+V18+Y18+AB18+AE18+AH18+AK18</f>
        <v>265</v>
      </c>
      <c r="AO18" s="8">
        <f>+E18+H18+K18+N18+Q18+T18+W18+Z18+AC18+AF18+AI18+AL18</f>
        <v>26.113100000000003</v>
      </c>
      <c r="AP18" s="8">
        <f>+F18+I18+L18+O18+R18+U18+X18+AA18+AD18+AG18+AJ18+AM18</f>
        <v>24456.355000000003</v>
      </c>
      <c r="AQ18" s="271" t="s">
        <v>23</v>
      </c>
      <c r="AR18" s="600" t="s">
        <v>33</v>
      </c>
      <c r="AS18" s="44"/>
      <c r="AT18" s="21"/>
    </row>
    <row r="19" spans="1:46" ht="18.75">
      <c r="A19" s="49"/>
      <c r="B19" s="601"/>
      <c r="C19" s="67" t="s">
        <v>24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50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50" t="s">
        <v>24</v>
      </c>
      <c r="AR19" s="601"/>
      <c r="AS19" s="51"/>
      <c r="AT19" s="21"/>
    </row>
    <row r="20" spans="1:46" ht="18.75">
      <c r="A20" s="45" t="s">
        <v>34</v>
      </c>
      <c r="B20" s="600" t="s">
        <v>35</v>
      </c>
      <c r="C20" s="66" t="s">
        <v>23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7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272" t="s">
        <v>23</v>
      </c>
      <c r="AR20" s="600" t="s">
        <v>35</v>
      </c>
      <c r="AS20" s="44" t="s">
        <v>34</v>
      </c>
      <c r="AT20" s="21"/>
    </row>
    <row r="21" spans="1:46" ht="18.75">
      <c r="A21" s="45" t="s">
        <v>25</v>
      </c>
      <c r="B21" s="601"/>
      <c r="C21" s="67" t="s">
        <v>24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50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47" t="s">
        <v>24</v>
      </c>
      <c r="AR21" s="601"/>
      <c r="AS21" s="44" t="s">
        <v>25</v>
      </c>
      <c r="AT21" s="21"/>
    </row>
    <row r="22" spans="1:46" ht="18.75">
      <c r="A22" s="45" t="s">
        <v>27</v>
      </c>
      <c r="B22" s="600" t="s">
        <v>36</v>
      </c>
      <c r="C22" s="66" t="s">
        <v>23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7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271" t="s">
        <v>23</v>
      </c>
      <c r="AR22" s="600" t="s">
        <v>36</v>
      </c>
      <c r="AS22" s="44" t="s">
        <v>27</v>
      </c>
      <c r="AT22" s="21"/>
    </row>
    <row r="23" spans="1:46" ht="18.75">
      <c r="A23" s="49"/>
      <c r="B23" s="601"/>
      <c r="C23" s="67" t="s">
        <v>24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50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50" t="s">
        <v>24</v>
      </c>
      <c r="AR23" s="601"/>
      <c r="AS23" s="51"/>
      <c r="AT23" s="21"/>
    </row>
    <row r="24" spans="1:46" ht="18.75">
      <c r="A24" s="45"/>
      <c r="B24" s="600" t="s">
        <v>37</v>
      </c>
      <c r="C24" s="66" t="s">
        <v>23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79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272" t="s">
        <v>23</v>
      </c>
      <c r="AR24" s="600" t="s">
        <v>37</v>
      </c>
      <c r="AS24" s="44"/>
      <c r="AT24" s="21"/>
    </row>
    <row r="25" spans="1:46" ht="18.75">
      <c r="A25" s="45" t="s">
        <v>38</v>
      </c>
      <c r="B25" s="601"/>
      <c r="C25" s="67" t="s">
        <v>24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50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47" t="s">
        <v>24</v>
      </c>
      <c r="AR25" s="601"/>
      <c r="AS25" s="44" t="s">
        <v>38</v>
      </c>
      <c r="AT25" s="21"/>
    </row>
    <row r="26" spans="1:46" ht="18.75">
      <c r="A26" s="45"/>
      <c r="B26" s="600" t="s">
        <v>39</v>
      </c>
      <c r="C26" s="66" t="s">
        <v>23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79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271" t="s">
        <v>23</v>
      </c>
      <c r="AR26" s="600" t="s">
        <v>39</v>
      </c>
      <c r="AS26" s="44"/>
      <c r="AT26" s="21"/>
    </row>
    <row r="27" spans="1:46" ht="18.75">
      <c r="A27" s="45" t="s">
        <v>25</v>
      </c>
      <c r="B27" s="601"/>
      <c r="C27" s="67" t="s">
        <v>24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50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47" t="s">
        <v>24</v>
      </c>
      <c r="AR27" s="601"/>
      <c r="AS27" s="44" t="s">
        <v>25</v>
      </c>
      <c r="AT27" s="21"/>
    </row>
    <row r="28" spans="1:46" ht="18.75">
      <c r="A28" s="45"/>
      <c r="B28" s="600" t="s">
        <v>40</v>
      </c>
      <c r="C28" s="66" t="s">
        <v>23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79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271" t="s">
        <v>23</v>
      </c>
      <c r="AR28" s="600" t="s">
        <v>40</v>
      </c>
      <c r="AS28" s="44"/>
      <c r="AT28" s="21"/>
    </row>
    <row r="29" spans="1:46" ht="18.75">
      <c r="A29" s="45" t="s">
        <v>27</v>
      </c>
      <c r="B29" s="601"/>
      <c r="C29" s="67" t="s">
        <v>24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50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47" t="s">
        <v>24</v>
      </c>
      <c r="AR29" s="601"/>
      <c r="AS29" s="44" t="s">
        <v>27</v>
      </c>
      <c r="AT29" s="21"/>
    </row>
    <row r="30" spans="1:46" ht="18.75">
      <c r="A30" s="45"/>
      <c r="B30" s="600" t="s">
        <v>41</v>
      </c>
      <c r="C30" s="66" t="s">
        <v>23</v>
      </c>
      <c r="D30" s="8">
        <v>47</v>
      </c>
      <c r="E30" s="8">
        <v>14.9176</v>
      </c>
      <c r="F30" s="8">
        <v>5135.948</v>
      </c>
      <c r="G30" s="8">
        <v>30</v>
      </c>
      <c r="H30" s="8">
        <v>7.2127</v>
      </c>
      <c r="I30" s="8">
        <v>1761.954</v>
      </c>
      <c r="J30" s="8">
        <v>75</v>
      </c>
      <c r="K30" s="8">
        <v>24.9656</v>
      </c>
      <c r="L30" s="8">
        <v>11078.319</v>
      </c>
      <c r="M30" s="8">
        <v>71</v>
      </c>
      <c r="N30" s="8">
        <v>40.4325</v>
      </c>
      <c r="O30" s="8">
        <v>16509.679</v>
      </c>
      <c r="P30" s="8">
        <v>100</v>
      </c>
      <c r="Q30" s="8">
        <v>42.9125</v>
      </c>
      <c r="R30" s="8">
        <v>25583.423</v>
      </c>
      <c r="S30" s="8">
        <v>116</v>
      </c>
      <c r="T30" s="8">
        <v>62.2036</v>
      </c>
      <c r="U30" s="8">
        <v>29579.532</v>
      </c>
      <c r="V30" s="8">
        <v>118</v>
      </c>
      <c r="W30" s="8">
        <v>37.9654</v>
      </c>
      <c r="X30" s="79">
        <v>30932.687</v>
      </c>
      <c r="Y30" s="8">
        <v>92</v>
      </c>
      <c r="Z30" s="8">
        <v>16.3866</v>
      </c>
      <c r="AA30" s="8">
        <v>14884.132</v>
      </c>
      <c r="AB30" s="8">
        <v>145</v>
      </c>
      <c r="AC30" s="8">
        <v>28.0495</v>
      </c>
      <c r="AD30" s="8">
        <v>22350.969</v>
      </c>
      <c r="AE30" s="8">
        <v>162</v>
      </c>
      <c r="AF30" s="8">
        <v>25.2317</v>
      </c>
      <c r="AG30" s="8">
        <v>20165.454</v>
      </c>
      <c r="AH30" s="8">
        <v>191</v>
      </c>
      <c r="AI30" s="8">
        <v>31.0178</v>
      </c>
      <c r="AJ30" s="8">
        <v>27669.216</v>
      </c>
      <c r="AK30" s="8">
        <v>159</v>
      </c>
      <c r="AL30" s="8">
        <v>23.2438</v>
      </c>
      <c r="AM30" s="8">
        <v>25503.539</v>
      </c>
      <c r="AN30" s="8">
        <f>+D30+G30+J30+M30+P30+S30+V30+Y30+AB30+AE30+AH30+AK30</f>
        <v>1306</v>
      </c>
      <c r="AO30" s="8">
        <f>+E30+H30+K30+N30+Q30+T30+W30+Z30+AC30+AF30+AI30+AL30</f>
        <v>354.5393</v>
      </c>
      <c r="AP30" s="8">
        <f>+F30+I30+L30+O30+R30+U30+X30+AA30+AD30+AG30+AJ30+AM30</f>
        <v>231154.852</v>
      </c>
      <c r="AQ30" s="271" t="s">
        <v>23</v>
      </c>
      <c r="AR30" s="600" t="s">
        <v>41</v>
      </c>
      <c r="AS30" s="52"/>
      <c r="AT30" s="21"/>
    </row>
    <row r="31" spans="1:46" ht="18.75">
      <c r="A31" s="49"/>
      <c r="B31" s="601"/>
      <c r="C31" s="67" t="s">
        <v>24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50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50" t="s">
        <v>24</v>
      </c>
      <c r="AR31" s="601"/>
      <c r="AS31" s="51"/>
      <c r="AT31" s="21"/>
    </row>
    <row r="32" spans="1:46" ht="18.75">
      <c r="A32" s="45" t="s">
        <v>42</v>
      </c>
      <c r="B32" s="600" t="s">
        <v>43</v>
      </c>
      <c r="C32" s="66" t="s">
        <v>23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79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272" t="s">
        <v>23</v>
      </c>
      <c r="AR32" s="600" t="s">
        <v>43</v>
      </c>
      <c r="AS32" s="44" t="s">
        <v>42</v>
      </c>
      <c r="AT32" s="21"/>
    </row>
    <row r="33" spans="1:46" ht="18.75">
      <c r="A33" s="45" t="s">
        <v>44</v>
      </c>
      <c r="B33" s="601"/>
      <c r="C33" s="67" t="s">
        <v>24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50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47" t="s">
        <v>24</v>
      </c>
      <c r="AR33" s="601"/>
      <c r="AS33" s="44" t="s">
        <v>44</v>
      </c>
      <c r="AT33" s="21"/>
    </row>
    <row r="34" spans="1:46" ht="18.75">
      <c r="A34" s="45" t="s">
        <v>25</v>
      </c>
      <c r="B34" s="600" t="s">
        <v>45</v>
      </c>
      <c r="C34" s="66" t="s">
        <v>23</v>
      </c>
      <c r="D34" s="8">
        <v>5</v>
      </c>
      <c r="E34" s="8">
        <v>0.1489</v>
      </c>
      <c r="F34" s="8">
        <v>42.044</v>
      </c>
      <c r="G34" s="8"/>
      <c r="H34" s="8"/>
      <c r="I34" s="8"/>
      <c r="J34" s="8">
        <v>1</v>
      </c>
      <c r="K34" s="8"/>
      <c r="L34" s="8"/>
      <c r="M34" s="8">
        <v>22</v>
      </c>
      <c r="N34" s="8">
        <v>5.8692</v>
      </c>
      <c r="O34" s="8">
        <v>1605.894</v>
      </c>
      <c r="P34" s="8">
        <v>58</v>
      </c>
      <c r="Q34" s="8">
        <v>27.8709</v>
      </c>
      <c r="R34" s="8">
        <v>12358.548</v>
      </c>
      <c r="S34" s="8">
        <v>66</v>
      </c>
      <c r="T34" s="8">
        <v>35.3544</v>
      </c>
      <c r="U34" s="8">
        <v>13503.656</v>
      </c>
      <c r="V34" s="8">
        <v>10</v>
      </c>
      <c r="W34" s="8">
        <v>0.8554</v>
      </c>
      <c r="X34" s="79">
        <v>352.682</v>
      </c>
      <c r="Y34" s="8">
        <v>13</v>
      </c>
      <c r="Z34" s="8">
        <v>6.49</v>
      </c>
      <c r="AA34" s="8">
        <v>1283.403</v>
      </c>
      <c r="AB34" s="8">
        <v>2</v>
      </c>
      <c r="AC34" s="8">
        <v>0.5632</v>
      </c>
      <c r="AD34" s="8">
        <v>189.222</v>
      </c>
      <c r="AE34" s="8">
        <v>113</v>
      </c>
      <c r="AF34" s="8">
        <v>112.6069</v>
      </c>
      <c r="AG34" s="8">
        <v>49743.955</v>
      </c>
      <c r="AH34" s="8">
        <v>110</v>
      </c>
      <c r="AI34" s="8">
        <v>59.9753</v>
      </c>
      <c r="AJ34" s="8">
        <v>33799.338</v>
      </c>
      <c r="AK34" s="8">
        <v>46</v>
      </c>
      <c r="AL34" s="8">
        <v>9.6495</v>
      </c>
      <c r="AM34" s="8">
        <v>6026.365</v>
      </c>
      <c r="AN34" s="8">
        <f>+D34+G34+J34+M34+P34+S34+V34+Y34+AB34+AE34+AH34+AK34</f>
        <v>446</v>
      </c>
      <c r="AO34" s="8">
        <f>+E34+H34+K34+N34+Q34+T34+W34+Z34+AC34+AF34+AI34+AL34</f>
        <v>259.3837</v>
      </c>
      <c r="AP34" s="8">
        <f>+F34+I34+L34+O34+R34+U34+X34+AA34+AD34+AG34+AJ34+AM34</f>
        <v>118905.10700000002</v>
      </c>
      <c r="AQ34" s="271" t="s">
        <v>23</v>
      </c>
      <c r="AR34" s="600" t="s">
        <v>45</v>
      </c>
      <c r="AS34" s="44" t="s">
        <v>25</v>
      </c>
      <c r="AT34" s="21"/>
    </row>
    <row r="35" spans="1:46" ht="18.75">
      <c r="A35" s="49" t="s">
        <v>27</v>
      </c>
      <c r="B35" s="601"/>
      <c r="C35" s="67" t="s">
        <v>24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50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50" t="s">
        <v>24</v>
      </c>
      <c r="AR35" s="601"/>
      <c r="AS35" s="51" t="s">
        <v>27</v>
      </c>
      <c r="AT35" s="21"/>
    </row>
    <row r="36" spans="1:46" ht="18.75">
      <c r="A36" s="45" t="s">
        <v>46</v>
      </c>
      <c r="B36" s="600" t="s">
        <v>47</v>
      </c>
      <c r="C36" s="66" t="s">
        <v>23</v>
      </c>
      <c r="D36" s="8"/>
      <c r="E36" s="8"/>
      <c r="F36" s="8"/>
      <c r="G36" s="8"/>
      <c r="H36" s="8"/>
      <c r="I36" s="8"/>
      <c r="J36" s="8"/>
      <c r="K36" s="8"/>
      <c r="L36" s="146"/>
      <c r="M36" s="119"/>
      <c r="N36" s="8"/>
      <c r="O36" s="8"/>
      <c r="P36" s="8"/>
      <c r="Q36" s="8"/>
      <c r="R36" s="8"/>
      <c r="S36" s="8"/>
      <c r="T36" s="8"/>
      <c r="U36" s="8"/>
      <c r="V36" s="8"/>
      <c r="W36" s="8"/>
      <c r="X36" s="79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272" t="s">
        <v>23</v>
      </c>
      <c r="AR36" s="600" t="s">
        <v>47</v>
      </c>
      <c r="AS36" s="44" t="s">
        <v>46</v>
      </c>
      <c r="AT36" s="21"/>
    </row>
    <row r="37" spans="1:46" ht="18.75">
      <c r="A37" s="45" t="s">
        <v>25</v>
      </c>
      <c r="B37" s="601"/>
      <c r="C37" s="67" t="s">
        <v>24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50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47" t="s">
        <v>24</v>
      </c>
      <c r="AR37" s="601"/>
      <c r="AS37" s="44" t="s">
        <v>25</v>
      </c>
      <c r="AT37" s="21"/>
    </row>
    <row r="38" spans="1:46" ht="18.75">
      <c r="A38" s="45" t="s">
        <v>27</v>
      </c>
      <c r="B38" s="600" t="s">
        <v>48</v>
      </c>
      <c r="C38" s="66" t="s">
        <v>23</v>
      </c>
      <c r="D38" s="8"/>
      <c r="E38" s="8"/>
      <c r="F38" s="8"/>
      <c r="G38" s="8"/>
      <c r="H38" s="8"/>
      <c r="I38" s="8"/>
      <c r="J38" s="8"/>
      <c r="K38" s="8"/>
      <c r="L38" s="8"/>
      <c r="M38" s="8">
        <v>11</v>
      </c>
      <c r="N38" s="8">
        <v>20.58</v>
      </c>
      <c r="O38" s="8">
        <v>8622.882</v>
      </c>
      <c r="P38" s="8">
        <v>2</v>
      </c>
      <c r="Q38" s="8">
        <v>3.215</v>
      </c>
      <c r="R38" s="8">
        <v>807.57</v>
      </c>
      <c r="S38" s="8"/>
      <c r="T38" s="8"/>
      <c r="U38" s="8"/>
      <c r="V38" s="8"/>
      <c r="W38" s="8"/>
      <c r="X38" s="79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>
        <f>+D38+G38+J38+M38+P38+S38+V38+Y38+AB38+AE38+AH38+AK38</f>
        <v>13</v>
      </c>
      <c r="AO38" s="8">
        <f>+E38+H38+K38+N38+Q38+T38+W38+Z38+AC38+AF38+AI38+AL38</f>
        <v>23.794999999999998</v>
      </c>
      <c r="AP38" s="8">
        <f>+F38+I38+L38+O38+R38+U38+X38+AA38+AD38+AG38+AJ38+AM38</f>
        <v>9430.452</v>
      </c>
      <c r="AQ38" s="271" t="s">
        <v>23</v>
      </c>
      <c r="AR38" s="600" t="s">
        <v>48</v>
      </c>
      <c r="AS38" s="44" t="s">
        <v>27</v>
      </c>
      <c r="AT38" s="21"/>
    </row>
    <row r="39" spans="1:46" ht="18.75">
      <c r="A39" s="49" t="s">
        <v>49</v>
      </c>
      <c r="B39" s="601"/>
      <c r="C39" s="67" t="s">
        <v>24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50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50" t="s">
        <v>24</v>
      </c>
      <c r="AR39" s="601"/>
      <c r="AS39" s="51" t="s">
        <v>49</v>
      </c>
      <c r="AT39" s="21"/>
    </row>
    <row r="40" spans="1:46" ht="18.75">
      <c r="A40" s="45"/>
      <c r="B40" s="600" t="s">
        <v>50</v>
      </c>
      <c r="C40" s="66" t="s">
        <v>23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7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272" t="s">
        <v>23</v>
      </c>
      <c r="AR40" s="600" t="s">
        <v>50</v>
      </c>
      <c r="AS40" s="44"/>
      <c r="AT40" s="21"/>
    </row>
    <row r="41" spans="1:46" ht="18.75">
      <c r="A41" s="45" t="s">
        <v>51</v>
      </c>
      <c r="B41" s="601"/>
      <c r="C41" s="67" t="s">
        <v>24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50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47" t="s">
        <v>24</v>
      </c>
      <c r="AR41" s="601"/>
      <c r="AS41" s="44" t="s">
        <v>51</v>
      </c>
      <c r="AT41" s="21"/>
    </row>
    <row r="42" spans="1:46" ht="18.75">
      <c r="A42" s="45"/>
      <c r="B42" s="600" t="s">
        <v>52</v>
      </c>
      <c r="C42" s="66" t="s">
        <v>23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79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271" t="s">
        <v>23</v>
      </c>
      <c r="AR42" s="600" t="s">
        <v>52</v>
      </c>
      <c r="AS42" s="44"/>
      <c r="AT42" s="21"/>
    </row>
    <row r="43" spans="1:46" ht="18.75">
      <c r="A43" s="45" t="s">
        <v>53</v>
      </c>
      <c r="B43" s="601"/>
      <c r="C43" s="67" t="s">
        <v>24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50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43" t="s">
        <v>24</v>
      </c>
      <c r="AR43" s="601"/>
      <c r="AS43" s="44" t="s">
        <v>53</v>
      </c>
      <c r="AT43" s="21"/>
    </row>
    <row r="44" spans="1:46" ht="18.75">
      <c r="A44" s="45"/>
      <c r="B44" s="600" t="s">
        <v>54</v>
      </c>
      <c r="C44" s="66" t="s">
        <v>23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79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271" t="s">
        <v>23</v>
      </c>
      <c r="AR44" s="600" t="s">
        <v>54</v>
      </c>
      <c r="AS44" s="44"/>
      <c r="AT44" s="21"/>
    </row>
    <row r="45" spans="1:46" ht="18.75">
      <c r="A45" s="45" t="s">
        <v>27</v>
      </c>
      <c r="B45" s="601"/>
      <c r="C45" s="67" t="s">
        <v>24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50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47" t="s">
        <v>24</v>
      </c>
      <c r="AR45" s="601"/>
      <c r="AS45" s="54" t="s">
        <v>27</v>
      </c>
      <c r="AT45" s="21"/>
    </row>
    <row r="46" spans="1:46" ht="18.75">
      <c r="A46" s="45"/>
      <c r="B46" s="600" t="s">
        <v>55</v>
      </c>
      <c r="C46" s="66" t="s">
        <v>23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79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271" t="s">
        <v>23</v>
      </c>
      <c r="AR46" s="600" t="s">
        <v>55</v>
      </c>
      <c r="AS46" s="54"/>
      <c r="AT46" s="21"/>
    </row>
    <row r="47" spans="1:46" ht="18.75">
      <c r="A47" s="49"/>
      <c r="B47" s="601"/>
      <c r="C47" s="67" t="s">
        <v>24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50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50" t="s">
        <v>24</v>
      </c>
      <c r="AR47" s="601"/>
      <c r="AS47" s="55"/>
      <c r="AT47" s="21"/>
    </row>
    <row r="48" spans="1:46" ht="18.75">
      <c r="A48" s="45"/>
      <c r="B48" s="600" t="s">
        <v>56</v>
      </c>
      <c r="C48" s="66" t="s">
        <v>23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79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272" t="s">
        <v>23</v>
      </c>
      <c r="AR48" s="600" t="s">
        <v>56</v>
      </c>
      <c r="AS48" s="54"/>
      <c r="AT48" s="21"/>
    </row>
    <row r="49" spans="1:46" ht="18.75">
      <c r="A49" s="45" t="s">
        <v>57</v>
      </c>
      <c r="B49" s="601"/>
      <c r="C49" s="67" t="s">
        <v>24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50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47" t="s">
        <v>24</v>
      </c>
      <c r="AR49" s="601"/>
      <c r="AS49" s="54" t="s">
        <v>57</v>
      </c>
      <c r="AT49" s="21"/>
    </row>
    <row r="50" spans="1:46" ht="18.75">
      <c r="A50" s="45"/>
      <c r="B50" s="600" t="s">
        <v>58</v>
      </c>
      <c r="C50" s="66" t="s">
        <v>23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7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271" t="s">
        <v>23</v>
      </c>
      <c r="AR50" s="600" t="s">
        <v>58</v>
      </c>
      <c r="AS50" s="52"/>
      <c r="AT50" s="21"/>
    </row>
    <row r="51" spans="1:46" ht="18.75">
      <c r="A51" s="45"/>
      <c r="B51" s="601"/>
      <c r="C51" s="67" t="s">
        <v>24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50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47" t="s">
        <v>24</v>
      </c>
      <c r="AR51" s="601"/>
      <c r="AS51" s="54"/>
      <c r="AT51" s="21"/>
    </row>
    <row r="52" spans="1:46" ht="18.75">
      <c r="A52" s="45"/>
      <c r="B52" s="600" t="s">
        <v>59</v>
      </c>
      <c r="C52" s="66" t="s">
        <v>23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7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271" t="s">
        <v>23</v>
      </c>
      <c r="AR52" s="600" t="s">
        <v>59</v>
      </c>
      <c r="AS52" s="54"/>
      <c r="AT52" s="21"/>
    </row>
    <row r="53" spans="1:46" ht="18.75">
      <c r="A53" s="45" t="s">
        <v>27</v>
      </c>
      <c r="B53" s="601"/>
      <c r="C53" s="67" t="s">
        <v>24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50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47" t="s">
        <v>24</v>
      </c>
      <c r="AR53" s="601"/>
      <c r="AS53" s="54" t="s">
        <v>27</v>
      </c>
      <c r="AT53" s="21"/>
    </row>
    <row r="54" spans="1:46" ht="18.75">
      <c r="A54" s="45"/>
      <c r="B54" s="600" t="s">
        <v>60</v>
      </c>
      <c r="C54" s="66" t="s">
        <v>23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>
        <v>1</v>
      </c>
      <c r="T54" s="8">
        <v>0.016</v>
      </c>
      <c r="U54" s="8">
        <v>8.64</v>
      </c>
      <c r="V54" s="8"/>
      <c r="W54" s="8"/>
      <c r="X54" s="79"/>
      <c r="Y54" s="8"/>
      <c r="Z54" s="8"/>
      <c r="AA54" s="8"/>
      <c r="AB54" s="8">
        <v>1</v>
      </c>
      <c r="AC54" s="8">
        <v>0.0146</v>
      </c>
      <c r="AD54" s="8">
        <v>17.075</v>
      </c>
      <c r="AE54" s="8"/>
      <c r="AF54" s="8"/>
      <c r="AG54" s="8"/>
      <c r="AH54" s="8"/>
      <c r="AI54" s="8"/>
      <c r="AJ54" s="8"/>
      <c r="AK54" s="8"/>
      <c r="AL54" s="8"/>
      <c r="AM54" s="8"/>
      <c r="AN54" s="8">
        <f>+D54+G54+J54+M54+P54+S54+V54+Y54+AB54+AE54+AH54+AK54</f>
        <v>2</v>
      </c>
      <c r="AO54" s="8">
        <f>+E54+H54+K54+N54+Q54+T54+W54+Z54+AC54+AF54+AI54+AL54</f>
        <v>0.030600000000000002</v>
      </c>
      <c r="AP54" s="8">
        <f>+F54+I54+L54+O54+R54+U54+X54+AA54+AD54+AG54+AJ54+AM54</f>
        <v>25.715</v>
      </c>
      <c r="AQ54" s="271" t="s">
        <v>23</v>
      </c>
      <c r="AR54" s="600" t="s">
        <v>60</v>
      </c>
      <c r="AS54" s="44"/>
      <c r="AT54" s="21"/>
    </row>
    <row r="55" spans="1:46" ht="18.75">
      <c r="A55" s="49"/>
      <c r="B55" s="601"/>
      <c r="C55" s="67" t="s">
        <v>24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50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50" t="s">
        <v>24</v>
      </c>
      <c r="AR55" s="601"/>
      <c r="AS55" s="51"/>
      <c r="AT55" s="21"/>
    </row>
    <row r="56" spans="1:46" ht="18.75">
      <c r="A56" s="610" t="s">
        <v>104</v>
      </c>
      <c r="B56" s="611" t="s">
        <v>61</v>
      </c>
      <c r="C56" s="66" t="s">
        <v>23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7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253" t="s">
        <v>23</v>
      </c>
      <c r="AR56" s="604" t="s">
        <v>105</v>
      </c>
      <c r="AS56" s="605" t="s">
        <v>0</v>
      </c>
      <c r="AT56" s="21"/>
    </row>
    <row r="57" spans="1:46" ht="18.75">
      <c r="A57" s="612"/>
      <c r="B57" s="613"/>
      <c r="C57" s="67" t="s">
        <v>24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292"/>
      <c r="O57" s="292"/>
      <c r="P57" s="302"/>
      <c r="Q57" s="7"/>
      <c r="R57" s="7"/>
      <c r="S57" s="7"/>
      <c r="T57" s="7"/>
      <c r="U57" s="7"/>
      <c r="V57" s="7"/>
      <c r="W57" s="7"/>
      <c r="X57" s="230"/>
      <c r="Y57" s="118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57" t="s">
        <v>24</v>
      </c>
      <c r="AR57" s="606"/>
      <c r="AS57" s="607"/>
      <c r="AT57" s="21"/>
    </row>
    <row r="58" spans="1:46" s="81" customFormat="1" ht="18.75">
      <c r="A58" s="237" t="s">
        <v>0</v>
      </c>
      <c r="C58" s="507" t="s">
        <v>23</v>
      </c>
      <c r="D58" s="8"/>
      <c r="E58" s="222"/>
      <c r="F58" s="8"/>
      <c r="G58" s="8"/>
      <c r="H58" s="222"/>
      <c r="I58" s="8"/>
      <c r="J58" s="8"/>
      <c r="K58" s="222"/>
      <c r="L58" s="8"/>
      <c r="M58" s="285"/>
      <c r="N58" s="288"/>
      <c r="O58" s="288"/>
      <c r="P58" s="293"/>
      <c r="Q58" s="288"/>
      <c r="R58" s="288"/>
      <c r="S58" s="288"/>
      <c r="T58" s="288"/>
      <c r="U58" s="288"/>
      <c r="V58" s="288"/>
      <c r="W58" s="288"/>
      <c r="X58" s="294"/>
      <c r="Y58" s="295"/>
      <c r="Z58" s="288"/>
      <c r="AA58" s="288"/>
      <c r="AB58" s="288"/>
      <c r="AC58" s="288"/>
      <c r="AD58" s="288"/>
      <c r="AE58" s="288">
        <v>110</v>
      </c>
      <c r="AF58" s="288">
        <v>29.0487</v>
      </c>
      <c r="AG58" s="288">
        <v>10753.266</v>
      </c>
      <c r="AH58" s="288">
        <v>70</v>
      </c>
      <c r="AI58" s="288">
        <v>15.4965</v>
      </c>
      <c r="AJ58" s="288">
        <v>5883.846</v>
      </c>
      <c r="AK58" s="288">
        <v>2</v>
      </c>
      <c r="AL58" s="288">
        <v>0.088</v>
      </c>
      <c r="AM58" s="288">
        <v>42.509</v>
      </c>
      <c r="AN58" s="288">
        <f>+D58+G58+J58+M58+P58+S58+V58+Y58+AB58+AE58+AH58+AK58</f>
        <v>182</v>
      </c>
      <c r="AO58" s="288">
        <f>+E58+H58+K58+N58+Q58+T58+W58+Z58+AC58+AF58+AI58+AL58</f>
        <v>44.6332</v>
      </c>
      <c r="AP58" s="288">
        <f>+F58+I58+L58+O58+R58+U58+X58+AA58+AD58+AG58+AJ58+AM58</f>
        <v>16679.621</v>
      </c>
      <c r="AQ58" s="374" t="s">
        <v>23</v>
      </c>
      <c r="AR58" s="238"/>
      <c r="AS58" s="233" t="s">
        <v>0</v>
      </c>
      <c r="AT58" s="80"/>
    </row>
    <row r="59" spans="1:46" s="81" customFormat="1" ht="18.75">
      <c r="A59" s="570" t="s">
        <v>62</v>
      </c>
      <c r="B59" s="571"/>
      <c r="C59" s="78" t="s">
        <v>63</v>
      </c>
      <c r="D59" s="8"/>
      <c r="E59" s="222"/>
      <c r="F59" s="8"/>
      <c r="G59" s="8"/>
      <c r="H59" s="222"/>
      <c r="I59" s="8"/>
      <c r="J59" s="8"/>
      <c r="K59" s="222"/>
      <c r="L59" s="8"/>
      <c r="M59" s="8"/>
      <c r="N59" s="222"/>
      <c r="O59" s="8"/>
      <c r="P59" s="8"/>
      <c r="Q59" s="222"/>
      <c r="R59" s="8"/>
      <c r="S59" s="8"/>
      <c r="T59" s="222"/>
      <c r="U59" s="8"/>
      <c r="V59" s="8"/>
      <c r="W59" s="222"/>
      <c r="X59" s="147"/>
      <c r="Y59" s="119"/>
      <c r="Z59" s="8"/>
      <c r="AA59" s="8"/>
      <c r="AB59" s="8"/>
      <c r="AC59" s="8"/>
      <c r="AD59" s="8"/>
      <c r="AE59" s="8"/>
      <c r="AF59" s="8"/>
      <c r="AG59" s="8"/>
      <c r="AH59" s="8"/>
      <c r="AI59" s="222"/>
      <c r="AJ59" s="8"/>
      <c r="AK59" s="8"/>
      <c r="AL59" s="222"/>
      <c r="AM59" s="8"/>
      <c r="AN59" s="8"/>
      <c r="AO59" s="8"/>
      <c r="AP59" s="8"/>
      <c r="AQ59" s="374" t="s">
        <v>63</v>
      </c>
      <c r="AR59" s="568" t="s">
        <v>62</v>
      </c>
      <c r="AS59" s="569"/>
      <c r="AT59" s="80"/>
    </row>
    <row r="60" spans="1:46" s="81" customFormat="1" ht="18.75">
      <c r="A60" s="357"/>
      <c r="B60" s="358"/>
      <c r="C60" s="216" t="s">
        <v>24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49"/>
      <c r="Y60" s="118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151" t="s">
        <v>24</v>
      </c>
      <c r="AR60" s="358"/>
      <c r="AS60" s="236"/>
      <c r="AT60" s="80"/>
    </row>
    <row r="61" spans="1:46" s="81" customFormat="1" ht="18.75">
      <c r="A61" s="237" t="s">
        <v>0</v>
      </c>
      <c r="C61" s="297" t="s">
        <v>23</v>
      </c>
      <c r="D61" s="284">
        <f aca="true" t="shared" si="0" ref="D61:R61">+D6+D8+D10+D12+D14+D16+D18+D20+D22+D24+D26+D28+D30+D32+D34+D36+D38+D40+D42+D44+D46+D48+D50+D52+D54+D56+D58</f>
        <v>149</v>
      </c>
      <c r="E61" s="284">
        <f t="shared" si="0"/>
        <v>59.681099999999994</v>
      </c>
      <c r="F61" s="284">
        <f t="shared" si="0"/>
        <v>31429.182</v>
      </c>
      <c r="G61" s="284">
        <f t="shared" si="0"/>
        <v>129</v>
      </c>
      <c r="H61" s="284">
        <f t="shared" si="0"/>
        <v>59.8196</v>
      </c>
      <c r="I61" s="284">
        <f t="shared" si="0"/>
        <v>30012.061</v>
      </c>
      <c r="J61" s="284">
        <f t="shared" si="0"/>
        <v>127</v>
      </c>
      <c r="K61" s="284">
        <f t="shared" si="0"/>
        <v>33.9242</v>
      </c>
      <c r="L61" s="284">
        <f t="shared" si="0"/>
        <v>15770.572</v>
      </c>
      <c r="M61" s="284">
        <f t="shared" si="0"/>
        <v>115</v>
      </c>
      <c r="N61" s="284">
        <f t="shared" si="0"/>
        <v>67.9224</v>
      </c>
      <c r="O61" s="284">
        <f t="shared" si="0"/>
        <v>27219.084000000003</v>
      </c>
      <c r="P61" s="284">
        <f t="shared" si="0"/>
        <v>211</v>
      </c>
      <c r="Q61" s="284">
        <f t="shared" si="0"/>
        <v>126.9391</v>
      </c>
      <c r="R61" s="284">
        <f t="shared" si="0"/>
        <v>61576.362</v>
      </c>
      <c r="S61" s="284">
        <f aca="true" t="shared" si="1" ref="S61:AM61">+S6+S8+S10+S12+S14+S16+S18+S20+S22+S24+S26+S28+S30+S32+S34+S36+S38+S40+S42+S44+S46+S48+S50+S52+S54+S56+S58</f>
        <v>244</v>
      </c>
      <c r="T61" s="284">
        <f t="shared" si="1"/>
        <v>178.40159999999997</v>
      </c>
      <c r="U61" s="284">
        <f t="shared" si="1"/>
        <v>68229.388</v>
      </c>
      <c r="V61" s="284">
        <f t="shared" si="1"/>
        <v>211</v>
      </c>
      <c r="W61" s="284">
        <f t="shared" si="1"/>
        <v>127.5801</v>
      </c>
      <c r="X61" s="284">
        <f t="shared" si="1"/>
        <v>73108.916</v>
      </c>
      <c r="Y61" s="284">
        <f t="shared" si="1"/>
        <v>143</v>
      </c>
      <c r="Z61" s="284">
        <f t="shared" si="1"/>
        <v>64.2929</v>
      </c>
      <c r="AA61" s="284">
        <f t="shared" si="1"/>
        <v>35723.465</v>
      </c>
      <c r="AB61" s="284">
        <f t="shared" si="1"/>
        <v>230</v>
      </c>
      <c r="AC61" s="284">
        <f t="shared" si="1"/>
        <v>99.6516</v>
      </c>
      <c r="AD61" s="284">
        <f t="shared" si="1"/>
        <v>66223.21399999999</v>
      </c>
      <c r="AE61" s="284">
        <f t="shared" si="1"/>
        <v>417</v>
      </c>
      <c r="AF61" s="284">
        <f t="shared" si="1"/>
        <v>186.7925</v>
      </c>
      <c r="AG61" s="284">
        <f t="shared" si="1"/>
        <v>91942.64600000001</v>
      </c>
      <c r="AH61" s="284">
        <f t="shared" si="1"/>
        <v>404</v>
      </c>
      <c r="AI61" s="284">
        <f t="shared" si="1"/>
        <v>119.5737</v>
      </c>
      <c r="AJ61" s="284">
        <f t="shared" si="1"/>
        <v>75936.05400000002</v>
      </c>
      <c r="AK61" s="284">
        <f t="shared" si="1"/>
        <v>306</v>
      </c>
      <c r="AL61" s="284">
        <f t="shared" si="1"/>
        <v>86.04780000000001</v>
      </c>
      <c r="AM61" s="284">
        <f t="shared" si="1"/>
        <v>58680.33</v>
      </c>
      <c r="AN61" s="284">
        <f>+D61+G61+J61+M61+P61+S61+V61+Y61+AB61+AE61+AH61+AK61</f>
        <v>2686</v>
      </c>
      <c r="AO61" s="284">
        <f>+E61+H61+K61+N61+Q61+T61+W61+Z61+AC61+AF61+AI61+AL61</f>
        <v>1210.6266</v>
      </c>
      <c r="AP61" s="284">
        <f>+F61+I61+L61+O61+R61+U61+X61+AA61+AD61+AG61+AJ61+AM61</f>
        <v>635851.274</v>
      </c>
      <c r="AQ61" s="283" t="s">
        <v>23</v>
      </c>
      <c r="AR61" s="498"/>
      <c r="AS61" s="233" t="s">
        <v>0</v>
      </c>
      <c r="AT61" s="80"/>
    </row>
    <row r="62" spans="1:46" s="81" customFormat="1" ht="18.75">
      <c r="A62" s="580" t="s">
        <v>92</v>
      </c>
      <c r="B62" s="581" t="s">
        <v>64</v>
      </c>
      <c r="C62" s="78" t="s">
        <v>63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147"/>
      <c r="Y62" s="119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299" t="s">
        <v>63</v>
      </c>
      <c r="AR62" s="602" t="s">
        <v>103</v>
      </c>
      <c r="AS62" s="603"/>
      <c r="AT62" s="80"/>
    </row>
    <row r="63" spans="1:46" s="81" customFormat="1" ht="18.75">
      <c r="A63" s="357"/>
      <c r="B63" s="358"/>
      <c r="C63" s="216" t="s">
        <v>24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49"/>
      <c r="Y63" s="118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151" t="s">
        <v>24</v>
      </c>
      <c r="AR63" s="490"/>
      <c r="AS63" s="236"/>
      <c r="AT63" s="80"/>
    </row>
    <row r="64" spans="1:46" s="81" customFormat="1" ht="18.75">
      <c r="A64" s="231" t="s">
        <v>65</v>
      </c>
      <c r="B64" s="563" t="s">
        <v>66</v>
      </c>
      <c r="C64" s="78" t="s">
        <v>23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147"/>
      <c r="Y64" s="119"/>
      <c r="Z64" s="8"/>
      <c r="AA64" s="8"/>
      <c r="AB64" s="8"/>
      <c r="AC64" s="8"/>
      <c r="AD64" s="8"/>
      <c r="AE64" s="8"/>
      <c r="AF64" s="8"/>
      <c r="AG64" s="8"/>
      <c r="AH64" s="8">
        <v>6</v>
      </c>
      <c r="AI64" s="8">
        <v>1.621</v>
      </c>
      <c r="AJ64" s="8">
        <v>52.521</v>
      </c>
      <c r="AK64" s="8"/>
      <c r="AL64" s="8"/>
      <c r="AM64" s="8"/>
      <c r="AN64" s="8">
        <f>+D64+G64+J64+M64+P64+S64+V64+Y64+AB64+AE64+AH64+AK64</f>
        <v>6</v>
      </c>
      <c r="AO64" s="8">
        <f>+E64+H64+K64+N64+Q64+T64+W64+Z64+AC64+AF64+AI64+AL64</f>
        <v>1.621</v>
      </c>
      <c r="AP64" s="8">
        <f>+F64+I64+L64+O64+R64+U64+X64+AA64+AD64+AG64+AJ64+AM64</f>
        <v>52.521</v>
      </c>
      <c r="AQ64" s="339" t="s">
        <v>23</v>
      </c>
      <c r="AR64" s="563" t="s">
        <v>66</v>
      </c>
      <c r="AS64" s="359" t="s">
        <v>65</v>
      </c>
      <c r="AT64" s="80"/>
    </row>
    <row r="65" spans="1:46" s="81" customFormat="1" ht="18.75">
      <c r="A65" s="231"/>
      <c r="B65" s="564"/>
      <c r="C65" s="216" t="s">
        <v>24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149"/>
      <c r="Y65" s="118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338" t="s">
        <v>24</v>
      </c>
      <c r="AR65" s="564"/>
      <c r="AS65" s="233"/>
      <c r="AT65" s="80"/>
    </row>
    <row r="66" spans="1:46" s="81" customFormat="1" ht="18.75">
      <c r="A66" s="231" t="s">
        <v>67</v>
      </c>
      <c r="B66" s="563" t="s">
        <v>68</v>
      </c>
      <c r="C66" s="78" t="s">
        <v>23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147"/>
      <c r="Y66" s="119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298" t="s">
        <v>23</v>
      </c>
      <c r="AR66" s="563" t="s">
        <v>68</v>
      </c>
      <c r="AS66" s="233" t="s">
        <v>67</v>
      </c>
      <c r="AT66" s="80"/>
    </row>
    <row r="67" spans="1:46" s="81" customFormat="1" ht="18.75">
      <c r="A67" s="234" t="s">
        <v>49</v>
      </c>
      <c r="B67" s="564"/>
      <c r="C67" s="216" t="s">
        <v>24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49"/>
      <c r="Y67" s="118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235" t="s">
        <v>24</v>
      </c>
      <c r="AR67" s="564"/>
      <c r="AS67" s="236" t="s">
        <v>49</v>
      </c>
      <c r="AT67" s="80"/>
    </row>
    <row r="68" spans="1:46" s="81" customFormat="1" ht="18.75">
      <c r="A68" s="582" t="s">
        <v>106</v>
      </c>
      <c r="B68" s="583"/>
      <c r="C68" s="78" t="s">
        <v>23</v>
      </c>
      <c r="D68" s="8">
        <f aca="true" t="shared" si="2" ref="D68:L68">+D61+D64+D66</f>
        <v>149</v>
      </c>
      <c r="E68" s="8">
        <f t="shared" si="2"/>
        <v>59.681099999999994</v>
      </c>
      <c r="F68" s="8">
        <f t="shared" si="2"/>
        <v>31429.182</v>
      </c>
      <c r="G68" s="8">
        <f t="shared" si="2"/>
        <v>129</v>
      </c>
      <c r="H68" s="8">
        <f t="shared" si="2"/>
        <v>59.8196</v>
      </c>
      <c r="I68" s="8">
        <f t="shared" si="2"/>
        <v>30012.061</v>
      </c>
      <c r="J68" s="8">
        <f t="shared" si="2"/>
        <v>127</v>
      </c>
      <c r="K68" s="8">
        <f t="shared" si="2"/>
        <v>33.9242</v>
      </c>
      <c r="L68" s="8">
        <f t="shared" si="2"/>
        <v>15770.572</v>
      </c>
      <c r="M68" s="8">
        <f aca="true" t="shared" si="3" ref="M68:AM68">+M61+M64+M66</f>
        <v>115</v>
      </c>
      <c r="N68" s="8">
        <f t="shared" si="3"/>
        <v>67.9224</v>
      </c>
      <c r="O68" s="8">
        <f t="shared" si="3"/>
        <v>27219.084000000003</v>
      </c>
      <c r="P68" s="8">
        <f t="shared" si="3"/>
        <v>211</v>
      </c>
      <c r="Q68" s="8">
        <f t="shared" si="3"/>
        <v>126.9391</v>
      </c>
      <c r="R68" s="8">
        <f t="shared" si="3"/>
        <v>61576.362</v>
      </c>
      <c r="S68" s="8">
        <f t="shared" si="3"/>
        <v>244</v>
      </c>
      <c r="T68" s="8">
        <f t="shared" si="3"/>
        <v>178.40159999999997</v>
      </c>
      <c r="U68" s="8">
        <f t="shared" si="3"/>
        <v>68229.388</v>
      </c>
      <c r="V68" s="8">
        <f t="shared" si="3"/>
        <v>211</v>
      </c>
      <c r="W68" s="8">
        <f t="shared" si="3"/>
        <v>127.5801</v>
      </c>
      <c r="X68" s="147">
        <f t="shared" si="3"/>
        <v>73108.916</v>
      </c>
      <c r="Y68" s="119">
        <f t="shared" si="3"/>
        <v>143</v>
      </c>
      <c r="Z68" s="8">
        <f t="shared" si="3"/>
        <v>64.2929</v>
      </c>
      <c r="AA68" s="8">
        <f t="shared" si="3"/>
        <v>35723.465</v>
      </c>
      <c r="AB68" s="8">
        <f t="shared" si="3"/>
        <v>230</v>
      </c>
      <c r="AC68" s="8">
        <f t="shared" si="3"/>
        <v>99.6516</v>
      </c>
      <c r="AD68" s="8">
        <f t="shared" si="3"/>
        <v>66223.21399999999</v>
      </c>
      <c r="AE68" s="8">
        <f t="shared" si="3"/>
        <v>417</v>
      </c>
      <c r="AF68" s="8">
        <f t="shared" si="3"/>
        <v>186.7925</v>
      </c>
      <c r="AG68" s="8">
        <f t="shared" si="3"/>
        <v>91942.64600000001</v>
      </c>
      <c r="AH68" s="8">
        <f t="shared" si="3"/>
        <v>410</v>
      </c>
      <c r="AI68" s="8">
        <f t="shared" si="3"/>
        <v>121.1947</v>
      </c>
      <c r="AJ68" s="8">
        <f t="shared" si="3"/>
        <v>75988.57500000001</v>
      </c>
      <c r="AK68" s="8">
        <f t="shared" si="3"/>
        <v>306</v>
      </c>
      <c r="AL68" s="8">
        <f t="shared" si="3"/>
        <v>86.04780000000001</v>
      </c>
      <c r="AM68" s="8">
        <f t="shared" si="3"/>
        <v>58680.33</v>
      </c>
      <c r="AN68" s="8">
        <f>+AN61+AN64+AN66+AN62</f>
        <v>2692</v>
      </c>
      <c r="AO68" s="8">
        <f>+E68+H68+K68+N68+Q68+T68+W68+Z68+AC68+AF68+AI68+AL68</f>
        <v>1212.2476</v>
      </c>
      <c r="AP68" s="8">
        <f>+F68+I68+L68+O68+R68+U68+X68+AA68+AD68+AG68+AJ68+AM68</f>
        <v>635903.795</v>
      </c>
      <c r="AQ68" s="283" t="s">
        <v>23</v>
      </c>
      <c r="AR68" s="589" t="s">
        <v>77</v>
      </c>
      <c r="AS68" s="590"/>
      <c r="AT68" s="80"/>
    </row>
    <row r="69" spans="1:46" s="81" customFormat="1" ht="18.75">
      <c r="A69" s="584"/>
      <c r="B69" s="585"/>
      <c r="C69" s="216" t="s">
        <v>24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50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151" t="s">
        <v>24</v>
      </c>
      <c r="AR69" s="591"/>
      <c r="AS69" s="592"/>
      <c r="AT69" s="80"/>
    </row>
    <row r="70" spans="1:46" s="81" customFormat="1" ht="19.5" thickBot="1">
      <c r="A70" s="596" t="s">
        <v>99</v>
      </c>
      <c r="B70" s="597" t="s">
        <v>69</v>
      </c>
      <c r="C70" s="217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1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593" t="s">
        <v>99</v>
      </c>
      <c r="AR70" s="594" t="s">
        <v>69</v>
      </c>
      <c r="AS70" s="595"/>
      <c r="AT70" s="80"/>
    </row>
    <row r="71" spans="1:46" s="81" customFormat="1" ht="19.5" thickBot="1">
      <c r="A71" s="598" t="s">
        <v>101</v>
      </c>
      <c r="B71" s="599" t="s">
        <v>70</v>
      </c>
      <c r="C71" s="217"/>
      <c r="D71" s="10">
        <f aca="true" t="shared" si="4" ref="D71:O71">D68+D69</f>
        <v>149</v>
      </c>
      <c r="E71" s="10">
        <f t="shared" si="4"/>
        <v>59.681099999999994</v>
      </c>
      <c r="F71" s="10">
        <f t="shared" si="4"/>
        <v>31429.182</v>
      </c>
      <c r="G71" s="10">
        <f t="shared" si="4"/>
        <v>129</v>
      </c>
      <c r="H71" s="10">
        <f t="shared" si="4"/>
        <v>59.8196</v>
      </c>
      <c r="I71" s="10">
        <f t="shared" si="4"/>
        <v>30012.061</v>
      </c>
      <c r="J71" s="10">
        <f t="shared" si="4"/>
        <v>127</v>
      </c>
      <c r="K71" s="10">
        <f t="shared" si="4"/>
        <v>33.9242</v>
      </c>
      <c r="L71" s="10">
        <f t="shared" si="4"/>
        <v>15770.572</v>
      </c>
      <c r="M71" s="10">
        <f t="shared" si="4"/>
        <v>115</v>
      </c>
      <c r="N71" s="10">
        <f t="shared" si="4"/>
        <v>67.9224</v>
      </c>
      <c r="O71" s="10">
        <f t="shared" si="4"/>
        <v>27219.084000000003</v>
      </c>
      <c r="P71" s="10">
        <f aca="true" t="shared" si="5" ref="P71:AM71">P68+P69</f>
        <v>211</v>
      </c>
      <c r="Q71" s="10">
        <f t="shared" si="5"/>
        <v>126.9391</v>
      </c>
      <c r="R71" s="10">
        <f t="shared" si="5"/>
        <v>61576.362</v>
      </c>
      <c r="S71" s="10">
        <f t="shared" si="5"/>
        <v>244</v>
      </c>
      <c r="T71" s="10">
        <f t="shared" si="5"/>
        <v>178.40159999999997</v>
      </c>
      <c r="U71" s="10">
        <f t="shared" si="5"/>
        <v>68229.388</v>
      </c>
      <c r="V71" s="10">
        <f>V68+V69+V70</f>
        <v>211</v>
      </c>
      <c r="W71" s="10">
        <f>W68+W69+W70</f>
        <v>127.5801</v>
      </c>
      <c r="X71" s="11">
        <f>X68+X69+X70</f>
        <v>73108.916</v>
      </c>
      <c r="Y71" s="10">
        <f t="shared" si="5"/>
        <v>143</v>
      </c>
      <c r="Z71" s="10">
        <f t="shared" si="5"/>
        <v>64.2929</v>
      </c>
      <c r="AA71" s="10">
        <f t="shared" si="5"/>
        <v>35723.465</v>
      </c>
      <c r="AB71" s="10">
        <f t="shared" si="5"/>
        <v>230</v>
      </c>
      <c r="AC71" s="10">
        <f t="shared" si="5"/>
        <v>99.6516</v>
      </c>
      <c r="AD71" s="10">
        <f t="shared" si="5"/>
        <v>66223.21399999999</v>
      </c>
      <c r="AE71" s="10">
        <f t="shared" si="5"/>
        <v>417</v>
      </c>
      <c r="AF71" s="10">
        <f t="shared" si="5"/>
        <v>186.7925</v>
      </c>
      <c r="AG71" s="10">
        <f t="shared" si="5"/>
        <v>91942.64600000001</v>
      </c>
      <c r="AH71" s="10">
        <f t="shared" si="5"/>
        <v>410</v>
      </c>
      <c r="AI71" s="10">
        <f t="shared" si="5"/>
        <v>121.1947</v>
      </c>
      <c r="AJ71" s="10">
        <f t="shared" si="5"/>
        <v>75988.57500000001</v>
      </c>
      <c r="AK71" s="10">
        <f t="shared" si="5"/>
        <v>306</v>
      </c>
      <c r="AL71" s="10">
        <f t="shared" si="5"/>
        <v>86.04780000000001</v>
      </c>
      <c r="AM71" s="10">
        <f t="shared" si="5"/>
        <v>58680.33</v>
      </c>
      <c r="AN71" s="10">
        <f>+D71+G71+J71+M71+P71+S71+V71+Y71+AB71+AE71+AH71+AK71</f>
        <v>2692</v>
      </c>
      <c r="AO71" s="10">
        <f>+E71+H71+K71+N71+Q71+T71+W71+Z71+AC71+AF71+AI71+AL71</f>
        <v>1212.2476</v>
      </c>
      <c r="AP71" s="10">
        <f>+F71+I71+L71+O71+R71+U71+X71+AA71+AD71+AG71+AJ71+AM71</f>
        <v>635903.795</v>
      </c>
      <c r="AQ71" s="586" t="s">
        <v>101</v>
      </c>
      <c r="AR71" s="587" t="s">
        <v>70</v>
      </c>
      <c r="AS71" s="588" t="s">
        <v>0</v>
      </c>
      <c r="AT71" s="80"/>
    </row>
    <row r="72" spans="4:44" s="81" customFormat="1" ht="18.75"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9" t="s">
        <v>88</v>
      </c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491"/>
      <c r="AO72" s="223"/>
      <c r="AP72" s="223"/>
      <c r="AR72" s="229" t="s">
        <v>88</v>
      </c>
    </row>
    <row r="73" spans="4:42" s="81" customFormat="1" ht="18.75"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</row>
  </sheetData>
  <sheetProtection/>
  <mergeCells count="67">
    <mergeCell ref="AR30:AR31"/>
    <mergeCell ref="AR48:AR49"/>
    <mergeCell ref="AR50:AR51"/>
    <mergeCell ref="AR40:AR41"/>
    <mergeCell ref="AR42:AR43"/>
    <mergeCell ref="AR44:AR45"/>
    <mergeCell ref="AR46:AR47"/>
    <mergeCell ref="AR56:AS57"/>
    <mergeCell ref="AR36:AR37"/>
    <mergeCell ref="A1:X1"/>
    <mergeCell ref="AR52:AR53"/>
    <mergeCell ref="AR54:AR55"/>
    <mergeCell ref="AR16:AR17"/>
    <mergeCell ref="AR18:AR19"/>
    <mergeCell ref="AR20:AR21"/>
    <mergeCell ref="AR22:AR23"/>
    <mergeCell ref="AR28:AR29"/>
    <mergeCell ref="B66:B67"/>
    <mergeCell ref="B64:B65"/>
    <mergeCell ref="B46:B47"/>
    <mergeCell ref="AR59:AS59"/>
    <mergeCell ref="AQ71:AS71"/>
    <mergeCell ref="AR62:AS62"/>
    <mergeCell ref="AR64:AR65"/>
    <mergeCell ref="AR66:AR67"/>
    <mergeCell ref="AQ70:AS70"/>
    <mergeCell ref="AR68:AS69"/>
    <mergeCell ref="A56:B57"/>
    <mergeCell ref="AR24:AR25"/>
    <mergeCell ref="AR26:AR27"/>
    <mergeCell ref="A68:B69"/>
    <mergeCell ref="A70:B70"/>
    <mergeCell ref="A62:B62"/>
    <mergeCell ref="B26:B27"/>
    <mergeCell ref="B28:B29"/>
    <mergeCell ref="B30:B31"/>
    <mergeCell ref="B32:B33"/>
    <mergeCell ref="B36:B37"/>
    <mergeCell ref="AR38:AR39"/>
    <mergeCell ref="B50:B51"/>
    <mergeCell ref="B52:B53"/>
    <mergeCell ref="A59:B59"/>
    <mergeCell ref="B42:B43"/>
    <mergeCell ref="B44:B45"/>
    <mergeCell ref="B38:B39"/>
    <mergeCell ref="B40:B41"/>
    <mergeCell ref="B54:B55"/>
    <mergeCell ref="B24:B25"/>
    <mergeCell ref="AR32:AR33"/>
    <mergeCell ref="AR34:AR35"/>
    <mergeCell ref="A71:B71"/>
    <mergeCell ref="AR6:AR7"/>
    <mergeCell ref="AR8:AR9"/>
    <mergeCell ref="AR10:AR11"/>
    <mergeCell ref="AR12:AR13"/>
    <mergeCell ref="AR14:AR15"/>
    <mergeCell ref="B34:B35"/>
    <mergeCell ref="B6:B7"/>
    <mergeCell ref="B8:B9"/>
    <mergeCell ref="B10:B11"/>
    <mergeCell ref="B12:B13"/>
    <mergeCell ref="B48:B49"/>
    <mergeCell ref="B14:B15"/>
    <mergeCell ref="B16:B17"/>
    <mergeCell ref="B18:B19"/>
    <mergeCell ref="B20:B21"/>
    <mergeCell ref="B22:B23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  <ignoredErrors>
    <ignoredError sqref="D70:E70 G70:AL70 F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宮城県水産林業部漁政課</dc:creator>
  <cp:keywords/>
  <dc:description/>
  <cp:lastModifiedBy>宮城県</cp:lastModifiedBy>
  <cp:lastPrinted>2011-11-18T10:15:11Z</cp:lastPrinted>
  <dcterms:created xsi:type="dcterms:W3CDTF">1999-07-23T00:11:42Z</dcterms:created>
  <dcterms:modified xsi:type="dcterms:W3CDTF">2016-01-19T01:44:43Z</dcterms:modified>
  <cp:category/>
  <cp:version/>
  <cp:contentType/>
  <cp:contentStatus/>
</cp:coreProperties>
</file>