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110"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BE36" i="9"/>
  <c r="AM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s="1"/>
  <c r="U36" i="9" s="1"/>
  <c r="U37" i="9" s="1"/>
  <c r="BE34" i="9" l="1"/>
  <c r="BE35" i="9" l="1"/>
  <c r="BW34" i="9" l="1"/>
  <c r="BW35" i="9" s="1"/>
  <c r="BW36" i="9" s="1"/>
  <c r="BW37" i="9" s="1"/>
  <c r="BW38" i="9" s="1"/>
  <c r="BW39" i="9" s="1"/>
  <c r="BW40" i="9" s="1"/>
  <c r="BW41" i="9" s="1"/>
  <c r="CO34" i="9" s="1"/>
  <c r="CO35" i="9" s="1"/>
  <c r="CO36" i="9" s="1"/>
</calcChain>
</file>

<file path=xl/sharedStrings.xml><?xml version="1.0" encoding="utf-8"?>
<sst xmlns="http://schemas.openxmlformats.org/spreadsheetml/2006/main" count="1113" uniqueCount="577">
  <si>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</si>
  <si>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</si>
  <si>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</si>
  <si>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</si>
  <si>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</si>
  <si>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</si>
  <si>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</si>
  <si>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</si>
  <si>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</si>
  <si>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</si>
  <si>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</si>
  <si>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</si>
  <si>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</si>
  <si>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</si>
  <si>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</si>
  <si>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</si>
  <si>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</si>
  <si>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</si>
  <si>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</si>
  <si>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</si>
  <si>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</si>
  <si>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</si>
  <si>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</si>
  <si>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</si>
  <si>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</si>
  <si>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</si>
  <si>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</si>
  <si>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</si>
  <si>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</si>
  <si>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</si>
  <si>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</si>
  <si>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</si>
  <si>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</si>
  <si>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</si>
  <si>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</si>
  <si>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</si>
  <si>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</si>
  <si>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</si>
  <si>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</si>
  <si>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</si>
  <si>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</si>
  <si>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</si>
  <si>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</si>
  <si>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</si>
  <si>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</si>
  <si>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</si>
  <si>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</si>
  <si>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</si>
  <si>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</si>
  <si>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</si>
  <si>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</si>
  <si>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</si>
  <si>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</si>
  <si>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</si>
  <si>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</si>
  <si>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</si>
  <si>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</si>
  <si>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</si>
  <si>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</si>
  <si>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</si>
  <si>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</si>
  <si>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</si>
  <si>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</si>
  <si>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</si>
  <si>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</si>
  <si>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</si>
  <si>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</si>
  <si>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</si>
  <si>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</si>
  <si>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</si>
  <si>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</si>
  <si>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</si>
  <si>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</si>
  <si>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</si>
  <si>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</si>
  <si>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</si>
  <si>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</si>
  <si>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</si>
  <si>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</si>
  <si>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</si>
  <si>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</si>
  <si>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</si>
  <si>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</si>
  <si>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</si>
  <si>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</si>
  <si>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</si>
  <si>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</si>
  <si>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</si>
  <si>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</si>
  <si>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</si>
  <si>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</si>
  <si>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</si>
  <si>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</si>
  <si>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</si>
  <si>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</si>
  <si>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</si>
  <si>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</si>
  <si>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</si>
  <si>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</si>
  <si>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</si>
  <si>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</si>
  <si>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</si>
  <si>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</si>
  <si>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</si>
  <si>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</si>
  <si>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</si>
  <si>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</si>
  <si>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</si>
  <si>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</si>
  <si>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</si>
  <si>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</si>
  <si>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</si>
  <si>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</si>
  <si>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</si>
  <si>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</si>
  <si>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</si>
  <si>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</si>
  <si>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</si>
  <si>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</si>
  <si>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</si>
  <si>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</si>
  <si>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</si>
  <si>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</si>
  <si>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</si>
  <si>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</si>
  <si>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</si>
  <si>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</si>
  <si>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</si>
  <si>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</si>
  <si>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</si>
  <si>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</si>
  <si>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</si>
  <si>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</si>
  <si>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</si>
  <si>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</si>
  <si>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</si>
  <si>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</si>
  <si>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</si>
  <si>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</si>
  <si>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</si>
  <si>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</si>
  <si>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</si>
  <si>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</si>
  <si>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</si>
  <si>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</si>
  <si>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</si>
  <si>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</si>
  <si>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</si>
  <si>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</si>
  <si>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</si>
  <si>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</si>
  <si>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</si>
  <si>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</si>
  <si>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</si>
  <si>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</si>
  <si>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</si>
  <si>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</si>
  <si>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</si>
  <si>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</si>
  <si>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</si>
  <si>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</si>
  <si>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</si>
  <si>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</si>
  <si>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</si>
  <si>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</si>
  <si>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</si>
  <si>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</si>
  <si>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</si>
  <si>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</si>
  <si>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</si>
  <si>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</si>
  <si>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</si>
  <si>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</si>
  <si>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</si>
  <si>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</si>
  <si>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</si>
  <si>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</si>
  <si>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</si>
  <si>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</si>
  <si>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</si>
  <si>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</si>
  <si>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</si>
  <si>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</si>
  <si>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</si>
  <si>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</si>
  <si>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</si>
  <si>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</si>
  <si>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</si>
  <si>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</si>
  <si>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</si>
  <si>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</si>
  <si>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</si>
  <si>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</si>
  <si>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</si>
  <si>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</si>
  <si>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</si>
  <si>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</si>
  <si>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</si>
  <si>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宮城県七ケ宿町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</si>
  <si>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</si>
  <si>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</si>
  <si>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</si>
  <si>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</si>
  <si>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</si>
  <si>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</si>
  <si>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</si>
  <si>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</si>
  <si>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</si>
  <si>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</si>
  <si>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</si>
  <si>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</si>
  <si>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</si>
  <si>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</si>
  <si>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</si>
  <si>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</si>
  <si>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</si>
  <si>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</si>
  <si>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</si>
  <si>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</si>
  <si>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</si>
  <si>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</si>
  <si>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</si>
  <si>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</si>
  <si>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</si>
  <si>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</si>
  <si>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</si>
  <si>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</si>
  <si>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</si>
  <si>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</si>
  <si>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</si>
  <si>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</si>
  <si>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</si>
  <si>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</si>
  <si>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</si>
  <si>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</si>
  <si>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</si>
  <si>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</si>
  <si>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</si>
  <si>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</si>
  <si>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</si>
  <si>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</si>
  <si>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</si>
  <si>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</si>
  <si>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</si>
  <si>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</si>
  <si>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</si>
  <si>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</si>
  <si>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</si>
  <si>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</si>
  <si>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</si>
  <si>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</si>
  <si>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</si>
  <si>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</si>
  <si>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</si>
  <si>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</si>
  <si>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</si>
  <si>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</si>
  <si>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</si>
  <si>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</si>
  <si>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</si>
  <si>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</si>
  <si>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</si>
  <si>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</si>
  <si>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</si>
  <si>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</si>
  <si>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</si>
  <si>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</si>
  <si>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</si>
  <si>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</si>
  <si>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</si>
  <si>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</si>
  <si>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</si>
  <si>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</si>
  <si>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</si>
  <si>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</si>
  <si>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</si>
  <si>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</si>
  <si>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</si>
  <si>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</si>
  <si>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</si>
  <si>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</si>
  <si>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</si>
  <si>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</si>
  <si>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</si>
  <si>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</si>
  <si>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</si>
  <si>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</si>
  <si>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</si>
  <si>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</si>
  <si>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</si>
  <si>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</si>
  <si>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</si>
  <si>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</si>
  <si>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</si>
  <si>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</si>
  <si>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</si>
  <si>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</si>
  <si>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</si>
  <si>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</si>
  <si>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</si>
  <si>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</si>
  <si>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</si>
  <si>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</si>
  <si>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</si>
  <si>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</si>
  <si>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</si>
  <si>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</si>
  <si>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</si>
  <si>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</si>
  <si>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</si>
  <si>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</si>
  <si>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</si>
  <si>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</si>
  <si>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</si>
  <si>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</si>
  <si>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</si>
  <si>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</si>
  <si>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</si>
  <si>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</si>
  <si>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</si>
  <si>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</si>
  <si>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</si>
  <si>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</si>
  <si>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</si>
  <si>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</si>
  <si>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</si>
  <si>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</si>
  <si>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</si>
  <si>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</si>
  <si>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</si>
  <si>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</si>
  <si>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</si>
  <si>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</si>
  <si>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</si>
  <si>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</si>
  <si>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</si>
  <si>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</si>
  <si>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</si>
  <si>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</si>
  <si>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</si>
  <si>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</si>
  <si>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</si>
  <si>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</si>
  <si>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</si>
  <si>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</si>
  <si>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</si>
  <si>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</si>
  <si>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</si>
  <si>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宮城県七ケ宿町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</si>
  <si>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</si>
  <si>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</si>
  <si>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</si>
  <si>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</si>
  <si>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</si>
  <si>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</si>
  <si>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</si>
  <si>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</si>
  <si>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</si>
  <si>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</si>
  <si>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</si>
  <si>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</si>
  <si>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</si>
  <si>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</si>
  <si>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</si>
  <si>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</si>
  <si>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</si>
  <si>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</si>
  <si>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</si>
  <si>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</si>
  <si>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</si>
  <si>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</si>
  <si>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</si>
  <si>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</si>
  <si>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</si>
  <si>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</si>
  <si>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</si>
  <si>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</si>
  <si>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</si>
  <si>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</si>
  <si>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</si>
  <si>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</si>
  <si>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</si>
  <si>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</si>
  <si>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</si>
  <si>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</si>
  <si>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</si>
  <si>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</si>
  <si>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</si>
  <si>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</si>
  <si>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</si>
  <si>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</si>
  <si>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</si>
  <si>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</si>
  <si>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</si>
  <si>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</si>
  <si>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</si>
  <si>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</si>
  <si>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</si>
  <si>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</si>
  <si>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</si>
  <si>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</si>
  <si>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</si>
  <si>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</si>
  <si>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</si>
  <si>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</si>
  <si>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</si>
  <si>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</si>
  <si>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</si>
  <si>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</si>
  <si>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</si>
  <si>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</si>
  <si>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</si>
  <si>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</si>
  <si>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</si>
  <si>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</si>
  <si>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</si>
  <si>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</si>
  <si>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</si>
  <si>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</si>
  <si>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</si>
  <si>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</si>
  <si>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</si>
  <si>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</si>
  <si>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</si>
  <si>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</si>
  <si>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</si>
  <si>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</si>
  <si>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</si>
  <si>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</si>
  <si>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</si>
  <si>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</si>
  <si>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</si>
  <si>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</si>
  <si>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</si>
  <si>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</si>
  <si>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</si>
  <si>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</si>
  <si>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</si>
  <si>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</si>
  <si>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</si>
  <si>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</si>
  <si>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</si>
  <si>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</si>
  <si>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</si>
  <si>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</si>
  <si>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</si>
  <si>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</si>
  <si>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</si>
  <si>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</si>
  <si>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</si>
  <si>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</si>
  <si>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</si>
  <si>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</si>
  <si>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</si>
  <si>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</si>
  <si>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</si>
  <si>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</si>
  <si>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</si>
  <si>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</si>
  <si>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</si>
  <si>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</si>
  <si>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</si>
  <si>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</si>
  <si>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</si>
  <si>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</si>
  <si>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</si>
  <si>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</si>
  <si>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</si>
  <si>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</si>
  <si>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</si>
  <si>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</si>
  <si>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</si>
  <si>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</si>
  <si>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</si>
  <si>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</si>
  <si>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</si>
  <si>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</si>
  <si>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</si>
  <si>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</si>
  <si>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</si>
  <si>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</si>
  <si>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</si>
  <si>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</si>
  <si>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</si>
  <si>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</si>
  <si>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</si>
  <si>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</si>
  <si>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</si>
  <si>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</si>
  <si>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</si>
  <si>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</si>
  <si>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</si>
  <si>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</si>
  <si>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</si>
  <si>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</si>
  <si>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</si>
  <si>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</si>
  <si>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</si>
  <si>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</si>
  <si>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</si>
  <si>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</si>
  <si>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</si>
  <si>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</si>
  <si>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</si>
  <si>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</si>
  <si>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</si>
  <si>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</si>
  <si>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</si>
  <si>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</si>
  <si>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</si>
  <si>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</si>
  <si>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</si>
  <si>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</si>
  <si>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</si>
  <si>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</si>
  <si>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</si>
  <si>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</si>
  <si>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</si>
  <si>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</si>
  <si>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</si>
  <si>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</si>
  <si>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</si>
  <si>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</si>
  <si>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</si>
  <si>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</si>
  <si>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</si>
  <si>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</si>
  <si>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</si>
  <si>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</si>
  <si>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</si>
  <si>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</si>
  <si>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</si>
  <si>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</si>
  <si>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</si>
  <si>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0.65</t>
  </si>
  <si>
    <t>▲ 13.99</t>
  </si>
  <si>
    <t>一般会計</t>
  </si>
  <si>
    <t>国民健康保険特別会計（事業勘定）</t>
  </si>
  <si>
    <t>介護保険特別会計</t>
  </si>
  <si>
    <t>国民健康保険特別会計（直診勘定）</t>
  </si>
  <si>
    <t>簡易水道特別会計</t>
  </si>
  <si>
    <t>後期高齢者特別会計</t>
  </si>
  <si>
    <t>公共下水道特別会計</t>
  </si>
  <si>
    <t>町営バス特別会計</t>
  </si>
  <si>
    <t>その他会計（赤字）</t>
  </si>
  <si>
    <t>その他会計（黒字）</t>
  </si>
  <si>
    <t>七ヶ宿町観光開発株式会社</t>
    <rPh sb="0" eb="4">
      <t>シチ</t>
    </rPh>
    <rPh sb="4" eb="6">
      <t>カンコウ</t>
    </rPh>
    <rPh sb="6" eb="8">
      <t>カイハツ</t>
    </rPh>
    <rPh sb="8" eb="12">
      <t>カブシキガイシャ</t>
    </rPh>
    <phoneticPr fontId="2"/>
  </si>
  <si>
    <t>－</t>
    <phoneticPr fontId="2"/>
  </si>
  <si>
    <t>-</t>
    <phoneticPr fontId="2"/>
  </si>
  <si>
    <t>-</t>
    <phoneticPr fontId="2"/>
  </si>
  <si>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</si>
  <si>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</si>
  <si>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</si>
  <si>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</si>
  <si>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</si>
  <si>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</si>
  <si>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rPh sb="10" eb="12">
      <t>コウイキ</t>
    </rPh>
    <rPh sb="12" eb="14">
      <t>レンゴウ</t>
    </rPh>
    <phoneticPr fontId="5"/>
  </si>
  <si>
    <t>宮城県後期高齢者医療事業会計</t>
    <rPh sb="0" eb="3">
      <t>ミヤギケン</t>
    </rPh>
    <rPh sb="3" eb="8">
      <t>コウキコウレイシャ</t>
    </rPh>
    <rPh sb="8" eb="10">
      <t>イリョウ</t>
    </rPh>
    <rPh sb="10" eb="12">
      <t>ジギョウ</t>
    </rPh>
    <rPh sb="12" eb="14">
      <t>カイケイ</t>
    </rPh>
    <phoneticPr fontId="5"/>
  </si>
  <si>
    <t>-</t>
    <phoneticPr fontId="2"/>
  </si>
  <si>
    <t>-</t>
    <phoneticPr fontId="2"/>
  </si>
  <si>
    <t>七ヶ宿まちづくり株式会社</t>
    <rPh sb="0" eb="3">
      <t>シチカシュク</t>
    </rPh>
    <rPh sb="8" eb="12">
      <t>カブシキガイシャ</t>
    </rPh>
    <phoneticPr fontId="2"/>
  </si>
  <si>
    <t>株式会社七ヶ宿くらし研究所</t>
    <rPh sb="0" eb="4">
      <t>カブシキガイシャ</t>
    </rPh>
    <rPh sb="4" eb="7">
      <t>シチカシュク</t>
    </rPh>
    <rPh sb="10" eb="13">
      <t>ケンキュウジョ</t>
    </rPh>
    <phoneticPr fontId="2"/>
  </si>
  <si>
    <t>－</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</si>
  <si>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</si>
  <si>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</si>
  <si>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</si>
  <si>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</si>
  <si>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</si>
  <si>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</si>
  <si>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</si>
  <si>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</si>
  <si>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</si>
  <si>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</si>
  <si>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</si>
  <si>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</si>
  <si>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前年度に続き、指標では現れていない。安易な起債や基金の取り崩しは、指標の悪化につながる恐れがあるため、慎重な財政運営を心がけなければならない。また、全国平均と比較し、有形固定資産減価償却率の値が高いことも分かっているため、維持修繕及び廃止等にかかる経費が財政を圧迫し、財政悪化につながることがないよう、適切な管理運営に努めていきたい。</t>
    <rPh sb="51" eb="53">
      <t>シンチョウ</t>
    </rPh>
    <rPh sb="74" eb="76">
      <t>ゼンコク</t>
    </rPh>
    <rPh sb="76" eb="78">
      <t>ヘイキン</t>
    </rPh>
    <rPh sb="79" eb="81">
      <t>ヒカク</t>
    </rPh>
    <rPh sb="83" eb="85">
      <t>ユウケイ</t>
    </rPh>
    <rPh sb="85" eb="89">
      <t>コテイシサン</t>
    </rPh>
    <rPh sb="89" eb="91">
      <t>ゲンカ</t>
    </rPh>
    <rPh sb="91" eb="94">
      <t>ショウキャクリツ</t>
    </rPh>
    <rPh sb="97" eb="98">
      <t>タカ</t>
    </rPh>
    <rPh sb="102" eb="103">
      <t>ワ</t>
    </rPh>
    <phoneticPr fontId="2"/>
  </si>
  <si>
    <t xml:space="preserve">前年度に続き、指標では現れていない。安易な起債や基金の取り崩しは、指標の悪化につながる恐れがあるため、慎重な財政運営を心がけなければならない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</si>
</sst>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316261</c:v>
                </c:pt>
                <c:pt idx="1">
                  <c:v>440819</c:v>
                </c:pt>
                <c:pt idx="2">
                  <c:v>276507</c:v>
                </c:pt>
                <c:pt idx="3">
                  <c:v>357305</c:v>
                </c:pt>
                <c:pt idx="4">
                  <c:v>320200</c:v>
                </c:pt>
              </c:numCache>
            </c:numRef>
          </c:val>
          <c:smooth val="0"/>
        </c:ser>
        <c:dLbls>
          <c:showLegendKey val="0"/>
          <c:showVal val="0"/>
          <c:showCatName val="0"/>
          <c:showSerName val="0"/>
          <c:showPercent val="0"/>
          <c:showBubbleSize val="0"/>
        </c:dLbls>
        <c:marker val="1"/>
        <c:smooth val="0"/>
        <c:axId val="126484480"/>
        <c:axId val="126486016"/>
      </c:lineChart>
      <c:catAx>
        <c:axId val="12648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86016"/>
        <c:crosses val="autoZero"/>
        <c:auto val="1"/>
        <c:lblAlgn val="ctr"/>
        <c:lblOffset val="100"/>
        <c:tickLblSkip val="1"/>
        <c:tickMarkSkip val="1"/>
        <c:noMultiLvlLbl val="0"/>
      </c:catAx>
      <c:valAx>
        <c:axId val="12648601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8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5.07</c:v>
                </c:pt>
                <c:pt idx="1">
                  <c:v>4.41</c:v>
                </c:pt>
                <c:pt idx="2">
                  <c:v>4.37</c:v>
                </c:pt>
                <c:pt idx="3">
                  <c:v>5.04</c:v>
                </c:pt>
                <c:pt idx="4">
                  <c:v>3.43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72.959999999999994</c:v>
                </c:pt>
                <c:pt idx="1">
                  <c:v>76.489999999999995</c:v>
                </c:pt>
                <c:pt idx="2">
                  <c:v>85.9</c:v>
                </c:pt>
                <c:pt idx="3">
                  <c:v>84.01</c:v>
                </c:pt>
                <c:pt idx="4">
                  <c:v>76.16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443392"/>
        <c:axId val="11844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3.72</c:v>
                </c:pt>
                <c:pt idx="1">
                  <c:v>-0.65</c:v>
                </c:pt>
                <c:pt idx="2">
                  <c:v>0.16</c:v>
                </c:pt>
                <c:pt idx="3">
                  <c:v>0.98</c:v>
                </c:pt>
                <c:pt idx="4">
                  <c:v>-13.99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443392"/>
        <c:axId val="118449664"/>
      </c:lineChart>
      <c:catAx>
        <c:axId val="11844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449664"/>
        <c:crosses val="autoZero"/>
        <c:auto val="1"/>
        <c:lblAlgn val="ctr"/>
        <c:lblOffset val="100"/>
        <c:tickLblSkip val="1"/>
        <c:tickMarkSkip val="1"/>
        <c:noMultiLvlLbl val="0"/>
      </c:catAx>
      <c:valAx>
        <c:axId val="11844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4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町営バス特別会計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c:v>
                </c:pt>
                <c:pt idx="4">
                  <c:v>#N/A</c:v>
                </c:pt>
                <c:pt idx="5">
                  <c:v>0.03</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0.12</c:v>
                </c:pt>
                <c:pt idx="4">
                  <c:v>#N/A</c:v>
                </c:pt>
                <c:pt idx="5">
                  <c:v>0.13</c:v>
                </c:pt>
                <c:pt idx="6">
                  <c:v>#N/A</c:v>
                </c:pt>
                <c:pt idx="7">
                  <c:v>0.23</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0.5</c:v>
                </c:pt>
                <c:pt idx="4">
                  <c:v>#N/A</c:v>
                </c:pt>
                <c:pt idx="5">
                  <c:v>0.77</c:v>
                </c:pt>
                <c:pt idx="6">
                  <c:v>#N/A</c:v>
                </c:pt>
                <c:pt idx="7">
                  <c:v>7.0000000000000007E-2</c:v>
                </c:pt>
                <c:pt idx="8">
                  <c:v>#N/A</c:v>
                </c:pt>
                <c:pt idx="9">
                  <c:v>0.14000000000000001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0.88</c:v>
                </c:pt>
                <c:pt idx="2">
                  <c:v>#N/A</c:v>
                </c:pt>
                <c:pt idx="3">
                  <c:v>0.56000000000000005</c:v>
                </c:pt>
                <c:pt idx="4">
                  <c:v>#N/A</c:v>
                </c:pt>
                <c:pt idx="5">
                  <c:v>1.8</c:v>
                </c:pt>
                <c:pt idx="6">
                  <c:v>#N/A</c:v>
                </c:pt>
                <c:pt idx="7">
                  <c:v>1.04</c:v>
                </c:pt>
                <c:pt idx="8">
                  <c:v>#N/A</c:v>
                </c:pt>
                <c:pt idx="9">
                  <c:v>1.19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5.0199999999999996</c:v>
                </c:pt>
                <c:pt idx="2">
                  <c:v>#N/A</c:v>
                </c:pt>
                <c:pt idx="3">
                  <c:v>4.38</c:v>
                </c:pt>
                <c:pt idx="4">
                  <c:v>#N/A</c:v>
                </c:pt>
                <c:pt idx="5">
                  <c:v>4.3099999999999996</c:v>
                </c:pt>
                <c:pt idx="6">
                  <c:v>#N/A</c:v>
                </c:pt>
                <c:pt idx="7">
                  <c:v>4.97</c:v>
                </c:pt>
                <c:pt idx="8">
                  <c:v>#N/A</c:v>
                </c:pt>
                <c:pt idx="9">
                  <c:v>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022336"/>
        <c:axId val="143048704"/>
      </c:barChart>
      <c:catAx>
        <c:axId val="1430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048704"/>
        <c:crosses val="autoZero"/>
        <c:auto val="1"/>
        <c:lblAlgn val="ctr"/>
        <c:lblOffset val="100"/>
        <c:tickLblSkip val="1"/>
        <c:tickMarkSkip val="1"/>
        <c:noMultiLvlLbl val="0"/>
      </c:catAx>
      <c:valAx>
        <c:axId val="14304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2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246</c:v>
                </c:pt>
                <c:pt idx="5">
                  <c:v>242</c:v>
                </c:pt>
                <c:pt idx="8">
                  <c:v>237</c:v>
                </c:pt>
                <c:pt idx="11">
                  <c:v>244</c:v>
                </c:pt>
                <c:pt idx="14">
                  <c:v>245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32</c:v>
                </c:pt>
                <c:pt idx="6">
                  <c:v>30</c:v>
                </c:pt>
                <c:pt idx="9">
                  <c:v>29</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c:v>
                </c:pt>
                <c:pt idx="3">
                  <c:v>75</c:v>
                </c:pt>
                <c:pt idx="6">
                  <c:v>69</c:v>
                </c:pt>
                <c:pt idx="9">
                  <c:v>73</c:v>
                </c:pt>
                <c:pt idx="12">
                  <c:v>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220</c:v>
                </c:pt>
                <c:pt idx="3">
                  <c:v>208</c:v>
                </c:pt>
                <c:pt idx="6">
                  <c:v>196</c:v>
                </c:pt>
                <c:pt idx="9">
                  <c:v>203</c:v>
                </c:pt>
                <c:pt idx="12">
                  <c:v>201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7422336"/>
        <c:axId val="13742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c:v>
                </c:pt>
                <c:pt idx="2">
                  <c:v>#N/A</c:v>
                </c:pt>
                <c:pt idx="3">
                  <c:v>#N/A</c:v>
                </c:pt>
                <c:pt idx="4">
                  <c:v>73</c:v>
                </c:pt>
                <c:pt idx="5">
                  <c:v>#N/A</c:v>
                </c:pt>
                <c:pt idx="6">
                  <c:v>#N/A</c:v>
                </c:pt>
                <c:pt idx="7">
                  <c:v>58</c:v>
                </c:pt>
                <c:pt idx="8">
                  <c:v>#N/A</c:v>
                </c:pt>
                <c:pt idx="9">
                  <c:v>#N/A</c:v>
                </c:pt>
                <c:pt idx="10">
                  <c:v>61</c:v>
                </c:pt>
                <c:pt idx="11">
                  <c:v>#N/A</c:v>
                </c:pt>
                <c:pt idx="12">
                  <c:v>#N/A</c:v>
                </c:pt>
                <c:pt idx="13">
                  <c:v>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7422336"/>
        <c:axId val="137424256"/>
      </c:lineChart>
      <c:catAx>
        <c:axId val="1374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24256"/>
        <c:crosses val="autoZero"/>
        <c:auto val="1"/>
        <c:lblAlgn val="ctr"/>
        <c:lblOffset val="100"/>
        <c:tickLblSkip val="1"/>
        <c:tickMarkSkip val="1"/>
        <c:noMultiLvlLbl val="0"/>
      </c:catAx>
      <c:valAx>
        <c:axId val="13742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2174</c:v>
                </c:pt>
                <c:pt idx="5">
                  <c:v>2173</c:v>
                </c:pt>
                <c:pt idx="8">
                  <c:v>2172</c:v>
                </c:pt>
                <c:pt idx="11">
                  <c:v>2136</c:v>
                </c:pt>
                <c:pt idx="14">
                  <c:v>2063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c:v>
                </c:pt>
                <c:pt idx="5">
                  <c:v>69</c:v>
                </c:pt>
                <c:pt idx="8">
                  <c:v>55</c:v>
                </c:pt>
                <c:pt idx="11">
                  <c:v>43</c:v>
                </c:pt>
                <c:pt idx="14">
                  <c:v>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2535</c:v>
                </c:pt>
                <c:pt idx="5">
                  <c:v>2795</c:v>
                </c:pt>
                <c:pt idx="8">
                  <c:v>3109</c:v>
                </c:pt>
                <c:pt idx="11">
                  <c:v>3305</c:v>
                </c:pt>
                <c:pt idx="14">
                  <c:v>3031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676</c:v>
                </c:pt>
                <c:pt idx="3">
                  <c:v>473</c:v>
                </c:pt>
                <c:pt idx="6">
                  <c:v>467</c:v>
                </c:pt>
                <c:pt idx="9">
                  <c:v>473</c:v>
                </c:pt>
                <c:pt idx="12">
                  <c:v>452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354</c:v>
                </c:pt>
                <c:pt idx="3">
                  <c:v>338</c:v>
                </c:pt>
                <c:pt idx="6">
                  <c:v>320</c:v>
                </c:pt>
                <c:pt idx="9">
                  <c:v>352</c:v>
                </c:pt>
                <c:pt idx="12">
                  <c:v>368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593</c:v>
                </c:pt>
                <c:pt idx="3">
                  <c:v>514</c:v>
                </c:pt>
                <c:pt idx="6">
                  <c:v>478</c:v>
                </c:pt>
                <c:pt idx="9">
                  <c:v>445</c:v>
                </c:pt>
                <c:pt idx="12">
                  <c:v>431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1917</c:v>
                </c:pt>
                <c:pt idx="3">
                  <c:v>1806</c:v>
                </c:pt>
                <c:pt idx="6">
                  <c:v>1842</c:v>
                </c:pt>
                <c:pt idx="9">
                  <c:v>1809</c:v>
                </c:pt>
                <c:pt idx="12">
                  <c:v>1767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3653504"/>
        <c:axId val="14376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3653504"/>
        <c:axId val="143766272"/>
      </c:lineChart>
      <c:catAx>
        <c:axId val="1436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766272"/>
        <c:crosses val="autoZero"/>
        <c:auto val="1"/>
        <c:lblAlgn val="ctr"/>
        <c:lblOffset val="100"/>
        <c:tickLblSkip val="1"/>
        <c:tickMarkSkip val="1"/>
        <c:noMultiLvlLbl val="0"/>
      </c:catAx>
      <c:valAx>
        <c:axId val="14376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{7B5995AC-0175-4AA8-912E-806D8FE55772}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{DAD1682F-1B0E-4E99-8AE2-36620AB88BFB}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{8EB40FA9-A7DF-4F21-BEDC-448001E87A88}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{A4211ADE-8830-4660-BD32-DF7679BC0C51}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{21801657-0B40-4E4C-99B6-C60DB4D76151}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65.599999999999994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{4D9D8BC5-F2A2-481E-9129-65B488FCF405}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{C75EF1A0-BF5C-4EA6-B406-A04E7E8CD54B}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{C434B950-A086-4A1D-9446-B2D80ECF7032}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{4C24A048-E6D9-4E55-B6E8-8FB18A0B2140}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{A776F6D8-9803-4977-9B83-902E66C7BCF3}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251904"/>
        <c:axId val="144262272"/>
      </c:scatterChart>
      <c:valAx>
        <c:axId val="14425190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262272"/>
        <c:crosses val="autoZero"/>
        <c:crossBetween val="midCat"/>
      </c:valAx>
      <c:valAx>
        <c:axId val="144262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25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{48A21452-9696-4266-A54C-5E80A9DE960A}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{B387361C-15AC-4E38-8645-FE79D183CF9F}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{975F5D96-55E1-412A-9B2C-3C991166149F}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{401F7CB9-7BBB-4E4F-9CDC-21A471C8E55E}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{DBFC13CA-11B3-4B0F-B0BF-D2587CA63D40}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5.9</c:v>
                </c:pt>
                <c:pt idx="2">
                  <c:v>4.8</c:v>
                </c:pt>
                <c:pt idx="3">
                  <c:v>4.4000000000000004</c:v>
                </c:pt>
                <c:pt idx="4">
                  <c:v>4.2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{EC680945-B4B2-4B80-8331-DE4F59C6672D}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{E727DFD9-8D58-4391-8DC4-C5F59CAC12A6}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{5FCE0450-02C0-4025-BAB5-CDB9ACFB3A14}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{5C0E2763-D318-4BC4-BFF1-DF7164E0B1C6}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{BD896A39-ABC4-474C-ACB2-3D81C2AAA204}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3477760"/>
        <c:axId val="143492224"/>
      </c:scatterChart>
      <c:valAx>
        <c:axId val="14347776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492224"/>
        <c:crosses val="autoZero"/>
        <c:crossBetween val="midCat"/>
      </c:valAx>
      <c:valAx>
        <c:axId val="143492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477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実質公債費比率は年々減少し、平成２８年度で４．２（３カ年平均）となっている。</a:t>
          </a:r>
        </a:p>
        <a:p>
          <a:r>
            <a:rPr kumimoji="1" lang="ja-JP" altLang="en-US" sz="1400">
              <a:latin typeface="ＭＳ ゴシック" pitchFamily="49" charset="-128"/>
              <a:ea typeface="ＭＳ ゴシック" pitchFamily="49" charset="-128"/>
            </a:rPr>
            <a:t>　借入金の償還完了や地方債発行の抑制により減少傾向となっているが、普通交付税に算入される臨時財政対策債や過疎対策事業債の発行により財源の確保もしていることから、今後も公債費比率の減少傾向を維持するため、起債発行の抑制等に努めなければなら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将来負担比率については、平成２０年度以降は将来負担額が充当可能財源等を上回っていないため無しとなっている。</a:t>
          </a:r>
        </a:p>
        <a:p>
          <a:r>
            <a:rPr kumimoji="1" lang="ja-JP" altLang="en-US" sz="1400">
              <a:latin typeface="ＭＳ ゴシック" pitchFamily="49" charset="-128"/>
              <a:ea typeface="ＭＳ ゴシック" pitchFamily="49" charset="-128"/>
            </a:rPr>
            <a:t>　今後も基金等の効果的な運用に努めていくほか、地方債の発行についても、後年度における負担を十分考慮しながら財政運営に努めていかなければならない。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
1,483
263.09
2,728,190
2,425,897
55,800
1,628,228
1,767,096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年度の数値については未掲載だが、平成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年度分析により、七ヶ宿町としては減価償却率が平均と比較し</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％上待っているため、老朽化が進んでいることがうかがえる。維持修繕及び廃止等にかかる経費が財政を圧迫し、財政悪化につながることがないよう、適切な管理運営に努めていきたい。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561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168487</xdr:rowOff>
    </xdr:from>
    <xdr:to>
      <xdr:col>3</xdr:col>
      <xdr:colOff>511175</xdr:colOff>
      <xdr:row>28</xdr:row>
      <xdr:rowOff>98637</xdr:rowOff>
    </xdr:to>
    <xdr:sp macro="" textlink="">
      <xdr:nvSpPr>
        <xdr:cNvPr id="83" name="円/楕円 82"/>
        <xdr:cNvSpPr/>
      </xdr:nvSpPr>
      <xdr:spPr>
        <a:xfrm>
          <a:off x="4000500" y="47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571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115164</xdr:rowOff>
    </xdr:from>
    <xdr:ext cx="405111" cy="259045"/>
    <xdr:sp macro="" textlink="">
      <xdr:nvSpPr>
        <xdr:cNvPr id="85" name="n_1mainValue有形固定資産減価償却率"/>
        <xdr:cNvSpPr txBox="1"/>
      </xdr:nvSpPr>
      <xdr:spPr>
        <a:xfrm>
          <a:off x="3836043" y="4572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
1,483
263.09
2,728,190
2,425,897
55,800
1,628,228
1,767,096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96266</xdr:rowOff>
    </xdr:from>
    <xdr:to>
      <xdr:col>5</xdr:col>
      <xdr:colOff>409575</xdr:colOff>
      <xdr:row>36</xdr:row>
      <xdr:rowOff>26416</xdr:rowOff>
    </xdr:to>
    <xdr:sp macro="" textlink="">
      <xdr:nvSpPr>
        <xdr:cNvPr id="68" name="円/楕円 67"/>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42943</xdr:rowOff>
    </xdr:from>
    <xdr:ext cx="405111" cy="259045"/>
    <xdr:sp macro="" textlink="">
      <xdr:nvSpPr>
        <xdr:cNvPr id="70" name="n_1mainValue【道路】&#10;有形固定資産減価償却率"/>
        <xdr:cNvSpPr txBox="1"/>
      </xdr:nvSpPr>
      <xdr:spPr>
        <a:xfrm>
          <a:off x="3582043"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129331</xdr:rowOff>
    </xdr:from>
    <xdr:to>
      <xdr:col>14</xdr:col>
      <xdr:colOff>79375</xdr:colOff>
      <xdr:row>41</xdr:row>
      <xdr:rowOff>59481</xdr:rowOff>
    </xdr:to>
    <xdr:sp macro="" textlink="">
      <xdr:nvSpPr>
        <xdr:cNvPr id="107" name="円/楕円 106"/>
        <xdr:cNvSpPr/>
      </xdr:nvSpPr>
      <xdr:spPr>
        <a:xfrm>
          <a:off x="9588500" y="69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08"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76008</xdr:rowOff>
    </xdr:from>
    <xdr:ext cx="599010" cy="259045"/>
    <xdr:sp macro="" textlink="">
      <xdr:nvSpPr>
        <xdr:cNvPr id="109" name="n_1mainValue【道路】&#10;一人当たり延長"/>
        <xdr:cNvSpPr txBox="1"/>
      </xdr:nvSpPr>
      <xdr:spPr>
        <a:xfrm>
          <a:off x="9327094" y="676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45" name="円/楕円 144"/>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158767</xdr:rowOff>
    </xdr:from>
    <xdr:ext cx="405111" cy="259045"/>
    <xdr:sp macro="" textlink="">
      <xdr:nvSpPr>
        <xdr:cNvPr id="147" name="n_1mainValue【橋りょう・トンネル】&#10;有形固定資産減価償却率"/>
        <xdr:cNvSpPr txBox="1"/>
      </xdr:nvSpPr>
      <xdr:spPr>
        <a:xfrm>
          <a:off x="3582043"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61089</xdr:rowOff>
    </xdr:from>
    <xdr:to>
      <xdr:col>15</xdr:col>
      <xdr:colOff>180340</xdr:colOff>
      <xdr:row>63</xdr:row>
      <xdr:rowOff>114581</xdr:rowOff>
    </xdr:to>
    <xdr:cxnSp macro="">
      <xdr:nvCxnSpPr>
        <xdr:cNvPr id="169" name="直線コネクタ 168"/>
        <xdr:cNvCxnSpPr/>
      </xdr:nvCxnSpPr>
      <xdr:spPr>
        <a:xfrm flipV="1">
          <a:off x="10476865" y="10005189"/>
          <a:ext cx="0" cy="91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118408</xdr:rowOff>
    </xdr:from>
    <xdr:ext cx="599010" cy="259045"/>
    <xdr:sp macro="" textlink="">
      <xdr:nvSpPr>
        <xdr:cNvPr id="170" name="【橋りょう・トンネル】&#10;一人当たり有形固定資産（償却資産）額最小値テキスト"/>
        <xdr:cNvSpPr txBox="1"/>
      </xdr:nvSpPr>
      <xdr:spPr>
        <a:xfrm>
          <a:off x="10566400" y="109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114581</xdr:rowOff>
    </xdr:from>
    <xdr:to>
      <xdr:col>15</xdr:col>
      <xdr:colOff>269875</xdr:colOff>
      <xdr:row>63</xdr:row>
      <xdr:rowOff>114581</xdr:rowOff>
    </xdr:to>
    <xdr:cxnSp macro="">
      <xdr:nvCxnSpPr>
        <xdr:cNvPr id="171" name="直線コネクタ 170"/>
        <xdr:cNvCxnSpPr/>
      </xdr:nvCxnSpPr>
      <xdr:spPr>
        <a:xfrm>
          <a:off x="10388600" y="1091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7766</xdr:rowOff>
    </xdr:from>
    <xdr:ext cx="690189" cy="259045"/>
    <xdr:sp macro="" textlink="">
      <xdr:nvSpPr>
        <xdr:cNvPr id="172" name="【橋りょう・トンネル】&#10;一人当たり有形固定資産（償却資産）額最大値テキスト"/>
        <xdr:cNvSpPr txBox="1"/>
      </xdr:nvSpPr>
      <xdr:spPr>
        <a:xfrm>
          <a:off x="10566400" y="978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58</xdr:row>
      <xdr:rowOff>61089</xdr:rowOff>
    </xdr:from>
    <xdr:to>
      <xdr:col>15</xdr:col>
      <xdr:colOff>269875</xdr:colOff>
      <xdr:row>58</xdr:row>
      <xdr:rowOff>61089</xdr:rowOff>
    </xdr:to>
    <xdr:cxnSp macro="">
      <xdr:nvCxnSpPr>
        <xdr:cNvPr id="173" name="直線コネクタ 172"/>
        <xdr:cNvCxnSpPr/>
      </xdr:nvCxnSpPr>
      <xdr:spPr>
        <a:xfrm>
          <a:off x="10388600" y="1000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161021</xdr:rowOff>
    </xdr:from>
    <xdr:ext cx="599010" cy="259045"/>
    <xdr:sp macro="" textlink="">
      <xdr:nvSpPr>
        <xdr:cNvPr id="174" name="【橋りょう・トンネル】&#10;一人当たり有形固定資産（償却資産）額平均値テキスト"/>
        <xdr:cNvSpPr txBox="1"/>
      </xdr:nvSpPr>
      <xdr:spPr>
        <a:xfrm>
          <a:off x="10566400" y="1044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11144</xdr:rowOff>
    </xdr:from>
    <xdr:to>
      <xdr:col>15</xdr:col>
      <xdr:colOff>231775</xdr:colOff>
      <xdr:row>61</xdr:row>
      <xdr:rowOff>112744</xdr:rowOff>
    </xdr:to>
    <xdr:sp macro="" textlink="">
      <xdr:nvSpPr>
        <xdr:cNvPr id="175" name="フローチャート : 判断 174"/>
        <xdr:cNvSpPr/>
      </xdr:nvSpPr>
      <xdr:spPr>
        <a:xfrm>
          <a:off x="10426700" y="104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47890</xdr:rowOff>
    </xdr:from>
    <xdr:to>
      <xdr:col>14</xdr:col>
      <xdr:colOff>79375</xdr:colOff>
      <xdr:row>61</xdr:row>
      <xdr:rowOff>149490</xdr:rowOff>
    </xdr:to>
    <xdr:sp macro="" textlink="">
      <xdr:nvSpPr>
        <xdr:cNvPr id="176" name="フローチャート : 判断 175"/>
        <xdr:cNvSpPr/>
      </xdr:nvSpPr>
      <xdr:spPr>
        <a:xfrm>
          <a:off x="9588500" y="105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160304</xdr:rowOff>
    </xdr:from>
    <xdr:to>
      <xdr:col>14</xdr:col>
      <xdr:colOff>79375</xdr:colOff>
      <xdr:row>55</xdr:row>
      <xdr:rowOff>90454</xdr:rowOff>
    </xdr:to>
    <xdr:sp macro="" textlink="">
      <xdr:nvSpPr>
        <xdr:cNvPr id="182" name="円/楕円 181"/>
        <xdr:cNvSpPr/>
      </xdr:nvSpPr>
      <xdr:spPr>
        <a:xfrm>
          <a:off x="9588500" y="9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140617</xdr:rowOff>
    </xdr:from>
    <xdr:ext cx="599010" cy="259045"/>
    <xdr:sp macro="" textlink="">
      <xdr:nvSpPr>
        <xdr:cNvPr id="183" name="n_1aveValue【橋りょう・トンネル】&#10;一人当たり有形固定資産（償却資産）額"/>
        <xdr:cNvSpPr txBox="1"/>
      </xdr:nvSpPr>
      <xdr:spPr>
        <a:xfrm>
          <a:off x="9327094" y="105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106981</xdr:rowOff>
    </xdr:from>
    <xdr:ext cx="690189" cy="259045"/>
    <xdr:sp macro="" textlink="">
      <xdr:nvSpPr>
        <xdr:cNvPr id="184" name="n_1mainValue【橋りょう・トンネル】&#10;一人当たり有形固定資産（償却資産）額"/>
        <xdr:cNvSpPr txBox="1"/>
      </xdr:nvSpPr>
      <xdr:spPr>
        <a:xfrm>
          <a:off x="9281504" y="9193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3,288,267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7" name="直線コネクタ 206"/>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08"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09" name="直線コネクタ 208"/>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0"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1" name="直線コネクタ 210"/>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2"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3" name="フローチャート : 判断 212"/>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4" name="フローチャート : 判断 213"/>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97028</xdr:rowOff>
    </xdr:from>
    <xdr:to>
      <xdr:col>5</xdr:col>
      <xdr:colOff>409575</xdr:colOff>
      <xdr:row>78</xdr:row>
      <xdr:rowOff>27178</xdr:rowOff>
    </xdr:to>
    <xdr:sp macro="" textlink="">
      <xdr:nvSpPr>
        <xdr:cNvPr id="220" name="円/楕円 219"/>
        <xdr:cNvSpPr/>
      </xdr:nvSpPr>
      <xdr:spPr>
        <a:xfrm>
          <a:off x="3746500" y="132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1"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43705</xdr:rowOff>
    </xdr:from>
    <xdr:ext cx="405111" cy="259045"/>
    <xdr:sp macro="" textlink="">
      <xdr:nvSpPr>
        <xdr:cNvPr id="222" name="n_1mainValue【公営住宅】&#10;有形固定資産減価償却率"/>
        <xdr:cNvSpPr txBox="1"/>
      </xdr:nvSpPr>
      <xdr:spPr>
        <a:xfrm>
          <a:off x="3582043" y="130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41" name="テキスト ボックス 2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43" name="テキスト ボックス 2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46610</xdr:rowOff>
    </xdr:from>
    <xdr:to>
      <xdr:col>15</xdr:col>
      <xdr:colOff>180340</xdr:colOff>
      <xdr:row>86</xdr:row>
      <xdr:rowOff>58674</xdr:rowOff>
    </xdr:to>
    <xdr:cxnSp macro="">
      <xdr:nvCxnSpPr>
        <xdr:cNvPr id="247" name="直線コネクタ 246"/>
        <xdr:cNvCxnSpPr/>
      </xdr:nvCxnSpPr>
      <xdr:spPr>
        <a:xfrm flipV="1">
          <a:off x="10476865" y="13591160"/>
          <a:ext cx="0" cy="1212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62501</xdr:rowOff>
    </xdr:from>
    <xdr:ext cx="469744" cy="259045"/>
    <xdr:sp macro="" textlink="">
      <xdr:nvSpPr>
        <xdr:cNvPr id="248" name="【公営住宅】&#10;一人当たり面積最小値テキスト"/>
        <xdr:cNvSpPr txBox="1"/>
      </xdr:nvSpPr>
      <xdr:spPr>
        <a:xfrm>
          <a:off x="10566400"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58674</xdr:rowOff>
    </xdr:from>
    <xdr:to>
      <xdr:col>15</xdr:col>
      <xdr:colOff>269875</xdr:colOff>
      <xdr:row>86</xdr:row>
      <xdr:rowOff>58674</xdr:rowOff>
    </xdr:to>
    <xdr:cxnSp macro="">
      <xdr:nvCxnSpPr>
        <xdr:cNvPr id="249" name="直線コネクタ 248"/>
        <xdr:cNvCxnSpPr/>
      </xdr:nvCxnSpPr>
      <xdr:spPr>
        <a:xfrm>
          <a:off x="10388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164737</xdr:rowOff>
    </xdr:from>
    <xdr:ext cx="534377" cy="259045"/>
    <xdr:sp macro="" textlink="">
      <xdr:nvSpPr>
        <xdr:cNvPr id="250" name="【公営住宅】&#10;一人当たり面積最大値テキスト"/>
        <xdr:cNvSpPr txBox="1"/>
      </xdr:nvSpPr>
      <xdr:spPr>
        <a:xfrm>
          <a:off x="10566400" y="133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79</xdr:row>
      <xdr:rowOff>46610</xdr:rowOff>
    </xdr:from>
    <xdr:to>
      <xdr:col>15</xdr:col>
      <xdr:colOff>269875</xdr:colOff>
      <xdr:row>79</xdr:row>
      <xdr:rowOff>46610</xdr:rowOff>
    </xdr:to>
    <xdr:cxnSp macro="">
      <xdr:nvCxnSpPr>
        <xdr:cNvPr id="251" name="直線コネクタ 250"/>
        <xdr:cNvCxnSpPr/>
      </xdr:nvCxnSpPr>
      <xdr:spPr>
        <a:xfrm>
          <a:off x="10388600" y="1359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23892</xdr:rowOff>
    </xdr:from>
    <xdr:ext cx="469744" cy="259045"/>
    <xdr:sp macro="" textlink="">
      <xdr:nvSpPr>
        <xdr:cNvPr id="252" name="【公営住宅】&#10;一人当たり面積平均値テキスト"/>
        <xdr:cNvSpPr txBox="1"/>
      </xdr:nvSpPr>
      <xdr:spPr>
        <a:xfrm>
          <a:off x="105664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45465</xdr:rowOff>
    </xdr:from>
    <xdr:to>
      <xdr:col>15</xdr:col>
      <xdr:colOff>231775</xdr:colOff>
      <xdr:row>84</xdr:row>
      <xdr:rowOff>147065</xdr:rowOff>
    </xdr:to>
    <xdr:sp macro="" textlink="">
      <xdr:nvSpPr>
        <xdr:cNvPr id="253" name="フローチャート : 判断 252"/>
        <xdr:cNvSpPr/>
      </xdr:nvSpPr>
      <xdr:spPr>
        <a:xfrm>
          <a:off x="10426700" y="1444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156211</xdr:rowOff>
    </xdr:from>
    <xdr:to>
      <xdr:col>14</xdr:col>
      <xdr:colOff>79375</xdr:colOff>
      <xdr:row>86</xdr:row>
      <xdr:rowOff>86361</xdr:rowOff>
    </xdr:to>
    <xdr:sp macro="" textlink="">
      <xdr:nvSpPr>
        <xdr:cNvPr id="254" name="フローチャート : 判断 253"/>
        <xdr:cNvSpPr/>
      </xdr:nvSpPr>
      <xdr:spPr>
        <a:xfrm>
          <a:off x="9588500" y="1472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85598</xdr:rowOff>
    </xdr:from>
    <xdr:to>
      <xdr:col>14</xdr:col>
      <xdr:colOff>79375</xdr:colOff>
      <xdr:row>87</xdr:row>
      <xdr:rowOff>15748</xdr:rowOff>
    </xdr:to>
    <xdr:sp macro="" textlink="">
      <xdr:nvSpPr>
        <xdr:cNvPr id="260" name="円/楕円 259"/>
        <xdr:cNvSpPr/>
      </xdr:nvSpPr>
      <xdr:spPr>
        <a:xfrm>
          <a:off x="95885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102888</xdr:rowOff>
    </xdr:from>
    <xdr:ext cx="469744" cy="259045"/>
    <xdr:sp macro="" textlink="">
      <xdr:nvSpPr>
        <xdr:cNvPr id="261" name="n_1aveValue【公営住宅】&#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6875</xdr:rowOff>
    </xdr:from>
    <xdr:ext cx="469744" cy="259045"/>
    <xdr:sp macro="" textlink="">
      <xdr:nvSpPr>
        <xdr:cNvPr id="262" name="n_1mainValue【公営住宅】&#10;一人当たり面積"/>
        <xdr:cNvSpPr txBox="1"/>
      </xdr:nvSpPr>
      <xdr:spPr>
        <a:xfrm>
          <a:off x="9391727" y="149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9" name="直線コネクタ 2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0" name="テキスト ボックス 28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1" name="直線コネクタ 2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2" name="テキスト ボックス 2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3" name="直線コネクタ 2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4" name="テキスト ボックス 2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5" name="直線コネクタ 2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6" name="テキスト ボックス 2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7" name="直線コネクタ 2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8" name="テキスト ボックス 2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9" name="直線コネクタ 2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0" name="テキスト ボックス 29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4" name="直線コネクタ 303"/>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5"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6" name="直線コネクタ 305"/>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8" name="直線コネクタ 30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09"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0" name="フローチャート : 判断 309"/>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1" name="フローチャート : 判断 310"/>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20501</xdr:rowOff>
    </xdr:from>
    <xdr:to>
      <xdr:col>22</xdr:col>
      <xdr:colOff>415925</xdr:colOff>
      <xdr:row>35</xdr:row>
      <xdr:rowOff>122101</xdr:rowOff>
    </xdr:to>
    <xdr:sp macro="" textlink="">
      <xdr:nvSpPr>
        <xdr:cNvPr id="317" name="円/楕円 316"/>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18"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138628</xdr:rowOff>
    </xdr:from>
    <xdr:ext cx="405111" cy="259045"/>
    <xdr:sp macro="" textlink="">
      <xdr:nvSpPr>
        <xdr:cNvPr id="319" name="n_1mainValue【認定こども園・幼稚園・保育所】&#10;有形固定資産減価償却率"/>
        <xdr:cNvSpPr txBox="1"/>
      </xdr:nvSpPr>
      <xdr:spPr>
        <a:xfrm>
          <a:off x="15266043"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3" name="テキスト ボックス 33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5" name="テキスト ボックス 33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37" name="テキスト ボックス 33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39" name="テキスト ボックス 338"/>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1" name="直線コネクタ 340"/>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2"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3" name="直線コネクタ 342"/>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4"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5" name="直線コネクタ 344"/>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6"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47" name="フローチャート : 判断 346"/>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48" name="フローチャート : 判断 347"/>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67554</xdr:rowOff>
    </xdr:from>
    <xdr:to>
      <xdr:col>31</xdr:col>
      <xdr:colOff>85725</xdr:colOff>
      <xdr:row>41</xdr:row>
      <xdr:rowOff>169154</xdr:rowOff>
    </xdr:to>
    <xdr:sp macro="" textlink="">
      <xdr:nvSpPr>
        <xdr:cNvPr id="354" name="円/楕円 353"/>
        <xdr:cNvSpPr/>
      </xdr:nvSpPr>
      <xdr:spPr>
        <a:xfrm>
          <a:off x="21272500" y="70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55"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160281</xdr:rowOff>
    </xdr:from>
    <xdr:ext cx="469744" cy="259045"/>
    <xdr:sp macro="" textlink="">
      <xdr:nvSpPr>
        <xdr:cNvPr id="356" name="n_1mainValue【認定こども園・幼稚園・保育所】&#10;一人当たり面積"/>
        <xdr:cNvSpPr txBox="1"/>
      </xdr:nvSpPr>
      <xdr:spPr>
        <a:xfrm>
          <a:off x="21075727" y="718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1" name="直線コネクタ 38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3" name="直線コネクタ 38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5" name="直線コネクタ 38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6"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87" name="フローチャート : 判断 38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88" name="フローチャート : 判断 38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135890</xdr:rowOff>
    </xdr:from>
    <xdr:to>
      <xdr:col>22</xdr:col>
      <xdr:colOff>415925</xdr:colOff>
      <xdr:row>59</xdr:row>
      <xdr:rowOff>66040</xdr:rowOff>
    </xdr:to>
    <xdr:sp macro="" textlink="">
      <xdr:nvSpPr>
        <xdr:cNvPr id="394" name="円/楕円 393"/>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95"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82567</xdr:rowOff>
    </xdr:from>
    <xdr:ext cx="405111" cy="259045"/>
    <xdr:sp macro="" textlink="">
      <xdr:nvSpPr>
        <xdr:cNvPr id="396" name="n_1mainValue【学校施設】&#10;有形固定資産減価償却率"/>
        <xdr:cNvSpPr txBox="1"/>
      </xdr:nvSpPr>
      <xdr:spPr>
        <a:xfrm>
          <a:off x="15266043"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2" name="テキスト ボックス 41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4" name="テキスト ボックス 41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6" name="テキスト ボックス 41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8" name="テキスト ボックス 4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0" name="直線コネクタ 419"/>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1"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2" name="直線コネクタ 421"/>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3"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4" name="直線コネクタ 423"/>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5"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6" name="フローチャート : 判断 425"/>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27" name="フローチャート : 判断 426"/>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150749</xdr:rowOff>
    </xdr:from>
    <xdr:to>
      <xdr:col>31</xdr:col>
      <xdr:colOff>85725</xdr:colOff>
      <xdr:row>64</xdr:row>
      <xdr:rowOff>80899</xdr:rowOff>
    </xdr:to>
    <xdr:sp macro="" textlink="">
      <xdr:nvSpPr>
        <xdr:cNvPr id="433" name="円/楕円 432"/>
        <xdr:cNvSpPr/>
      </xdr:nvSpPr>
      <xdr:spPr>
        <a:xfrm>
          <a:off x="21272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4"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72026</xdr:rowOff>
    </xdr:from>
    <xdr:ext cx="469744" cy="259045"/>
    <xdr:sp macro="" textlink="">
      <xdr:nvSpPr>
        <xdr:cNvPr id="435" name="n_1mainValue【学校施設】&#10;一人当たり面積"/>
        <xdr:cNvSpPr txBox="1"/>
      </xdr:nvSpPr>
      <xdr:spPr>
        <a:xfrm>
          <a:off x="210757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7" name="正方形/長方形 43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8" name="正方形/長方形 43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9" name="正方形/長方形 43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0" name="正方形/長方形 43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3" name="正方形/長方形 44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4" name="正方形/長方形 44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5" name="正方形/長方形 44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6" name="正方形/長方形 44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58" name="直線コネクタ 4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59" name="テキスト ボックス 4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0" name="直線コネクタ 4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1" name="テキスト ボックス 4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2" name="直線コネクタ 4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3" name="テキスト ボックス 4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4" name="直線コネクタ 4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5" name="テキスト ボックス 4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6" name="直線コネクタ 4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7" name="テキスト ボックス 4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8" name="直線コネクタ 4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69" name="テキスト ボックス 4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1" name="テキスト ボックス 4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3" name="直線コネクタ 472"/>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4"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5" name="直線コネクタ 47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6"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77" name="直線コネクタ 4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78"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79" name="フローチャート : 判断 478"/>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0" name="フローチャート : 判断 479"/>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53158</xdr:rowOff>
    </xdr:from>
    <xdr:to>
      <xdr:col>22</xdr:col>
      <xdr:colOff>415925</xdr:colOff>
      <xdr:row>102</xdr:row>
      <xdr:rowOff>154758</xdr:rowOff>
    </xdr:to>
    <xdr:sp macro="" textlink="">
      <xdr:nvSpPr>
        <xdr:cNvPr id="486" name="円/楕円 485"/>
        <xdr:cNvSpPr/>
      </xdr:nvSpPr>
      <xdr:spPr>
        <a:xfrm>
          <a:off x="15430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87"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171285</xdr:rowOff>
    </xdr:from>
    <xdr:ext cx="405111" cy="259045"/>
    <xdr:sp macro="" textlink="">
      <xdr:nvSpPr>
        <xdr:cNvPr id="488" name="n_1mainValue【公民館】&#10;有形固定資産減価償却率"/>
        <xdr:cNvSpPr txBox="1"/>
      </xdr:nvSpPr>
      <xdr:spPr>
        <a:xfrm>
          <a:off x="15266043"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9" name="テキスト ボックス 4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0" name="直線コネクタ 4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1" name="テキスト ボックス 5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2" name="直線コネクタ 5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3" name="テキスト ボックス 5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4" name="直線コネクタ 5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5" name="テキスト ボックス 5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6" name="直線コネクタ 5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7" name="テキスト ボックス 5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8" name="直線コネクタ 5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9" name="テキスト ボックス 5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3" name="直線コネクタ 512"/>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14"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15" name="直線コネクタ 514"/>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16"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17" name="直線コネクタ 516"/>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18"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19" name="フローチャート : 判断 518"/>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0" name="フローチャート : 判断 519"/>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526" name="円/楕円 525"/>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27"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6366</xdr:rowOff>
    </xdr:from>
    <xdr:ext cx="469744" cy="259045"/>
    <xdr:sp macro="" textlink="">
      <xdr:nvSpPr>
        <xdr:cNvPr id="528" name="n_1main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全体的に償却率が高い。</a:t>
          </a:r>
          <a:endParaRPr kumimoji="1" lang="en-US" altLang="ja-JP" sz="1300">
            <a:latin typeface="ＭＳ Ｐゴシック"/>
          </a:endParaRPr>
        </a:p>
        <a:p>
          <a:r>
            <a:rPr kumimoji="1" lang="ja-JP" altLang="en-US" sz="1300">
              <a:latin typeface="ＭＳ Ｐゴシック"/>
            </a:rPr>
            <a:t>道路、公営住宅といった町民生活に直接影響を与えるものだけに、優先して対応を行う必要があると考えられる。</a:t>
          </a:r>
          <a:endParaRPr kumimoji="1" lang="en-US" altLang="ja-JP" sz="1300">
            <a:latin typeface="ＭＳ Ｐゴシック"/>
          </a:endParaRPr>
        </a:p>
        <a:p>
          <a:r>
            <a:rPr kumimoji="1" lang="ja-JP" altLang="en-US" sz="1300">
              <a:latin typeface="ＭＳ Ｐゴシック"/>
            </a:rPr>
            <a:t>ただし、予算上無制限に更新・修繕は行えない為、現地調査等により更新・修繕の優先順位を設けそれに基づき実行を行う。</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
1,483
263.09
2,728,190
2,425,897
55,800
1,628,228
1,767,096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85" name="円/楕円 84"/>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86"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65786</xdr:rowOff>
    </xdr:from>
    <xdr:to>
      <xdr:col>14</xdr:col>
      <xdr:colOff>79375</xdr:colOff>
      <xdr:row>64</xdr:row>
      <xdr:rowOff>167386</xdr:rowOff>
    </xdr:to>
    <xdr:sp macro="" textlink="">
      <xdr:nvSpPr>
        <xdr:cNvPr id="126" name="円/楕円 125"/>
        <xdr:cNvSpPr/>
      </xdr:nvSpPr>
      <xdr:spPr>
        <a:xfrm>
          <a:off x="95885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158513</xdr:rowOff>
    </xdr:from>
    <xdr:ext cx="469744" cy="259045"/>
    <xdr:sp macro="" textlink="">
      <xdr:nvSpPr>
        <xdr:cNvPr id="127" name="n_1mainValue【体育館・プール】&#10;一人当たり面積"/>
        <xdr:cNvSpPr txBox="1"/>
      </xdr:nvSpPr>
      <xdr:spPr>
        <a:xfrm>
          <a:off x="9391727"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160" name="n_1aveValue【福祉施設】&#10;有形固定資産減価償却率"/>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38736</xdr:rowOff>
    </xdr:from>
    <xdr:to>
      <xdr:col>5</xdr:col>
      <xdr:colOff>409575</xdr:colOff>
      <xdr:row>84</xdr:row>
      <xdr:rowOff>140336</xdr:rowOff>
    </xdr:to>
    <xdr:sp macro="" textlink="">
      <xdr:nvSpPr>
        <xdr:cNvPr id="166" name="円/楕円 165"/>
        <xdr:cNvSpPr/>
      </xdr:nvSpPr>
      <xdr:spPr>
        <a:xfrm>
          <a:off x="3746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131463</xdr:rowOff>
    </xdr:from>
    <xdr:ext cx="405111" cy="259045"/>
    <xdr:sp macro="" textlink="">
      <xdr:nvSpPr>
        <xdr:cNvPr id="167" name="n_1mainValue【福祉施設】&#10;有形固定資産減価償却率"/>
        <xdr:cNvSpPr txBox="1"/>
      </xdr:nvSpPr>
      <xdr:spPr>
        <a:xfrm>
          <a:off x="3582043"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45213</xdr:rowOff>
    </xdr:from>
    <xdr:to>
      <xdr:col>14</xdr:col>
      <xdr:colOff>79375</xdr:colOff>
      <xdr:row>84</xdr:row>
      <xdr:rowOff>146813</xdr:rowOff>
    </xdr:to>
    <xdr:sp macro="" textlink="">
      <xdr:nvSpPr>
        <xdr:cNvPr id="206" name="円/楕円 205"/>
        <xdr:cNvSpPr/>
      </xdr:nvSpPr>
      <xdr:spPr>
        <a:xfrm>
          <a:off x="9588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163340</xdr:rowOff>
    </xdr:from>
    <xdr:ext cx="469744" cy="259045"/>
    <xdr:sp macro="" textlink="">
      <xdr:nvSpPr>
        <xdr:cNvPr id="207" name="n_1main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8" name="テキスト ボックス 2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9" name="直線コネクタ 2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0" name="テキスト ボックス 2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1" name="直線コネクタ 2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2" name="テキスト ボックス 2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3" name="直線コネクタ 2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4" name="テキスト ボックス 2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5" name="直線コネクタ 2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6" name="テキスト ボックス 2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7" name="直線コネクタ 2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8" name="テキスト ボックス 2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9" name="直線コネクタ 2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0" name="テキスト ボックス 25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2" name="テキスト ボックス 2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4" name="直線コネクタ 263"/>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5"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6" name="直線コネクタ 26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7"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8" name="直線コネクタ 267"/>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9"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70" name="フローチャート : 判断 269"/>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71" name="フローチャート : 判断 270"/>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272"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3" name="テキスト ボックス 2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4" name="テキスト ボックス 2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5" name="テキスト ボックス 2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6" name="テキスト ボックス 2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7" name="テキスト ボックス 2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71120</xdr:rowOff>
    </xdr:from>
    <xdr:to>
      <xdr:col>22</xdr:col>
      <xdr:colOff>415925</xdr:colOff>
      <xdr:row>63</xdr:row>
      <xdr:rowOff>1270</xdr:rowOff>
    </xdr:to>
    <xdr:sp macro="" textlink="">
      <xdr:nvSpPr>
        <xdr:cNvPr id="278" name="円/楕円 277"/>
        <xdr:cNvSpPr/>
      </xdr:nvSpPr>
      <xdr:spPr>
        <a:xfrm>
          <a:off x="1543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163847</xdr:rowOff>
    </xdr:from>
    <xdr:ext cx="405111" cy="259045"/>
    <xdr:sp macro="" textlink="">
      <xdr:nvSpPr>
        <xdr:cNvPr id="279" name="n_1mainValue【保健センター・保健所】&#10;有形固定資産減価償却率"/>
        <xdr:cNvSpPr txBox="1"/>
      </xdr:nvSpPr>
      <xdr:spPr>
        <a:xfrm>
          <a:off x="15266043"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0" name="テキスト ボックス 2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1" name="直線コネクタ 2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2" name="テキスト ボックス 2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3" name="直線コネクタ 2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4" name="テキスト ボックス 2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5" name="直線コネクタ 2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6" name="テキスト ボックス 2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7" name="直線コネクタ 2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8" name="テキスト ボックス 2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9" name="直線コネクタ 2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0" name="テキスト ボックス 2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1" name="直線コネクタ 3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2" name="テキスト ボックス 3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4" name="直線コネクタ 303"/>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5"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6" name="直線コネクタ 305"/>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7"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8" name="直線コネクタ 307"/>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9"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10" name="フローチャート : 判断 309"/>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11" name="フローチャート : 判断 31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312"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3" name="テキスト ボックス 3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4" name="テキスト ボックス 3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5" name="テキスト ボックス 3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6" name="テキスト ボックス 3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7" name="テキスト ボックス 3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38735</xdr:rowOff>
    </xdr:from>
    <xdr:to>
      <xdr:col>31</xdr:col>
      <xdr:colOff>85725</xdr:colOff>
      <xdr:row>64</xdr:row>
      <xdr:rowOff>140335</xdr:rowOff>
    </xdr:to>
    <xdr:sp macro="" textlink="">
      <xdr:nvSpPr>
        <xdr:cNvPr id="318" name="円/楕円 317"/>
        <xdr:cNvSpPr/>
      </xdr:nvSpPr>
      <xdr:spPr>
        <a:xfrm>
          <a:off x="21272500" y="110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131462</xdr:rowOff>
    </xdr:from>
    <xdr:ext cx="469744" cy="259045"/>
    <xdr:sp macro="" textlink="">
      <xdr:nvSpPr>
        <xdr:cNvPr id="319" name="n_1mainValue【保健センター・保健所】&#10;一人当たり面積"/>
        <xdr:cNvSpPr txBox="1"/>
      </xdr:nvSpPr>
      <xdr:spPr>
        <a:xfrm>
          <a:off x="21075727" y="111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30" name="直線コネクタ 3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31" name="テキスト ボックス 3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32" name="直線コネクタ 3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3" name="テキスト ボックス 3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4" name="直線コネクタ 3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5" name="テキスト ボックス 3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6" name="直線コネクタ 3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7" name="テキスト ボックス 3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8" name="直線コネクタ 3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9" name="テキスト ボックス 3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40" name="直線コネクタ 3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41" name="テキスト ボックス 3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2" name="直線コネクタ 3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3" name="テキスト ボックス 3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5" name="直線コネクタ 344"/>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6"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7" name="直線コネクタ 346"/>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8"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9" name="直線コネクタ 348"/>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50"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51" name="フローチャート : 判断 350"/>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52" name="フローチャート : 判断 351"/>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353"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4" name="テキスト ボックス 3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5" name="テキスト ボックス 3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6" name="テキスト ボックス 3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7" name="テキスト ボックス 3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8" name="テキスト ボックス 3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28121</xdr:rowOff>
    </xdr:from>
    <xdr:to>
      <xdr:col>22</xdr:col>
      <xdr:colOff>415925</xdr:colOff>
      <xdr:row>81</xdr:row>
      <xdr:rowOff>129721</xdr:rowOff>
    </xdr:to>
    <xdr:sp macro="" textlink="">
      <xdr:nvSpPr>
        <xdr:cNvPr id="359" name="円/楕円 358"/>
        <xdr:cNvSpPr/>
      </xdr:nvSpPr>
      <xdr:spPr>
        <a:xfrm>
          <a:off x="15430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120848</xdr:rowOff>
    </xdr:from>
    <xdr:ext cx="405111" cy="259045"/>
    <xdr:sp macro="" textlink="">
      <xdr:nvSpPr>
        <xdr:cNvPr id="360" name="n_1mainValue【消防施設】&#10;有形固定資産減価償却率"/>
        <xdr:cNvSpPr txBox="1"/>
      </xdr:nvSpPr>
      <xdr:spPr>
        <a:xfrm>
          <a:off x="15266043"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1" name="正方形/長方形 3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2" name="正方形/長方形 3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3" name="正方形/長方形 3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4" name="正方形/長方形 3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5" name="正方形/長方形 3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6" name="正方形/長方形 3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7" name="正方形/長方形 3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8" name="正方形/長方形 3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9" name="テキスト ボックス 3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0" name="直線コネクタ 3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71" name="直線コネクタ 3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2" name="テキスト ボックス 3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3" name="直線コネクタ 3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4" name="テキスト ボックス 3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5" name="直線コネクタ 3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6" name="テキスト ボックス 3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7" name="直線コネクタ 3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8" name="テキスト ボックス 3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9" name="直線コネクタ 3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80" name="テキスト ボックス 3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1" name="直線コネクタ 3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2" name="テキスト ボックス 3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4" name="直線コネクタ 383"/>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5"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6" name="直線コネクタ 385"/>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7"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8" name="直線コネクタ 38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9"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90" name="フローチャート : 判断 389"/>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91" name="フローチャート : 判断 390"/>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22877</xdr:rowOff>
    </xdr:from>
    <xdr:ext cx="469744" cy="259045"/>
    <xdr:sp macro="" textlink="">
      <xdr:nvSpPr>
        <xdr:cNvPr id="392"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3" name="テキスト ボックス 3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4" name="テキスト ボックス 3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5" name="テキスト ボックス 3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6" name="テキスト ボックス 3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7" name="テキスト ボックス 3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76</xdr:row>
      <xdr:rowOff>162561</xdr:rowOff>
    </xdr:from>
    <xdr:to>
      <xdr:col>31</xdr:col>
      <xdr:colOff>85725</xdr:colOff>
      <xdr:row>77</xdr:row>
      <xdr:rowOff>92711</xdr:rowOff>
    </xdr:to>
    <xdr:sp macro="" textlink="">
      <xdr:nvSpPr>
        <xdr:cNvPr id="398" name="円/楕円 397"/>
        <xdr:cNvSpPr/>
      </xdr:nvSpPr>
      <xdr:spPr>
        <a:xfrm>
          <a:off x="21272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109237</xdr:rowOff>
    </xdr:from>
    <xdr:ext cx="469744" cy="259045"/>
    <xdr:sp macro="" textlink="">
      <xdr:nvSpPr>
        <xdr:cNvPr id="399" name="n_1mainValue【消防施設】&#10;一人当たり面積"/>
        <xdr:cNvSpPr txBox="1"/>
      </xdr:nvSpPr>
      <xdr:spPr>
        <a:xfrm>
          <a:off x="21075727" y="129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0" name="正方形/長方形 3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1" name="正方形/長方形 4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2" name="正方形/長方形 4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3" name="正方形/長方形 4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4" name="正方形/長方形 4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5" name="正方形/長方形 4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6" name="正方形/長方形 4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7" name="正方形/長方形 4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8" name="テキスト ボックス 4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9" name="直線コネクタ 4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0" name="テキスト ボックス 4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1" name="直線コネクタ 4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2" name="テキスト ボックス 4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3" name="直線コネクタ 4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4" name="テキスト ボックス 4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5" name="直線コネクタ 4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6" name="テキスト ボックス 4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7" name="直線コネクタ 4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8" name="テキスト ボックス 4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9" name="直線コネクタ 4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0" name="テキスト ボックス 4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1" name="直線コネクタ 4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2" name="テキスト ボックス 4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4" name="直線コネクタ 423"/>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5"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6" name="直線コネクタ 42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7"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8" name="直線コネクタ 42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9"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30" name="フローチャート : 判断 429"/>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31" name="フローチャート : 判断 430"/>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32"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61595</xdr:rowOff>
    </xdr:from>
    <xdr:to>
      <xdr:col>22</xdr:col>
      <xdr:colOff>415925</xdr:colOff>
      <xdr:row>101</xdr:row>
      <xdr:rowOff>163195</xdr:rowOff>
    </xdr:to>
    <xdr:sp macro="" textlink="">
      <xdr:nvSpPr>
        <xdr:cNvPr id="438" name="円/楕円 437"/>
        <xdr:cNvSpPr/>
      </xdr:nvSpPr>
      <xdr:spPr>
        <a:xfrm>
          <a:off x="15430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8272</xdr:rowOff>
    </xdr:from>
    <xdr:ext cx="405111" cy="259045"/>
    <xdr:sp macro="" textlink="">
      <xdr:nvSpPr>
        <xdr:cNvPr id="439" name="n_1mainValue【庁舎】&#10;有形固定資産減価償却率"/>
        <xdr:cNvSpPr txBox="1"/>
      </xdr:nvSpPr>
      <xdr:spPr>
        <a:xfrm>
          <a:off x="15266043"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0" name="正方形/長方形 4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1" name="正方形/長方形 4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2" name="正方形/長方形 4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3" name="正方形/長方形 4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4" name="正方形/長方形 4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5" name="正方形/長方形 4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6" name="正方形/長方形 4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7" name="正方形/長方形 4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8" name="テキスト ボックス 4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9" name="直線コネクタ 4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0" name="直線コネクタ 4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1" name="テキスト ボックス 4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2" name="直線コネクタ 4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3" name="テキスト ボックス 4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4" name="直線コネクタ 4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5" name="テキスト ボックス 4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6" name="直線コネクタ 4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7" name="テキスト ボックス 4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8" name="直線コネクタ 4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9" name="テキスト ボックス 4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162577</xdr:rowOff>
    </xdr:from>
    <xdr:ext cx="531299" cy="259045"/>
    <xdr:sp macro="" textlink="">
      <xdr:nvSpPr>
        <xdr:cNvPr id="461" name="テキスト ボックス 46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105</xdr:row>
      <xdr:rowOff>126492</xdr:rowOff>
    </xdr:from>
    <xdr:to>
      <xdr:col>32</xdr:col>
      <xdr:colOff>186689</xdr:colOff>
      <xdr:row>108</xdr:row>
      <xdr:rowOff>52388</xdr:rowOff>
    </xdr:to>
    <xdr:cxnSp macro="">
      <xdr:nvCxnSpPr>
        <xdr:cNvPr id="463" name="直線コネクタ 462"/>
        <xdr:cNvCxnSpPr/>
      </xdr:nvCxnSpPr>
      <xdr:spPr>
        <a:xfrm flipV="1">
          <a:off x="22160864" y="18128742"/>
          <a:ext cx="0" cy="44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56215</xdr:rowOff>
    </xdr:from>
    <xdr:ext cx="469744" cy="259045"/>
    <xdr:sp macro="" textlink="">
      <xdr:nvSpPr>
        <xdr:cNvPr id="464" name="【庁舎】&#10;一人当たり面積最小値テキスト"/>
        <xdr:cNvSpPr txBox="1"/>
      </xdr:nvSpPr>
      <xdr:spPr>
        <a:xfrm>
          <a:off x="22250400" y="185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108</xdr:row>
      <xdr:rowOff>52388</xdr:rowOff>
    </xdr:from>
    <xdr:to>
      <xdr:col>32</xdr:col>
      <xdr:colOff>276225</xdr:colOff>
      <xdr:row>108</xdr:row>
      <xdr:rowOff>52388</xdr:rowOff>
    </xdr:to>
    <xdr:cxnSp macro="">
      <xdr:nvCxnSpPr>
        <xdr:cNvPr id="465" name="直線コネクタ 464"/>
        <xdr:cNvCxnSpPr/>
      </xdr:nvCxnSpPr>
      <xdr:spPr>
        <a:xfrm>
          <a:off x="22072600" y="185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73169</xdr:rowOff>
    </xdr:from>
    <xdr:ext cx="469744" cy="259045"/>
    <xdr:sp macro="" textlink="">
      <xdr:nvSpPr>
        <xdr:cNvPr id="466" name="【庁舎】&#10;一人当たり面積最大値テキスト"/>
        <xdr:cNvSpPr txBox="1"/>
      </xdr:nvSpPr>
      <xdr:spPr>
        <a:xfrm>
          <a:off x="22250400" y="1790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105</xdr:row>
      <xdr:rowOff>126492</xdr:rowOff>
    </xdr:from>
    <xdr:to>
      <xdr:col>32</xdr:col>
      <xdr:colOff>276225</xdr:colOff>
      <xdr:row>105</xdr:row>
      <xdr:rowOff>126492</xdr:rowOff>
    </xdr:to>
    <xdr:cxnSp macro="">
      <xdr:nvCxnSpPr>
        <xdr:cNvPr id="467" name="直線コネクタ 466"/>
        <xdr:cNvCxnSpPr/>
      </xdr:nvCxnSpPr>
      <xdr:spPr>
        <a:xfrm>
          <a:off x="22072600" y="18128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43260</xdr:rowOff>
    </xdr:from>
    <xdr:ext cx="469744" cy="259045"/>
    <xdr:sp macro="" textlink="">
      <xdr:nvSpPr>
        <xdr:cNvPr id="468" name="【庁舎】&#10;一人当たり面積平均値テキスト"/>
        <xdr:cNvSpPr txBox="1"/>
      </xdr:nvSpPr>
      <xdr:spPr>
        <a:xfrm>
          <a:off x="22250400" y="1838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64833</xdr:rowOff>
    </xdr:from>
    <xdr:to>
      <xdr:col>32</xdr:col>
      <xdr:colOff>238125</xdr:colOff>
      <xdr:row>107</xdr:row>
      <xdr:rowOff>166433</xdr:rowOff>
    </xdr:to>
    <xdr:sp macro="" textlink="">
      <xdr:nvSpPr>
        <xdr:cNvPr id="469" name="フローチャート : 判断 468"/>
        <xdr:cNvSpPr/>
      </xdr:nvSpPr>
      <xdr:spPr>
        <a:xfrm>
          <a:off x="22110700" y="1840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115888</xdr:rowOff>
    </xdr:from>
    <xdr:to>
      <xdr:col>31</xdr:col>
      <xdr:colOff>85725</xdr:colOff>
      <xdr:row>108</xdr:row>
      <xdr:rowOff>46038</xdr:rowOff>
    </xdr:to>
    <xdr:sp macro="" textlink="">
      <xdr:nvSpPr>
        <xdr:cNvPr id="470" name="フローチャート : 判断 469"/>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37165</xdr:rowOff>
    </xdr:from>
    <xdr:ext cx="469744" cy="259045"/>
    <xdr:sp macro="" textlink="">
      <xdr:nvSpPr>
        <xdr:cNvPr id="471" name="n_1aveValue【庁舎】&#10;一人当たり面積"/>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58356</xdr:rowOff>
    </xdr:from>
    <xdr:to>
      <xdr:col>31</xdr:col>
      <xdr:colOff>85725</xdr:colOff>
      <xdr:row>100</xdr:row>
      <xdr:rowOff>159956</xdr:rowOff>
    </xdr:to>
    <xdr:sp macro="" textlink="">
      <xdr:nvSpPr>
        <xdr:cNvPr id="477" name="円/楕円 476"/>
        <xdr:cNvSpPr/>
      </xdr:nvSpPr>
      <xdr:spPr>
        <a:xfrm>
          <a:off x="21272500" y="172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5033</xdr:rowOff>
    </xdr:from>
    <xdr:ext cx="469744" cy="259045"/>
    <xdr:sp macro="" textlink="">
      <xdr:nvSpPr>
        <xdr:cNvPr id="478" name="n_1mainValue【庁舎】&#10;一人当たり面積"/>
        <xdr:cNvSpPr txBox="1"/>
      </xdr:nvSpPr>
      <xdr:spPr>
        <a:xfrm>
          <a:off x="21075727" y="169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体育館・プール及び庁舎の償却率が飛びぬけて高く、特に体育館・プールは完全に償却が完了している。</a:t>
          </a:r>
          <a:endParaRPr kumimoji="1" lang="en-US" altLang="ja-JP" sz="1300">
            <a:latin typeface="ＭＳ Ｐゴシック"/>
          </a:endParaRPr>
        </a:p>
        <a:p>
          <a:r>
            <a:rPr kumimoji="1" lang="ja-JP" altLang="en-US" sz="1300">
              <a:latin typeface="ＭＳ Ｐゴシック"/>
            </a:rPr>
            <a:t>更新に大きなコストがかかる施設群のため、修繕等の対応方法もよく検討する必要がある。</a:t>
          </a:r>
          <a:endParaRPr kumimoji="1" lang="en-US" altLang="ja-JP" sz="1300">
            <a:latin typeface="ＭＳ Ｐゴシック"/>
          </a:endParaRPr>
        </a:p>
        <a:p>
          <a:r>
            <a:rPr kumimoji="1" lang="ja-JP" altLang="en-US" sz="1300">
              <a:latin typeface="ＭＳ Ｐゴシック"/>
            </a:rPr>
            <a:t>一方福祉施設や保健センターはまだ比較的新しいため、当面は更新の優先度は低く設定してよいと思われる。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
1,483
263.09
2,728,190
2,425,897
55,800
1,628,228
1,767,096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類似団体の０．１</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を上回る０．３</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となっている。地方税収入に当たるダム所在市町村交付金</a:t>
          </a:r>
          <a:r>
            <a:rPr kumimoji="1" lang="ja-JP" altLang="en-US" sz="1300">
              <a:solidFill>
                <a:schemeClr val="dk1"/>
              </a:solidFill>
              <a:effectLst/>
              <a:latin typeface="+mn-lt"/>
              <a:ea typeface="+mn-ea"/>
              <a:cs typeface="+mn-cs"/>
            </a:rPr>
            <a:t>３３４</a:t>
          </a:r>
          <a:r>
            <a:rPr kumimoji="1" lang="ja-JP" altLang="ja-JP" sz="1300">
              <a:solidFill>
                <a:schemeClr val="dk1"/>
              </a:solidFill>
              <a:effectLst/>
              <a:latin typeface="+mn-lt"/>
              <a:ea typeface="+mn-ea"/>
              <a:cs typeface="+mn-cs"/>
            </a:rPr>
            <a:t>百万円が交付されることで収入額が類似団体を上回る要因となっている。ダム所在市町村交付金も減価償却により年々減少していることや、少子高齢化さらには厳しい経済情勢など、税収の伸びを期待することは困難である。滞納整理の強化による税収の確保・税負担の公平性を図るとともに、自主財源の確実な確保に努めなければならない。 </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37338</xdr:rowOff>
    </xdr:from>
    <xdr:to>
      <xdr:col>7</xdr:col>
      <xdr:colOff>152400</xdr:colOff>
      <xdr:row>43</xdr:row>
      <xdr:rowOff>46990</xdr:rowOff>
    </xdr:to>
    <xdr:cxnSp macro="">
      <xdr:nvCxnSpPr>
        <xdr:cNvPr id="65" name="直線コネクタ 64"/>
        <xdr:cNvCxnSpPr/>
      </xdr:nvCxnSpPr>
      <xdr:spPr>
        <a:xfrm flipV="1">
          <a:off x="4114800" y="74096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46990</xdr:rowOff>
    </xdr:to>
    <xdr:cxnSp macro="">
      <xdr:nvCxnSpPr>
        <xdr:cNvPr id="68" name="直線コネクタ 67"/>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37338</xdr:rowOff>
    </xdr:from>
    <xdr:to>
      <xdr:col>4</xdr:col>
      <xdr:colOff>482600</xdr:colOff>
      <xdr:row>43</xdr:row>
      <xdr:rowOff>46990</xdr:rowOff>
    </xdr:to>
    <xdr:cxnSp macro="">
      <xdr:nvCxnSpPr>
        <xdr:cNvPr id="71" name="直線コネクタ 70"/>
        <xdr:cNvCxnSpPr/>
      </xdr:nvCxnSpPr>
      <xdr:spPr>
        <a:xfrm>
          <a:off x="2336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18034</xdr:rowOff>
    </xdr:from>
    <xdr:to>
      <xdr:col>3</xdr:col>
      <xdr:colOff>279400</xdr:colOff>
      <xdr:row>43</xdr:row>
      <xdr:rowOff>37338</xdr:rowOff>
    </xdr:to>
    <xdr:cxnSp macro="">
      <xdr:nvCxnSpPr>
        <xdr:cNvPr id="74" name="直線コネクタ 73"/>
        <xdr:cNvCxnSpPr/>
      </xdr:nvCxnSpPr>
      <xdr:spPr>
        <a:xfrm>
          <a:off x="1447800" y="73903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157988</xdr:rowOff>
    </xdr:from>
    <xdr:to>
      <xdr:col>7</xdr:col>
      <xdr:colOff>203200</xdr:colOff>
      <xdr:row>43</xdr:row>
      <xdr:rowOff>88138</xdr:rowOff>
    </xdr:to>
    <xdr:sp macro="" textlink="">
      <xdr:nvSpPr>
        <xdr:cNvPr id="84" name="円/楕円 83"/>
        <xdr:cNvSpPr/>
      </xdr:nvSpPr>
      <xdr:spPr>
        <a:xfrm>
          <a:off x="4902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3065</xdr:rowOff>
    </xdr:from>
    <xdr:ext cx="762000" cy="259045"/>
    <xdr:sp macro="" textlink="">
      <xdr:nvSpPr>
        <xdr:cNvPr id="85" name="財政力該当値テキスト"/>
        <xdr:cNvSpPr txBox="1"/>
      </xdr:nvSpPr>
      <xdr:spPr>
        <a:xfrm>
          <a:off x="50419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6" name="円/楕円 85"/>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107967</xdr:rowOff>
    </xdr:from>
    <xdr:ext cx="736600" cy="259045"/>
    <xdr:sp macro="" textlink="">
      <xdr:nvSpPr>
        <xdr:cNvPr id="87" name="テキスト ボックス 86"/>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8" name="円/楕円 87"/>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107967</xdr:rowOff>
    </xdr:from>
    <xdr:ext cx="762000" cy="259045"/>
    <xdr:sp macro="" textlink="">
      <xdr:nvSpPr>
        <xdr:cNvPr id="89" name="テキスト ボックス 88"/>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157988</xdr:rowOff>
    </xdr:from>
    <xdr:to>
      <xdr:col>3</xdr:col>
      <xdr:colOff>330200</xdr:colOff>
      <xdr:row>43</xdr:row>
      <xdr:rowOff>88138</xdr:rowOff>
    </xdr:to>
    <xdr:sp macro="" textlink="">
      <xdr:nvSpPr>
        <xdr:cNvPr id="90" name="円/楕円 89"/>
        <xdr:cNvSpPr/>
      </xdr:nvSpPr>
      <xdr:spPr>
        <a:xfrm>
          <a:off x="2286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98315</xdr:rowOff>
    </xdr:from>
    <xdr:ext cx="762000" cy="259045"/>
    <xdr:sp macro="" textlink="">
      <xdr:nvSpPr>
        <xdr:cNvPr id="91" name="テキスト ボックス 90"/>
        <xdr:cNvSpPr txBox="1"/>
      </xdr:nvSpPr>
      <xdr:spPr>
        <a:xfrm>
          <a:off x="1955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138684</xdr:rowOff>
    </xdr:from>
    <xdr:to>
      <xdr:col>2</xdr:col>
      <xdr:colOff>127000</xdr:colOff>
      <xdr:row>43</xdr:row>
      <xdr:rowOff>68834</xdr:rowOff>
    </xdr:to>
    <xdr:sp macro="" textlink="">
      <xdr:nvSpPr>
        <xdr:cNvPr id="92" name="円/楕円 91"/>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79011</xdr:rowOff>
    </xdr:from>
    <xdr:ext cx="762000" cy="259045"/>
    <xdr:sp macro="" textlink="">
      <xdr:nvSpPr>
        <xdr:cNvPr id="93" name="テキスト ボックス 92"/>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類似団体の</a:t>
          </a:r>
          <a:r>
            <a:rPr kumimoji="1" lang="ja-JP" altLang="en-US" sz="1300">
              <a:solidFill>
                <a:schemeClr val="dk1"/>
              </a:solidFill>
              <a:effectLst/>
              <a:latin typeface="+mn-lt"/>
              <a:ea typeface="+mn-ea"/>
              <a:cs typeface="+mn-cs"/>
            </a:rPr>
            <a:t>８１．２</a:t>
          </a:r>
          <a:r>
            <a:rPr kumimoji="1" lang="ja-JP" altLang="ja-JP" sz="1300">
              <a:solidFill>
                <a:schemeClr val="dk1"/>
              </a:solidFill>
              <a:effectLst/>
              <a:latin typeface="+mn-lt"/>
              <a:ea typeface="+mn-ea"/>
              <a:cs typeface="+mn-cs"/>
            </a:rPr>
            <a:t>を下回る７</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となっている。前年度と比較すると</a:t>
          </a:r>
          <a:r>
            <a:rPr kumimoji="1" lang="ja-JP" altLang="en-US" sz="1300">
              <a:solidFill>
                <a:schemeClr val="dk1"/>
              </a:solidFill>
              <a:effectLst/>
              <a:latin typeface="+mn-lt"/>
              <a:ea typeface="+mn-ea"/>
              <a:cs typeface="+mn-cs"/>
            </a:rPr>
            <a:t>補助費等や繰出金の増により４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ポイント増加した。義務的経費では、</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が減少となる一方、人件費・</a:t>
          </a:r>
          <a:r>
            <a:rPr kumimoji="1" lang="ja-JP" altLang="en-US" sz="1300">
              <a:solidFill>
                <a:schemeClr val="dk1"/>
              </a:solidFill>
              <a:effectLst/>
              <a:latin typeface="+mn-lt"/>
              <a:ea typeface="+mn-ea"/>
              <a:cs typeface="+mn-cs"/>
            </a:rPr>
            <a:t>扶助費</a:t>
          </a:r>
          <a:r>
            <a:rPr kumimoji="1" lang="ja-JP" altLang="ja-JP" sz="1300">
              <a:solidFill>
                <a:schemeClr val="dk1"/>
              </a:solidFill>
              <a:effectLst/>
              <a:latin typeface="+mn-lt"/>
              <a:ea typeface="+mn-ea"/>
              <a:cs typeface="+mn-cs"/>
            </a:rPr>
            <a:t>が増加している。適切な定員管理による人件費の抑制と公債費の平準化及び事務の効率化等により経費の削減に努めなければならない。</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137523</xdr:rowOff>
    </xdr:from>
    <xdr:to>
      <xdr:col>7</xdr:col>
      <xdr:colOff>152400</xdr:colOff>
      <xdr:row>63</xdr:row>
      <xdr:rowOff>124641</xdr:rowOff>
    </xdr:to>
    <xdr:cxnSp macro="">
      <xdr:nvCxnSpPr>
        <xdr:cNvPr id="130" name="直線コネクタ 129"/>
        <xdr:cNvCxnSpPr/>
      </xdr:nvCxnSpPr>
      <xdr:spPr>
        <a:xfrm>
          <a:off x="4114800" y="10767423"/>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61685</xdr:rowOff>
    </xdr:from>
    <xdr:to>
      <xdr:col>6</xdr:col>
      <xdr:colOff>0</xdr:colOff>
      <xdr:row>62</xdr:row>
      <xdr:rowOff>137523</xdr:rowOff>
    </xdr:to>
    <xdr:cxnSp macro="">
      <xdr:nvCxnSpPr>
        <xdr:cNvPr id="133" name="直線コネクタ 132"/>
        <xdr:cNvCxnSpPr/>
      </xdr:nvCxnSpPr>
      <xdr:spPr>
        <a:xfrm>
          <a:off x="3225800" y="106915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62</xdr:row>
      <xdr:rowOff>134076</xdr:rowOff>
    </xdr:to>
    <xdr:cxnSp macro="">
      <xdr:nvCxnSpPr>
        <xdr:cNvPr id="136" name="直線コネクタ 135"/>
        <xdr:cNvCxnSpPr/>
      </xdr:nvCxnSpPr>
      <xdr:spPr>
        <a:xfrm flipV="1">
          <a:off x="2336800" y="1069158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113393</xdr:rowOff>
    </xdr:from>
    <xdr:to>
      <xdr:col>3</xdr:col>
      <xdr:colOff>279400</xdr:colOff>
      <xdr:row>62</xdr:row>
      <xdr:rowOff>134076</xdr:rowOff>
    </xdr:to>
    <xdr:cxnSp macro="">
      <xdr:nvCxnSpPr>
        <xdr:cNvPr id="139" name="直線コネクタ 138"/>
        <xdr:cNvCxnSpPr/>
      </xdr:nvCxnSpPr>
      <xdr:spPr>
        <a:xfrm>
          <a:off x="1447800" y="1074329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73841</xdr:rowOff>
    </xdr:from>
    <xdr:to>
      <xdr:col>7</xdr:col>
      <xdr:colOff>203200</xdr:colOff>
      <xdr:row>64</xdr:row>
      <xdr:rowOff>3991</xdr:rowOff>
    </xdr:to>
    <xdr:sp macro="" textlink="">
      <xdr:nvSpPr>
        <xdr:cNvPr id="149" name="円/楕円 148"/>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90368</xdr:rowOff>
    </xdr:from>
    <xdr:ext cx="762000" cy="259045"/>
    <xdr:sp macro="" textlink="">
      <xdr:nvSpPr>
        <xdr:cNvPr id="150" name="財政構造の弾力性該当値テキスト"/>
        <xdr:cNvSpPr txBox="1"/>
      </xdr:nvSpPr>
      <xdr:spPr>
        <a:xfrm>
          <a:off x="50419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86723</xdr:rowOff>
    </xdr:from>
    <xdr:to>
      <xdr:col>6</xdr:col>
      <xdr:colOff>50800</xdr:colOff>
      <xdr:row>63</xdr:row>
      <xdr:rowOff>16873</xdr:rowOff>
    </xdr:to>
    <xdr:sp macro="" textlink="">
      <xdr:nvSpPr>
        <xdr:cNvPr id="151" name="円/楕円 150"/>
        <xdr:cNvSpPr/>
      </xdr:nvSpPr>
      <xdr:spPr>
        <a:xfrm>
          <a:off x="4064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27050</xdr:rowOff>
    </xdr:from>
    <xdr:ext cx="736600" cy="259045"/>
    <xdr:sp macro="" textlink="">
      <xdr:nvSpPr>
        <xdr:cNvPr id="152" name="テキスト ボックス 151"/>
        <xdr:cNvSpPr txBox="1"/>
      </xdr:nvSpPr>
      <xdr:spPr>
        <a:xfrm>
          <a:off x="3733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10885</xdr:rowOff>
    </xdr:from>
    <xdr:to>
      <xdr:col>4</xdr:col>
      <xdr:colOff>533400</xdr:colOff>
      <xdr:row>62</xdr:row>
      <xdr:rowOff>112485</xdr:rowOff>
    </xdr:to>
    <xdr:sp macro="" textlink="">
      <xdr:nvSpPr>
        <xdr:cNvPr id="153" name="円/楕円 152"/>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122662</xdr:rowOff>
    </xdr:from>
    <xdr:ext cx="762000" cy="259045"/>
    <xdr:sp macro="" textlink="">
      <xdr:nvSpPr>
        <xdr:cNvPr id="154" name="テキスト ボックス 153"/>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83276</xdr:rowOff>
    </xdr:from>
    <xdr:to>
      <xdr:col>3</xdr:col>
      <xdr:colOff>330200</xdr:colOff>
      <xdr:row>63</xdr:row>
      <xdr:rowOff>13426</xdr:rowOff>
    </xdr:to>
    <xdr:sp macro="" textlink="">
      <xdr:nvSpPr>
        <xdr:cNvPr id="155" name="円/楕円 154"/>
        <xdr:cNvSpPr/>
      </xdr:nvSpPr>
      <xdr:spPr>
        <a:xfrm>
          <a:off x="2286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23603</xdr:rowOff>
    </xdr:from>
    <xdr:ext cx="762000" cy="259045"/>
    <xdr:sp macro="" textlink="">
      <xdr:nvSpPr>
        <xdr:cNvPr id="156" name="テキスト ボックス 155"/>
        <xdr:cNvSpPr txBox="1"/>
      </xdr:nvSpPr>
      <xdr:spPr>
        <a:xfrm>
          <a:off x="1955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62593</xdr:rowOff>
    </xdr:from>
    <xdr:to>
      <xdr:col>2</xdr:col>
      <xdr:colOff>127000</xdr:colOff>
      <xdr:row>62</xdr:row>
      <xdr:rowOff>164193</xdr:rowOff>
    </xdr:to>
    <xdr:sp macro="" textlink="">
      <xdr:nvSpPr>
        <xdr:cNvPr id="157" name="円/楕円 156"/>
        <xdr:cNvSpPr/>
      </xdr:nvSpPr>
      <xdr:spPr>
        <a:xfrm>
          <a:off x="1397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2920</xdr:rowOff>
    </xdr:from>
    <xdr:ext cx="762000" cy="259045"/>
    <xdr:sp macro="" textlink="">
      <xdr:nvSpPr>
        <xdr:cNvPr id="158" name="テキスト ボックス 157"/>
        <xdr:cNvSpPr txBox="1"/>
      </xdr:nvSpPr>
      <xdr:spPr>
        <a:xfrm>
          <a:off x="1066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人口１，５</a:t>
          </a:r>
          <a:r>
            <a:rPr kumimoji="1" lang="ja-JP" altLang="en-US" sz="1300">
              <a:solidFill>
                <a:schemeClr val="dk1"/>
              </a:solidFill>
              <a:effectLst/>
              <a:latin typeface="+mn-lt"/>
              <a:ea typeface="+mn-ea"/>
              <a:cs typeface="+mn-cs"/>
            </a:rPr>
            <a:t>０２</a:t>
          </a:r>
          <a:r>
            <a:rPr kumimoji="1" lang="ja-JP" altLang="ja-JP" sz="1300">
              <a:solidFill>
                <a:schemeClr val="dk1"/>
              </a:solidFill>
              <a:effectLst/>
              <a:latin typeface="+mn-lt"/>
              <a:ea typeface="+mn-ea"/>
              <a:cs typeface="+mn-cs"/>
            </a:rPr>
            <a:t>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167697</xdr:rowOff>
    </xdr:from>
    <xdr:to>
      <xdr:col>7</xdr:col>
      <xdr:colOff>152400</xdr:colOff>
      <xdr:row>84</xdr:row>
      <xdr:rowOff>18357</xdr:rowOff>
    </xdr:to>
    <xdr:cxnSp macro="">
      <xdr:nvCxnSpPr>
        <xdr:cNvPr id="194" name="直線コネクタ 193"/>
        <xdr:cNvCxnSpPr/>
      </xdr:nvCxnSpPr>
      <xdr:spPr>
        <a:xfrm>
          <a:off x="4114800" y="14398047"/>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126515</xdr:rowOff>
    </xdr:from>
    <xdr:to>
      <xdr:col>6</xdr:col>
      <xdr:colOff>0</xdr:colOff>
      <xdr:row>83</xdr:row>
      <xdr:rowOff>167697</xdr:rowOff>
    </xdr:to>
    <xdr:cxnSp macro="">
      <xdr:nvCxnSpPr>
        <xdr:cNvPr id="197" name="直線コネクタ 196"/>
        <xdr:cNvCxnSpPr/>
      </xdr:nvCxnSpPr>
      <xdr:spPr>
        <a:xfrm>
          <a:off x="3225800" y="14356865"/>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70017</xdr:rowOff>
    </xdr:from>
    <xdr:to>
      <xdr:col>4</xdr:col>
      <xdr:colOff>482600</xdr:colOff>
      <xdr:row>83</xdr:row>
      <xdr:rowOff>126515</xdr:rowOff>
    </xdr:to>
    <xdr:cxnSp macro="">
      <xdr:nvCxnSpPr>
        <xdr:cNvPr id="200" name="直線コネクタ 199"/>
        <xdr:cNvCxnSpPr/>
      </xdr:nvCxnSpPr>
      <xdr:spPr>
        <a:xfrm>
          <a:off x="2336800" y="14300367"/>
          <a:ext cx="889000" cy="5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50946</xdr:rowOff>
    </xdr:from>
    <xdr:to>
      <xdr:col>3</xdr:col>
      <xdr:colOff>279400</xdr:colOff>
      <xdr:row>83</xdr:row>
      <xdr:rowOff>70017</xdr:rowOff>
    </xdr:to>
    <xdr:cxnSp macro="">
      <xdr:nvCxnSpPr>
        <xdr:cNvPr id="203" name="直線コネクタ 202"/>
        <xdr:cNvCxnSpPr/>
      </xdr:nvCxnSpPr>
      <xdr:spPr>
        <a:xfrm>
          <a:off x="1447800" y="14281296"/>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139007</xdr:rowOff>
    </xdr:from>
    <xdr:to>
      <xdr:col>7</xdr:col>
      <xdr:colOff>203200</xdr:colOff>
      <xdr:row>84</xdr:row>
      <xdr:rowOff>69157</xdr:rowOff>
    </xdr:to>
    <xdr:sp macro="" textlink="">
      <xdr:nvSpPr>
        <xdr:cNvPr id="213" name="円/楕円 212"/>
        <xdr:cNvSpPr/>
      </xdr:nvSpPr>
      <xdr:spPr>
        <a:xfrm>
          <a:off x="4902200" y="143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111084</xdr:rowOff>
    </xdr:from>
    <xdr:ext cx="762000" cy="259045"/>
    <xdr:sp macro="" textlink="">
      <xdr:nvSpPr>
        <xdr:cNvPr id="214" name="人件費・物件費等の状況該当値テキスト"/>
        <xdr:cNvSpPr txBox="1"/>
      </xdr:nvSpPr>
      <xdr:spPr>
        <a:xfrm>
          <a:off x="5041900" y="1434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589,134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116897</xdr:rowOff>
    </xdr:from>
    <xdr:to>
      <xdr:col>6</xdr:col>
      <xdr:colOff>50800</xdr:colOff>
      <xdr:row>84</xdr:row>
      <xdr:rowOff>47047</xdr:rowOff>
    </xdr:to>
    <xdr:sp macro="" textlink="">
      <xdr:nvSpPr>
        <xdr:cNvPr id="215" name="円/楕円 214"/>
        <xdr:cNvSpPr/>
      </xdr:nvSpPr>
      <xdr:spPr>
        <a:xfrm>
          <a:off x="4064000" y="14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31824</xdr:rowOff>
    </xdr:from>
    <xdr:ext cx="736600" cy="259045"/>
    <xdr:sp macro="" textlink="">
      <xdr:nvSpPr>
        <xdr:cNvPr id="216" name="テキスト ボックス 215"/>
        <xdr:cNvSpPr txBox="1"/>
      </xdr:nvSpPr>
      <xdr:spPr>
        <a:xfrm>
          <a:off x="3733800" y="1443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569,892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75715</xdr:rowOff>
    </xdr:from>
    <xdr:to>
      <xdr:col>4</xdr:col>
      <xdr:colOff>533400</xdr:colOff>
      <xdr:row>84</xdr:row>
      <xdr:rowOff>5865</xdr:rowOff>
    </xdr:to>
    <xdr:sp macro="" textlink="">
      <xdr:nvSpPr>
        <xdr:cNvPr id="217" name="円/楕円 216"/>
        <xdr:cNvSpPr/>
      </xdr:nvSpPr>
      <xdr:spPr>
        <a:xfrm>
          <a:off x="3175000" y="143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162092</xdr:rowOff>
    </xdr:from>
    <xdr:ext cx="762000" cy="259045"/>
    <xdr:sp macro="" textlink="">
      <xdr:nvSpPr>
        <xdr:cNvPr id="218" name="テキスト ボックス 217"/>
        <xdr:cNvSpPr txBox="1"/>
      </xdr:nvSpPr>
      <xdr:spPr>
        <a:xfrm>
          <a:off x="2844800" y="143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534,051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19217</xdr:rowOff>
    </xdr:from>
    <xdr:to>
      <xdr:col>3</xdr:col>
      <xdr:colOff>330200</xdr:colOff>
      <xdr:row>83</xdr:row>
      <xdr:rowOff>120817</xdr:rowOff>
    </xdr:to>
    <xdr:sp macro="" textlink="">
      <xdr:nvSpPr>
        <xdr:cNvPr id="219" name="円/楕円 218"/>
        <xdr:cNvSpPr/>
      </xdr:nvSpPr>
      <xdr:spPr>
        <a:xfrm>
          <a:off x="2286000" y="142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105594</xdr:rowOff>
    </xdr:from>
    <xdr:ext cx="762000" cy="259045"/>
    <xdr:sp macro="" textlink="">
      <xdr:nvSpPr>
        <xdr:cNvPr id="220" name="テキスト ボックス 219"/>
        <xdr:cNvSpPr txBox="1"/>
      </xdr:nvSpPr>
      <xdr:spPr>
        <a:xfrm>
          <a:off x="1955800" y="1433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484,882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146</xdr:rowOff>
    </xdr:from>
    <xdr:to>
      <xdr:col>2</xdr:col>
      <xdr:colOff>127000</xdr:colOff>
      <xdr:row>83</xdr:row>
      <xdr:rowOff>101746</xdr:rowOff>
    </xdr:to>
    <xdr:sp macro="" textlink="">
      <xdr:nvSpPr>
        <xdr:cNvPr id="221" name="円/楕円 220"/>
        <xdr:cNvSpPr/>
      </xdr:nvSpPr>
      <xdr:spPr>
        <a:xfrm>
          <a:off x="1397000" y="142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86523</xdr:rowOff>
    </xdr:from>
    <xdr:ext cx="762000" cy="259045"/>
    <xdr:sp macro="" textlink="">
      <xdr:nvSpPr>
        <xdr:cNvPr id="222" name="テキスト ボックス 221"/>
        <xdr:cNvSpPr txBox="1"/>
      </xdr:nvSpPr>
      <xdr:spPr>
        <a:xfrm>
          <a:off x="1066800" y="1431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468,285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０年度をピークに職員給与は減少しているものの、ラスパイレス指数を見ると類似団体を０．８上回っている。類似団体を上回っている要因として、職員年齢層が高く続いている状況もあり、適正な人事運営及び定員管理に努めなければなら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86</xdr:row>
      <xdr:rowOff>19558</xdr:rowOff>
    </xdr:to>
    <xdr:cxnSp macro="">
      <xdr:nvCxnSpPr>
        <xdr:cNvPr id="254" name="直線コネクタ 253"/>
        <xdr:cNvCxnSpPr/>
      </xdr:nvCxnSpPr>
      <xdr:spPr>
        <a:xfrm flipV="1">
          <a:off x="16179800" y="14653261"/>
          <a:ext cx="838200" cy="1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19558</xdr:rowOff>
    </xdr:to>
    <xdr:cxnSp macro="">
      <xdr:nvCxnSpPr>
        <xdr:cNvPr id="257" name="直線コネクタ 256"/>
        <xdr:cNvCxnSpPr/>
      </xdr:nvCxnSpPr>
      <xdr:spPr>
        <a:xfrm>
          <a:off x="15290800" y="1473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12446</xdr:rowOff>
    </xdr:from>
    <xdr:to>
      <xdr:col>22</xdr:col>
      <xdr:colOff>203200</xdr:colOff>
      <xdr:row>85</xdr:row>
      <xdr:rowOff>157226</xdr:rowOff>
    </xdr:to>
    <xdr:cxnSp macro="">
      <xdr:nvCxnSpPr>
        <xdr:cNvPr id="260" name="直線コネクタ 259"/>
        <xdr:cNvCxnSpPr/>
      </xdr:nvCxnSpPr>
      <xdr:spPr>
        <a:xfrm>
          <a:off x="14401800" y="145856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87</xdr:row>
      <xdr:rowOff>108713</xdr:rowOff>
    </xdr:to>
    <xdr:cxnSp macro="">
      <xdr:nvCxnSpPr>
        <xdr:cNvPr id="263" name="直線コネクタ 262"/>
        <xdr:cNvCxnSpPr/>
      </xdr:nvCxnSpPr>
      <xdr:spPr>
        <a:xfrm flipV="1">
          <a:off x="13512800" y="14585696"/>
          <a:ext cx="889000" cy="4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5" name="円/楕円 274"/>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6" name="テキスト ボックス 275"/>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7" name="円/楕円 276"/>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8" name="テキスト ボックス 277"/>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79" name="円/楕円 278"/>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80" name="テキスト ボックス 279"/>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57913</xdr:rowOff>
    </xdr:from>
    <xdr:to>
      <xdr:col>19</xdr:col>
      <xdr:colOff>533400</xdr:colOff>
      <xdr:row>87</xdr:row>
      <xdr:rowOff>159513</xdr:rowOff>
    </xdr:to>
    <xdr:sp macro="" textlink="">
      <xdr:nvSpPr>
        <xdr:cNvPr id="281" name="円/楕円 280"/>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144290</xdr:rowOff>
    </xdr:from>
    <xdr:ext cx="762000" cy="259045"/>
    <xdr:sp macro="" textlink="">
      <xdr:nvSpPr>
        <xdr:cNvPr id="282" name="テキスト ボックス 281"/>
        <xdr:cNvSpPr txBox="1"/>
      </xdr:nvSpPr>
      <xdr:spPr>
        <a:xfrm>
          <a:off x="13131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５４</a:t>
          </a:r>
          <a:r>
            <a:rPr kumimoji="1" lang="ja-JP" altLang="ja-JP" sz="1300">
              <a:solidFill>
                <a:schemeClr val="dk1"/>
              </a:solidFill>
              <a:effectLst/>
              <a:latin typeface="+mn-lt"/>
              <a:ea typeface="+mn-ea"/>
              <a:cs typeface="+mn-cs"/>
            </a:rPr>
            <a:t>上回っている。民間委託による事務量の削減を行っているものの、人口減少対策に係る新規施策、地方創生関連事業の業務量の増加が見込まれる。少ない職員数で住民サービスの低下を招かぬよう、職員の資質、能力を活用した適正配置と適正補充を図りながら費用効率の良い定員管理に努めなければならない。</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30328</xdr:rowOff>
    </xdr:from>
    <xdr:to>
      <xdr:col>24</xdr:col>
      <xdr:colOff>558800</xdr:colOff>
      <xdr:row>63</xdr:row>
      <xdr:rowOff>73037</xdr:rowOff>
    </xdr:to>
    <xdr:cxnSp macro="">
      <xdr:nvCxnSpPr>
        <xdr:cNvPr id="314" name="直線コネクタ 313"/>
        <xdr:cNvCxnSpPr/>
      </xdr:nvCxnSpPr>
      <xdr:spPr>
        <a:xfrm>
          <a:off x="16179800" y="10831678"/>
          <a:ext cx="8382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167754</xdr:rowOff>
    </xdr:from>
    <xdr:to>
      <xdr:col>23</xdr:col>
      <xdr:colOff>406400</xdr:colOff>
      <xdr:row>63</xdr:row>
      <xdr:rowOff>30328</xdr:rowOff>
    </xdr:to>
    <xdr:cxnSp macro="">
      <xdr:nvCxnSpPr>
        <xdr:cNvPr id="317" name="直線コネクタ 316"/>
        <xdr:cNvCxnSpPr/>
      </xdr:nvCxnSpPr>
      <xdr:spPr>
        <a:xfrm>
          <a:off x="15290800" y="10797654"/>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84747</xdr:rowOff>
    </xdr:from>
    <xdr:to>
      <xdr:col>22</xdr:col>
      <xdr:colOff>203200</xdr:colOff>
      <xdr:row>62</xdr:row>
      <xdr:rowOff>167754</xdr:rowOff>
    </xdr:to>
    <xdr:cxnSp macro="">
      <xdr:nvCxnSpPr>
        <xdr:cNvPr id="320" name="直線コネクタ 319"/>
        <xdr:cNvCxnSpPr/>
      </xdr:nvCxnSpPr>
      <xdr:spPr>
        <a:xfrm>
          <a:off x="14401800" y="10714647"/>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83058</xdr:rowOff>
    </xdr:from>
    <xdr:to>
      <xdr:col>21</xdr:col>
      <xdr:colOff>0</xdr:colOff>
      <xdr:row>62</xdr:row>
      <xdr:rowOff>84747</xdr:rowOff>
    </xdr:to>
    <xdr:cxnSp macro="">
      <xdr:nvCxnSpPr>
        <xdr:cNvPr id="323" name="直線コネクタ 322"/>
        <xdr:cNvCxnSpPr/>
      </xdr:nvCxnSpPr>
      <xdr:spPr>
        <a:xfrm>
          <a:off x="13512800" y="10712958"/>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22237</xdr:rowOff>
    </xdr:from>
    <xdr:to>
      <xdr:col>24</xdr:col>
      <xdr:colOff>609600</xdr:colOff>
      <xdr:row>63</xdr:row>
      <xdr:rowOff>123837</xdr:rowOff>
    </xdr:to>
    <xdr:sp macro="" textlink="">
      <xdr:nvSpPr>
        <xdr:cNvPr id="333" name="円/楕円 332"/>
        <xdr:cNvSpPr/>
      </xdr:nvSpPr>
      <xdr:spPr>
        <a:xfrm>
          <a:off x="16967200" y="108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165764</xdr:rowOff>
    </xdr:from>
    <xdr:ext cx="762000" cy="259045"/>
    <xdr:sp macro="" textlink="">
      <xdr:nvSpPr>
        <xdr:cNvPr id="334" name="定員管理の状況該当値テキスト"/>
        <xdr:cNvSpPr txBox="1"/>
      </xdr:nvSpPr>
      <xdr:spPr>
        <a:xfrm>
          <a:off x="17106900" y="1079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150978</xdr:rowOff>
    </xdr:from>
    <xdr:to>
      <xdr:col>23</xdr:col>
      <xdr:colOff>457200</xdr:colOff>
      <xdr:row>63</xdr:row>
      <xdr:rowOff>81128</xdr:rowOff>
    </xdr:to>
    <xdr:sp macro="" textlink="">
      <xdr:nvSpPr>
        <xdr:cNvPr id="335" name="円/楕円 334"/>
        <xdr:cNvSpPr/>
      </xdr:nvSpPr>
      <xdr:spPr>
        <a:xfrm>
          <a:off x="16129000" y="107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65905</xdr:rowOff>
    </xdr:from>
    <xdr:ext cx="736600" cy="259045"/>
    <xdr:sp macro="" textlink="">
      <xdr:nvSpPr>
        <xdr:cNvPr id="336" name="テキスト ボックス 335"/>
        <xdr:cNvSpPr txBox="1"/>
      </xdr:nvSpPr>
      <xdr:spPr>
        <a:xfrm>
          <a:off x="15798800" y="1086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116954</xdr:rowOff>
    </xdr:from>
    <xdr:to>
      <xdr:col>22</xdr:col>
      <xdr:colOff>254000</xdr:colOff>
      <xdr:row>63</xdr:row>
      <xdr:rowOff>47104</xdr:rowOff>
    </xdr:to>
    <xdr:sp macro="" textlink="">
      <xdr:nvSpPr>
        <xdr:cNvPr id="337" name="円/楕円 336"/>
        <xdr:cNvSpPr/>
      </xdr:nvSpPr>
      <xdr:spPr>
        <a:xfrm>
          <a:off x="15240000" y="107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31881</xdr:rowOff>
    </xdr:from>
    <xdr:ext cx="762000" cy="259045"/>
    <xdr:sp macro="" textlink="">
      <xdr:nvSpPr>
        <xdr:cNvPr id="338" name="テキスト ボックス 337"/>
        <xdr:cNvSpPr txBox="1"/>
      </xdr:nvSpPr>
      <xdr:spPr>
        <a:xfrm>
          <a:off x="14909800" y="108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33947</xdr:rowOff>
    </xdr:from>
    <xdr:to>
      <xdr:col>21</xdr:col>
      <xdr:colOff>50800</xdr:colOff>
      <xdr:row>62</xdr:row>
      <xdr:rowOff>135547</xdr:rowOff>
    </xdr:to>
    <xdr:sp macro="" textlink="">
      <xdr:nvSpPr>
        <xdr:cNvPr id="339" name="円/楕円 338"/>
        <xdr:cNvSpPr/>
      </xdr:nvSpPr>
      <xdr:spPr>
        <a:xfrm>
          <a:off x="14351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120324</xdr:rowOff>
    </xdr:from>
    <xdr:ext cx="762000" cy="259045"/>
    <xdr:sp macro="" textlink="">
      <xdr:nvSpPr>
        <xdr:cNvPr id="340" name="テキスト ボックス 339"/>
        <xdr:cNvSpPr txBox="1"/>
      </xdr:nvSpPr>
      <xdr:spPr>
        <a:xfrm>
          <a:off x="14020800" y="1075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32258</xdr:rowOff>
    </xdr:from>
    <xdr:to>
      <xdr:col>19</xdr:col>
      <xdr:colOff>533400</xdr:colOff>
      <xdr:row>62</xdr:row>
      <xdr:rowOff>133858</xdr:rowOff>
    </xdr:to>
    <xdr:sp macro="" textlink="">
      <xdr:nvSpPr>
        <xdr:cNvPr id="341" name="円/楕円 340"/>
        <xdr:cNvSpPr/>
      </xdr:nvSpPr>
      <xdr:spPr>
        <a:xfrm>
          <a:off x="13462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118635</xdr:rowOff>
    </xdr:from>
    <xdr:ext cx="762000" cy="259045"/>
    <xdr:sp macro="" textlink="">
      <xdr:nvSpPr>
        <xdr:cNvPr id="342" name="テキスト ボックス 341"/>
        <xdr:cNvSpPr txBox="1"/>
      </xdr:nvSpPr>
      <xdr:spPr>
        <a:xfrm>
          <a:off x="13131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類似団体を３．</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ポイント下回り、前年度と比較すると０．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ポイント減少した。起債の償還完了や</a:t>
          </a:r>
          <a:r>
            <a:rPr kumimoji="1" lang="ja-JP" altLang="en-US" sz="1300">
              <a:solidFill>
                <a:schemeClr val="dk1"/>
              </a:solidFill>
              <a:effectLst/>
              <a:latin typeface="+mn-lt"/>
              <a:ea typeface="+mn-ea"/>
              <a:cs typeface="+mn-cs"/>
            </a:rPr>
            <a:t>借入の抑制、</a:t>
          </a:r>
          <a:r>
            <a:rPr kumimoji="1" lang="ja-JP" altLang="ja-JP" sz="1300">
              <a:solidFill>
                <a:schemeClr val="dk1"/>
              </a:solidFill>
              <a:effectLst/>
              <a:latin typeface="+mn-lt"/>
              <a:ea typeface="+mn-ea"/>
              <a:cs typeface="+mn-cs"/>
            </a:rPr>
            <a:t>特別会計に対する繰出金（準元利償還金）の減が要因と思われる。普通会計のみならず、特別会計や一部事務組合等構成団体への繰出金や財政状況も意識した財政運営を心がけなければならない。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98044</xdr:rowOff>
    </xdr:to>
    <xdr:cxnSp macro="">
      <xdr:nvCxnSpPr>
        <xdr:cNvPr id="373" name="直線コネクタ 372"/>
        <xdr:cNvCxnSpPr/>
      </xdr:nvCxnSpPr>
      <xdr:spPr>
        <a:xfrm flipV="1">
          <a:off x="16179800" y="694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40</xdr:row>
      <xdr:rowOff>117348</xdr:rowOff>
    </xdr:to>
    <xdr:cxnSp macro="">
      <xdr:nvCxnSpPr>
        <xdr:cNvPr id="376" name="直線コネクタ 375"/>
        <xdr:cNvCxnSpPr/>
      </xdr:nvCxnSpPr>
      <xdr:spPr>
        <a:xfrm flipV="1">
          <a:off x="15290800" y="69560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40</xdr:row>
      <xdr:rowOff>170434</xdr:rowOff>
    </xdr:to>
    <xdr:cxnSp macro="">
      <xdr:nvCxnSpPr>
        <xdr:cNvPr id="379" name="直線コネクタ 378"/>
        <xdr:cNvCxnSpPr/>
      </xdr:nvCxnSpPr>
      <xdr:spPr>
        <a:xfrm flipV="1">
          <a:off x="14401800" y="697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170434</xdr:rowOff>
    </xdr:from>
    <xdr:to>
      <xdr:col>21</xdr:col>
      <xdr:colOff>0</xdr:colOff>
      <xdr:row>41</xdr:row>
      <xdr:rowOff>56896</xdr:rowOff>
    </xdr:to>
    <xdr:cxnSp macro="">
      <xdr:nvCxnSpPr>
        <xdr:cNvPr id="382" name="直線コネクタ 381"/>
        <xdr:cNvCxnSpPr/>
      </xdr:nvCxnSpPr>
      <xdr:spPr>
        <a:xfrm flipV="1">
          <a:off x="13512800" y="70284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2" name="円/楕円 391"/>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3"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394" name="円/楕円 393"/>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95" name="テキスト ボックス 394"/>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396" name="円/楕円 395"/>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397" name="テキスト ボックス 396"/>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119634</xdr:rowOff>
    </xdr:from>
    <xdr:to>
      <xdr:col>21</xdr:col>
      <xdr:colOff>50800</xdr:colOff>
      <xdr:row>41</xdr:row>
      <xdr:rowOff>49784</xdr:rowOff>
    </xdr:to>
    <xdr:sp macro="" textlink="">
      <xdr:nvSpPr>
        <xdr:cNvPr id="398" name="円/楕円 397"/>
        <xdr:cNvSpPr/>
      </xdr:nvSpPr>
      <xdr:spPr>
        <a:xfrm>
          <a:off x="14351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59961</xdr:rowOff>
    </xdr:from>
    <xdr:ext cx="762000" cy="259045"/>
    <xdr:sp macro="" textlink="">
      <xdr:nvSpPr>
        <xdr:cNvPr id="399" name="テキスト ボックス 398"/>
        <xdr:cNvSpPr txBox="1"/>
      </xdr:nvSpPr>
      <xdr:spPr>
        <a:xfrm>
          <a:off x="14020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前年度に続き、指標では現れていない。安易な起債や基金の取り崩しは、指標の悪化につながる恐れがあるため、慎重な財政運営を心がけなければならない</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
1,483
263.09
2,728,190
2,425,897
55,800
1,628,228
1,767,096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４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170434</xdr:rowOff>
    </xdr:to>
    <xdr:cxnSp macro="">
      <xdr:nvCxnSpPr>
        <xdr:cNvPr id="64" name="直線コネクタ 63"/>
        <xdr:cNvCxnSpPr/>
      </xdr:nvCxnSpPr>
      <xdr:spPr>
        <a:xfrm>
          <a:off x="3987800" y="64592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37</xdr:row>
      <xdr:rowOff>115570</xdr:rowOff>
    </xdr:to>
    <xdr:cxnSp macro="">
      <xdr:nvCxnSpPr>
        <xdr:cNvPr id="67" name="直線コネクタ 66"/>
        <xdr:cNvCxnSpPr/>
      </xdr:nvCxnSpPr>
      <xdr:spPr>
        <a:xfrm>
          <a:off x="3098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14986</xdr:rowOff>
    </xdr:from>
    <xdr:to>
      <xdr:col>4</xdr:col>
      <xdr:colOff>346075</xdr:colOff>
      <xdr:row>37</xdr:row>
      <xdr:rowOff>97282</xdr:rowOff>
    </xdr:to>
    <xdr:cxnSp macro="">
      <xdr:nvCxnSpPr>
        <xdr:cNvPr id="70" name="直線コネクタ 69"/>
        <xdr:cNvCxnSpPr/>
      </xdr:nvCxnSpPr>
      <xdr:spPr>
        <a:xfrm>
          <a:off x="2209800" y="6358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65278</xdr:rowOff>
    </xdr:to>
    <xdr:cxnSp macro="">
      <xdr:nvCxnSpPr>
        <xdr:cNvPr id="73" name="直線コネクタ 72"/>
        <xdr:cNvCxnSpPr/>
      </xdr:nvCxnSpPr>
      <xdr:spPr>
        <a:xfrm flipV="1">
          <a:off x="1320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119634</xdr:rowOff>
    </xdr:from>
    <xdr:to>
      <xdr:col>7</xdr:col>
      <xdr:colOff>66675</xdr:colOff>
      <xdr:row>38</xdr:row>
      <xdr:rowOff>49785</xdr:rowOff>
    </xdr:to>
    <xdr:sp macro="" textlink="">
      <xdr:nvSpPr>
        <xdr:cNvPr id="83" name="円/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135636</xdr:rowOff>
    </xdr:from>
    <xdr:to>
      <xdr:col>3</xdr:col>
      <xdr:colOff>193675</xdr:colOff>
      <xdr:row>37</xdr:row>
      <xdr:rowOff>65786</xdr:rowOff>
    </xdr:to>
    <xdr:sp macro="" textlink="">
      <xdr:nvSpPr>
        <xdr:cNvPr id="89" name="円/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６ポイント上回っている。コスト意識による削減効果が出てきていたが、平成２４年度以降は業務委託料などが増加傾向にあるため上昇に転じており、さらに意識した無駄の排除を心がけ、経費削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43180</xdr:rowOff>
    </xdr:to>
    <xdr:cxnSp macro="">
      <xdr:nvCxnSpPr>
        <xdr:cNvPr id="125" name="直線コネクタ 124"/>
        <xdr:cNvCxnSpPr/>
      </xdr:nvCxnSpPr>
      <xdr:spPr>
        <a:xfrm>
          <a:off x="15671800" y="3083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17</xdr:row>
      <xdr:rowOff>168910</xdr:rowOff>
    </xdr:to>
    <xdr:cxnSp macro="">
      <xdr:nvCxnSpPr>
        <xdr:cNvPr id="128" name="直線コネクタ 127"/>
        <xdr:cNvCxnSpPr/>
      </xdr:nvCxnSpPr>
      <xdr:spPr>
        <a:xfrm>
          <a:off x="14782800" y="303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123190</xdr:rowOff>
    </xdr:to>
    <xdr:cxnSp macro="">
      <xdr:nvCxnSpPr>
        <xdr:cNvPr id="131" name="直線コネクタ 130"/>
        <xdr:cNvCxnSpPr/>
      </xdr:nvCxnSpPr>
      <xdr:spPr>
        <a:xfrm>
          <a:off x="13893800" y="293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24130</xdr:rowOff>
    </xdr:to>
    <xdr:cxnSp macro="">
      <xdr:nvCxnSpPr>
        <xdr:cNvPr id="134" name="直線コネクタ 133"/>
        <xdr:cNvCxnSpPr/>
      </xdr:nvCxnSpPr>
      <xdr:spPr>
        <a:xfrm>
          <a:off x="13004800" y="288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4" name="円/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2" name="円/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6367</xdr:rowOff>
    </xdr:from>
    <xdr:ext cx="762000" cy="259045"/>
    <xdr:sp macro="" textlink="">
      <xdr:nvSpPr>
        <xdr:cNvPr id="153" name="テキスト ボックス 152"/>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６ポイント下回っている。人口減少に伴う少子化による保育所児童の減少も大きく影響しており、過疎化、少子高齢化が進む地域として福祉施策は益々重要となってきており、充実した行政サービス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135165</xdr:rowOff>
    </xdr:to>
    <xdr:cxnSp macro="">
      <xdr:nvCxnSpPr>
        <xdr:cNvPr id="187" name="直線コネクタ 186"/>
        <xdr:cNvCxnSpPr/>
      </xdr:nvCxnSpPr>
      <xdr:spPr>
        <a:xfrm>
          <a:off x="3987800" y="9173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135165</xdr:rowOff>
    </xdr:to>
    <xdr:cxnSp macro="">
      <xdr:nvCxnSpPr>
        <xdr:cNvPr id="190" name="直線コネクタ 189"/>
        <xdr:cNvCxnSpPr/>
      </xdr:nvCxnSpPr>
      <xdr:spPr>
        <a:xfrm flipV="1">
          <a:off x="3098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3" name="直線コネクタ 192"/>
        <xdr:cNvCxnSpPr/>
      </xdr:nvCxnSpPr>
      <xdr:spPr>
        <a:xfrm flipV="1">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196" name="直線コネクタ 195"/>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6" name="円/楕円 205"/>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164392</xdr:rowOff>
    </xdr:from>
    <xdr:ext cx="762000" cy="259045"/>
    <xdr:sp macro="" textlink="">
      <xdr:nvSpPr>
        <xdr:cNvPr id="207"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8" name="円/楕円 207"/>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9" name="テキスト ボックス 208"/>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０．７ポイント上回っている。一部事務組合等の構成団体に対する繰出金等が主な要因となっており、一部事務組合等の構成団体については、経営の健全化を求めるとともに繰出金等の抑制に努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90424</xdr:rowOff>
    </xdr:to>
    <xdr:cxnSp macro="">
      <xdr:nvCxnSpPr>
        <xdr:cNvPr id="245" name="直線コネクタ 244"/>
        <xdr:cNvCxnSpPr/>
      </xdr:nvCxnSpPr>
      <xdr:spPr>
        <a:xfrm>
          <a:off x="15671800" y="96230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53848</xdr:rowOff>
    </xdr:to>
    <xdr:cxnSp macro="">
      <xdr:nvCxnSpPr>
        <xdr:cNvPr id="248" name="直線コネクタ 247"/>
        <xdr:cNvCxnSpPr/>
      </xdr:nvCxnSpPr>
      <xdr:spPr>
        <a:xfrm flipV="1">
          <a:off x="14782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57</xdr:row>
      <xdr:rowOff>51562</xdr:rowOff>
    </xdr:to>
    <xdr:cxnSp macro="">
      <xdr:nvCxnSpPr>
        <xdr:cNvPr id="251" name="直線コネクタ 250"/>
        <xdr:cNvCxnSpPr/>
      </xdr:nvCxnSpPr>
      <xdr:spPr>
        <a:xfrm flipV="1">
          <a:off x="13893800" y="96550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51562</xdr:rowOff>
    </xdr:to>
    <xdr:cxnSp macro="">
      <xdr:nvCxnSpPr>
        <xdr:cNvPr id="254" name="直線コネクタ 253"/>
        <xdr:cNvCxnSpPr/>
      </xdr:nvCxnSpPr>
      <xdr:spPr>
        <a:xfrm>
          <a:off x="13004800" y="97053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39624</xdr:rowOff>
    </xdr:from>
    <xdr:to>
      <xdr:col>24</xdr:col>
      <xdr:colOff>82550</xdr:colOff>
      <xdr:row>56</xdr:row>
      <xdr:rowOff>141224</xdr:rowOff>
    </xdr:to>
    <xdr:sp macro="" textlink="">
      <xdr:nvSpPr>
        <xdr:cNvPr id="264" name="円/楕円 263"/>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11701</xdr:rowOff>
    </xdr:from>
    <xdr:ext cx="762000" cy="259045"/>
    <xdr:sp macro="" textlink="">
      <xdr:nvSpPr>
        <xdr:cNvPr id="265" name="その他該当値テキスト"/>
        <xdr:cNvSpPr txBox="1"/>
      </xdr:nvSpPr>
      <xdr:spPr>
        <a:xfrm>
          <a:off x="165989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6" name="円/楕円 265"/>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7" name="テキスト ボックス 266"/>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8" name="円/楕円 267"/>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89425</xdr:rowOff>
    </xdr:from>
    <xdr:ext cx="762000" cy="259045"/>
    <xdr:sp macro="" textlink="">
      <xdr:nvSpPr>
        <xdr:cNvPr id="269" name="テキスト ボックス 268"/>
        <xdr:cNvSpPr txBox="1"/>
      </xdr:nvSpPr>
      <xdr:spPr>
        <a:xfrm>
          <a:off x="14401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xdr:rowOff>
    </xdr:from>
    <xdr:to>
      <xdr:col>20</xdr:col>
      <xdr:colOff>209550</xdr:colOff>
      <xdr:row>57</xdr:row>
      <xdr:rowOff>102362</xdr:rowOff>
    </xdr:to>
    <xdr:sp macro="" textlink="">
      <xdr:nvSpPr>
        <xdr:cNvPr id="270" name="円/楕円 269"/>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71" name="テキスト ボックス 270"/>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2" name="円/楕円 271"/>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3" name="テキスト ボックス 272"/>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８ポイント下回っている。各種団体の補助金等については、当初の目的を達成した団体への補助金の削減、減額等を行うとともに、積極的な見直しを行っていく。新たな団体に対する補助金等については、費用対効果を充分検証するとともに、終期を設定するなど、増加となる要因を最小限にしていくよう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26416</xdr:rowOff>
    </xdr:to>
    <xdr:cxnSp macro="">
      <xdr:nvCxnSpPr>
        <xdr:cNvPr id="303" name="直線コネクタ 302"/>
        <xdr:cNvCxnSpPr/>
      </xdr:nvCxnSpPr>
      <xdr:spPr>
        <a:xfrm>
          <a:off x="15671800" y="6166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165862</xdr:rowOff>
    </xdr:to>
    <xdr:cxnSp macro="">
      <xdr:nvCxnSpPr>
        <xdr:cNvPr id="306" name="直線コネクタ 305"/>
        <xdr:cNvCxnSpPr/>
      </xdr:nvCxnSpPr>
      <xdr:spPr>
        <a:xfrm>
          <a:off x="14782800" y="60568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124714</xdr:rowOff>
    </xdr:to>
    <xdr:cxnSp macro="">
      <xdr:nvCxnSpPr>
        <xdr:cNvPr id="309" name="直線コネクタ 308"/>
        <xdr:cNvCxnSpPr/>
      </xdr:nvCxnSpPr>
      <xdr:spPr>
        <a:xfrm flipV="1">
          <a:off x="13893800" y="60568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36</xdr:row>
      <xdr:rowOff>21844</xdr:rowOff>
    </xdr:to>
    <xdr:cxnSp macro="">
      <xdr:nvCxnSpPr>
        <xdr:cNvPr id="312" name="直線コネクタ 311"/>
        <xdr:cNvCxnSpPr/>
      </xdr:nvCxnSpPr>
      <xdr:spPr>
        <a:xfrm flipV="1">
          <a:off x="13004800" y="6125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2" name="円/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4" name="円/楕円 32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5" name="テキスト ボックス 32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28" name="円/楕円 327"/>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29" name="テキスト ボックス 328"/>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0" name="円/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６．３ポイント下回っている。臨時財政対策債など据置期間の満了により公債費の増加の要因は抱えている。適債性の正確な判断と必要な事業の選択により、起債を制限するとともに、償還額の平準化、抑制に努め、将来負担の軽減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88900</xdr:rowOff>
    </xdr:to>
    <xdr:cxnSp macro="">
      <xdr:nvCxnSpPr>
        <xdr:cNvPr id="363" name="直線コネクタ 362"/>
        <xdr:cNvCxnSpPr/>
      </xdr:nvCxnSpPr>
      <xdr:spPr>
        <a:xfrm>
          <a:off x="3987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85090</xdr:rowOff>
    </xdr:to>
    <xdr:cxnSp macro="">
      <xdr:nvCxnSpPr>
        <xdr:cNvPr id="366" name="直線コネクタ 365"/>
        <xdr:cNvCxnSpPr/>
      </xdr:nvCxnSpPr>
      <xdr:spPr>
        <a:xfrm flipV="1">
          <a:off x="3098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85090</xdr:rowOff>
    </xdr:to>
    <xdr:cxnSp macro="">
      <xdr:nvCxnSpPr>
        <xdr:cNvPr id="369" name="直線コネクタ 368"/>
        <xdr:cNvCxnSpPr/>
      </xdr:nvCxnSpPr>
      <xdr:spPr>
        <a:xfrm>
          <a:off x="2209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81280</xdr:rowOff>
    </xdr:from>
    <xdr:to>
      <xdr:col>3</xdr:col>
      <xdr:colOff>142875</xdr:colOff>
      <xdr:row>75</xdr:row>
      <xdr:rowOff>88900</xdr:rowOff>
    </xdr:to>
    <xdr:cxnSp macro="">
      <xdr:nvCxnSpPr>
        <xdr:cNvPr id="372" name="直線コネクタ 371"/>
        <xdr:cNvCxnSpPr/>
      </xdr:nvCxnSpPr>
      <xdr:spPr>
        <a:xfrm flipV="1">
          <a:off x="1320800" y="12940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2" name="円/楕円 381"/>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83"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26670</xdr:rowOff>
    </xdr:from>
    <xdr:to>
      <xdr:col>5</xdr:col>
      <xdr:colOff>600075</xdr:colOff>
      <xdr:row>75</xdr:row>
      <xdr:rowOff>128270</xdr:rowOff>
    </xdr:to>
    <xdr:sp macro="" textlink="">
      <xdr:nvSpPr>
        <xdr:cNvPr id="384" name="円/楕円 383"/>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138447</xdr:rowOff>
    </xdr:from>
    <xdr:ext cx="736600" cy="259045"/>
    <xdr:sp macro="" textlink="">
      <xdr:nvSpPr>
        <xdr:cNvPr id="385" name="テキスト ボックス 384"/>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86" name="円/楕円 385"/>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87" name="テキスト ボックス 386"/>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88" name="円/楕円 387"/>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142257</xdr:rowOff>
    </xdr:from>
    <xdr:ext cx="762000" cy="259045"/>
    <xdr:sp macro="" textlink="">
      <xdr:nvSpPr>
        <xdr:cNvPr id="389" name="テキスト ボックス 388"/>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90" name="円/楕円 389"/>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149877</xdr:rowOff>
    </xdr:from>
    <xdr:ext cx="762000" cy="259045"/>
    <xdr:sp macro="" textlink="">
      <xdr:nvSpPr>
        <xdr:cNvPr id="391" name="テキスト ボックス 390"/>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類似団体を３．９ポイント上回っている。人件費等の影響が大きな要因となっており、公債費以外の経常経費に係る費用についてもさらに削減に努めていく。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4536</xdr:rowOff>
    </xdr:from>
    <xdr:to>
      <xdr:col>24</xdr:col>
      <xdr:colOff>31750</xdr:colOff>
      <xdr:row>77</xdr:row>
      <xdr:rowOff>144962</xdr:rowOff>
    </xdr:to>
    <xdr:cxnSp macro="">
      <xdr:nvCxnSpPr>
        <xdr:cNvPr id="426" name="直線コネクタ 425"/>
        <xdr:cNvCxnSpPr/>
      </xdr:nvCxnSpPr>
      <xdr:spPr>
        <a:xfrm>
          <a:off x="15671800" y="13206186"/>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97608</xdr:rowOff>
    </xdr:from>
    <xdr:to>
      <xdr:col>22</xdr:col>
      <xdr:colOff>565150</xdr:colOff>
      <xdr:row>77</xdr:row>
      <xdr:rowOff>4536</xdr:rowOff>
    </xdr:to>
    <xdr:cxnSp macro="">
      <xdr:nvCxnSpPr>
        <xdr:cNvPr id="429" name="直線コネクタ 428"/>
        <xdr:cNvCxnSpPr/>
      </xdr:nvCxnSpPr>
      <xdr:spPr>
        <a:xfrm>
          <a:off x="14782800" y="131278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97608</xdr:rowOff>
    </xdr:from>
    <xdr:to>
      <xdr:col>21</xdr:col>
      <xdr:colOff>361950</xdr:colOff>
      <xdr:row>76</xdr:row>
      <xdr:rowOff>169455</xdr:rowOff>
    </xdr:to>
    <xdr:cxnSp macro="">
      <xdr:nvCxnSpPr>
        <xdr:cNvPr id="432" name="直線コネクタ 431"/>
        <xdr:cNvCxnSpPr/>
      </xdr:nvCxnSpPr>
      <xdr:spPr>
        <a:xfrm flipV="1">
          <a:off x="13893800" y="13127808"/>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143329</xdr:rowOff>
    </xdr:from>
    <xdr:to>
      <xdr:col>20</xdr:col>
      <xdr:colOff>158750</xdr:colOff>
      <xdr:row>76</xdr:row>
      <xdr:rowOff>169455</xdr:rowOff>
    </xdr:to>
    <xdr:cxnSp macro="">
      <xdr:nvCxnSpPr>
        <xdr:cNvPr id="435" name="直線コネクタ 434"/>
        <xdr:cNvCxnSpPr/>
      </xdr:nvCxnSpPr>
      <xdr:spPr>
        <a:xfrm>
          <a:off x="13004800" y="131735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94162</xdr:rowOff>
    </xdr:from>
    <xdr:to>
      <xdr:col>24</xdr:col>
      <xdr:colOff>82550</xdr:colOff>
      <xdr:row>78</xdr:row>
      <xdr:rowOff>24312</xdr:rowOff>
    </xdr:to>
    <xdr:sp macro="" textlink="">
      <xdr:nvSpPr>
        <xdr:cNvPr id="445" name="円/楕円 444"/>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66239</xdr:rowOff>
    </xdr:from>
    <xdr:ext cx="762000" cy="259045"/>
    <xdr:sp macro="" textlink="">
      <xdr:nvSpPr>
        <xdr:cNvPr id="446" name="公債費以外該当値テキスト"/>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125186</xdr:rowOff>
    </xdr:from>
    <xdr:to>
      <xdr:col>22</xdr:col>
      <xdr:colOff>615950</xdr:colOff>
      <xdr:row>77</xdr:row>
      <xdr:rowOff>55336</xdr:rowOff>
    </xdr:to>
    <xdr:sp macro="" textlink="">
      <xdr:nvSpPr>
        <xdr:cNvPr id="447" name="円/楕円 446"/>
        <xdr:cNvSpPr/>
      </xdr:nvSpPr>
      <xdr:spPr>
        <a:xfrm>
          <a:off x="15621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40113</xdr:rowOff>
    </xdr:from>
    <xdr:ext cx="736600" cy="259045"/>
    <xdr:sp macro="" textlink="">
      <xdr:nvSpPr>
        <xdr:cNvPr id="448" name="テキスト ボックス 447"/>
        <xdr:cNvSpPr txBox="1"/>
      </xdr:nvSpPr>
      <xdr:spPr>
        <a:xfrm>
          <a:off x="15290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46808</xdr:rowOff>
    </xdr:from>
    <xdr:to>
      <xdr:col>21</xdr:col>
      <xdr:colOff>412750</xdr:colOff>
      <xdr:row>76</xdr:row>
      <xdr:rowOff>148408</xdr:rowOff>
    </xdr:to>
    <xdr:sp macro="" textlink="">
      <xdr:nvSpPr>
        <xdr:cNvPr id="449" name="円/楕円 448"/>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158586</xdr:rowOff>
    </xdr:from>
    <xdr:ext cx="762000" cy="259045"/>
    <xdr:sp macro="" textlink="">
      <xdr:nvSpPr>
        <xdr:cNvPr id="450" name="テキスト ボックス 449"/>
        <xdr:cNvSpPr txBox="1"/>
      </xdr:nvSpPr>
      <xdr:spPr>
        <a:xfrm>
          <a:off x="14401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118655</xdr:rowOff>
    </xdr:from>
    <xdr:to>
      <xdr:col>20</xdr:col>
      <xdr:colOff>209550</xdr:colOff>
      <xdr:row>77</xdr:row>
      <xdr:rowOff>48805</xdr:rowOff>
    </xdr:to>
    <xdr:sp macro="" textlink="">
      <xdr:nvSpPr>
        <xdr:cNvPr id="451" name="円/楕円 450"/>
        <xdr:cNvSpPr/>
      </xdr:nvSpPr>
      <xdr:spPr>
        <a:xfrm>
          <a:off x="13843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33582</xdr:rowOff>
    </xdr:from>
    <xdr:ext cx="762000" cy="259045"/>
    <xdr:sp macro="" textlink="">
      <xdr:nvSpPr>
        <xdr:cNvPr id="452" name="テキスト ボックス 451"/>
        <xdr:cNvSpPr txBox="1"/>
      </xdr:nvSpPr>
      <xdr:spPr>
        <a:xfrm>
          <a:off x="13512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92529</xdr:rowOff>
    </xdr:from>
    <xdr:to>
      <xdr:col>19</xdr:col>
      <xdr:colOff>6350</xdr:colOff>
      <xdr:row>77</xdr:row>
      <xdr:rowOff>22679</xdr:rowOff>
    </xdr:to>
    <xdr:sp macro="" textlink="">
      <xdr:nvSpPr>
        <xdr:cNvPr id="453" name="円/楕円 452"/>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7456</xdr:rowOff>
    </xdr:from>
    <xdr:ext cx="762000" cy="259045"/>
    <xdr:sp macro="" textlink="">
      <xdr:nvSpPr>
        <xdr:cNvPr id="454" name="テキスト ボックス 453"/>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28575</xdr:rowOff>
    </xdr:from>
    <xdr:to>
      <xdr:col>4</xdr:col>
      <xdr:colOff>1117600</xdr:colOff>
      <xdr:row>15</xdr:row>
      <xdr:rowOff>35472</xdr:rowOff>
    </xdr:to>
    <xdr:cxnSp macro="">
      <xdr:nvCxnSpPr>
        <xdr:cNvPr id="47" name="直線コネクタ 46"/>
        <xdr:cNvCxnSpPr/>
      </xdr:nvCxnSpPr>
      <xdr:spPr bwMode="auto">
        <a:xfrm flipV="1">
          <a:off x="5003800" y="2647950"/>
          <a:ext cx="647700" cy="6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35472</xdr:rowOff>
    </xdr:from>
    <xdr:to>
      <xdr:col>4</xdr:col>
      <xdr:colOff>469900</xdr:colOff>
      <xdr:row>15</xdr:row>
      <xdr:rowOff>99466</xdr:rowOff>
    </xdr:to>
    <xdr:cxnSp macro="">
      <xdr:nvCxnSpPr>
        <xdr:cNvPr id="50" name="直線コネクタ 49"/>
        <xdr:cNvCxnSpPr/>
      </xdr:nvCxnSpPr>
      <xdr:spPr bwMode="auto">
        <a:xfrm flipV="1">
          <a:off x="4305300" y="2654847"/>
          <a:ext cx="698500" cy="63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99466</xdr:rowOff>
    </xdr:from>
    <xdr:to>
      <xdr:col>3</xdr:col>
      <xdr:colOff>904875</xdr:colOff>
      <xdr:row>15</xdr:row>
      <xdr:rowOff>117932</xdr:rowOff>
    </xdr:to>
    <xdr:cxnSp macro="">
      <xdr:nvCxnSpPr>
        <xdr:cNvPr id="53" name="直線コネクタ 52"/>
        <xdr:cNvCxnSpPr/>
      </xdr:nvCxnSpPr>
      <xdr:spPr bwMode="auto">
        <a:xfrm flipV="1">
          <a:off x="3606800" y="2718841"/>
          <a:ext cx="698500" cy="1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117932</xdr:rowOff>
    </xdr:from>
    <xdr:to>
      <xdr:col>3</xdr:col>
      <xdr:colOff>206375</xdr:colOff>
      <xdr:row>15</xdr:row>
      <xdr:rowOff>150633</xdr:rowOff>
    </xdr:to>
    <xdr:cxnSp macro="">
      <xdr:nvCxnSpPr>
        <xdr:cNvPr id="56" name="直線コネクタ 55"/>
        <xdr:cNvCxnSpPr/>
      </xdr:nvCxnSpPr>
      <xdr:spPr bwMode="auto">
        <a:xfrm flipV="1">
          <a:off x="2908300" y="2737307"/>
          <a:ext cx="698500" cy="3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149225</xdr:rowOff>
    </xdr:from>
    <xdr:to>
      <xdr:col>5</xdr:col>
      <xdr:colOff>34925</xdr:colOff>
      <xdr:row>15</xdr:row>
      <xdr:rowOff>79375</xdr:rowOff>
    </xdr:to>
    <xdr:sp macro="" textlink="">
      <xdr:nvSpPr>
        <xdr:cNvPr id="66" name="円/楕円 65"/>
        <xdr:cNvSpPr/>
      </xdr:nvSpPr>
      <xdr:spPr bwMode="auto">
        <a:xfrm>
          <a:off x="5600700" y="259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165752</xdr:rowOff>
    </xdr:from>
    <xdr:ext cx="762000" cy="259045"/>
    <xdr:sp macro="" textlink="">
      <xdr:nvSpPr>
        <xdr:cNvPr id="67" name="人口1人当たり決算額の推移該当値テキスト130"/>
        <xdr:cNvSpPr txBox="1"/>
      </xdr:nvSpPr>
      <xdr:spPr>
        <a:xfrm>
          <a:off x="5740400" y="244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363,889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156122</xdr:rowOff>
    </xdr:from>
    <xdr:to>
      <xdr:col>4</xdr:col>
      <xdr:colOff>520700</xdr:colOff>
      <xdr:row>15</xdr:row>
      <xdr:rowOff>86272</xdr:rowOff>
    </xdr:to>
    <xdr:sp macro="" textlink="">
      <xdr:nvSpPr>
        <xdr:cNvPr id="68" name="円/楕円 67"/>
        <xdr:cNvSpPr/>
      </xdr:nvSpPr>
      <xdr:spPr bwMode="auto">
        <a:xfrm>
          <a:off x="4953000" y="26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96449</xdr:rowOff>
    </xdr:from>
    <xdr:ext cx="736600" cy="259045"/>
    <xdr:sp macro="" textlink="">
      <xdr:nvSpPr>
        <xdr:cNvPr id="69" name="テキスト ボックス 68"/>
        <xdr:cNvSpPr txBox="1"/>
      </xdr:nvSpPr>
      <xdr:spPr>
        <a:xfrm>
          <a:off x="4622800" y="237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360,872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48666</xdr:rowOff>
    </xdr:from>
    <xdr:to>
      <xdr:col>3</xdr:col>
      <xdr:colOff>955675</xdr:colOff>
      <xdr:row>15</xdr:row>
      <xdr:rowOff>150266</xdr:rowOff>
    </xdr:to>
    <xdr:sp macro="" textlink="">
      <xdr:nvSpPr>
        <xdr:cNvPr id="70" name="円/楕円 69"/>
        <xdr:cNvSpPr/>
      </xdr:nvSpPr>
      <xdr:spPr bwMode="auto">
        <a:xfrm>
          <a:off x="4254500" y="266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160443</xdr:rowOff>
    </xdr:from>
    <xdr:ext cx="762000" cy="259045"/>
    <xdr:sp macro="" textlink="">
      <xdr:nvSpPr>
        <xdr:cNvPr id="71" name="テキスト ボックス 70"/>
        <xdr:cNvSpPr txBox="1"/>
      </xdr:nvSpPr>
      <xdr:spPr>
        <a:xfrm>
          <a:off x="3924300" y="24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332,878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67132</xdr:rowOff>
    </xdr:from>
    <xdr:to>
      <xdr:col>3</xdr:col>
      <xdr:colOff>257175</xdr:colOff>
      <xdr:row>15</xdr:row>
      <xdr:rowOff>168732</xdr:rowOff>
    </xdr:to>
    <xdr:sp macro="" textlink="">
      <xdr:nvSpPr>
        <xdr:cNvPr id="72" name="円/楕円 71"/>
        <xdr:cNvSpPr/>
      </xdr:nvSpPr>
      <xdr:spPr bwMode="auto">
        <a:xfrm>
          <a:off x="3556000" y="268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7459</xdr:rowOff>
    </xdr:from>
    <xdr:ext cx="762000" cy="259045"/>
    <xdr:sp macro="" textlink="">
      <xdr:nvSpPr>
        <xdr:cNvPr id="73" name="テキスト ボックス 72"/>
        <xdr:cNvSpPr txBox="1"/>
      </xdr:nvSpPr>
      <xdr:spPr>
        <a:xfrm>
          <a:off x="3225800" y="245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324,800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99833</xdr:rowOff>
    </xdr:from>
    <xdr:to>
      <xdr:col>2</xdr:col>
      <xdr:colOff>692150</xdr:colOff>
      <xdr:row>16</xdr:row>
      <xdr:rowOff>29983</xdr:rowOff>
    </xdr:to>
    <xdr:sp macro="" textlink="">
      <xdr:nvSpPr>
        <xdr:cNvPr id="74" name="円/楕円 73"/>
        <xdr:cNvSpPr/>
      </xdr:nvSpPr>
      <xdr:spPr bwMode="auto">
        <a:xfrm>
          <a:off x="2857500" y="271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40160</xdr:rowOff>
    </xdr:from>
    <xdr:ext cx="762000" cy="259045"/>
    <xdr:sp macro="" textlink="">
      <xdr:nvSpPr>
        <xdr:cNvPr id="75" name="テキスト ボックス 74"/>
        <xdr:cNvSpPr txBox="1"/>
      </xdr:nvSpPr>
      <xdr:spPr>
        <a:xfrm>
          <a:off x="2527300" y="248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228256</xdr:rowOff>
    </xdr:from>
    <xdr:to>
      <xdr:col>4</xdr:col>
      <xdr:colOff>1117600</xdr:colOff>
      <xdr:row>35</xdr:row>
      <xdr:rowOff>231305</xdr:rowOff>
    </xdr:to>
    <xdr:cxnSp macro="">
      <xdr:nvCxnSpPr>
        <xdr:cNvPr id="106" name="直線コネクタ 105"/>
        <xdr:cNvCxnSpPr/>
      </xdr:nvCxnSpPr>
      <xdr:spPr bwMode="auto">
        <a:xfrm>
          <a:off x="5003800" y="6838606"/>
          <a:ext cx="647700" cy="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228256</xdr:rowOff>
    </xdr:from>
    <xdr:to>
      <xdr:col>4</xdr:col>
      <xdr:colOff>469900</xdr:colOff>
      <xdr:row>35</xdr:row>
      <xdr:rowOff>240377</xdr:rowOff>
    </xdr:to>
    <xdr:cxnSp macro="">
      <xdr:nvCxnSpPr>
        <xdr:cNvPr id="109" name="直線コネクタ 108"/>
        <xdr:cNvCxnSpPr/>
      </xdr:nvCxnSpPr>
      <xdr:spPr bwMode="auto">
        <a:xfrm flipV="1">
          <a:off x="4305300" y="6838606"/>
          <a:ext cx="698500" cy="1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204349</xdr:rowOff>
    </xdr:from>
    <xdr:to>
      <xdr:col>3</xdr:col>
      <xdr:colOff>904875</xdr:colOff>
      <xdr:row>35</xdr:row>
      <xdr:rowOff>240377</xdr:rowOff>
    </xdr:to>
    <xdr:cxnSp macro="">
      <xdr:nvCxnSpPr>
        <xdr:cNvPr id="112" name="直線コネクタ 111"/>
        <xdr:cNvCxnSpPr/>
      </xdr:nvCxnSpPr>
      <xdr:spPr bwMode="auto">
        <a:xfrm>
          <a:off x="3606800" y="6814699"/>
          <a:ext cx="698500" cy="3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172770</xdr:rowOff>
    </xdr:from>
    <xdr:to>
      <xdr:col>3</xdr:col>
      <xdr:colOff>206375</xdr:colOff>
      <xdr:row>35</xdr:row>
      <xdr:rowOff>204349</xdr:rowOff>
    </xdr:to>
    <xdr:cxnSp macro="">
      <xdr:nvCxnSpPr>
        <xdr:cNvPr id="115" name="直線コネクタ 114"/>
        <xdr:cNvCxnSpPr/>
      </xdr:nvCxnSpPr>
      <xdr:spPr bwMode="auto">
        <a:xfrm>
          <a:off x="2908300" y="6783120"/>
          <a:ext cx="698500" cy="31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180505</xdr:rowOff>
    </xdr:from>
    <xdr:to>
      <xdr:col>5</xdr:col>
      <xdr:colOff>34925</xdr:colOff>
      <xdr:row>35</xdr:row>
      <xdr:rowOff>282105</xdr:rowOff>
    </xdr:to>
    <xdr:sp macro="" textlink="">
      <xdr:nvSpPr>
        <xdr:cNvPr id="125" name="円/楕円 124"/>
        <xdr:cNvSpPr/>
      </xdr:nvSpPr>
      <xdr:spPr bwMode="auto">
        <a:xfrm>
          <a:off x="5600700" y="679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152582</xdr:rowOff>
    </xdr:from>
    <xdr:ext cx="762000" cy="259045"/>
    <xdr:sp macro="" textlink="">
      <xdr:nvSpPr>
        <xdr:cNvPr id="126" name="人口1人当たり決算額の推移該当値テキスト445"/>
        <xdr:cNvSpPr txBox="1"/>
      </xdr:nvSpPr>
      <xdr:spPr>
        <a:xfrm>
          <a:off x="5740400" y="676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177456</xdr:rowOff>
    </xdr:from>
    <xdr:to>
      <xdr:col>4</xdr:col>
      <xdr:colOff>520700</xdr:colOff>
      <xdr:row>35</xdr:row>
      <xdr:rowOff>279056</xdr:rowOff>
    </xdr:to>
    <xdr:sp macro="" textlink="">
      <xdr:nvSpPr>
        <xdr:cNvPr id="127" name="円/楕円 126"/>
        <xdr:cNvSpPr/>
      </xdr:nvSpPr>
      <xdr:spPr bwMode="auto">
        <a:xfrm>
          <a:off x="4953000" y="678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263833</xdr:rowOff>
    </xdr:from>
    <xdr:ext cx="736600" cy="259045"/>
    <xdr:sp macro="" textlink="">
      <xdr:nvSpPr>
        <xdr:cNvPr id="128" name="テキスト ボックス 127"/>
        <xdr:cNvSpPr txBox="1"/>
      </xdr:nvSpPr>
      <xdr:spPr>
        <a:xfrm>
          <a:off x="4622800" y="687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189577</xdr:rowOff>
    </xdr:from>
    <xdr:to>
      <xdr:col>3</xdr:col>
      <xdr:colOff>955675</xdr:colOff>
      <xdr:row>35</xdr:row>
      <xdr:rowOff>291177</xdr:rowOff>
    </xdr:to>
    <xdr:sp macro="" textlink="">
      <xdr:nvSpPr>
        <xdr:cNvPr id="129" name="円/楕円 128"/>
        <xdr:cNvSpPr/>
      </xdr:nvSpPr>
      <xdr:spPr bwMode="auto">
        <a:xfrm>
          <a:off x="4254500" y="679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275954</xdr:rowOff>
    </xdr:from>
    <xdr:ext cx="762000" cy="259045"/>
    <xdr:sp macro="" textlink="">
      <xdr:nvSpPr>
        <xdr:cNvPr id="130" name="テキスト ボックス 129"/>
        <xdr:cNvSpPr txBox="1"/>
      </xdr:nvSpPr>
      <xdr:spPr>
        <a:xfrm>
          <a:off x="3924300" y="688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153549</xdr:rowOff>
    </xdr:from>
    <xdr:to>
      <xdr:col>3</xdr:col>
      <xdr:colOff>257175</xdr:colOff>
      <xdr:row>35</xdr:row>
      <xdr:rowOff>255149</xdr:rowOff>
    </xdr:to>
    <xdr:sp macro="" textlink="">
      <xdr:nvSpPr>
        <xdr:cNvPr id="131" name="円/楕円 130"/>
        <xdr:cNvSpPr/>
      </xdr:nvSpPr>
      <xdr:spPr bwMode="auto">
        <a:xfrm>
          <a:off x="3556000" y="676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239926</xdr:rowOff>
    </xdr:from>
    <xdr:ext cx="762000" cy="259045"/>
    <xdr:sp macro="" textlink="">
      <xdr:nvSpPr>
        <xdr:cNvPr id="132" name="テキスト ボックス 131"/>
        <xdr:cNvSpPr txBox="1"/>
      </xdr:nvSpPr>
      <xdr:spPr>
        <a:xfrm>
          <a:off x="3225800" y="685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121970</xdr:rowOff>
    </xdr:from>
    <xdr:to>
      <xdr:col>2</xdr:col>
      <xdr:colOff>692150</xdr:colOff>
      <xdr:row>35</xdr:row>
      <xdr:rowOff>223570</xdr:rowOff>
    </xdr:to>
    <xdr:sp macro="" textlink="">
      <xdr:nvSpPr>
        <xdr:cNvPr id="133" name="円/楕円 132"/>
        <xdr:cNvSpPr/>
      </xdr:nvSpPr>
      <xdr:spPr bwMode="auto">
        <a:xfrm>
          <a:off x="2857500" y="673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208347</xdr:rowOff>
    </xdr:from>
    <xdr:ext cx="762000" cy="259045"/>
    <xdr:sp macro="" textlink="">
      <xdr:nvSpPr>
        <xdr:cNvPr id="134" name="テキスト ボックス 133"/>
        <xdr:cNvSpPr txBox="1"/>
      </xdr:nvSpPr>
      <xdr:spPr>
        <a:xfrm>
          <a:off x="2527300" y="68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
1,483
263.09
2,728,190
2,425,897
55,800
1,628,228
1,767,096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83203</xdr:rowOff>
    </xdr:from>
    <xdr:to>
      <xdr:col>6</xdr:col>
      <xdr:colOff>511175</xdr:colOff>
      <xdr:row>35</xdr:row>
      <xdr:rowOff>98294</xdr:rowOff>
    </xdr:to>
    <xdr:cxnSp macro="">
      <xdr:nvCxnSpPr>
        <xdr:cNvPr id="63" name="直線コネクタ 62"/>
        <xdr:cNvCxnSpPr/>
      </xdr:nvCxnSpPr>
      <xdr:spPr>
        <a:xfrm flipV="1">
          <a:off x="3797300" y="6083953"/>
          <a:ext cx="838200" cy="1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98294</xdr:rowOff>
    </xdr:from>
    <xdr:to>
      <xdr:col>5</xdr:col>
      <xdr:colOff>358775</xdr:colOff>
      <xdr:row>36</xdr:row>
      <xdr:rowOff>4702</xdr:rowOff>
    </xdr:to>
    <xdr:cxnSp macro="">
      <xdr:nvCxnSpPr>
        <xdr:cNvPr id="66" name="直線コネクタ 65"/>
        <xdr:cNvCxnSpPr/>
      </xdr:nvCxnSpPr>
      <xdr:spPr>
        <a:xfrm flipV="1">
          <a:off x="2908300" y="6099044"/>
          <a:ext cx="889000" cy="7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4702</xdr:rowOff>
    </xdr:from>
    <xdr:to>
      <xdr:col>4</xdr:col>
      <xdr:colOff>155575</xdr:colOff>
      <xdr:row>36</xdr:row>
      <xdr:rowOff>45850</xdr:rowOff>
    </xdr:to>
    <xdr:cxnSp macro="">
      <xdr:nvCxnSpPr>
        <xdr:cNvPr id="69" name="直線コネクタ 68"/>
        <xdr:cNvCxnSpPr/>
      </xdr:nvCxnSpPr>
      <xdr:spPr>
        <a:xfrm flipV="1">
          <a:off x="2019300" y="61769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15074</xdr:rowOff>
    </xdr:from>
    <xdr:to>
      <xdr:col>2</xdr:col>
      <xdr:colOff>638175</xdr:colOff>
      <xdr:row>36</xdr:row>
      <xdr:rowOff>45850</xdr:rowOff>
    </xdr:to>
    <xdr:cxnSp macro="">
      <xdr:nvCxnSpPr>
        <xdr:cNvPr id="72" name="直線コネクタ 71"/>
        <xdr:cNvCxnSpPr/>
      </xdr:nvCxnSpPr>
      <xdr:spPr>
        <a:xfrm>
          <a:off x="1130300" y="6187274"/>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32403</xdr:rowOff>
    </xdr:from>
    <xdr:to>
      <xdr:col>6</xdr:col>
      <xdr:colOff>561975</xdr:colOff>
      <xdr:row>35</xdr:row>
      <xdr:rowOff>134003</xdr:rowOff>
    </xdr:to>
    <xdr:sp macro="" textlink="">
      <xdr:nvSpPr>
        <xdr:cNvPr id="82" name="円/楕円 81"/>
        <xdr:cNvSpPr/>
      </xdr:nvSpPr>
      <xdr:spPr>
        <a:xfrm>
          <a:off x="4584700" y="60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55280</xdr:rowOff>
    </xdr:from>
    <xdr:ext cx="599010" cy="259045"/>
    <xdr:sp macro="" textlink="">
      <xdr:nvSpPr>
        <xdr:cNvPr id="83" name="人件費該当値テキスト"/>
        <xdr:cNvSpPr txBox="1"/>
      </xdr:nvSpPr>
      <xdr:spPr>
        <a:xfrm>
          <a:off x="4686300" y="588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314,800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47494</xdr:rowOff>
    </xdr:from>
    <xdr:to>
      <xdr:col>5</xdr:col>
      <xdr:colOff>409575</xdr:colOff>
      <xdr:row>35</xdr:row>
      <xdr:rowOff>149094</xdr:rowOff>
    </xdr:to>
    <xdr:sp macro="" textlink="">
      <xdr:nvSpPr>
        <xdr:cNvPr id="84" name="円/楕円 83"/>
        <xdr:cNvSpPr/>
      </xdr:nvSpPr>
      <xdr:spPr>
        <a:xfrm>
          <a:off x="3746500" y="60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165621</xdr:rowOff>
    </xdr:from>
    <xdr:ext cx="599010" cy="259045"/>
    <xdr:sp macro="" textlink="">
      <xdr:nvSpPr>
        <xdr:cNvPr id="85" name="テキスト ボックス 84"/>
        <xdr:cNvSpPr txBox="1"/>
      </xdr:nvSpPr>
      <xdr:spPr>
        <a:xfrm>
          <a:off x="3497794" y="582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125352</xdr:rowOff>
    </xdr:from>
    <xdr:to>
      <xdr:col>4</xdr:col>
      <xdr:colOff>206375</xdr:colOff>
      <xdr:row>36</xdr:row>
      <xdr:rowOff>55502</xdr:rowOff>
    </xdr:to>
    <xdr:sp macro="" textlink="">
      <xdr:nvSpPr>
        <xdr:cNvPr id="86" name="円/楕円 85"/>
        <xdr:cNvSpPr/>
      </xdr:nvSpPr>
      <xdr:spPr>
        <a:xfrm>
          <a:off x="2857500" y="61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72029</xdr:rowOff>
    </xdr:from>
    <xdr:ext cx="599010" cy="259045"/>
    <xdr:sp macro="" textlink="">
      <xdr:nvSpPr>
        <xdr:cNvPr id="87" name="テキスト ボックス 86"/>
        <xdr:cNvSpPr txBox="1"/>
      </xdr:nvSpPr>
      <xdr:spPr>
        <a:xfrm>
          <a:off x="2608794" y="590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166500</xdr:rowOff>
    </xdr:from>
    <xdr:to>
      <xdr:col>3</xdr:col>
      <xdr:colOff>3175</xdr:colOff>
      <xdr:row>36</xdr:row>
      <xdr:rowOff>96650</xdr:rowOff>
    </xdr:to>
    <xdr:sp macro="" textlink="">
      <xdr:nvSpPr>
        <xdr:cNvPr id="88" name="円/楕円 87"/>
        <xdr:cNvSpPr/>
      </xdr:nvSpPr>
      <xdr:spPr>
        <a:xfrm>
          <a:off x="1968500" y="616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113177</xdr:rowOff>
    </xdr:from>
    <xdr:ext cx="599010" cy="259045"/>
    <xdr:sp macro="" textlink="">
      <xdr:nvSpPr>
        <xdr:cNvPr id="89" name="テキスト ボックス 88"/>
        <xdr:cNvSpPr txBox="1"/>
      </xdr:nvSpPr>
      <xdr:spPr>
        <a:xfrm>
          <a:off x="1719794" y="594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135724</xdr:rowOff>
    </xdr:from>
    <xdr:to>
      <xdr:col>1</xdr:col>
      <xdr:colOff>485775</xdr:colOff>
      <xdr:row>36</xdr:row>
      <xdr:rowOff>65874</xdr:rowOff>
    </xdr:to>
    <xdr:sp macro="" textlink="">
      <xdr:nvSpPr>
        <xdr:cNvPr id="90" name="円/楕円 89"/>
        <xdr:cNvSpPr/>
      </xdr:nvSpPr>
      <xdr:spPr>
        <a:xfrm>
          <a:off x="1079500" y="6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82401</xdr:rowOff>
    </xdr:from>
    <xdr:ext cx="599010" cy="259045"/>
    <xdr:sp macro="" textlink="">
      <xdr:nvSpPr>
        <xdr:cNvPr id="91" name="テキスト ボックス 90"/>
        <xdr:cNvSpPr txBox="1"/>
      </xdr:nvSpPr>
      <xdr:spPr>
        <a:xfrm>
          <a:off x="830794" y="591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153002</xdr:rowOff>
    </xdr:from>
    <xdr:to>
      <xdr:col>6</xdr:col>
      <xdr:colOff>511175</xdr:colOff>
      <xdr:row>57</xdr:row>
      <xdr:rowOff>9494</xdr:rowOff>
    </xdr:to>
    <xdr:cxnSp macro="">
      <xdr:nvCxnSpPr>
        <xdr:cNvPr id="122" name="直線コネクタ 121"/>
        <xdr:cNvCxnSpPr/>
      </xdr:nvCxnSpPr>
      <xdr:spPr>
        <a:xfrm flipV="1">
          <a:off x="3797300" y="9754202"/>
          <a:ext cx="8382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9494</xdr:rowOff>
    </xdr:from>
    <xdr:to>
      <xdr:col>5</xdr:col>
      <xdr:colOff>358775</xdr:colOff>
      <xdr:row>57</xdr:row>
      <xdr:rowOff>26241</xdr:rowOff>
    </xdr:to>
    <xdr:cxnSp macro="">
      <xdr:nvCxnSpPr>
        <xdr:cNvPr id="125" name="直線コネクタ 124"/>
        <xdr:cNvCxnSpPr/>
      </xdr:nvCxnSpPr>
      <xdr:spPr>
        <a:xfrm flipV="1">
          <a:off x="2908300" y="9782144"/>
          <a:ext cx="889000" cy="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26241</xdr:rowOff>
    </xdr:from>
    <xdr:to>
      <xdr:col>4</xdr:col>
      <xdr:colOff>155575</xdr:colOff>
      <xdr:row>57</xdr:row>
      <xdr:rowOff>90275</xdr:rowOff>
    </xdr:to>
    <xdr:cxnSp macro="">
      <xdr:nvCxnSpPr>
        <xdr:cNvPr id="128" name="直線コネクタ 127"/>
        <xdr:cNvCxnSpPr/>
      </xdr:nvCxnSpPr>
      <xdr:spPr>
        <a:xfrm flipV="1">
          <a:off x="2019300" y="9798891"/>
          <a:ext cx="889000" cy="6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90275</xdr:rowOff>
    </xdr:from>
    <xdr:to>
      <xdr:col>2</xdr:col>
      <xdr:colOff>638175</xdr:colOff>
      <xdr:row>57</xdr:row>
      <xdr:rowOff>127509</xdr:rowOff>
    </xdr:to>
    <xdr:cxnSp macro="">
      <xdr:nvCxnSpPr>
        <xdr:cNvPr id="131" name="直線コネクタ 130"/>
        <xdr:cNvCxnSpPr/>
      </xdr:nvCxnSpPr>
      <xdr:spPr>
        <a:xfrm flipV="1">
          <a:off x="1130300" y="9862925"/>
          <a:ext cx="8890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102202</xdr:rowOff>
    </xdr:from>
    <xdr:to>
      <xdr:col>6</xdr:col>
      <xdr:colOff>561975</xdr:colOff>
      <xdr:row>57</xdr:row>
      <xdr:rowOff>32352</xdr:rowOff>
    </xdr:to>
    <xdr:sp macro="" textlink="">
      <xdr:nvSpPr>
        <xdr:cNvPr id="141" name="円/楕円 140"/>
        <xdr:cNvSpPr/>
      </xdr:nvSpPr>
      <xdr:spPr>
        <a:xfrm>
          <a:off x="4584700" y="97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125079</xdr:rowOff>
    </xdr:from>
    <xdr:ext cx="599010" cy="259045"/>
    <xdr:sp macro="" textlink="">
      <xdr:nvSpPr>
        <xdr:cNvPr id="142" name="物件費該当値テキスト"/>
        <xdr:cNvSpPr txBox="1"/>
      </xdr:nvSpPr>
      <xdr:spPr>
        <a:xfrm>
          <a:off x="4686300" y="955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130144</xdr:rowOff>
    </xdr:from>
    <xdr:to>
      <xdr:col>5</xdr:col>
      <xdr:colOff>409575</xdr:colOff>
      <xdr:row>57</xdr:row>
      <xdr:rowOff>60294</xdr:rowOff>
    </xdr:to>
    <xdr:sp macro="" textlink="">
      <xdr:nvSpPr>
        <xdr:cNvPr id="143" name="円/楕円 142"/>
        <xdr:cNvSpPr/>
      </xdr:nvSpPr>
      <xdr:spPr>
        <a:xfrm>
          <a:off x="3746500" y="97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76821</xdr:rowOff>
    </xdr:from>
    <xdr:ext cx="599010" cy="259045"/>
    <xdr:sp macro="" textlink="">
      <xdr:nvSpPr>
        <xdr:cNvPr id="144" name="テキスト ボックス 143"/>
        <xdr:cNvSpPr txBox="1"/>
      </xdr:nvSpPr>
      <xdr:spPr>
        <a:xfrm>
          <a:off x="3497794" y="950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146891</xdr:rowOff>
    </xdr:from>
    <xdr:to>
      <xdr:col>4</xdr:col>
      <xdr:colOff>206375</xdr:colOff>
      <xdr:row>57</xdr:row>
      <xdr:rowOff>77041</xdr:rowOff>
    </xdr:to>
    <xdr:sp macro="" textlink="">
      <xdr:nvSpPr>
        <xdr:cNvPr id="145" name="円/楕円 144"/>
        <xdr:cNvSpPr/>
      </xdr:nvSpPr>
      <xdr:spPr>
        <a:xfrm>
          <a:off x="2857500" y="97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93568</xdr:rowOff>
    </xdr:from>
    <xdr:ext cx="599010" cy="259045"/>
    <xdr:sp macro="" textlink="">
      <xdr:nvSpPr>
        <xdr:cNvPr id="146" name="テキスト ボックス 145"/>
        <xdr:cNvSpPr txBox="1"/>
      </xdr:nvSpPr>
      <xdr:spPr>
        <a:xfrm>
          <a:off x="2608794" y="952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39475</xdr:rowOff>
    </xdr:from>
    <xdr:to>
      <xdr:col>3</xdr:col>
      <xdr:colOff>3175</xdr:colOff>
      <xdr:row>57</xdr:row>
      <xdr:rowOff>141075</xdr:rowOff>
    </xdr:to>
    <xdr:sp macro="" textlink="">
      <xdr:nvSpPr>
        <xdr:cNvPr id="147" name="円/楕円 146"/>
        <xdr:cNvSpPr/>
      </xdr:nvSpPr>
      <xdr:spPr>
        <a:xfrm>
          <a:off x="1968500" y="98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157602</xdr:rowOff>
    </xdr:from>
    <xdr:ext cx="599010" cy="259045"/>
    <xdr:sp macro="" textlink="">
      <xdr:nvSpPr>
        <xdr:cNvPr id="148" name="テキスト ボックス 147"/>
        <xdr:cNvSpPr txBox="1"/>
      </xdr:nvSpPr>
      <xdr:spPr>
        <a:xfrm>
          <a:off x="1719794" y="958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76709</xdr:rowOff>
    </xdr:from>
    <xdr:to>
      <xdr:col>1</xdr:col>
      <xdr:colOff>485775</xdr:colOff>
      <xdr:row>58</xdr:row>
      <xdr:rowOff>6859</xdr:rowOff>
    </xdr:to>
    <xdr:sp macro="" textlink="">
      <xdr:nvSpPr>
        <xdr:cNvPr id="149" name="円/楕円 148"/>
        <xdr:cNvSpPr/>
      </xdr:nvSpPr>
      <xdr:spPr>
        <a:xfrm>
          <a:off x="1079500" y="98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23386</xdr:rowOff>
    </xdr:from>
    <xdr:ext cx="599010" cy="259045"/>
    <xdr:sp macro="" textlink="">
      <xdr:nvSpPr>
        <xdr:cNvPr id="150" name="テキスト ボックス 149"/>
        <xdr:cNvSpPr txBox="1"/>
      </xdr:nvSpPr>
      <xdr:spPr>
        <a:xfrm>
          <a:off x="830794" y="962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32702</xdr:rowOff>
    </xdr:from>
    <xdr:to>
      <xdr:col>6</xdr:col>
      <xdr:colOff>511175</xdr:colOff>
      <xdr:row>78</xdr:row>
      <xdr:rowOff>62891</xdr:rowOff>
    </xdr:to>
    <xdr:cxnSp macro="">
      <xdr:nvCxnSpPr>
        <xdr:cNvPr id="179" name="直線コネクタ 178"/>
        <xdr:cNvCxnSpPr/>
      </xdr:nvCxnSpPr>
      <xdr:spPr>
        <a:xfrm flipV="1">
          <a:off x="3797300" y="13405802"/>
          <a:ext cx="8382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31941</xdr:rowOff>
    </xdr:from>
    <xdr:to>
      <xdr:col>5</xdr:col>
      <xdr:colOff>358775</xdr:colOff>
      <xdr:row>78</xdr:row>
      <xdr:rowOff>62891</xdr:rowOff>
    </xdr:to>
    <xdr:cxnSp macro="">
      <xdr:nvCxnSpPr>
        <xdr:cNvPr id="182" name="直線コネクタ 181"/>
        <xdr:cNvCxnSpPr/>
      </xdr:nvCxnSpPr>
      <xdr:spPr>
        <a:xfrm>
          <a:off x="2908300" y="13405041"/>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31941</xdr:rowOff>
    </xdr:from>
    <xdr:to>
      <xdr:col>4</xdr:col>
      <xdr:colOff>155575</xdr:colOff>
      <xdr:row>78</xdr:row>
      <xdr:rowOff>53302</xdr:rowOff>
    </xdr:to>
    <xdr:cxnSp macro="">
      <xdr:nvCxnSpPr>
        <xdr:cNvPr id="185" name="直線コネクタ 184"/>
        <xdr:cNvCxnSpPr/>
      </xdr:nvCxnSpPr>
      <xdr:spPr>
        <a:xfrm flipV="1">
          <a:off x="2019300" y="13405041"/>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34492</xdr:rowOff>
    </xdr:from>
    <xdr:to>
      <xdr:col>2</xdr:col>
      <xdr:colOff>638175</xdr:colOff>
      <xdr:row>78</xdr:row>
      <xdr:rowOff>53302</xdr:rowOff>
    </xdr:to>
    <xdr:cxnSp macro="">
      <xdr:nvCxnSpPr>
        <xdr:cNvPr id="188" name="直線コネクタ 187"/>
        <xdr:cNvCxnSpPr/>
      </xdr:nvCxnSpPr>
      <xdr:spPr>
        <a:xfrm>
          <a:off x="1130300" y="13407592"/>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153352</xdr:rowOff>
    </xdr:from>
    <xdr:to>
      <xdr:col>6</xdr:col>
      <xdr:colOff>561975</xdr:colOff>
      <xdr:row>78</xdr:row>
      <xdr:rowOff>83502</xdr:rowOff>
    </xdr:to>
    <xdr:sp macro="" textlink="">
      <xdr:nvSpPr>
        <xdr:cNvPr id="198" name="円/楕円 197"/>
        <xdr:cNvSpPr/>
      </xdr:nvSpPr>
      <xdr:spPr>
        <a:xfrm>
          <a:off x="4584700" y="133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131779</xdr:rowOff>
    </xdr:from>
    <xdr:ext cx="534377" cy="259045"/>
    <xdr:sp macro="" textlink="">
      <xdr:nvSpPr>
        <xdr:cNvPr id="199" name="維持補修費該当値テキスト"/>
        <xdr:cNvSpPr txBox="1"/>
      </xdr:nvSpPr>
      <xdr:spPr>
        <a:xfrm>
          <a:off x="4686300" y="1333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12091</xdr:rowOff>
    </xdr:from>
    <xdr:to>
      <xdr:col>5</xdr:col>
      <xdr:colOff>409575</xdr:colOff>
      <xdr:row>78</xdr:row>
      <xdr:rowOff>113691</xdr:rowOff>
    </xdr:to>
    <xdr:sp macro="" textlink="">
      <xdr:nvSpPr>
        <xdr:cNvPr id="200" name="円/楕円 199"/>
        <xdr:cNvSpPr/>
      </xdr:nvSpPr>
      <xdr:spPr>
        <a:xfrm>
          <a:off x="3746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104818</xdr:rowOff>
    </xdr:from>
    <xdr:ext cx="534377" cy="259045"/>
    <xdr:sp macro="" textlink="">
      <xdr:nvSpPr>
        <xdr:cNvPr id="201" name="テキスト ボックス 200"/>
        <xdr:cNvSpPr txBox="1"/>
      </xdr:nvSpPr>
      <xdr:spPr>
        <a:xfrm>
          <a:off x="3530111" y="134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152591</xdr:rowOff>
    </xdr:from>
    <xdr:to>
      <xdr:col>4</xdr:col>
      <xdr:colOff>206375</xdr:colOff>
      <xdr:row>78</xdr:row>
      <xdr:rowOff>82741</xdr:rowOff>
    </xdr:to>
    <xdr:sp macro="" textlink="">
      <xdr:nvSpPr>
        <xdr:cNvPr id="202" name="円/楕円 201"/>
        <xdr:cNvSpPr/>
      </xdr:nvSpPr>
      <xdr:spPr>
        <a:xfrm>
          <a:off x="2857500" y="133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73868</xdr:rowOff>
    </xdr:from>
    <xdr:ext cx="534377" cy="259045"/>
    <xdr:sp macro="" textlink="">
      <xdr:nvSpPr>
        <xdr:cNvPr id="203" name="テキスト ボックス 202"/>
        <xdr:cNvSpPr txBox="1"/>
      </xdr:nvSpPr>
      <xdr:spPr>
        <a:xfrm>
          <a:off x="2641111" y="134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2502</xdr:rowOff>
    </xdr:from>
    <xdr:to>
      <xdr:col>3</xdr:col>
      <xdr:colOff>3175</xdr:colOff>
      <xdr:row>78</xdr:row>
      <xdr:rowOff>104102</xdr:rowOff>
    </xdr:to>
    <xdr:sp macro="" textlink="">
      <xdr:nvSpPr>
        <xdr:cNvPr id="204" name="円/楕円 203"/>
        <xdr:cNvSpPr/>
      </xdr:nvSpPr>
      <xdr:spPr>
        <a:xfrm>
          <a:off x="1968500" y="13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95229</xdr:rowOff>
    </xdr:from>
    <xdr:ext cx="534377" cy="259045"/>
    <xdr:sp macro="" textlink="">
      <xdr:nvSpPr>
        <xdr:cNvPr id="205" name="テキスト ボックス 204"/>
        <xdr:cNvSpPr txBox="1"/>
      </xdr:nvSpPr>
      <xdr:spPr>
        <a:xfrm>
          <a:off x="1752111" y="134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155142</xdr:rowOff>
    </xdr:from>
    <xdr:to>
      <xdr:col>1</xdr:col>
      <xdr:colOff>485775</xdr:colOff>
      <xdr:row>78</xdr:row>
      <xdr:rowOff>85292</xdr:rowOff>
    </xdr:to>
    <xdr:sp macro="" textlink="">
      <xdr:nvSpPr>
        <xdr:cNvPr id="206" name="円/楕円 205"/>
        <xdr:cNvSpPr/>
      </xdr:nvSpPr>
      <xdr:spPr>
        <a:xfrm>
          <a:off x="1079500" y="133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76419</xdr:rowOff>
    </xdr:from>
    <xdr:ext cx="534377" cy="259045"/>
    <xdr:sp macro="" textlink="">
      <xdr:nvSpPr>
        <xdr:cNvPr id="207" name="テキスト ボックス 206"/>
        <xdr:cNvSpPr txBox="1"/>
      </xdr:nvSpPr>
      <xdr:spPr>
        <a:xfrm>
          <a:off x="863111" y="134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95656</xdr:rowOff>
    </xdr:from>
    <xdr:to>
      <xdr:col>6</xdr:col>
      <xdr:colOff>511175</xdr:colOff>
      <xdr:row>100</xdr:row>
      <xdr:rowOff>3432</xdr:rowOff>
    </xdr:to>
    <xdr:cxnSp macro="">
      <xdr:nvCxnSpPr>
        <xdr:cNvPr id="239" name="直線コネクタ 238"/>
        <xdr:cNvCxnSpPr/>
      </xdr:nvCxnSpPr>
      <xdr:spPr>
        <a:xfrm flipV="1">
          <a:off x="3797300" y="17069206"/>
          <a:ext cx="8382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98051</xdr:rowOff>
    </xdr:from>
    <xdr:to>
      <xdr:col>5</xdr:col>
      <xdr:colOff>358775</xdr:colOff>
      <xdr:row>100</xdr:row>
      <xdr:rowOff>3432</xdr:rowOff>
    </xdr:to>
    <xdr:cxnSp macro="">
      <xdr:nvCxnSpPr>
        <xdr:cNvPr id="242" name="直線コネクタ 241"/>
        <xdr:cNvCxnSpPr/>
      </xdr:nvCxnSpPr>
      <xdr:spPr>
        <a:xfrm>
          <a:off x="2908300" y="17071601"/>
          <a:ext cx="8890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98051</xdr:rowOff>
    </xdr:from>
    <xdr:to>
      <xdr:col>4</xdr:col>
      <xdr:colOff>155575</xdr:colOff>
      <xdr:row>99</xdr:row>
      <xdr:rowOff>168721</xdr:rowOff>
    </xdr:to>
    <xdr:cxnSp macro="">
      <xdr:nvCxnSpPr>
        <xdr:cNvPr id="245" name="直線コネクタ 244"/>
        <xdr:cNvCxnSpPr/>
      </xdr:nvCxnSpPr>
      <xdr:spPr>
        <a:xfrm flipV="1">
          <a:off x="2019300" y="17071601"/>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151326</xdr:rowOff>
    </xdr:from>
    <xdr:to>
      <xdr:col>2</xdr:col>
      <xdr:colOff>638175</xdr:colOff>
      <xdr:row>99</xdr:row>
      <xdr:rowOff>168721</xdr:rowOff>
    </xdr:to>
    <xdr:cxnSp macro="">
      <xdr:nvCxnSpPr>
        <xdr:cNvPr id="248" name="直線コネクタ 247"/>
        <xdr:cNvCxnSpPr/>
      </xdr:nvCxnSpPr>
      <xdr:spPr>
        <a:xfrm>
          <a:off x="1130300" y="17124876"/>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44856</xdr:rowOff>
    </xdr:from>
    <xdr:to>
      <xdr:col>6</xdr:col>
      <xdr:colOff>561975</xdr:colOff>
      <xdr:row>99</xdr:row>
      <xdr:rowOff>146456</xdr:rowOff>
    </xdr:to>
    <xdr:sp macro="" textlink="">
      <xdr:nvSpPr>
        <xdr:cNvPr id="258" name="円/楕円 257"/>
        <xdr:cNvSpPr/>
      </xdr:nvSpPr>
      <xdr:spPr>
        <a:xfrm>
          <a:off x="4584700" y="170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131233</xdr:rowOff>
    </xdr:from>
    <xdr:ext cx="534377" cy="259045"/>
    <xdr:sp macro="" textlink="">
      <xdr:nvSpPr>
        <xdr:cNvPr id="259" name="扶助費該当値テキスト"/>
        <xdr:cNvSpPr txBox="1"/>
      </xdr:nvSpPr>
      <xdr:spPr>
        <a:xfrm>
          <a:off x="4686300" y="169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124082</xdr:rowOff>
    </xdr:from>
    <xdr:to>
      <xdr:col>5</xdr:col>
      <xdr:colOff>409575</xdr:colOff>
      <xdr:row>100</xdr:row>
      <xdr:rowOff>54232</xdr:rowOff>
    </xdr:to>
    <xdr:sp macro="" textlink="">
      <xdr:nvSpPr>
        <xdr:cNvPr id="260" name="円/楕円 259"/>
        <xdr:cNvSpPr/>
      </xdr:nvSpPr>
      <xdr:spPr>
        <a:xfrm>
          <a:off x="3746500" y="170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100</xdr:row>
      <xdr:rowOff>45359</xdr:rowOff>
    </xdr:from>
    <xdr:ext cx="534377" cy="259045"/>
    <xdr:sp macro="" textlink="">
      <xdr:nvSpPr>
        <xdr:cNvPr id="261" name="テキスト ボックス 260"/>
        <xdr:cNvSpPr txBox="1"/>
      </xdr:nvSpPr>
      <xdr:spPr>
        <a:xfrm>
          <a:off x="3530111" y="171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47251</xdr:rowOff>
    </xdr:from>
    <xdr:to>
      <xdr:col>4</xdr:col>
      <xdr:colOff>206375</xdr:colOff>
      <xdr:row>99</xdr:row>
      <xdr:rowOff>148851</xdr:rowOff>
    </xdr:to>
    <xdr:sp macro="" textlink="">
      <xdr:nvSpPr>
        <xdr:cNvPr id="262" name="円/楕円 261"/>
        <xdr:cNvSpPr/>
      </xdr:nvSpPr>
      <xdr:spPr>
        <a:xfrm>
          <a:off x="2857500" y="170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139978</xdr:rowOff>
    </xdr:from>
    <xdr:ext cx="534377" cy="259045"/>
    <xdr:sp macro="" textlink="">
      <xdr:nvSpPr>
        <xdr:cNvPr id="263" name="テキスト ボックス 262"/>
        <xdr:cNvSpPr txBox="1"/>
      </xdr:nvSpPr>
      <xdr:spPr>
        <a:xfrm>
          <a:off x="2641111" y="1711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117921</xdr:rowOff>
    </xdr:from>
    <xdr:to>
      <xdr:col>3</xdr:col>
      <xdr:colOff>3175</xdr:colOff>
      <xdr:row>100</xdr:row>
      <xdr:rowOff>48071</xdr:rowOff>
    </xdr:to>
    <xdr:sp macro="" textlink="">
      <xdr:nvSpPr>
        <xdr:cNvPr id="264" name="円/楕円 263"/>
        <xdr:cNvSpPr/>
      </xdr:nvSpPr>
      <xdr:spPr>
        <a:xfrm>
          <a:off x="1968500" y="170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39198</xdr:rowOff>
    </xdr:from>
    <xdr:ext cx="534377" cy="259045"/>
    <xdr:sp macro="" textlink="">
      <xdr:nvSpPr>
        <xdr:cNvPr id="265" name="テキスト ボックス 264"/>
        <xdr:cNvSpPr txBox="1"/>
      </xdr:nvSpPr>
      <xdr:spPr>
        <a:xfrm>
          <a:off x="1752111" y="171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100526</xdr:rowOff>
    </xdr:from>
    <xdr:to>
      <xdr:col>1</xdr:col>
      <xdr:colOff>485775</xdr:colOff>
      <xdr:row>100</xdr:row>
      <xdr:rowOff>30676</xdr:rowOff>
    </xdr:to>
    <xdr:sp macro="" textlink="">
      <xdr:nvSpPr>
        <xdr:cNvPr id="266" name="円/楕円 265"/>
        <xdr:cNvSpPr/>
      </xdr:nvSpPr>
      <xdr:spPr>
        <a:xfrm>
          <a:off x="1079500" y="170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21803</xdr:rowOff>
    </xdr:from>
    <xdr:ext cx="534377" cy="259045"/>
    <xdr:sp macro="" textlink="">
      <xdr:nvSpPr>
        <xdr:cNvPr id="267" name="テキスト ボックス 266"/>
        <xdr:cNvSpPr txBox="1"/>
      </xdr:nvSpPr>
      <xdr:spPr>
        <a:xfrm>
          <a:off x="863111" y="171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120164</xdr:rowOff>
    </xdr:from>
    <xdr:to>
      <xdr:col>15</xdr:col>
      <xdr:colOff>180975</xdr:colOff>
      <xdr:row>34</xdr:row>
      <xdr:rowOff>158576</xdr:rowOff>
    </xdr:to>
    <xdr:cxnSp macro="">
      <xdr:nvCxnSpPr>
        <xdr:cNvPr id="298" name="直線コネクタ 297"/>
        <xdr:cNvCxnSpPr/>
      </xdr:nvCxnSpPr>
      <xdr:spPr>
        <a:xfrm flipV="1">
          <a:off x="9639300" y="5949464"/>
          <a:ext cx="838200" cy="3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158576</xdr:rowOff>
    </xdr:from>
    <xdr:to>
      <xdr:col>14</xdr:col>
      <xdr:colOff>28575</xdr:colOff>
      <xdr:row>35</xdr:row>
      <xdr:rowOff>140232</xdr:rowOff>
    </xdr:to>
    <xdr:cxnSp macro="">
      <xdr:nvCxnSpPr>
        <xdr:cNvPr id="301" name="直線コネクタ 300"/>
        <xdr:cNvCxnSpPr/>
      </xdr:nvCxnSpPr>
      <xdr:spPr>
        <a:xfrm flipV="1">
          <a:off x="8750300" y="5987876"/>
          <a:ext cx="889000" cy="15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140232</xdr:rowOff>
    </xdr:from>
    <xdr:to>
      <xdr:col>12</xdr:col>
      <xdr:colOff>511175</xdr:colOff>
      <xdr:row>36</xdr:row>
      <xdr:rowOff>33777</xdr:rowOff>
    </xdr:to>
    <xdr:cxnSp macro="">
      <xdr:nvCxnSpPr>
        <xdr:cNvPr id="304" name="直線コネクタ 303"/>
        <xdr:cNvCxnSpPr/>
      </xdr:nvCxnSpPr>
      <xdr:spPr>
        <a:xfrm flipV="1">
          <a:off x="7861300" y="6140982"/>
          <a:ext cx="889000" cy="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33777</xdr:rowOff>
    </xdr:from>
    <xdr:to>
      <xdr:col>11</xdr:col>
      <xdr:colOff>307975</xdr:colOff>
      <xdr:row>36</xdr:row>
      <xdr:rowOff>84954</xdr:rowOff>
    </xdr:to>
    <xdr:cxnSp macro="">
      <xdr:nvCxnSpPr>
        <xdr:cNvPr id="307" name="直線コネクタ 306"/>
        <xdr:cNvCxnSpPr/>
      </xdr:nvCxnSpPr>
      <xdr:spPr>
        <a:xfrm flipV="1">
          <a:off x="6972300" y="6205977"/>
          <a:ext cx="889000" cy="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69364</xdr:rowOff>
    </xdr:from>
    <xdr:to>
      <xdr:col>15</xdr:col>
      <xdr:colOff>231775</xdr:colOff>
      <xdr:row>34</xdr:row>
      <xdr:rowOff>170964</xdr:rowOff>
    </xdr:to>
    <xdr:sp macro="" textlink="">
      <xdr:nvSpPr>
        <xdr:cNvPr id="317" name="円/楕円 316"/>
        <xdr:cNvSpPr/>
      </xdr:nvSpPr>
      <xdr:spPr>
        <a:xfrm>
          <a:off x="10426700" y="58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92241</xdr:rowOff>
    </xdr:from>
    <xdr:ext cx="599010" cy="259045"/>
    <xdr:sp macro="" textlink="">
      <xdr:nvSpPr>
        <xdr:cNvPr id="318" name="補助費等該当値テキスト"/>
        <xdr:cNvSpPr txBox="1"/>
      </xdr:nvSpPr>
      <xdr:spPr>
        <a:xfrm>
          <a:off x="10528300" y="575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107776</xdr:rowOff>
    </xdr:from>
    <xdr:to>
      <xdr:col>14</xdr:col>
      <xdr:colOff>79375</xdr:colOff>
      <xdr:row>35</xdr:row>
      <xdr:rowOff>37926</xdr:rowOff>
    </xdr:to>
    <xdr:sp macro="" textlink="">
      <xdr:nvSpPr>
        <xdr:cNvPr id="319" name="円/楕円 318"/>
        <xdr:cNvSpPr/>
      </xdr:nvSpPr>
      <xdr:spPr>
        <a:xfrm>
          <a:off x="9588500" y="59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54453</xdr:rowOff>
    </xdr:from>
    <xdr:ext cx="599010" cy="259045"/>
    <xdr:sp macro="" textlink="">
      <xdr:nvSpPr>
        <xdr:cNvPr id="320" name="テキスト ボックス 319"/>
        <xdr:cNvSpPr txBox="1"/>
      </xdr:nvSpPr>
      <xdr:spPr>
        <a:xfrm>
          <a:off x="9339794" y="57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244,220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89432</xdr:rowOff>
    </xdr:from>
    <xdr:to>
      <xdr:col>12</xdr:col>
      <xdr:colOff>561975</xdr:colOff>
      <xdr:row>36</xdr:row>
      <xdr:rowOff>19582</xdr:rowOff>
    </xdr:to>
    <xdr:sp macro="" textlink="">
      <xdr:nvSpPr>
        <xdr:cNvPr id="321" name="円/楕円 320"/>
        <xdr:cNvSpPr/>
      </xdr:nvSpPr>
      <xdr:spPr>
        <a:xfrm>
          <a:off x="8699500" y="60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36109</xdr:rowOff>
    </xdr:from>
    <xdr:ext cx="599010" cy="259045"/>
    <xdr:sp macro="" textlink="">
      <xdr:nvSpPr>
        <xdr:cNvPr id="322" name="テキスト ボックス 321"/>
        <xdr:cNvSpPr txBox="1"/>
      </xdr:nvSpPr>
      <xdr:spPr>
        <a:xfrm>
          <a:off x="8450794" y="586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154427</xdr:rowOff>
    </xdr:from>
    <xdr:to>
      <xdr:col>11</xdr:col>
      <xdr:colOff>358775</xdr:colOff>
      <xdr:row>36</xdr:row>
      <xdr:rowOff>84577</xdr:rowOff>
    </xdr:to>
    <xdr:sp macro="" textlink="">
      <xdr:nvSpPr>
        <xdr:cNvPr id="323" name="円/楕円 322"/>
        <xdr:cNvSpPr/>
      </xdr:nvSpPr>
      <xdr:spPr>
        <a:xfrm>
          <a:off x="7810500" y="61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101104</xdr:rowOff>
    </xdr:from>
    <xdr:ext cx="599010" cy="259045"/>
    <xdr:sp macro="" textlink="">
      <xdr:nvSpPr>
        <xdr:cNvPr id="324" name="テキスト ボックス 323"/>
        <xdr:cNvSpPr txBox="1"/>
      </xdr:nvSpPr>
      <xdr:spPr>
        <a:xfrm>
          <a:off x="7561794" y="59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34154</xdr:rowOff>
    </xdr:from>
    <xdr:to>
      <xdr:col>10</xdr:col>
      <xdr:colOff>155575</xdr:colOff>
      <xdr:row>36</xdr:row>
      <xdr:rowOff>135754</xdr:rowOff>
    </xdr:to>
    <xdr:sp macro="" textlink="">
      <xdr:nvSpPr>
        <xdr:cNvPr id="325" name="円/楕円 324"/>
        <xdr:cNvSpPr/>
      </xdr:nvSpPr>
      <xdr:spPr>
        <a:xfrm>
          <a:off x="6921500" y="62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152281</xdr:rowOff>
    </xdr:from>
    <xdr:ext cx="599010" cy="259045"/>
    <xdr:sp macro="" textlink="">
      <xdr:nvSpPr>
        <xdr:cNvPr id="326" name="テキスト ボックス 325"/>
        <xdr:cNvSpPr txBox="1"/>
      </xdr:nvSpPr>
      <xdr:spPr>
        <a:xfrm>
          <a:off x="6672794" y="598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79766</xdr:rowOff>
    </xdr:from>
    <xdr:to>
      <xdr:col>15</xdr:col>
      <xdr:colOff>180975</xdr:colOff>
      <xdr:row>58</xdr:row>
      <xdr:rowOff>93904</xdr:rowOff>
    </xdr:to>
    <xdr:cxnSp macro="">
      <xdr:nvCxnSpPr>
        <xdr:cNvPr id="355" name="直線コネクタ 354"/>
        <xdr:cNvCxnSpPr/>
      </xdr:nvCxnSpPr>
      <xdr:spPr>
        <a:xfrm>
          <a:off x="9639300" y="10023866"/>
          <a:ext cx="8382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79766</xdr:rowOff>
    </xdr:from>
    <xdr:to>
      <xdr:col>14</xdr:col>
      <xdr:colOff>28575</xdr:colOff>
      <xdr:row>58</xdr:row>
      <xdr:rowOff>110551</xdr:rowOff>
    </xdr:to>
    <xdr:cxnSp macro="">
      <xdr:nvCxnSpPr>
        <xdr:cNvPr id="358" name="直線コネクタ 357"/>
        <xdr:cNvCxnSpPr/>
      </xdr:nvCxnSpPr>
      <xdr:spPr>
        <a:xfrm flipV="1">
          <a:off x="8750300" y="10023866"/>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47948</xdr:rowOff>
    </xdr:from>
    <xdr:to>
      <xdr:col>12</xdr:col>
      <xdr:colOff>511175</xdr:colOff>
      <xdr:row>58</xdr:row>
      <xdr:rowOff>110551</xdr:rowOff>
    </xdr:to>
    <xdr:cxnSp macro="">
      <xdr:nvCxnSpPr>
        <xdr:cNvPr id="361" name="直線コネクタ 360"/>
        <xdr:cNvCxnSpPr/>
      </xdr:nvCxnSpPr>
      <xdr:spPr>
        <a:xfrm>
          <a:off x="7861300" y="9992048"/>
          <a:ext cx="889000" cy="6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47948</xdr:rowOff>
    </xdr:from>
    <xdr:to>
      <xdr:col>11</xdr:col>
      <xdr:colOff>307975</xdr:colOff>
      <xdr:row>58</xdr:row>
      <xdr:rowOff>95404</xdr:rowOff>
    </xdr:to>
    <xdr:cxnSp macro="">
      <xdr:nvCxnSpPr>
        <xdr:cNvPr id="364" name="直線コネクタ 363"/>
        <xdr:cNvCxnSpPr/>
      </xdr:nvCxnSpPr>
      <xdr:spPr>
        <a:xfrm flipV="1">
          <a:off x="6972300" y="9992048"/>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43104</xdr:rowOff>
    </xdr:from>
    <xdr:to>
      <xdr:col>15</xdr:col>
      <xdr:colOff>231775</xdr:colOff>
      <xdr:row>58</xdr:row>
      <xdr:rowOff>144704</xdr:rowOff>
    </xdr:to>
    <xdr:sp macro="" textlink="">
      <xdr:nvSpPr>
        <xdr:cNvPr id="374" name="円/楕円 373"/>
        <xdr:cNvSpPr/>
      </xdr:nvSpPr>
      <xdr:spPr>
        <a:xfrm>
          <a:off x="10426700" y="99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2481</xdr:rowOff>
    </xdr:from>
    <xdr:ext cx="599010" cy="259045"/>
    <xdr:sp macro="" textlink="">
      <xdr:nvSpPr>
        <xdr:cNvPr id="375" name="普通建設事業費該当値テキスト"/>
        <xdr:cNvSpPr txBox="1"/>
      </xdr:nvSpPr>
      <xdr:spPr>
        <a:xfrm>
          <a:off x="10528300" y="977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320,200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28966</xdr:rowOff>
    </xdr:from>
    <xdr:to>
      <xdr:col>14</xdr:col>
      <xdr:colOff>79375</xdr:colOff>
      <xdr:row>58</xdr:row>
      <xdr:rowOff>130566</xdr:rowOff>
    </xdr:to>
    <xdr:sp macro="" textlink="">
      <xdr:nvSpPr>
        <xdr:cNvPr id="376" name="円/楕円 375"/>
        <xdr:cNvSpPr/>
      </xdr:nvSpPr>
      <xdr:spPr>
        <a:xfrm>
          <a:off x="9588500" y="99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147093</xdr:rowOff>
    </xdr:from>
    <xdr:ext cx="599010" cy="259045"/>
    <xdr:sp macro="" textlink="">
      <xdr:nvSpPr>
        <xdr:cNvPr id="377" name="テキスト ボックス 376"/>
        <xdr:cNvSpPr txBox="1"/>
      </xdr:nvSpPr>
      <xdr:spPr>
        <a:xfrm>
          <a:off x="9339794" y="974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59751</xdr:rowOff>
    </xdr:from>
    <xdr:to>
      <xdr:col>12</xdr:col>
      <xdr:colOff>561975</xdr:colOff>
      <xdr:row>58</xdr:row>
      <xdr:rowOff>161351</xdr:rowOff>
    </xdr:to>
    <xdr:sp macro="" textlink="">
      <xdr:nvSpPr>
        <xdr:cNvPr id="378" name="円/楕円 377"/>
        <xdr:cNvSpPr/>
      </xdr:nvSpPr>
      <xdr:spPr>
        <a:xfrm>
          <a:off x="8699500" y="100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152478</xdr:rowOff>
    </xdr:from>
    <xdr:ext cx="599010" cy="259045"/>
    <xdr:sp macro="" textlink="">
      <xdr:nvSpPr>
        <xdr:cNvPr id="379" name="テキスト ボックス 378"/>
        <xdr:cNvSpPr txBox="1"/>
      </xdr:nvSpPr>
      <xdr:spPr>
        <a:xfrm>
          <a:off x="8450794" y="100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168598</xdr:rowOff>
    </xdr:from>
    <xdr:to>
      <xdr:col>11</xdr:col>
      <xdr:colOff>358775</xdr:colOff>
      <xdr:row>58</xdr:row>
      <xdr:rowOff>98748</xdr:rowOff>
    </xdr:to>
    <xdr:sp macro="" textlink="">
      <xdr:nvSpPr>
        <xdr:cNvPr id="380" name="円/楕円 379"/>
        <xdr:cNvSpPr/>
      </xdr:nvSpPr>
      <xdr:spPr>
        <a:xfrm>
          <a:off x="7810500" y="99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115275</xdr:rowOff>
    </xdr:from>
    <xdr:ext cx="599010" cy="259045"/>
    <xdr:sp macro="" textlink="">
      <xdr:nvSpPr>
        <xdr:cNvPr id="381" name="テキスト ボックス 380"/>
        <xdr:cNvSpPr txBox="1"/>
      </xdr:nvSpPr>
      <xdr:spPr>
        <a:xfrm>
          <a:off x="7561794" y="971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44604</xdr:rowOff>
    </xdr:from>
    <xdr:to>
      <xdr:col>10</xdr:col>
      <xdr:colOff>155575</xdr:colOff>
      <xdr:row>58</xdr:row>
      <xdr:rowOff>146204</xdr:rowOff>
    </xdr:to>
    <xdr:sp macro="" textlink="">
      <xdr:nvSpPr>
        <xdr:cNvPr id="382" name="円/楕円 381"/>
        <xdr:cNvSpPr/>
      </xdr:nvSpPr>
      <xdr:spPr>
        <a:xfrm>
          <a:off x="6921500" y="99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162731</xdr:rowOff>
    </xdr:from>
    <xdr:ext cx="599010" cy="259045"/>
    <xdr:sp macro="" textlink="">
      <xdr:nvSpPr>
        <xdr:cNvPr id="383" name="テキスト ボックス 382"/>
        <xdr:cNvSpPr txBox="1"/>
      </xdr:nvSpPr>
      <xdr:spPr>
        <a:xfrm>
          <a:off x="6672794" y="976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103127</xdr:rowOff>
    </xdr:from>
    <xdr:to>
      <xdr:col>15</xdr:col>
      <xdr:colOff>180975</xdr:colOff>
      <xdr:row>77</xdr:row>
      <xdr:rowOff>168232</xdr:rowOff>
    </xdr:to>
    <xdr:cxnSp macro="">
      <xdr:nvCxnSpPr>
        <xdr:cNvPr id="412" name="直線コネクタ 411"/>
        <xdr:cNvCxnSpPr/>
      </xdr:nvCxnSpPr>
      <xdr:spPr>
        <a:xfrm>
          <a:off x="9639300" y="13304777"/>
          <a:ext cx="8382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103127</xdr:rowOff>
    </xdr:from>
    <xdr:to>
      <xdr:col>14</xdr:col>
      <xdr:colOff>28575</xdr:colOff>
      <xdr:row>78</xdr:row>
      <xdr:rowOff>166267</xdr:rowOff>
    </xdr:to>
    <xdr:cxnSp macro="">
      <xdr:nvCxnSpPr>
        <xdr:cNvPr id="415" name="直線コネクタ 414"/>
        <xdr:cNvCxnSpPr/>
      </xdr:nvCxnSpPr>
      <xdr:spPr>
        <a:xfrm flipV="1">
          <a:off x="8750300" y="13304777"/>
          <a:ext cx="889000" cy="2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117432</xdr:rowOff>
    </xdr:from>
    <xdr:to>
      <xdr:col>15</xdr:col>
      <xdr:colOff>231775</xdr:colOff>
      <xdr:row>78</xdr:row>
      <xdr:rowOff>47582</xdr:rowOff>
    </xdr:to>
    <xdr:sp macro="" textlink="">
      <xdr:nvSpPr>
        <xdr:cNvPr id="425" name="円/楕円 424"/>
        <xdr:cNvSpPr/>
      </xdr:nvSpPr>
      <xdr:spPr>
        <a:xfrm>
          <a:off x="10426700" y="133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140309</xdr:rowOff>
    </xdr:from>
    <xdr:ext cx="599010" cy="259045"/>
    <xdr:sp macro="" textlink="">
      <xdr:nvSpPr>
        <xdr:cNvPr id="426" name="普通建設事業費 （ うち新規整備　）該当値テキスト"/>
        <xdr:cNvSpPr txBox="1"/>
      </xdr:nvSpPr>
      <xdr:spPr>
        <a:xfrm>
          <a:off x="10528300" y="1317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52327</xdr:rowOff>
    </xdr:from>
    <xdr:to>
      <xdr:col>14</xdr:col>
      <xdr:colOff>79375</xdr:colOff>
      <xdr:row>77</xdr:row>
      <xdr:rowOff>153927</xdr:rowOff>
    </xdr:to>
    <xdr:sp macro="" textlink="">
      <xdr:nvSpPr>
        <xdr:cNvPr id="427" name="円/楕円 426"/>
        <xdr:cNvSpPr/>
      </xdr:nvSpPr>
      <xdr:spPr>
        <a:xfrm>
          <a:off x="9588500" y="132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170454</xdr:rowOff>
    </xdr:from>
    <xdr:ext cx="599010" cy="259045"/>
    <xdr:sp macro="" textlink="">
      <xdr:nvSpPr>
        <xdr:cNvPr id="428" name="テキスト ボックス 427"/>
        <xdr:cNvSpPr txBox="1"/>
      </xdr:nvSpPr>
      <xdr:spPr>
        <a:xfrm>
          <a:off x="9339794" y="1302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115467</xdr:rowOff>
    </xdr:from>
    <xdr:to>
      <xdr:col>12</xdr:col>
      <xdr:colOff>561975</xdr:colOff>
      <xdr:row>79</xdr:row>
      <xdr:rowOff>45617</xdr:rowOff>
    </xdr:to>
    <xdr:sp macro="" textlink="">
      <xdr:nvSpPr>
        <xdr:cNvPr id="429" name="円/楕円 428"/>
        <xdr:cNvSpPr/>
      </xdr:nvSpPr>
      <xdr:spPr>
        <a:xfrm>
          <a:off x="8699500" y="134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36744</xdr:rowOff>
    </xdr:from>
    <xdr:ext cx="534377" cy="259045"/>
    <xdr:sp macro="" textlink="">
      <xdr:nvSpPr>
        <xdr:cNvPr id="430" name="テキスト ボックス 429"/>
        <xdr:cNvSpPr txBox="1"/>
      </xdr:nvSpPr>
      <xdr:spPr>
        <a:xfrm>
          <a:off x="8483111" y="135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163926</xdr:rowOff>
    </xdr:from>
    <xdr:to>
      <xdr:col>15</xdr:col>
      <xdr:colOff>180975</xdr:colOff>
      <xdr:row>98</xdr:row>
      <xdr:rowOff>170763</xdr:rowOff>
    </xdr:to>
    <xdr:cxnSp macro="">
      <xdr:nvCxnSpPr>
        <xdr:cNvPr id="459" name="直線コネクタ 458"/>
        <xdr:cNvCxnSpPr/>
      </xdr:nvCxnSpPr>
      <xdr:spPr>
        <a:xfrm flipV="1">
          <a:off x="9639300" y="16966026"/>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136348</xdr:rowOff>
    </xdr:from>
    <xdr:to>
      <xdr:col>14</xdr:col>
      <xdr:colOff>28575</xdr:colOff>
      <xdr:row>98</xdr:row>
      <xdr:rowOff>170763</xdr:rowOff>
    </xdr:to>
    <xdr:cxnSp macro="">
      <xdr:nvCxnSpPr>
        <xdr:cNvPr id="462" name="直線コネクタ 461"/>
        <xdr:cNvCxnSpPr/>
      </xdr:nvCxnSpPr>
      <xdr:spPr>
        <a:xfrm>
          <a:off x="8750300" y="16938448"/>
          <a:ext cx="8890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113126</xdr:rowOff>
    </xdr:from>
    <xdr:to>
      <xdr:col>15</xdr:col>
      <xdr:colOff>231775</xdr:colOff>
      <xdr:row>99</xdr:row>
      <xdr:rowOff>43276</xdr:rowOff>
    </xdr:to>
    <xdr:sp macro="" textlink="">
      <xdr:nvSpPr>
        <xdr:cNvPr id="472" name="円/楕円 471"/>
        <xdr:cNvSpPr/>
      </xdr:nvSpPr>
      <xdr:spPr>
        <a:xfrm>
          <a:off x="10426700" y="169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99010" cy="259045"/>
    <xdr:sp macro="" textlink="">
      <xdr:nvSpPr>
        <xdr:cNvPr id="473" name="普通建設事業費 （ うち更新整備　）該当値テキスト"/>
        <xdr:cNvSpPr txBox="1"/>
      </xdr:nvSpPr>
      <xdr:spPr>
        <a:xfrm>
          <a:off x="10528300" y="168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119963</xdr:rowOff>
    </xdr:from>
    <xdr:to>
      <xdr:col>14</xdr:col>
      <xdr:colOff>79375</xdr:colOff>
      <xdr:row>99</xdr:row>
      <xdr:rowOff>50113</xdr:rowOff>
    </xdr:to>
    <xdr:sp macro="" textlink="">
      <xdr:nvSpPr>
        <xdr:cNvPr id="474" name="円/楕円 473"/>
        <xdr:cNvSpPr/>
      </xdr:nvSpPr>
      <xdr:spPr>
        <a:xfrm>
          <a:off x="9588500" y="169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41240</xdr:rowOff>
    </xdr:from>
    <xdr:ext cx="599010" cy="259045"/>
    <xdr:sp macro="" textlink="">
      <xdr:nvSpPr>
        <xdr:cNvPr id="475" name="テキスト ボックス 474"/>
        <xdr:cNvSpPr txBox="1"/>
      </xdr:nvSpPr>
      <xdr:spPr>
        <a:xfrm>
          <a:off x="9339794" y="1701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85548</xdr:rowOff>
    </xdr:from>
    <xdr:to>
      <xdr:col>12</xdr:col>
      <xdr:colOff>561975</xdr:colOff>
      <xdr:row>99</xdr:row>
      <xdr:rowOff>15698</xdr:rowOff>
    </xdr:to>
    <xdr:sp macro="" textlink="">
      <xdr:nvSpPr>
        <xdr:cNvPr id="476" name="円/楕円 475"/>
        <xdr:cNvSpPr/>
      </xdr:nvSpPr>
      <xdr:spPr>
        <a:xfrm>
          <a:off x="8699500" y="16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32225</xdr:rowOff>
    </xdr:from>
    <xdr:ext cx="599010" cy="259045"/>
    <xdr:sp macro="" textlink="">
      <xdr:nvSpPr>
        <xdr:cNvPr id="477" name="テキスト ボックス 476"/>
        <xdr:cNvSpPr txBox="1"/>
      </xdr:nvSpPr>
      <xdr:spPr>
        <a:xfrm>
          <a:off x="8450794" y="1666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34837</xdr:rowOff>
    </xdr:from>
    <xdr:to>
      <xdr:col>23</xdr:col>
      <xdr:colOff>517525</xdr:colOff>
      <xdr:row>38</xdr:row>
      <xdr:rowOff>156087</xdr:rowOff>
    </xdr:to>
    <xdr:cxnSp macro="">
      <xdr:nvCxnSpPr>
        <xdr:cNvPr id="506" name="直線コネクタ 505"/>
        <xdr:cNvCxnSpPr/>
      </xdr:nvCxnSpPr>
      <xdr:spPr>
        <a:xfrm>
          <a:off x="15481300" y="6549937"/>
          <a:ext cx="8382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34837</xdr:rowOff>
    </xdr:from>
    <xdr:to>
      <xdr:col>22</xdr:col>
      <xdr:colOff>365125</xdr:colOff>
      <xdr:row>38</xdr:row>
      <xdr:rowOff>43662</xdr:rowOff>
    </xdr:to>
    <xdr:cxnSp macro="">
      <xdr:nvCxnSpPr>
        <xdr:cNvPr id="509" name="直線コネクタ 508"/>
        <xdr:cNvCxnSpPr/>
      </xdr:nvCxnSpPr>
      <xdr:spPr>
        <a:xfrm flipV="1">
          <a:off x="14592300" y="6549937"/>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43662</xdr:rowOff>
    </xdr:from>
    <xdr:to>
      <xdr:col>21</xdr:col>
      <xdr:colOff>161925</xdr:colOff>
      <xdr:row>38</xdr:row>
      <xdr:rowOff>72949</xdr:rowOff>
    </xdr:to>
    <xdr:cxnSp macro="">
      <xdr:nvCxnSpPr>
        <xdr:cNvPr id="512" name="直線コネクタ 511"/>
        <xdr:cNvCxnSpPr/>
      </xdr:nvCxnSpPr>
      <xdr:spPr>
        <a:xfrm flipV="1">
          <a:off x="13703300" y="6558762"/>
          <a:ext cx="8890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112058</xdr:rowOff>
    </xdr:from>
    <xdr:to>
      <xdr:col>19</xdr:col>
      <xdr:colOff>644525</xdr:colOff>
      <xdr:row>38</xdr:row>
      <xdr:rowOff>72949</xdr:rowOff>
    </xdr:to>
    <xdr:cxnSp macro="">
      <xdr:nvCxnSpPr>
        <xdr:cNvPr id="515" name="直線コネクタ 514"/>
        <xdr:cNvCxnSpPr/>
      </xdr:nvCxnSpPr>
      <xdr:spPr>
        <a:xfrm>
          <a:off x="12814300" y="6284258"/>
          <a:ext cx="889000" cy="30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105287</xdr:rowOff>
    </xdr:from>
    <xdr:to>
      <xdr:col>23</xdr:col>
      <xdr:colOff>568325</xdr:colOff>
      <xdr:row>39</xdr:row>
      <xdr:rowOff>35437</xdr:rowOff>
    </xdr:to>
    <xdr:sp macro="" textlink="">
      <xdr:nvSpPr>
        <xdr:cNvPr id="525" name="円/楕円 524"/>
        <xdr:cNvSpPr/>
      </xdr:nvSpPr>
      <xdr:spPr>
        <a:xfrm>
          <a:off x="16268700" y="66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534377" cy="259045"/>
    <xdr:sp macro="" textlink="">
      <xdr:nvSpPr>
        <xdr:cNvPr id="526" name="災害復旧事業費該当値テキスト"/>
        <xdr:cNvSpPr txBox="1"/>
      </xdr:nvSpPr>
      <xdr:spPr>
        <a:xfrm>
          <a:off x="16370300" y="65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155487</xdr:rowOff>
    </xdr:from>
    <xdr:to>
      <xdr:col>22</xdr:col>
      <xdr:colOff>415925</xdr:colOff>
      <xdr:row>38</xdr:row>
      <xdr:rowOff>85637</xdr:rowOff>
    </xdr:to>
    <xdr:sp macro="" textlink="">
      <xdr:nvSpPr>
        <xdr:cNvPr id="527" name="円/楕円 526"/>
        <xdr:cNvSpPr/>
      </xdr:nvSpPr>
      <xdr:spPr>
        <a:xfrm>
          <a:off x="15430500" y="64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102164</xdr:rowOff>
    </xdr:from>
    <xdr:ext cx="534377" cy="259045"/>
    <xdr:sp macro="" textlink="">
      <xdr:nvSpPr>
        <xdr:cNvPr id="528" name="テキスト ボックス 527"/>
        <xdr:cNvSpPr txBox="1"/>
      </xdr:nvSpPr>
      <xdr:spPr>
        <a:xfrm>
          <a:off x="15214111" y="62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164312</xdr:rowOff>
    </xdr:from>
    <xdr:to>
      <xdr:col>21</xdr:col>
      <xdr:colOff>212725</xdr:colOff>
      <xdr:row>38</xdr:row>
      <xdr:rowOff>94462</xdr:rowOff>
    </xdr:to>
    <xdr:sp macro="" textlink="">
      <xdr:nvSpPr>
        <xdr:cNvPr id="529" name="円/楕円 528"/>
        <xdr:cNvSpPr/>
      </xdr:nvSpPr>
      <xdr:spPr>
        <a:xfrm>
          <a:off x="14541500" y="65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110988</xdr:rowOff>
    </xdr:from>
    <xdr:ext cx="534377" cy="259045"/>
    <xdr:sp macro="" textlink="">
      <xdr:nvSpPr>
        <xdr:cNvPr id="530" name="テキスト ボックス 529"/>
        <xdr:cNvSpPr txBox="1"/>
      </xdr:nvSpPr>
      <xdr:spPr>
        <a:xfrm>
          <a:off x="14325111" y="628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22149</xdr:rowOff>
    </xdr:from>
    <xdr:to>
      <xdr:col>20</xdr:col>
      <xdr:colOff>9525</xdr:colOff>
      <xdr:row>38</xdr:row>
      <xdr:rowOff>123749</xdr:rowOff>
    </xdr:to>
    <xdr:sp macro="" textlink="">
      <xdr:nvSpPr>
        <xdr:cNvPr id="531" name="円/楕円 530"/>
        <xdr:cNvSpPr/>
      </xdr:nvSpPr>
      <xdr:spPr>
        <a:xfrm>
          <a:off x="13652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140276</xdr:rowOff>
    </xdr:from>
    <xdr:ext cx="534377" cy="259045"/>
    <xdr:sp macro="" textlink="">
      <xdr:nvSpPr>
        <xdr:cNvPr id="532" name="テキスト ボックス 531"/>
        <xdr:cNvSpPr txBox="1"/>
      </xdr:nvSpPr>
      <xdr:spPr>
        <a:xfrm>
          <a:off x="13436111" y="63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61258</xdr:rowOff>
    </xdr:from>
    <xdr:to>
      <xdr:col>18</xdr:col>
      <xdr:colOff>492125</xdr:colOff>
      <xdr:row>36</xdr:row>
      <xdr:rowOff>162858</xdr:rowOff>
    </xdr:to>
    <xdr:sp macro="" textlink="">
      <xdr:nvSpPr>
        <xdr:cNvPr id="533" name="円/楕円 532"/>
        <xdr:cNvSpPr/>
      </xdr:nvSpPr>
      <xdr:spPr>
        <a:xfrm>
          <a:off x="12763500" y="62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7935</xdr:rowOff>
    </xdr:from>
    <xdr:ext cx="599010" cy="259045"/>
    <xdr:sp macro="" textlink="">
      <xdr:nvSpPr>
        <xdr:cNvPr id="534" name="テキスト ボックス 533"/>
        <xdr:cNvSpPr txBox="1"/>
      </xdr:nvSpPr>
      <xdr:spPr>
        <a:xfrm>
          <a:off x="12514794" y="600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46287</xdr:rowOff>
    </xdr:from>
    <xdr:to>
      <xdr:col>23</xdr:col>
      <xdr:colOff>517525</xdr:colOff>
      <xdr:row>78</xdr:row>
      <xdr:rowOff>46430</xdr:rowOff>
    </xdr:to>
    <xdr:cxnSp macro="">
      <xdr:nvCxnSpPr>
        <xdr:cNvPr id="618" name="直線コネクタ 617"/>
        <xdr:cNvCxnSpPr/>
      </xdr:nvCxnSpPr>
      <xdr:spPr>
        <a:xfrm flipV="1">
          <a:off x="15481300" y="13419387"/>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46430</xdr:rowOff>
    </xdr:from>
    <xdr:to>
      <xdr:col>22</xdr:col>
      <xdr:colOff>365125</xdr:colOff>
      <xdr:row>78</xdr:row>
      <xdr:rowOff>56161</xdr:rowOff>
    </xdr:to>
    <xdr:cxnSp macro="">
      <xdr:nvCxnSpPr>
        <xdr:cNvPr id="621" name="直線コネクタ 620"/>
        <xdr:cNvCxnSpPr/>
      </xdr:nvCxnSpPr>
      <xdr:spPr>
        <a:xfrm flipV="1">
          <a:off x="14592300" y="13419530"/>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52298</xdr:rowOff>
    </xdr:from>
    <xdr:to>
      <xdr:col>21</xdr:col>
      <xdr:colOff>161925</xdr:colOff>
      <xdr:row>78</xdr:row>
      <xdr:rowOff>56161</xdr:rowOff>
    </xdr:to>
    <xdr:cxnSp macro="">
      <xdr:nvCxnSpPr>
        <xdr:cNvPr id="624" name="直線コネクタ 623"/>
        <xdr:cNvCxnSpPr/>
      </xdr:nvCxnSpPr>
      <xdr:spPr>
        <a:xfrm>
          <a:off x="13703300" y="13425398"/>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47152</xdr:rowOff>
    </xdr:from>
    <xdr:to>
      <xdr:col>19</xdr:col>
      <xdr:colOff>644525</xdr:colOff>
      <xdr:row>78</xdr:row>
      <xdr:rowOff>52298</xdr:rowOff>
    </xdr:to>
    <xdr:cxnSp macro="">
      <xdr:nvCxnSpPr>
        <xdr:cNvPr id="627" name="直線コネクタ 626"/>
        <xdr:cNvCxnSpPr/>
      </xdr:nvCxnSpPr>
      <xdr:spPr>
        <a:xfrm>
          <a:off x="12814300" y="13420252"/>
          <a:ext cx="889000" cy="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166937</xdr:rowOff>
    </xdr:from>
    <xdr:to>
      <xdr:col>23</xdr:col>
      <xdr:colOff>568325</xdr:colOff>
      <xdr:row>78</xdr:row>
      <xdr:rowOff>97087</xdr:rowOff>
    </xdr:to>
    <xdr:sp macro="" textlink="">
      <xdr:nvSpPr>
        <xdr:cNvPr id="637" name="円/楕円 636"/>
        <xdr:cNvSpPr/>
      </xdr:nvSpPr>
      <xdr:spPr>
        <a:xfrm>
          <a:off x="16268700" y="133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145364</xdr:rowOff>
    </xdr:from>
    <xdr:ext cx="599010" cy="259045"/>
    <xdr:sp macro="" textlink="">
      <xdr:nvSpPr>
        <xdr:cNvPr id="638" name="公債費該当値テキスト"/>
        <xdr:cNvSpPr txBox="1"/>
      </xdr:nvSpPr>
      <xdr:spPr>
        <a:xfrm>
          <a:off x="16370300" y="1334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167080</xdr:rowOff>
    </xdr:from>
    <xdr:to>
      <xdr:col>22</xdr:col>
      <xdr:colOff>415925</xdr:colOff>
      <xdr:row>78</xdr:row>
      <xdr:rowOff>97230</xdr:rowOff>
    </xdr:to>
    <xdr:sp macro="" textlink="">
      <xdr:nvSpPr>
        <xdr:cNvPr id="639" name="円/楕円 638"/>
        <xdr:cNvSpPr/>
      </xdr:nvSpPr>
      <xdr:spPr>
        <a:xfrm>
          <a:off x="15430500" y="133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88357</xdr:rowOff>
    </xdr:from>
    <xdr:ext cx="599010" cy="259045"/>
    <xdr:sp macro="" textlink="">
      <xdr:nvSpPr>
        <xdr:cNvPr id="640" name="テキスト ボックス 639"/>
        <xdr:cNvSpPr txBox="1"/>
      </xdr:nvSpPr>
      <xdr:spPr>
        <a:xfrm>
          <a:off x="15181794" y="1346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5361</xdr:rowOff>
    </xdr:from>
    <xdr:to>
      <xdr:col>21</xdr:col>
      <xdr:colOff>212725</xdr:colOff>
      <xdr:row>78</xdr:row>
      <xdr:rowOff>106961</xdr:rowOff>
    </xdr:to>
    <xdr:sp macro="" textlink="">
      <xdr:nvSpPr>
        <xdr:cNvPr id="641" name="円/楕円 640"/>
        <xdr:cNvSpPr/>
      </xdr:nvSpPr>
      <xdr:spPr>
        <a:xfrm>
          <a:off x="14541500" y="13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98088</xdr:rowOff>
    </xdr:from>
    <xdr:ext cx="599010" cy="259045"/>
    <xdr:sp macro="" textlink="">
      <xdr:nvSpPr>
        <xdr:cNvPr id="642" name="テキスト ボックス 641"/>
        <xdr:cNvSpPr txBox="1"/>
      </xdr:nvSpPr>
      <xdr:spPr>
        <a:xfrm>
          <a:off x="14292794" y="1347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1498</xdr:rowOff>
    </xdr:from>
    <xdr:to>
      <xdr:col>20</xdr:col>
      <xdr:colOff>9525</xdr:colOff>
      <xdr:row>78</xdr:row>
      <xdr:rowOff>103098</xdr:rowOff>
    </xdr:to>
    <xdr:sp macro="" textlink="">
      <xdr:nvSpPr>
        <xdr:cNvPr id="643" name="円/楕円 642"/>
        <xdr:cNvSpPr/>
      </xdr:nvSpPr>
      <xdr:spPr>
        <a:xfrm>
          <a:off x="13652500" y="133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94225</xdr:rowOff>
    </xdr:from>
    <xdr:ext cx="599010" cy="259045"/>
    <xdr:sp macro="" textlink="">
      <xdr:nvSpPr>
        <xdr:cNvPr id="644" name="テキスト ボックス 643"/>
        <xdr:cNvSpPr txBox="1"/>
      </xdr:nvSpPr>
      <xdr:spPr>
        <a:xfrm>
          <a:off x="13403794" y="1346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167802</xdr:rowOff>
    </xdr:from>
    <xdr:to>
      <xdr:col>18</xdr:col>
      <xdr:colOff>492125</xdr:colOff>
      <xdr:row>78</xdr:row>
      <xdr:rowOff>97952</xdr:rowOff>
    </xdr:to>
    <xdr:sp macro="" textlink="">
      <xdr:nvSpPr>
        <xdr:cNvPr id="645" name="円/楕円 644"/>
        <xdr:cNvSpPr/>
      </xdr:nvSpPr>
      <xdr:spPr>
        <a:xfrm>
          <a:off x="12763500" y="133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89079</xdr:rowOff>
    </xdr:from>
    <xdr:ext cx="599010" cy="259045"/>
    <xdr:sp macro="" textlink="">
      <xdr:nvSpPr>
        <xdr:cNvPr id="646" name="テキスト ボックス 645"/>
        <xdr:cNvSpPr txBox="1"/>
      </xdr:nvSpPr>
      <xdr:spPr>
        <a:xfrm>
          <a:off x="12514794" y="1346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34105</xdr:rowOff>
    </xdr:from>
    <xdr:to>
      <xdr:col>23</xdr:col>
      <xdr:colOff>517525</xdr:colOff>
      <xdr:row>98</xdr:row>
      <xdr:rowOff>135654</xdr:rowOff>
    </xdr:to>
    <xdr:cxnSp macro="">
      <xdr:nvCxnSpPr>
        <xdr:cNvPr id="673" name="直線コネクタ 672"/>
        <xdr:cNvCxnSpPr/>
      </xdr:nvCxnSpPr>
      <xdr:spPr>
        <a:xfrm>
          <a:off x="15481300" y="16836205"/>
          <a:ext cx="838200" cy="1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34105</xdr:rowOff>
    </xdr:from>
    <xdr:to>
      <xdr:col>22</xdr:col>
      <xdr:colOff>365125</xdr:colOff>
      <xdr:row>98</xdr:row>
      <xdr:rowOff>55856</xdr:rowOff>
    </xdr:to>
    <xdr:cxnSp macro="">
      <xdr:nvCxnSpPr>
        <xdr:cNvPr id="676" name="直線コネクタ 675"/>
        <xdr:cNvCxnSpPr/>
      </xdr:nvCxnSpPr>
      <xdr:spPr>
        <a:xfrm flipV="1">
          <a:off x="14592300" y="16836205"/>
          <a:ext cx="889000" cy="2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120110</xdr:rowOff>
    </xdr:from>
    <xdr:to>
      <xdr:col>21</xdr:col>
      <xdr:colOff>161925</xdr:colOff>
      <xdr:row>98</xdr:row>
      <xdr:rowOff>55856</xdr:rowOff>
    </xdr:to>
    <xdr:cxnSp macro="">
      <xdr:nvCxnSpPr>
        <xdr:cNvPr id="679" name="直線コネクタ 678"/>
        <xdr:cNvCxnSpPr/>
      </xdr:nvCxnSpPr>
      <xdr:spPr>
        <a:xfrm>
          <a:off x="13703300" y="16750760"/>
          <a:ext cx="889000" cy="10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113083</xdr:rowOff>
    </xdr:from>
    <xdr:to>
      <xdr:col>19</xdr:col>
      <xdr:colOff>644525</xdr:colOff>
      <xdr:row>97</xdr:row>
      <xdr:rowOff>120110</xdr:rowOff>
    </xdr:to>
    <xdr:cxnSp macro="">
      <xdr:nvCxnSpPr>
        <xdr:cNvPr id="682" name="直線コネクタ 681"/>
        <xdr:cNvCxnSpPr/>
      </xdr:nvCxnSpPr>
      <xdr:spPr>
        <a:xfrm>
          <a:off x="12814300" y="16743733"/>
          <a:ext cx="8890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84854</xdr:rowOff>
    </xdr:from>
    <xdr:to>
      <xdr:col>23</xdr:col>
      <xdr:colOff>568325</xdr:colOff>
      <xdr:row>99</xdr:row>
      <xdr:rowOff>15004</xdr:rowOff>
    </xdr:to>
    <xdr:sp macro="" textlink="">
      <xdr:nvSpPr>
        <xdr:cNvPr id="692" name="円/楕円 691"/>
        <xdr:cNvSpPr/>
      </xdr:nvSpPr>
      <xdr:spPr>
        <a:xfrm>
          <a:off x="16268700" y="168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469744" cy="259045"/>
    <xdr:sp macro="" textlink="">
      <xdr:nvSpPr>
        <xdr:cNvPr id="693" name="積立金該当値テキスト"/>
        <xdr:cNvSpPr txBox="1"/>
      </xdr:nvSpPr>
      <xdr:spPr>
        <a:xfrm>
          <a:off x="16370300" y="1680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154755</xdr:rowOff>
    </xdr:from>
    <xdr:to>
      <xdr:col>22</xdr:col>
      <xdr:colOff>415925</xdr:colOff>
      <xdr:row>98</xdr:row>
      <xdr:rowOff>84905</xdr:rowOff>
    </xdr:to>
    <xdr:sp macro="" textlink="">
      <xdr:nvSpPr>
        <xdr:cNvPr id="694" name="円/楕円 693"/>
        <xdr:cNvSpPr/>
      </xdr:nvSpPr>
      <xdr:spPr>
        <a:xfrm>
          <a:off x="15430500" y="167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101432</xdr:rowOff>
    </xdr:from>
    <xdr:ext cx="599010" cy="259045"/>
    <xdr:sp macro="" textlink="">
      <xdr:nvSpPr>
        <xdr:cNvPr id="695" name="テキスト ボックス 694"/>
        <xdr:cNvSpPr txBox="1"/>
      </xdr:nvSpPr>
      <xdr:spPr>
        <a:xfrm>
          <a:off x="15181794" y="1656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5056</xdr:rowOff>
    </xdr:from>
    <xdr:to>
      <xdr:col>21</xdr:col>
      <xdr:colOff>212725</xdr:colOff>
      <xdr:row>98</xdr:row>
      <xdr:rowOff>106656</xdr:rowOff>
    </xdr:to>
    <xdr:sp macro="" textlink="">
      <xdr:nvSpPr>
        <xdr:cNvPr id="696" name="円/楕円 695"/>
        <xdr:cNvSpPr/>
      </xdr:nvSpPr>
      <xdr:spPr>
        <a:xfrm>
          <a:off x="14541500" y="168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123183</xdr:rowOff>
    </xdr:from>
    <xdr:ext cx="534377" cy="259045"/>
    <xdr:sp macro="" textlink="">
      <xdr:nvSpPr>
        <xdr:cNvPr id="697" name="テキスト ボックス 696"/>
        <xdr:cNvSpPr txBox="1"/>
      </xdr:nvSpPr>
      <xdr:spPr>
        <a:xfrm>
          <a:off x="14325111" y="165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69310</xdr:rowOff>
    </xdr:from>
    <xdr:to>
      <xdr:col>20</xdr:col>
      <xdr:colOff>9525</xdr:colOff>
      <xdr:row>97</xdr:row>
      <xdr:rowOff>170910</xdr:rowOff>
    </xdr:to>
    <xdr:sp macro="" textlink="">
      <xdr:nvSpPr>
        <xdr:cNvPr id="698" name="円/楕円 697"/>
        <xdr:cNvSpPr/>
      </xdr:nvSpPr>
      <xdr:spPr>
        <a:xfrm>
          <a:off x="13652500" y="166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15987</xdr:rowOff>
    </xdr:from>
    <xdr:ext cx="599010" cy="259045"/>
    <xdr:sp macro="" textlink="">
      <xdr:nvSpPr>
        <xdr:cNvPr id="699" name="テキスト ボックス 698"/>
        <xdr:cNvSpPr txBox="1"/>
      </xdr:nvSpPr>
      <xdr:spPr>
        <a:xfrm>
          <a:off x="13403794" y="164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62283</xdr:rowOff>
    </xdr:from>
    <xdr:to>
      <xdr:col>18</xdr:col>
      <xdr:colOff>492125</xdr:colOff>
      <xdr:row>97</xdr:row>
      <xdr:rowOff>163883</xdr:rowOff>
    </xdr:to>
    <xdr:sp macro="" textlink="">
      <xdr:nvSpPr>
        <xdr:cNvPr id="700" name="円/楕円 699"/>
        <xdr:cNvSpPr/>
      </xdr:nvSpPr>
      <xdr:spPr>
        <a:xfrm>
          <a:off x="12763500" y="166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8960</xdr:rowOff>
    </xdr:from>
    <xdr:ext cx="599010" cy="259045"/>
    <xdr:sp macro="" textlink="">
      <xdr:nvSpPr>
        <xdr:cNvPr id="701" name="テキスト ボックス 700"/>
        <xdr:cNvSpPr txBox="1"/>
      </xdr:nvSpPr>
      <xdr:spPr>
        <a:xfrm>
          <a:off x="12514794" y="164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93447</xdr:rowOff>
    </xdr:from>
    <xdr:to>
      <xdr:col>32</xdr:col>
      <xdr:colOff>187325</xdr:colOff>
      <xdr:row>35</xdr:row>
      <xdr:rowOff>10541</xdr:rowOff>
    </xdr:to>
    <xdr:cxnSp macro="">
      <xdr:nvCxnSpPr>
        <xdr:cNvPr id="730" name="直線コネクタ 729"/>
        <xdr:cNvCxnSpPr/>
      </xdr:nvCxnSpPr>
      <xdr:spPr>
        <a:xfrm flipV="1">
          <a:off x="21323300" y="5579847"/>
          <a:ext cx="838200" cy="4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9932</xdr:rowOff>
    </xdr:from>
    <xdr:to>
      <xdr:col>31</xdr:col>
      <xdr:colOff>34925</xdr:colOff>
      <xdr:row>35</xdr:row>
      <xdr:rowOff>10541</xdr:rowOff>
    </xdr:to>
    <xdr:cxnSp macro="">
      <xdr:nvCxnSpPr>
        <xdr:cNvPr id="733" name="直線コネクタ 732"/>
        <xdr:cNvCxnSpPr/>
      </xdr:nvCxnSpPr>
      <xdr:spPr>
        <a:xfrm>
          <a:off x="20434300" y="601068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133718</xdr:rowOff>
    </xdr:from>
    <xdr:to>
      <xdr:col>29</xdr:col>
      <xdr:colOff>517525</xdr:colOff>
      <xdr:row>35</xdr:row>
      <xdr:rowOff>9932</xdr:rowOff>
    </xdr:to>
    <xdr:cxnSp macro="">
      <xdr:nvCxnSpPr>
        <xdr:cNvPr id="736" name="直線コネクタ 735"/>
        <xdr:cNvCxnSpPr/>
      </xdr:nvCxnSpPr>
      <xdr:spPr>
        <a:xfrm>
          <a:off x="19545300" y="5791568"/>
          <a:ext cx="889000" cy="2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133718</xdr:rowOff>
    </xdr:from>
    <xdr:to>
      <xdr:col>28</xdr:col>
      <xdr:colOff>314325</xdr:colOff>
      <xdr:row>34</xdr:row>
      <xdr:rowOff>26276</xdr:rowOff>
    </xdr:to>
    <xdr:cxnSp macro="">
      <xdr:nvCxnSpPr>
        <xdr:cNvPr id="739" name="直線コネクタ 738"/>
        <xdr:cNvCxnSpPr/>
      </xdr:nvCxnSpPr>
      <xdr:spPr>
        <a:xfrm flipV="1">
          <a:off x="18656300" y="57915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42647</xdr:rowOff>
    </xdr:from>
    <xdr:to>
      <xdr:col>32</xdr:col>
      <xdr:colOff>238125</xdr:colOff>
      <xdr:row>32</xdr:row>
      <xdr:rowOff>144247</xdr:rowOff>
    </xdr:to>
    <xdr:sp macro="" textlink="">
      <xdr:nvSpPr>
        <xdr:cNvPr id="749" name="円/楕円 748"/>
        <xdr:cNvSpPr/>
      </xdr:nvSpPr>
      <xdr:spPr>
        <a:xfrm>
          <a:off x="22110700" y="552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65524</xdr:rowOff>
    </xdr:from>
    <xdr:ext cx="534377" cy="259045"/>
    <xdr:sp macro="" textlink="">
      <xdr:nvSpPr>
        <xdr:cNvPr id="750" name="投資及び出資金該当値テキスト"/>
        <xdr:cNvSpPr txBox="1"/>
      </xdr:nvSpPr>
      <xdr:spPr>
        <a:xfrm>
          <a:off x="22212300" y="53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30,214</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131191</xdr:rowOff>
    </xdr:from>
    <xdr:to>
      <xdr:col>31</xdr:col>
      <xdr:colOff>85725</xdr:colOff>
      <xdr:row>35</xdr:row>
      <xdr:rowOff>61341</xdr:rowOff>
    </xdr:to>
    <xdr:sp macro="" textlink="">
      <xdr:nvSpPr>
        <xdr:cNvPr id="751" name="円/楕円 750"/>
        <xdr:cNvSpPr/>
      </xdr:nvSpPr>
      <xdr:spPr>
        <a:xfrm>
          <a:off x="21272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77868</xdr:rowOff>
    </xdr:from>
    <xdr:ext cx="534377" cy="259045"/>
    <xdr:sp macro="" textlink="">
      <xdr:nvSpPr>
        <xdr:cNvPr id="752" name="テキスト ボックス 751"/>
        <xdr:cNvSpPr txBox="1"/>
      </xdr:nvSpPr>
      <xdr:spPr>
        <a:xfrm>
          <a:off x="21056111" y="57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130582</xdr:rowOff>
    </xdr:from>
    <xdr:to>
      <xdr:col>29</xdr:col>
      <xdr:colOff>568325</xdr:colOff>
      <xdr:row>35</xdr:row>
      <xdr:rowOff>60732</xdr:rowOff>
    </xdr:to>
    <xdr:sp macro="" textlink="">
      <xdr:nvSpPr>
        <xdr:cNvPr id="753" name="円/楕円 752"/>
        <xdr:cNvSpPr/>
      </xdr:nvSpPr>
      <xdr:spPr>
        <a:xfrm>
          <a:off x="20383500" y="59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77259</xdr:rowOff>
    </xdr:from>
    <xdr:ext cx="534377" cy="259045"/>
    <xdr:sp macro="" textlink="">
      <xdr:nvSpPr>
        <xdr:cNvPr id="754" name="テキスト ボックス 753"/>
        <xdr:cNvSpPr txBox="1"/>
      </xdr:nvSpPr>
      <xdr:spPr>
        <a:xfrm>
          <a:off x="20167111" y="573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82918</xdr:rowOff>
    </xdr:from>
    <xdr:to>
      <xdr:col>28</xdr:col>
      <xdr:colOff>365125</xdr:colOff>
      <xdr:row>34</xdr:row>
      <xdr:rowOff>13068</xdr:rowOff>
    </xdr:to>
    <xdr:sp macro="" textlink="">
      <xdr:nvSpPr>
        <xdr:cNvPr id="755" name="円/楕円 754"/>
        <xdr:cNvSpPr/>
      </xdr:nvSpPr>
      <xdr:spPr>
        <a:xfrm>
          <a:off x="19494500" y="57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29595</xdr:rowOff>
    </xdr:from>
    <xdr:ext cx="534377" cy="259045"/>
    <xdr:sp macro="" textlink="">
      <xdr:nvSpPr>
        <xdr:cNvPr id="756" name="テキスト ボックス 755"/>
        <xdr:cNvSpPr txBox="1"/>
      </xdr:nvSpPr>
      <xdr:spPr>
        <a:xfrm>
          <a:off x="19278111" y="55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146926</xdr:rowOff>
    </xdr:from>
    <xdr:to>
      <xdr:col>27</xdr:col>
      <xdr:colOff>161925</xdr:colOff>
      <xdr:row>34</xdr:row>
      <xdr:rowOff>77076</xdr:rowOff>
    </xdr:to>
    <xdr:sp macro="" textlink="">
      <xdr:nvSpPr>
        <xdr:cNvPr id="757" name="円/楕円 756"/>
        <xdr:cNvSpPr/>
      </xdr:nvSpPr>
      <xdr:spPr>
        <a:xfrm>
          <a:off x="18605500" y="58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93603</xdr:rowOff>
    </xdr:from>
    <xdr:ext cx="534377" cy="259045"/>
    <xdr:sp macro="" textlink="">
      <xdr:nvSpPr>
        <xdr:cNvPr id="758" name="テキスト ボックス 757"/>
        <xdr:cNvSpPr txBox="1"/>
      </xdr:nvSpPr>
      <xdr:spPr>
        <a:xfrm>
          <a:off x="18389111" y="558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26017</xdr:rowOff>
    </xdr:from>
    <xdr:to>
      <xdr:col>32</xdr:col>
      <xdr:colOff>187325</xdr:colOff>
      <xdr:row>56</xdr:row>
      <xdr:rowOff>32303</xdr:rowOff>
    </xdr:to>
    <xdr:cxnSp macro="">
      <xdr:nvCxnSpPr>
        <xdr:cNvPr id="785" name="直線コネクタ 784"/>
        <xdr:cNvCxnSpPr/>
      </xdr:nvCxnSpPr>
      <xdr:spPr>
        <a:xfrm flipV="1">
          <a:off x="21323300" y="9627217"/>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32303</xdr:rowOff>
    </xdr:from>
    <xdr:to>
      <xdr:col>31</xdr:col>
      <xdr:colOff>34925</xdr:colOff>
      <xdr:row>56</xdr:row>
      <xdr:rowOff>43276</xdr:rowOff>
    </xdr:to>
    <xdr:cxnSp macro="">
      <xdr:nvCxnSpPr>
        <xdr:cNvPr id="788" name="直線コネクタ 787"/>
        <xdr:cNvCxnSpPr/>
      </xdr:nvCxnSpPr>
      <xdr:spPr>
        <a:xfrm flipV="1">
          <a:off x="20434300" y="963350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43276</xdr:rowOff>
    </xdr:from>
    <xdr:to>
      <xdr:col>29</xdr:col>
      <xdr:colOff>517525</xdr:colOff>
      <xdr:row>56</xdr:row>
      <xdr:rowOff>57176</xdr:rowOff>
    </xdr:to>
    <xdr:cxnSp macro="">
      <xdr:nvCxnSpPr>
        <xdr:cNvPr id="791" name="直線コネクタ 790"/>
        <xdr:cNvCxnSpPr/>
      </xdr:nvCxnSpPr>
      <xdr:spPr>
        <a:xfrm flipV="1">
          <a:off x="19545300" y="964447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101204</xdr:rowOff>
    </xdr:from>
    <xdr:to>
      <xdr:col>28</xdr:col>
      <xdr:colOff>314325</xdr:colOff>
      <xdr:row>56</xdr:row>
      <xdr:rowOff>57176</xdr:rowOff>
    </xdr:to>
    <xdr:cxnSp macro="">
      <xdr:nvCxnSpPr>
        <xdr:cNvPr id="794" name="直線コネクタ 793"/>
        <xdr:cNvCxnSpPr/>
      </xdr:nvCxnSpPr>
      <xdr:spPr>
        <a:xfrm>
          <a:off x="18656300" y="9530954"/>
          <a:ext cx="889000" cy="1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146667</xdr:rowOff>
    </xdr:from>
    <xdr:to>
      <xdr:col>32</xdr:col>
      <xdr:colOff>238125</xdr:colOff>
      <xdr:row>56</xdr:row>
      <xdr:rowOff>76817</xdr:rowOff>
    </xdr:to>
    <xdr:sp macro="" textlink="">
      <xdr:nvSpPr>
        <xdr:cNvPr id="804" name="円/楕円 803"/>
        <xdr:cNvSpPr/>
      </xdr:nvSpPr>
      <xdr:spPr>
        <a:xfrm>
          <a:off x="22110700" y="95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169544</xdr:rowOff>
    </xdr:from>
    <xdr:ext cx="534377" cy="259045"/>
    <xdr:sp macro="" textlink="">
      <xdr:nvSpPr>
        <xdr:cNvPr id="805" name="貸付金該当値テキスト"/>
        <xdr:cNvSpPr txBox="1"/>
      </xdr:nvSpPr>
      <xdr:spPr>
        <a:xfrm>
          <a:off x="22212300" y="94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152953</xdr:rowOff>
    </xdr:from>
    <xdr:to>
      <xdr:col>31</xdr:col>
      <xdr:colOff>85725</xdr:colOff>
      <xdr:row>56</xdr:row>
      <xdr:rowOff>83103</xdr:rowOff>
    </xdr:to>
    <xdr:sp macro="" textlink="">
      <xdr:nvSpPr>
        <xdr:cNvPr id="806" name="円/楕円 805"/>
        <xdr:cNvSpPr/>
      </xdr:nvSpPr>
      <xdr:spPr>
        <a:xfrm>
          <a:off x="21272500" y="95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99630</xdr:rowOff>
    </xdr:from>
    <xdr:ext cx="534377" cy="259045"/>
    <xdr:sp macro="" textlink="">
      <xdr:nvSpPr>
        <xdr:cNvPr id="807" name="テキスト ボックス 806"/>
        <xdr:cNvSpPr txBox="1"/>
      </xdr:nvSpPr>
      <xdr:spPr>
        <a:xfrm>
          <a:off x="21056111" y="93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163926</xdr:rowOff>
    </xdr:from>
    <xdr:to>
      <xdr:col>29</xdr:col>
      <xdr:colOff>568325</xdr:colOff>
      <xdr:row>56</xdr:row>
      <xdr:rowOff>94076</xdr:rowOff>
    </xdr:to>
    <xdr:sp macro="" textlink="">
      <xdr:nvSpPr>
        <xdr:cNvPr id="808" name="円/楕円 807"/>
        <xdr:cNvSpPr/>
      </xdr:nvSpPr>
      <xdr:spPr>
        <a:xfrm>
          <a:off x="20383500" y="9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110603</xdr:rowOff>
    </xdr:from>
    <xdr:ext cx="534377" cy="259045"/>
    <xdr:sp macro="" textlink="">
      <xdr:nvSpPr>
        <xdr:cNvPr id="809" name="テキスト ボックス 808"/>
        <xdr:cNvSpPr txBox="1"/>
      </xdr:nvSpPr>
      <xdr:spPr>
        <a:xfrm>
          <a:off x="20167111" y="93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6376</xdr:rowOff>
    </xdr:from>
    <xdr:to>
      <xdr:col>28</xdr:col>
      <xdr:colOff>365125</xdr:colOff>
      <xdr:row>56</xdr:row>
      <xdr:rowOff>107976</xdr:rowOff>
    </xdr:to>
    <xdr:sp macro="" textlink="">
      <xdr:nvSpPr>
        <xdr:cNvPr id="810" name="円/楕円 809"/>
        <xdr:cNvSpPr/>
      </xdr:nvSpPr>
      <xdr:spPr>
        <a:xfrm>
          <a:off x="19494500" y="96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124503</xdr:rowOff>
    </xdr:from>
    <xdr:ext cx="534377" cy="259045"/>
    <xdr:sp macro="" textlink="">
      <xdr:nvSpPr>
        <xdr:cNvPr id="811" name="テキスト ボックス 810"/>
        <xdr:cNvSpPr txBox="1"/>
      </xdr:nvSpPr>
      <xdr:spPr>
        <a:xfrm>
          <a:off x="19278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50404</xdr:rowOff>
    </xdr:from>
    <xdr:to>
      <xdr:col>27</xdr:col>
      <xdr:colOff>161925</xdr:colOff>
      <xdr:row>55</xdr:row>
      <xdr:rowOff>152004</xdr:rowOff>
    </xdr:to>
    <xdr:sp macro="" textlink="">
      <xdr:nvSpPr>
        <xdr:cNvPr id="812" name="円/楕円 811"/>
        <xdr:cNvSpPr/>
      </xdr:nvSpPr>
      <xdr:spPr>
        <a:xfrm>
          <a:off x="18605500" y="94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168531</xdr:rowOff>
    </xdr:from>
    <xdr:ext cx="534377" cy="259045"/>
    <xdr:sp macro="" textlink="">
      <xdr:nvSpPr>
        <xdr:cNvPr id="813" name="テキスト ボックス 812"/>
        <xdr:cNvSpPr txBox="1"/>
      </xdr:nvSpPr>
      <xdr:spPr>
        <a:xfrm>
          <a:off x="18389111" y="92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111399</xdr:rowOff>
    </xdr:from>
    <xdr:to>
      <xdr:col>32</xdr:col>
      <xdr:colOff>187325</xdr:colOff>
      <xdr:row>74</xdr:row>
      <xdr:rowOff>84150</xdr:rowOff>
    </xdr:to>
    <xdr:cxnSp macro="">
      <xdr:nvCxnSpPr>
        <xdr:cNvPr id="840" name="直線コネクタ 839"/>
        <xdr:cNvCxnSpPr/>
      </xdr:nvCxnSpPr>
      <xdr:spPr>
        <a:xfrm flipV="1">
          <a:off x="21323300" y="12627249"/>
          <a:ext cx="838200" cy="14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84150</xdr:rowOff>
    </xdr:from>
    <xdr:to>
      <xdr:col>31</xdr:col>
      <xdr:colOff>34925</xdr:colOff>
      <xdr:row>74</xdr:row>
      <xdr:rowOff>134890</xdr:rowOff>
    </xdr:to>
    <xdr:cxnSp macro="">
      <xdr:nvCxnSpPr>
        <xdr:cNvPr id="843" name="直線コネクタ 842"/>
        <xdr:cNvCxnSpPr/>
      </xdr:nvCxnSpPr>
      <xdr:spPr>
        <a:xfrm flipV="1">
          <a:off x="20434300" y="12771450"/>
          <a:ext cx="889000" cy="5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112707</xdr:rowOff>
    </xdr:from>
    <xdr:to>
      <xdr:col>29</xdr:col>
      <xdr:colOff>517525</xdr:colOff>
      <xdr:row>74</xdr:row>
      <xdr:rowOff>134890</xdr:rowOff>
    </xdr:to>
    <xdr:cxnSp macro="">
      <xdr:nvCxnSpPr>
        <xdr:cNvPr id="846" name="直線コネクタ 845"/>
        <xdr:cNvCxnSpPr/>
      </xdr:nvCxnSpPr>
      <xdr:spPr>
        <a:xfrm>
          <a:off x="19545300" y="12628557"/>
          <a:ext cx="889000" cy="19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112707</xdr:rowOff>
    </xdr:from>
    <xdr:to>
      <xdr:col>28</xdr:col>
      <xdr:colOff>314325</xdr:colOff>
      <xdr:row>74</xdr:row>
      <xdr:rowOff>167763</xdr:rowOff>
    </xdr:to>
    <xdr:cxnSp macro="">
      <xdr:nvCxnSpPr>
        <xdr:cNvPr id="849" name="直線コネクタ 848"/>
        <xdr:cNvCxnSpPr/>
      </xdr:nvCxnSpPr>
      <xdr:spPr>
        <a:xfrm flipV="1">
          <a:off x="18656300" y="12628557"/>
          <a:ext cx="889000" cy="2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60599</xdr:rowOff>
    </xdr:from>
    <xdr:to>
      <xdr:col>32</xdr:col>
      <xdr:colOff>238125</xdr:colOff>
      <xdr:row>73</xdr:row>
      <xdr:rowOff>162199</xdr:rowOff>
    </xdr:to>
    <xdr:sp macro="" textlink="">
      <xdr:nvSpPr>
        <xdr:cNvPr id="859" name="円/楕円 858"/>
        <xdr:cNvSpPr/>
      </xdr:nvSpPr>
      <xdr:spPr>
        <a:xfrm>
          <a:off x="22110700" y="1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83476</xdr:rowOff>
    </xdr:from>
    <xdr:ext cx="599010" cy="259045"/>
    <xdr:sp macro="" textlink="">
      <xdr:nvSpPr>
        <xdr:cNvPr id="860" name="繰出金該当値テキスト"/>
        <xdr:cNvSpPr txBox="1"/>
      </xdr:nvSpPr>
      <xdr:spPr>
        <a:xfrm>
          <a:off x="22212300" y="1242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193,690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33350</xdr:rowOff>
    </xdr:from>
    <xdr:to>
      <xdr:col>31</xdr:col>
      <xdr:colOff>85725</xdr:colOff>
      <xdr:row>74</xdr:row>
      <xdr:rowOff>134950</xdr:rowOff>
    </xdr:to>
    <xdr:sp macro="" textlink="">
      <xdr:nvSpPr>
        <xdr:cNvPr id="861" name="円/楕円 860"/>
        <xdr:cNvSpPr/>
      </xdr:nvSpPr>
      <xdr:spPr>
        <a:xfrm>
          <a:off x="21272500" y="127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151477</xdr:rowOff>
    </xdr:from>
    <xdr:ext cx="599010" cy="259045"/>
    <xdr:sp macro="" textlink="">
      <xdr:nvSpPr>
        <xdr:cNvPr id="862" name="テキスト ボックス 861"/>
        <xdr:cNvSpPr txBox="1"/>
      </xdr:nvSpPr>
      <xdr:spPr>
        <a:xfrm>
          <a:off x="21023794" y="1249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84090</xdr:rowOff>
    </xdr:from>
    <xdr:to>
      <xdr:col>29</xdr:col>
      <xdr:colOff>568325</xdr:colOff>
      <xdr:row>75</xdr:row>
      <xdr:rowOff>14240</xdr:rowOff>
    </xdr:to>
    <xdr:sp macro="" textlink="">
      <xdr:nvSpPr>
        <xdr:cNvPr id="863" name="円/楕円 862"/>
        <xdr:cNvSpPr/>
      </xdr:nvSpPr>
      <xdr:spPr>
        <a:xfrm>
          <a:off x="20383500" y="127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30767</xdr:rowOff>
    </xdr:from>
    <xdr:ext cx="599010" cy="259045"/>
    <xdr:sp macro="" textlink="">
      <xdr:nvSpPr>
        <xdr:cNvPr id="864" name="テキスト ボックス 863"/>
        <xdr:cNvSpPr txBox="1"/>
      </xdr:nvSpPr>
      <xdr:spPr>
        <a:xfrm>
          <a:off x="20134794" y="1254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61907</xdr:rowOff>
    </xdr:from>
    <xdr:to>
      <xdr:col>28</xdr:col>
      <xdr:colOff>365125</xdr:colOff>
      <xdr:row>73</xdr:row>
      <xdr:rowOff>163507</xdr:rowOff>
    </xdr:to>
    <xdr:sp macro="" textlink="">
      <xdr:nvSpPr>
        <xdr:cNvPr id="865" name="円/楕円 864"/>
        <xdr:cNvSpPr/>
      </xdr:nvSpPr>
      <xdr:spPr>
        <a:xfrm>
          <a:off x="19494500" y="125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8584</xdr:rowOff>
    </xdr:from>
    <xdr:ext cx="599010" cy="259045"/>
    <xdr:sp macro="" textlink="">
      <xdr:nvSpPr>
        <xdr:cNvPr id="866" name="テキスト ボックス 865"/>
        <xdr:cNvSpPr txBox="1"/>
      </xdr:nvSpPr>
      <xdr:spPr>
        <a:xfrm>
          <a:off x="19245794" y="1235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116963</xdr:rowOff>
    </xdr:from>
    <xdr:to>
      <xdr:col>27</xdr:col>
      <xdr:colOff>161925</xdr:colOff>
      <xdr:row>75</xdr:row>
      <xdr:rowOff>47113</xdr:rowOff>
    </xdr:to>
    <xdr:sp macro="" textlink="">
      <xdr:nvSpPr>
        <xdr:cNvPr id="867" name="円/楕円 866"/>
        <xdr:cNvSpPr/>
      </xdr:nvSpPr>
      <xdr:spPr>
        <a:xfrm>
          <a:off x="18605500" y="128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63640</xdr:rowOff>
    </xdr:from>
    <xdr:ext cx="599010" cy="259045"/>
    <xdr:sp macro="" textlink="">
      <xdr:nvSpPr>
        <xdr:cNvPr id="868" name="テキスト ボックス 867"/>
        <xdr:cNvSpPr txBox="1"/>
      </xdr:nvSpPr>
      <xdr:spPr>
        <a:xfrm>
          <a:off x="18356794" y="1257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の住民一人あたりのコストについては、全般的に類似団体を上回っている。物件費については、委託料の増加が主な増加要因であるが有害鳥獣対策・ふるさと創生総合戦略にかかる地方創生関連事業費が増の要因となっている。補助費等については、一部事務組合への負担金補助金等の増加が主な要因となっている。一方、扶助費については、児童手当や臨時福祉給付金の減により、類似団体と比較し下回っている。投資及び出資金は、一部事務組合等への出資金が増額となったことで、類似団体を大きく上回っている。普通建設事業費（新規整備）については、前年度に引き続き人口減少対策の施策として若い世代を対象とした住宅建設費や、賑わい拠点施設整備（地方創生事業）に係る事業費、橋梁耐震補強工事等の投資的経費が増加したことで類似団体を上回った。繰出金については、公営企業等に対する繰出金が類似団体を大きく上回っているため、経営の健全化を確実に実施するよう求めるとともに、繰出金の抑制等に努めていく必要がある。公債費については、類似団体を下回っており、町債の借入抑制及び償還終了により減少傾向にあるが、後年度における負担を十分考慮しながら財政運営に努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
1,483
263.09
2,728,190
2,425,897
55,800
1,628,228
1,767,096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139338</xdr:rowOff>
    </xdr:from>
    <xdr:to>
      <xdr:col>6</xdr:col>
      <xdr:colOff>511175</xdr:colOff>
      <xdr:row>35</xdr:row>
      <xdr:rowOff>2235</xdr:rowOff>
    </xdr:to>
    <xdr:cxnSp macro="">
      <xdr:nvCxnSpPr>
        <xdr:cNvPr id="60" name="直線コネクタ 59"/>
        <xdr:cNvCxnSpPr/>
      </xdr:nvCxnSpPr>
      <xdr:spPr>
        <a:xfrm>
          <a:off x="3797300" y="5968638"/>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139338</xdr:rowOff>
    </xdr:from>
    <xdr:to>
      <xdr:col>5</xdr:col>
      <xdr:colOff>358775</xdr:colOff>
      <xdr:row>35</xdr:row>
      <xdr:rowOff>17209</xdr:rowOff>
    </xdr:to>
    <xdr:cxnSp macro="">
      <xdr:nvCxnSpPr>
        <xdr:cNvPr id="63" name="直線コネクタ 62"/>
        <xdr:cNvCxnSpPr/>
      </xdr:nvCxnSpPr>
      <xdr:spPr>
        <a:xfrm flipV="1">
          <a:off x="2908300" y="5968638"/>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153035</xdr:rowOff>
    </xdr:from>
    <xdr:to>
      <xdr:col>4</xdr:col>
      <xdr:colOff>155575</xdr:colOff>
      <xdr:row>35</xdr:row>
      <xdr:rowOff>17209</xdr:rowOff>
    </xdr:to>
    <xdr:cxnSp macro="">
      <xdr:nvCxnSpPr>
        <xdr:cNvPr id="66" name="直線コネクタ 65"/>
        <xdr:cNvCxnSpPr/>
      </xdr:nvCxnSpPr>
      <xdr:spPr>
        <a:xfrm>
          <a:off x="2019300" y="5982335"/>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134538</xdr:rowOff>
    </xdr:from>
    <xdr:to>
      <xdr:col>2</xdr:col>
      <xdr:colOff>638175</xdr:colOff>
      <xdr:row>34</xdr:row>
      <xdr:rowOff>153035</xdr:rowOff>
    </xdr:to>
    <xdr:cxnSp macro="">
      <xdr:nvCxnSpPr>
        <xdr:cNvPr id="69" name="直線コネクタ 68"/>
        <xdr:cNvCxnSpPr/>
      </xdr:nvCxnSpPr>
      <xdr:spPr>
        <a:xfrm>
          <a:off x="1130300" y="5963838"/>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122885</xdr:rowOff>
    </xdr:from>
    <xdr:to>
      <xdr:col>6</xdr:col>
      <xdr:colOff>561975</xdr:colOff>
      <xdr:row>35</xdr:row>
      <xdr:rowOff>53035</xdr:rowOff>
    </xdr:to>
    <xdr:sp macro="" textlink="">
      <xdr:nvSpPr>
        <xdr:cNvPr id="79" name="円/楕円 78"/>
        <xdr:cNvSpPr/>
      </xdr:nvSpPr>
      <xdr:spPr>
        <a:xfrm>
          <a:off x="4584700" y="59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145762</xdr:rowOff>
    </xdr:from>
    <xdr:ext cx="534377" cy="259045"/>
    <xdr:sp macro="" textlink="">
      <xdr:nvSpPr>
        <xdr:cNvPr id="80" name="議会費該当値テキスト"/>
        <xdr:cNvSpPr txBox="1"/>
      </xdr:nvSpPr>
      <xdr:spPr>
        <a:xfrm>
          <a:off x="4686300"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88538</xdr:rowOff>
    </xdr:from>
    <xdr:to>
      <xdr:col>5</xdr:col>
      <xdr:colOff>409575</xdr:colOff>
      <xdr:row>35</xdr:row>
      <xdr:rowOff>18688</xdr:rowOff>
    </xdr:to>
    <xdr:sp macro="" textlink="">
      <xdr:nvSpPr>
        <xdr:cNvPr id="81" name="円/楕円 80"/>
        <xdr:cNvSpPr/>
      </xdr:nvSpPr>
      <xdr:spPr>
        <a:xfrm>
          <a:off x="3746500" y="59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35215</xdr:rowOff>
    </xdr:from>
    <xdr:ext cx="534377" cy="259045"/>
    <xdr:sp macro="" textlink="">
      <xdr:nvSpPr>
        <xdr:cNvPr id="82" name="テキスト ボックス 81"/>
        <xdr:cNvSpPr txBox="1"/>
      </xdr:nvSpPr>
      <xdr:spPr>
        <a:xfrm>
          <a:off x="3530111" y="56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137859</xdr:rowOff>
    </xdr:from>
    <xdr:to>
      <xdr:col>4</xdr:col>
      <xdr:colOff>206375</xdr:colOff>
      <xdr:row>35</xdr:row>
      <xdr:rowOff>68009</xdr:rowOff>
    </xdr:to>
    <xdr:sp macro="" textlink="">
      <xdr:nvSpPr>
        <xdr:cNvPr id="83" name="円/楕円 82"/>
        <xdr:cNvSpPr/>
      </xdr:nvSpPr>
      <xdr:spPr>
        <a:xfrm>
          <a:off x="28575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84536</xdr:rowOff>
    </xdr:from>
    <xdr:ext cx="534377" cy="259045"/>
    <xdr:sp macro="" textlink="">
      <xdr:nvSpPr>
        <xdr:cNvPr id="84" name="テキスト ボックス 83"/>
        <xdr:cNvSpPr txBox="1"/>
      </xdr:nvSpPr>
      <xdr:spPr>
        <a:xfrm>
          <a:off x="2641111" y="57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102235</xdr:rowOff>
    </xdr:from>
    <xdr:to>
      <xdr:col>3</xdr:col>
      <xdr:colOff>3175</xdr:colOff>
      <xdr:row>35</xdr:row>
      <xdr:rowOff>32385</xdr:rowOff>
    </xdr:to>
    <xdr:sp macro="" textlink="">
      <xdr:nvSpPr>
        <xdr:cNvPr id="85" name="円/楕円 84"/>
        <xdr:cNvSpPr/>
      </xdr:nvSpPr>
      <xdr:spPr>
        <a:xfrm>
          <a:off x="1968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48912</xdr:rowOff>
    </xdr:from>
    <xdr:ext cx="534377" cy="259045"/>
    <xdr:sp macro="" textlink="">
      <xdr:nvSpPr>
        <xdr:cNvPr id="86" name="テキスト ボックス 85"/>
        <xdr:cNvSpPr txBox="1"/>
      </xdr:nvSpPr>
      <xdr:spPr>
        <a:xfrm>
          <a:off x="1752111" y="57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83738</xdr:rowOff>
    </xdr:from>
    <xdr:to>
      <xdr:col>1</xdr:col>
      <xdr:colOff>485775</xdr:colOff>
      <xdr:row>35</xdr:row>
      <xdr:rowOff>13888</xdr:rowOff>
    </xdr:to>
    <xdr:sp macro="" textlink="">
      <xdr:nvSpPr>
        <xdr:cNvPr id="87" name="円/楕円 86"/>
        <xdr:cNvSpPr/>
      </xdr:nvSpPr>
      <xdr:spPr>
        <a:xfrm>
          <a:off x="1079500" y="59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30415</xdr:rowOff>
    </xdr:from>
    <xdr:ext cx="534377" cy="259045"/>
    <xdr:sp macro="" textlink="">
      <xdr:nvSpPr>
        <xdr:cNvPr id="88" name="テキスト ボックス 87"/>
        <xdr:cNvSpPr txBox="1"/>
      </xdr:nvSpPr>
      <xdr:spPr>
        <a:xfrm>
          <a:off x="863111" y="568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141263</xdr:rowOff>
    </xdr:from>
    <xdr:to>
      <xdr:col>6</xdr:col>
      <xdr:colOff>511175</xdr:colOff>
      <xdr:row>57</xdr:row>
      <xdr:rowOff>149769</xdr:rowOff>
    </xdr:to>
    <xdr:cxnSp macro="">
      <xdr:nvCxnSpPr>
        <xdr:cNvPr id="117" name="直線コネクタ 116"/>
        <xdr:cNvCxnSpPr/>
      </xdr:nvCxnSpPr>
      <xdr:spPr>
        <a:xfrm flipV="1">
          <a:off x="3797300" y="9913913"/>
          <a:ext cx="8382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149769</xdr:rowOff>
    </xdr:from>
    <xdr:to>
      <xdr:col>5</xdr:col>
      <xdr:colOff>358775</xdr:colOff>
      <xdr:row>58</xdr:row>
      <xdr:rowOff>15122</xdr:rowOff>
    </xdr:to>
    <xdr:cxnSp macro="">
      <xdr:nvCxnSpPr>
        <xdr:cNvPr id="120" name="直線コネクタ 119"/>
        <xdr:cNvCxnSpPr/>
      </xdr:nvCxnSpPr>
      <xdr:spPr>
        <a:xfrm flipV="1">
          <a:off x="2908300" y="9922419"/>
          <a:ext cx="8890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90570</xdr:rowOff>
    </xdr:from>
    <xdr:to>
      <xdr:col>4</xdr:col>
      <xdr:colOff>155575</xdr:colOff>
      <xdr:row>58</xdr:row>
      <xdr:rowOff>15122</xdr:rowOff>
    </xdr:to>
    <xdr:cxnSp macro="">
      <xdr:nvCxnSpPr>
        <xdr:cNvPr id="123" name="直線コネクタ 122"/>
        <xdr:cNvCxnSpPr/>
      </xdr:nvCxnSpPr>
      <xdr:spPr>
        <a:xfrm>
          <a:off x="2019300" y="9863220"/>
          <a:ext cx="889000" cy="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75888</xdr:rowOff>
    </xdr:from>
    <xdr:to>
      <xdr:col>2</xdr:col>
      <xdr:colOff>638175</xdr:colOff>
      <xdr:row>57</xdr:row>
      <xdr:rowOff>90570</xdr:rowOff>
    </xdr:to>
    <xdr:cxnSp macro="">
      <xdr:nvCxnSpPr>
        <xdr:cNvPr id="126" name="直線コネクタ 125"/>
        <xdr:cNvCxnSpPr/>
      </xdr:nvCxnSpPr>
      <xdr:spPr>
        <a:xfrm>
          <a:off x="1130300" y="9848538"/>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90463</xdr:rowOff>
    </xdr:from>
    <xdr:to>
      <xdr:col>6</xdr:col>
      <xdr:colOff>561975</xdr:colOff>
      <xdr:row>58</xdr:row>
      <xdr:rowOff>20613</xdr:rowOff>
    </xdr:to>
    <xdr:sp macro="" textlink="">
      <xdr:nvSpPr>
        <xdr:cNvPr id="136" name="円/楕円 135"/>
        <xdr:cNvSpPr/>
      </xdr:nvSpPr>
      <xdr:spPr>
        <a:xfrm>
          <a:off x="4584700" y="98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113340</xdr:rowOff>
    </xdr:from>
    <xdr:ext cx="599010" cy="259045"/>
    <xdr:sp macro="" textlink="">
      <xdr:nvSpPr>
        <xdr:cNvPr id="137" name="総務費該当値テキスト"/>
        <xdr:cNvSpPr txBox="1"/>
      </xdr:nvSpPr>
      <xdr:spPr>
        <a:xfrm>
          <a:off x="4686300" y="971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98969</xdr:rowOff>
    </xdr:from>
    <xdr:to>
      <xdr:col>5</xdr:col>
      <xdr:colOff>409575</xdr:colOff>
      <xdr:row>58</xdr:row>
      <xdr:rowOff>29119</xdr:rowOff>
    </xdr:to>
    <xdr:sp macro="" textlink="">
      <xdr:nvSpPr>
        <xdr:cNvPr id="138" name="円/楕円 137"/>
        <xdr:cNvSpPr/>
      </xdr:nvSpPr>
      <xdr:spPr>
        <a:xfrm>
          <a:off x="3746500" y="98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45646</xdr:rowOff>
    </xdr:from>
    <xdr:ext cx="599010" cy="259045"/>
    <xdr:sp macro="" textlink="">
      <xdr:nvSpPr>
        <xdr:cNvPr id="139" name="テキスト ボックス 138"/>
        <xdr:cNvSpPr txBox="1"/>
      </xdr:nvSpPr>
      <xdr:spPr>
        <a:xfrm>
          <a:off x="3497794" y="96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135772</xdr:rowOff>
    </xdr:from>
    <xdr:to>
      <xdr:col>4</xdr:col>
      <xdr:colOff>206375</xdr:colOff>
      <xdr:row>58</xdr:row>
      <xdr:rowOff>65922</xdr:rowOff>
    </xdr:to>
    <xdr:sp macro="" textlink="">
      <xdr:nvSpPr>
        <xdr:cNvPr id="140" name="円/楕円 139"/>
        <xdr:cNvSpPr/>
      </xdr:nvSpPr>
      <xdr:spPr>
        <a:xfrm>
          <a:off x="2857500" y="99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82449</xdr:rowOff>
    </xdr:from>
    <xdr:ext cx="599010" cy="259045"/>
    <xdr:sp macro="" textlink="">
      <xdr:nvSpPr>
        <xdr:cNvPr id="141" name="テキスト ボックス 140"/>
        <xdr:cNvSpPr txBox="1"/>
      </xdr:nvSpPr>
      <xdr:spPr>
        <a:xfrm>
          <a:off x="2608794" y="968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39770</xdr:rowOff>
    </xdr:from>
    <xdr:to>
      <xdr:col>3</xdr:col>
      <xdr:colOff>3175</xdr:colOff>
      <xdr:row>57</xdr:row>
      <xdr:rowOff>141370</xdr:rowOff>
    </xdr:to>
    <xdr:sp macro="" textlink="">
      <xdr:nvSpPr>
        <xdr:cNvPr id="142" name="円/楕円 141"/>
        <xdr:cNvSpPr/>
      </xdr:nvSpPr>
      <xdr:spPr>
        <a:xfrm>
          <a:off x="1968500" y="98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157897</xdr:rowOff>
    </xdr:from>
    <xdr:ext cx="599010" cy="259045"/>
    <xdr:sp macro="" textlink="">
      <xdr:nvSpPr>
        <xdr:cNvPr id="143" name="テキスト ボックス 142"/>
        <xdr:cNvSpPr txBox="1"/>
      </xdr:nvSpPr>
      <xdr:spPr>
        <a:xfrm>
          <a:off x="1719794" y="958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25088</xdr:rowOff>
    </xdr:from>
    <xdr:to>
      <xdr:col>1</xdr:col>
      <xdr:colOff>485775</xdr:colOff>
      <xdr:row>57</xdr:row>
      <xdr:rowOff>126688</xdr:rowOff>
    </xdr:to>
    <xdr:sp macro="" textlink="">
      <xdr:nvSpPr>
        <xdr:cNvPr id="144" name="円/楕円 143"/>
        <xdr:cNvSpPr/>
      </xdr:nvSpPr>
      <xdr:spPr>
        <a:xfrm>
          <a:off x="1079500" y="97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143215</xdr:rowOff>
    </xdr:from>
    <xdr:ext cx="599010" cy="259045"/>
    <xdr:sp macro="" textlink="">
      <xdr:nvSpPr>
        <xdr:cNvPr id="145" name="テキスト ボックス 144"/>
        <xdr:cNvSpPr txBox="1"/>
      </xdr:nvSpPr>
      <xdr:spPr>
        <a:xfrm>
          <a:off x="830794" y="957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89212</xdr:rowOff>
    </xdr:from>
    <xdr:to>
      <xdr:col>6</xdr:col>
      <xdr:colOff>511175</xdr:colOff>
      <xdr:row>76</xdr:row>
      <xdr:rowOff>14701</xdr:rowOff>
    </xdr:to>
    <xdr:cxnSp macro="">
      <xdr:nvCxnSpPr>
        <xdr:cNvPr id="172" name="直線コネクタ 171"/>
        <xdr:cNvCxnSpPr/>
      </xdr:nvCxnSpPr>
      <xdr:spPr>
        <a:xfrm>
          <a:off x="3797300" y="12605062"/>
          <a:ext cx="838200" cy="4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89212</xdr:rowOff>
    </xdr:from>
    <xdr:to>
      <xdr:col>5</xdr:col>
      <xdr:colOff>358775</xdr:colOff>
      <xdr:row>75</xdr:row>
      <xdr:rowOff>26356</xdr:rowOff>
    </xdr:to>
    <xdr:cxnSp macro="">
      <xdr:nvCxnSpPr>
        <xdr:cNvPr id="175" name="直線コネクタ 174"/>
        <xdr:cNvCxnSpPr/>
      </xdr:nvCxnSpPr>
      <xdr:spPr>
        <a:xfrm flipV="1">
          <a:off x="2908300" y="12605062"/>
          <a:ext cx="889000" cy="28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26356</xdr:rowOff>
    </xdr:from>
    <xdr:to>
      <xdr:col>4</xdr:col>
      <xdr:colOff>155575</xdr:colOff>
      <xdr:row>75</xdr:row>
      <xdr:rowOff>155423</xdr:rowOff>
    </xdr:to>
    <xdr:cxnSp macro="">
      <xdr:nvCxnSpPr>
        <xdr:cNvPr id="178" name="直線コネクタ 177"/>
        <xdr:cNvCxnSpPr/>
      </xdr:nvCxnSpPr>
      <xdr:spPr>
        <a:xfrm flipV="1">
          <a:off x="2019300" y="12885106"/>
          <a:ext cx="889000" cy="1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105174</xdr:rowOff>
    </xdr:from>
    <xdr:to>
      <xdr:col>2</xdr:col>
      <xdr:colOff>638175</xdr:colOff>
      <xdr:row>75</xdr:row>
      <xdr:rowOff>155423</xdr:rowOff>
    </xdr:to>
    <xdr:cxnSp macro="">
      <xdr:nvCxnSpPr>
        <xdr:cNvPr id="181" name="直線コネクタ 180"/>
        <xdr:cNvCxnSpPr/>
      </xdr:nvCxnSpPr>
      <xdr:spPr>
        <a:xfrm>
          <a:off x="1130300" y="12963924"/>
          <a:ext cx="8890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135351</xdr:rowOff>
    </xdr:from>
    <xdr:to>
      <xdr:col>6</xdr:col>
      <xdr:colOff>561975</xdr:colOff>
      <xdr:row>76</xdr:row>
      <xdr:rowOff>65501</xdr:rowOff>
    </xdr:to>
    <xdr:sp macro="" textlink="">
      <xdr:nvSpPr>
        <xdr:cNvPr id="191" name="円/楕円 190"/>
        <xdr:cNvSpPr/>
      </xdr:nvSpPr>
      <xdr:spPr>
        <a:xfrm>
          <a:off x="4584700" y="129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113778</xdr:rowOff>
    </xdr:from>
    <xdr:ext cx="599010" cy="259045"/>
    <xdr:sp macro="" textlink="">
      <xdr:nvSpPr>
        <xdr:cNvPr id="192" name="民生費該当値テキスト"/>
        <xdr:cNvSpPr txBox="1"/>
      </xdr:nvSpPr>
      <xdr:spPr>
        <a:xfrm>
          <a:off x="4686300" y="1297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204,680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38412</xdr:rowOff>
    </xdr:from>
    <xdr:to>
      <xdr:col>5</xdr:col>
      <xdr:colOff>409575</xdr:colOff>
      <xdr:row>73</xdr:row>
      <xdr:rowOff>140012</xdr:rowOff>
    </xdr:to>
    <xdr:sp macro="" textlink="">
      <xdr:nvSpPr>
        <xdr:cNvPr id="193" name="円/楕円 192"/>
        <xdr:cNvSpPr/>
      </xdr:nvSpPr>
      <xdr:spPr>
        <a:xfrm>
          <a:off x="3746500" y="1255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156539</xdr:rowOff>
    </xdr:from>
    <xdr:ext cx="599010" cy="259045"/>
    <xdr:sp macro="" textlink="">
      <xdr:nvSpPr>
        <xdr:cNvPr id="194" name="テキスト ボックス 193"/>
        <xdr:cNvSpPr txBox="1"/>
      </xdr:nvSpPr>
      <xdr:spPr>
        <a:xfrm>
          <a:off x="3497794" y="1232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397,086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147006</xdr:rowOff>
    </xdr:from>
    <xdr:to>
      <xdr:col>4</xdr:col>
      <xdr:colOff>206375</xdr:colOff>
      <xdr:row>75</xdr:row>
      <xdr:rowOff>77156</xdr:rowOff>
    </xdr:to>
    <xdr:sp macro="" textlink="">
      <xdr:nvSpPr>
        <xdr:cNvPr id="195" name="円/楕円 194"/>
        <xdr:cNvSpPr/>
      </xdr:nvSpPr>
      <xdr:spPr>
        <a:xfrm>
          <a:off x="2857500" y="128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93683</xdr:rowOff>
    </xdr:from>
    <xdr:ext cx="599010" cy="259045"/>
    <xdr:sp macro="" textlink="">
      <xdr:nvSpPr>
        <xdr:cNvPr id="196" name="テキスト ボックス 195"/>
        <xdr:cNvSpPr txBox="1"/>
      </xdr:nvSpPr>
      <xdr:spPr>
        <a:xfrm>
          <a:off x="2608794" y="1260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274,582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104623</xdr:rowOff>
    </xdr:from>
    <xdr:to>
      <xdr:col>3</xdr:col>
      <xdr:colOff>3175</xdr:colOff>
      <xdr:row>76</xdr:row>
      <xdr:rowOff>34773</xdr:rowOff>
    </xdr:to>
    <xdr:sp macro="" textlink="">
      <xdr:nvSpPr>
        <xdr:cNvPr id="197" name="円/楕円 196"/>
        <xdr:cNvSpPr/>
      </xdr:nvSpPr>
      <xdr:spPr>
        <a:xfrm>
          <a:off x="1968500" y="129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51300</xdr:rowOff>
    </xdr:from>
    <xdr:ext cx="599010" cy="259045"/>
    <xdr:sp macro="" textlink="">
      <xdr:nvSpPr>
        <xdr:cNvPr id="198" name="テキスト ボックス 197"/>
        <xdr:cNvSpPr txBox="1"/>
      </xdr:nvSpPr>
      <xdr:spPr>
        <a:xfrm>
          <a:off x="1719794" y="1273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218,122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54374</xdr:rowOff>
    </xdr:from>
    <xdr:to>
      <xdr:col>1</xdr:col>
      <xdr:colOff>485775</xdr:colOff>
      <xdr:row>75</xdr:row>
      <xdr:rowOff>155975</xdr:rowOff>
    </xdr:to>
    <xdr:sp macro="" textlink="">
      <xdr:nvSpPr>
        <xdr:cNvPr id="199" name="円/楕円 198"/>
        <xdr:cNvSpPr/>
      </xdr:nvSpPr>
      <xdr:spPr>
        <a:xfrm>
          <a:off x="1079500" y="129131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1051</xdr:rowOff>
    </xdr:from>
    <xdr:ext cx="599010" cy="259045"/>
    <xdr:sp macro="" textlink="">
      <xdr:nvSpPr>
        <xdr:cNvPr id="200" name="テキスト ボックス 199"/>
        <xdr:cNvSpPr txBox="1"/>
      </xdr:nvSpPr>
      <xdr:spPr>
        <a:xfrm>
          <a:off x="830794" y="1268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146679</xdr:rowOff>
    </xdr:from>
    <xdr:to>
      <xdr:col>6</xdr:col>
      <xdr:colOff>511175</xdr:colOff>
      <xdr:row>95</xdr:row>
      <xdr:rowOff>30482</xdr:rowOff>
    </xdr:to>
    <xdr:cxnSp macro="">
      <xdr:nvCxnSpPr>
        <xdr:cNvPr id="229" name="直線コネクタ 228"/>
        <xdr:cNvCxnSpPr/>
      </xdr:nvCxnSpPr>
      <xdr:spPr>
        <a:xfrm flipV="1">
          <a:off x="3797300" y="16262979"/>
          <a:ext cx="838200" cy="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30482</xdr:rowOff>
    </xdr:from>
    <xdr:to>
      <xdr:col>5</xdr:col>
      <xdr:colOff>358775</xdr:colOff>
      <xdr:row>96</xdr:row>
      <xdr:rowOff>18035</xdr:rowOff>
    </xdr:to>
    <xdr:cxnSp macro="">
      <xdr:nvCxnSpPr>
        <xdr:cNvPr id="232" name="直線コネクタ 231"/>
        <xdr:cNvCxnSpPr/>
      </xdr:nvCxnSpPr>
      <xdr:spPr>
        <a:xfrm flipV="1">
          <a:off x="2908300" y="16318232"/>
          <a:ext cx="889000" cy="1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18035</xdr:rowOff>
    </xdr:from>
    <xdr:to>
      <xdr:col>4</xdr:col>
      <xdr:colOff>155575</xdr:colOff>
      <xdr:row>96</xdr:row>
      <xdr:rowOff>100319</xdr:rowOff>
    </xdr:to>
    <xdr:cxnSp macro="">
      <xdr:nvCxnSpPr>
        <xdr:cNvPr id="235" name="直線コネクタ 234"/>
        <xdr:cNvCxnSpPr/>
      </xdr:nvCxnSpPr>
      <xdr:spPr>
        <a:xfrm flipV="1">
          <a:off x="2019300" y="16477235"/>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100319</xdr:rowOff>
    </xdr:from>
    <xdr:to>
      <xdr:col>2</xdr:col>
      <xdr:colOff>638175</xdr:colOff>
      <xdr:row>96</xdr:row>
      <xdr:rowOff>161466</xdr:rowOff>
    </xdr:to>
    <xdr:cxnSp macro="">
      <xdr:nvCxnSpPr>
        <xdr:cNvPr id="238" name="直線コネクタ 237"/>
        <xdr:cNvCxnSpPr/>
      </xdr:nvCxnSpPr>
      <xdr:spPr>
        <a:xfrm flipV="1">
          <a:off x="1130300" y="16559519"/>
          <a:ext cx="889000" cy="6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95879</xdr:rowOff>
    </xdr:from>
    <xdr:to>
      <xdr:col>6</xdr:col>
      <xdr:colOff>561975</xdr:colOff>
      <xdr:row>95</xdr:row>
      <xdr:rowOff>26029</xdr:rowOff>
    </xdr:to>
    <xdr:sp macro="" textlink="">
      <xdr:nvSpPr>
        <xdr:cNvPr id="248" name="円/楕円 247"/>
        <xdr:cNvSpPr/>
      </xdr:nvSpPr>
      <xdr:spPr>
        <a:xfrm>
          <a:off x="4584700" y="162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118756</xdr:rowOff>
    </xdr:from>
    <xdr:ext cx="599010" cy="259045"/>
    <xdr:sp macro="" textlink="">
      <xdr:nvSpPr>
        <xdr:cNvPr id="249" name="衛生費該当値テキスト"/>
        <xdr:cNvSpPr txBox="1"/>
      </xdr:nvSpPr>
      <xdr:spPr>
        <a:xfrm>
          <a:off x="4686300" y="1606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151132</xdr:rowOff>
    </xdr:from>
    <xdr:to>
      <xdr:col>5</xdr:col>
      <xdr:colOff>409575</xdr:colOff>
      <xdr:row>95</xdr:row>
      <xdr:rowOff>81282</xdr:rowOff>
    </xdr:to>
    <xdr:sp macro="" textlink="">
      <xdr:nvSpPr>
        <xdr:cNvPr id="250" name="円/楕円 249"/>
        <xdr:cNvSpPr/>
      </xdr:nvSpPr>
      <xdr:spPr>
        <a:xfrm>
          <a:off x="3746500" y="162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97809</xdr:rowOff>
    </xdr:from>
    <xdr:ext cx="599010" cy="259045"/>
    <xdr:sp macro="" textlink="">
      <xdr:nvSpPr>
        <xdr:cNvPr id="251" name="テキスト ボックス 250"/>
        <xdr:cNvSpPr txBox="1"/>
      </xdr:nvSpPr>
      <xdr:spPr>
        <a:xfrm>
          <a:off x="3497794" y="1604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138685</xdr:rowOff>
    </xdr:from>
    <xdr:to>
      <xdr:col>4</xdr:col>
      <xdr:colOff>206375</xdr:colOff>
      <xdr:row>96</xdr:row>
      <xdr:rowOff>68835</xdr:rowOff>
    </xdr:to>
    <xdr:sp macro="" textlink="">
      <xdr:nvSpPr>
        <xdr:cNvPr id="252" name="円/楕円 251"/>
        <xdr:cNvSpPr/>
      </xdr:nvSpPr>
      <xdr:spPr>
        <a:xfrm>
          <a:off x="2857500" y="16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85362</xdr:rowOff>
    </xdr:from>
    <xdr:ext cx="599010" cy="259045"/>
    <xdr:sp macro="" textlink="">
      <xdr:nvSpPr>
        <xdr:cNvPr id="253" name="テキスト ボックス 252"/>
        <xdr:cNvSpPr txBox="1"/>
      </xdr:nvSpPr>
      <xdr:spPr>
        <a:xfrm>
          <a:off x="2608794" y="162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49519</xdr:rowOff>
    </xdr:from>
    <xdr:to>
      <xdr:col>3</xdr:col>
      <xdr:colOff>3175</xdr:colOff>
      <xdr:row>96</xdr:row>
      <xdr:rowOff>151119</xdr:rowOff>
    </xdr:to>
    <xdr:sp macro="" textlink="">
      <xdr:nvSpPr>
        <xdr:cNvPr id="254" name="円/楕円 253"/>
        <xdr:cNvSpPr/>
      </xdr:nvSpPr>
      <xdr:spPr>
        <a:xfrm>
          <a:off x="1968500" y="165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167646</xdr:rowOff>
    </xdr:from>
    <xdr:ext cx="599010" cy="259045"/>
    <xdr:sp macro="" textlink="">
      <xdr:nvSpPr>
        <xdr:cNvPr id="255" name="テキスト ボックス 254"/>
        <xdr:cNvSpPr txBox="1"/>
      </xdr:nvSpPr>
      <xdr:spPr>
        <a:xfrm>
          <a:off x="1719794" y="162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110666</xdr:rowOff>
    </xdr:from>
    <xdr:to>
      <xdr:col>1</xdr:col>
      <xdr:colOff>485775</xdr:colOff>
      <xdr:row>97</xdr:row>
      <xdr:rowOff>40816</xdr:rowOff>
    </xdr:to>
    <xdr:sp macro="" textlink="">
      <xdr:nvSpPr>
        <xdr:cNvPr id="256" name="円/楕円 255"/>
        <xdr:cNvSpPr/>
      </xdr:nvSpPr>
      <xdr:spPr>
        <a:xfrm>
          <a:off x="1079500" y="165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57343</xdr:rowOff>
    </xdr:from>
    <xdr:ext cx="599010" cy="259045"/>
    <xdr:sp macro="" textlink="">
      <xdr:nvSpPr>
        <xdr:cNvPr id="257" name="テキスト ボックス 256"/>
        <xdr:cNvSpPr txBox="1"/>
      </xdr:nvSpPr>
      <xdr:spPr>
        <a:xfrm>
          <a:off x="830794" y="1634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160528</xdr:rowOff>
    </xdr:from>
    <xdr:to>
      <xdr:col>15</xdr:col>
      <xdr:colOff>180975</xdr:colOff>
      <xdr:row>39</xdr:row>
      <xdr:rowOff>43917</xdr:rowOff>
    </xdr:to>
    <xdr:cxnSp macro="">
      <xdr:nvCxnSpPr>
        <xdr:cNvPr id="286" name="直線コネクタ 285"/>
        <xdr:cNvCxnSpPr/>
      </xdr:nvCxnSpPr>
      <xdr:spPr>
        <a:xfrm>
          <a:off x="9639300" y="6675628"/>
          <a:ext cx="838200" cy="5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166345</xdr:rowOff>
    </xdr:from>
    <xdr:to>
      <xdr:col>14</xdr:col>
      <xdr:colOff>28575</xdr:colOff>
      <xdr:row>38</xdr:row>
      <xdr:rowOff>160528</xdr:rowOff>
    </xdr:to>
    <xdr:cxnSp macro="">
      <xdr:nvCxnSpPr>
        <xdr:cNvPr id="289" name="直線コネクタ 288"/>
        <xdr:cNvCxnSpPr/>
      </xdr:nvCxnSpPr>
      <xdr:spPr>
        <a:xfrm>
          <a:off x="8750300" y="6509995"/>
          <a:ext cx="889000" cy="1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146444</xdr:rowOff>
    </xdr:from>
    <xdr:to>
      <xdr:col>12</xdr:col>
      <xdr:colOff>511175</xdr:colOff>
      <xdr:row>37</xdr:row>
      <xdr:rowOff>166345</xdr:rowOff>
    </xdr:to>
    <xdr:cxnSp macro="">
      <xdr:nvCxnSpPr>
        <xdr:cNvPr id="292" name="直線コネクタ 291"/>
        <xdr:cNvCxnSpPr/>
      </xdr:nvCxnSpPr>
      <xdr:spPr>
        <a:xfrm>
          <a:off x="7861300" y="6490094"/>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146444</xdr:rowOff>
    </xdr:from>
    <xdr:to>
      <xdr:col>11</xdr:col>
      <xdr:colOff>307975</xdr:colOff>
      <xdr:row>37</xdr:row>
      <xdr:rowOff>155626</xdr:rowOff>
    </xdr:to>
    <xdr:cxnSp macro="">
      <xdr:nvCxnSpPr>
        <xdr:cNvPr id="295" name="直線コネクタ 294"/>
        <xdr:cNvCxnSpPr/>
      </xdr:nvCxnSpPr>
      <xdr:spPr>
        <a:xfrm flipV="1">
          <a:off x="6972300" y="6490094"/>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164567</xdr:rowOff>
    </xdr:from>
    <xdr:to>
      <xdr:col>15</xdr:col>
      <xdr:colOff>231775</xdr:colOff>
      <xdr:row>39</xdr:row>
      <xdr:rowOff>94717</xdr:rowOff>
    </xdr:to>
    <xdr:sp macro="" textlink="">
      <xdr:nvSpPr>
        <xdr:cNvPr id="305" name="円/楕円 304"/>
        <xdr:cNvSpPr/>
      </xdr:nvSpPr>
      <xdr:spPr>
        <a:xfrm>
          <a:off x="10426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109728</xdr:rowOff>
    </xdr:from>
    <xdr:to>
      <xdr:col>14</xdr:col>
      <xdr:colOff>79375</xdr:colOff>
      <xdr:row>39</xdr:row>
      <xdr:rowOff>39878</xdr:rowOff>
    </xdr:to>
    <xdr:sp macro="" textlink="">
      <xdr:nvSpPr>
        <xdr:cNvPr id="307" name="円/楕円 306"/>
        <xdr:cNvSpPr/>
      </xdr:nvSpPr>
      <xdr:spPr>
        <a:xfrm>
          <a:off x="9588500" y="66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56405</xdr:rowOff>
    </xdr:from>
    <xdr:ext cx="469744" cy="259045"/>
    <xdr:sp macro="" textlink="">
      <xdr:nvSpPr>
        <xdr:cNvPr id="308" name="テキスト ボックス 307"/>
        <xdr:cNvSpPr txBox="1"/>
      </xdr:nvSpPr>
      <xdr:spPr>
        <a:xfrm>
          <a:off x="9404427" y="640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115544</xdr:rowOff>
    </xdr:from>
    <xdr:to>
      <xdr:col>12</xdr:col>
      <xdr:colOff>561975</xdr:colOff>
      <xdr:row>38</xdr:row>
      <xdr:rowOff>45695</xdr:rowOff>
    </xdr:to>
    <xdr:sp macro="" textlink="">
      <xdr:nvSpPr>
        <xdr:cNvPr id="309" name="円/楕円 308"/>
        <xdr:cNvSpPr/>
      </xdr:nvSpPr>
      <xdr:spPr>
        <a:xfrm>
          <a:off x="8699500" y="64591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62221</xdr:rowOff>
    </xdr:from>
    <xdr:ext cx="534377" cy="259045"/>
    <xdr:sp macro="" textlink="">
      <xdr:nvSpPr>
        <xdr:cNvPr id="310" name="テキスト ボックス 309"/>
        <xdr:cNvSpPr txBox="1"/>
      </xdr:nvSpPr>
      <xdr:spPr>
        <a:xfrm>
          <a:off x="8483111" y="62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95644</xdr:rowOff>
    </xdr:from>
    <xdr:to>
      <xdr:col>11</xdr:col>
      <xdr:colOff>358775</xdr:colOff>
      <xdr:row>38</xdr:row>
      <xdr:rowOff>25794</xdr:rowOff>
    </xdr:to>
    <xdr:sp macro="" textlink="">
      <xdr:nvSpPr>
        <xdr:cNvPr id="311" name="円/楕円 310"/>
        <xdr:cNvSpPr/>
      </xdr:nvSpPr>
      <xdr:spPr>
        <a:xfrm>
          <a:off x="7810500" y="64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42321</xdr:rowOff>
    </xdr:from>
    <xdr:ext cx="534377" cy="259045"/>
    <xdr:sp macro="" textlink="">
      <xdr:nvSpPr>
        <xdr:cNvPr id="312" name="テキスト ボックス 311"/>
        <xdr:cNvSpPr txBox="1"/>
      </xdr:nvSpPr>
      <xdr:spPr>
        <a:xfrm>
          <a:off x="7594111" y="62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104826</xdr:rowOff>
    </xdr:from>
    <xdr:to>
      <xdr:col>10</xdr:col>
      <xdr:colOff>155575</xdr:colOff>
      <xdr:row>38</xdr:row>
      <xdr:rowOff>34976</xdr:rowOff>
    </xdr:to>
    <xdr:sp macro="" textlink="">
      <xdr:nvSpPr>
        <xdr:cNvPr id="313" name="円/楕円 312"/>
        <xdr:cNvSpPr/>
      </xdr:nvSpPr>
      <xdr:spPr>
        <a:xfrm>
          <a:off x="6921500" y="64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51503</xdr:rowOff>
    </xdr:from>
    <xdr:ext cx="534377" cy="259045"/>
    <xdr:sp macro="" textlink="">
      <xdr:nvSpPr>
        <xdr:cNvPr id="314" name="テキスト ボックス 313"/>
        <xdr:cNvSpPr txBox="1"/>
      </xdr:nvSpPr>
      <xdr:spPr>
        <a:xfrm>
          <a:off x="6705111" y="62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7453</xdr:rowOff>
    </xdr:from>
    <xdr:to>
      <xdr:col>15</xdr:col>
      <xdr:colOff>180975</xdr:colOff>
      <xdr:row>59</xdr:row>
      <xdr:rowOff>7957</xdr:rowOff>
    </xdr:to>
    <xdr:cxnSp macro="">
      <xdr:nvCxnSpPr>
        <xdr:cNvPr id="343" name="直線コネクタ 342"/>
        <xdr:cNvCxnSpPr/>
      </xdr:nvCxnSpPr>
      <xdr:spPr>
        <a:xfrm flipV="1">
          <a:off x="9639300" y="10123003"/>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7957</xdr:rowOff>
    </xdr:from>
    <xdr:to>
      <xdr:col>14</xdr:col>
      <xdr:colOff>28575</xdr:colOff>
      <xdr:row>59</xdr:row>
      <xdr:rowOff>13459</xdr:rowOff>
    </xdr:to>
    <xdr:cxnSp macro="">
      <xdr:nvCxnSpPr>
        <xdr:cNvPr id="346" name="直線コネクタ 345"/>
        <xdr:cNvCxnSpPr/>
      </xdr:nvCxnSpPr>
      <xdr:spPr>
        <a:xfrm flipV="1">
          <a:off x="8750300" y="10123507"/>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84333</xdr:rowOff>
    </xdr:from>
    <xdr:to>
      <xdr:col>12</xdr:col>
      <xdr:colOff>511175</xdr:colOff>
      <xdr:row>59</xdr:row>
      <xdr:rowOff>13459</xdr:rowOff>
    </xdr:to>
    <xdr:cxnSp macro="">
      <xdr:nvCxnSpPr>
        <xdr:cNvPr id="349" name="直線コネクタ 348"/>
        <xdr:cNvCxnSpPr/>
      </xdr:nvCxnSpPr>
      <xdr:spPr>
        <a:xfrm>
          <a:off x="7861300" y="10028433"/>
          <a:ext cx="889000" cy="10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84333</xdr:rowOff>
    </xdr:from>
    <xdr:to>
      <xdr:col>11</xdr:col>
      <xdr:colOff>307975</xdr:colOff>
      <xdr:row>59</xdr:row>
      <xdr:rowOff>12454</xdr:rowOff>
    </xdr:to>
    <xdr:cxnSp macro="">
      <xdr:nvCxnSpPr>
        <xdr:cNvPr id="352" name="直線コネクタ 351"/>
        <xdr:cNvCxnSpPr/>
      </xdr:nvCxnSpPr>
      <xdr:spPr>
        <a:xfrm flipV="1">
          <a:off x="6972300" y="10028433"/>
          <a:ext cx="889000" cy="9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128103</xdr:rowOff>
    </xdr:from>
    <xdr:to>
      <xdr:col>15</xdr:col>
      <xdr:colOff>231775</xdr:colOff>
      <xdr:row>59</xdr:row>
      <xdr:rowOff>58253</xdr:rowOff>
    </xdr:to>
    <xdr:sp macro="" textlink="">
      <xdr:nvSpPr>
        <xdr:cNvPr id="362" name="円/楕円 361"/>
        <xdr:cNvSpPr/>
      </xdr:nvSpPr>
      <xdr:spPr>
        <a:xfrm>
          <a:off x="10426700" y="100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128607</xdr:rowOff>
    </xdr:from>
    <xdr:to>
      <xdr:col>14</xdr:col>
      <xdr:colOff>79375</xdr:colOff>
      <xdr:row>59</xdr:row>
      <xdr:rowOff>58757</xdr:rowOff>
    </xdr:to>
    <xdr:sp macro="" textlink="">
      <xdr:nvSpPr>
        <xdr:cNvPr id="364" name="円/楕円 363"/>
        <xdr:cNvSpPr/>
      </xdr:nvSpPr>
      <xdr:spPr>
        <a:xfrm>
          <a:off x="9588500" y="100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49884</xdr:rowOff>
    </xdr:from>
    <xdr:ext cx="534377" cy="259045"/>
    <xdr:sp macro="" textlink="">
      <xdr:nvSpPr>
        <xdr:cNvPr id="365" name="テキスト ボックス 364"/>
        <xdr:cNvSpPr txBox="1"/>
      </xdr:nvSpPr>
      <xdr:spPr>
        <a:xfrm>
          <a:off x="9372111" y="101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134109</xdr:rowOff>
    </xdr:from>
    <xdr:to>
      <xdr:col>12</xdr:col>
      <xdr:colOff>561975</xdr:colOff>
      <xdr:row>59</xdr:row>
      <xdr:rowOff>64259</xdr:rowOff>
    </xdr:to>
    <xdr:sp macro="" textlink="">
      <xdr:nvSpPr>
        <xdr:cNvPr id="366" name="円/楕円 365"/>
        <xdr:cNvSpPr/>
      </xdr:nvSpPr>
      <xdr:spPr>
        <a:xfrm>
          <a:off x="8699500" y="100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55386</xdr:rowOff>
    </xdr:from>
    <xdr:ext cx="534377" cy="259045"/>
    <xdr:sp macro="" textlink="">
      <xdr:nvSpPr>
        <xdr:cNvPr id="367" name="テキスト ボックス 366"/>
        <xdr:cNvSpPr txBox="1"/>
      </xdr:nvSpPr>
      <xdr:spPr>
        <a:xfrm>
          <a:off x="8483111" y="101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33533</xdr:rowOff>
    </xdr:from>
    <xdr:to>
      <xdr:col>11</xdr:col>
      <xdr:colOff>358775</xdr:colOff>
      <xdr:row>58</xdr:row>
      <xdr:rowOff>135133</xdr:rowOff>
    </xdr:to>
    <xdr:sp macro="" textlink="">
      <xdr:nvSpPr>
        <xdr:cNvPr id="368" name="円/楕円 367"/>
        <xdr:cNvSpPr/>
      </xdr:nvSpPr>
      <xdr:spPr>
        <a:xfrm>
          <a:off x="7810500" y="99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151660</xdr:rowOff>
    </xdr:from>
    <xdr:ext cx="599010" cy="259045"/>
    <xdr:sp macro="" textlink="">
      <xdr:nvSpPr>
        <xdr:cNvPr id="369" name="テキスト ボックス 368"/>
        <xdr:cNvSpPr txBox="1"/>
      </xdr:nvSpPr>
      <xdr:spPr>
        <a:xfrm>
          <a:off x="7561794" y="97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133104</xdr:rowOff>
    </xdr:from>
    <xdr:to>
      <xdr:col>10</xdr:col>
      <xdr:colOff>155575</xdr:colOff>
      <xdr:row>59</xdr:row>
      <xdr:rowOff>63254</xdr:rowOff>
    </xdr:to>
    <xdr:sp macro="" textlink="">
      <xdr:nvSpPr>
        <xdr:cNvPr id="370" name="円/楕円 369"/>
        <xdr:cNvSpPr/>
      </xdr:nvSpPr>
      <xdr:spPr>
        <a:xfrm>
          <a:off x="6921500" y="100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54381</xdr:rowOff>
    </xdr:from>
    <xdr:ext cx="534377" cy="259045"/>
    <xdr:sp macro="" textlink="">
      <xdr:nvSpPr>
        <xdr:cNvPr id="371" name="テキスト ボックス 370"/>
        <xdr:cNvSpPr txBox="1"/>
      </xdr:nvSpPr>
      <xdr:spPr>
        <a:xfrm>
          <a:off x="6705111" y="101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8842</xdr:rowOff>
    </xdr:from>
    <xdr:to>
      <xdr:col>15</xdr:col>
      <xdr:colOff>180975</xdr:colOff>
      <xdr:row>77</xdr:row>
      <xdr:rowOff>29141</xdr:rowOff>
    </xdr:to>
    <xdr:cxnSp macro="">
      <xdr:nvCxnSpPr>
        <xdr:cNvPr id="400" name="直線コネクタ 399"/>
        <xdr:cNvCxnSpPr/>
      </xdr:nvCxnSpPr>
      <xdr:spPr>
        <a:xfrm flipV="1">
          <a:off x="9639300" y="12867592"/>
          <a:ext cx="838200" cy="3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131691</xdr:rowOff>
    </xdr:from>
    <xdr:to>
      <xdr:col>14</xdr:col>
      <xdr:colOff>28575</xdr:colOff>
      <xdr:row>77</xdr:row>
      <xdr:rowOff>29141</xdr:rowOff>
    </xdr:to>
    <xdr:cxnSp macro="">
      <xdr:nvCxnSpPr>
        <xdr:cNvPr id="403" name="直線コネクタ 402"/>
        <xdr:cNvCxnSpPr/>
      </xdr:nvCxnSpPr>
      <xdr:spPr>
        <a:xfrm>
          <a:off x="8750300" y="13161891"/>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131691</xdr:rowOff>
    </xdr:from>
    <xdr:to>
      <xdr:col>12</xdr:col>
      <xdr:colOff>511175</xdr:colOff>
      <xdr:row>77</xdr:row>
      <xdr:rowOff>79186</xdr:rowOff>
    </xdr:to>
    <xdr:cxnSp macro="">
      <xdr:nvCxnSpPr>
        <xdr:cNvPr id="406" name="直線コネクタ 405"/>
        <xdr:cNvCxnSpPr/>
      </xdr:nvCxnSpPr>
      <xdr:spPr>
        <a:xfrm flipV="1">
          <a:off x="7861300" y="13161891"/>
          <a:ext cx="889000" cy="11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153935</xdr:rowOff>
    </xdr:from>
    <xdr:to>
      <xdr:col>11</xdr:col>
      <xdr:colOff>307975</xdr:colOff>
      <xdr:row>77</xdr:row>
      <xdr:rowOff>79186</xdr:rowOff>
    </xdr:to>
    <xdr:cxnSp macro="">
      <xdr:nvCxnSpPr>
        <xdr:cNvPr id="409" name="直線コネクタ 408"/>
        <xdr:cNvCxnSpPr/>
      </xdr:nvCxnSpPr>
      <xdr:spPr>
        <a:xfrm>
          <a:off x="6972300" y="13184135"/>
          <a:ext cx="889000" cy="9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129492</xdr:rowOff>
    </xdr:from>
    <xdr:to>
      <xdr:col>15</xdr:col>
      <xdr:colOff>231775</xdr:colOff>
      <xdr:row>75</xdr:row>
      <xdr:rowOff>59642</xdr:rowOff>
    </xdr:to>
    <xdr:sp macro="" textlink="">
      <xdr:nvSpPr>
        <xdr:cNvPr id="419" name="円/楕円 418"/>
        <xdr:cNvSpPr/>
      </xdr:nvSpPr>
      <xdr:spPr>
        <a:xfrm>
          <a:off x="10426700" y="128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152369</xdr:rowOff>
    </xdr:from>
    <xdr:ext cx="599010" cy="259045"/>
    <xdr:sp macro="" textlink="">
      <xdr:nvSpPr>
        <xdr:cNvPr id="420" name="商工費該当値テキスト"/>
        <xdr:cNvSpPr txBox="1"/>
      </xdr:nvSpPr>
      <xdr:spPr>
        <a:xfrm>
          <a:off x="10528300" y="126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189,346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149791</xdr:rowOff>
    </xdr:from>
    <xdr:to>
      <xdr:col>14</xdr:col>
      <xdr:colOff>79375</xdr:colOff>
      <xdr:row>77</xdr:row>
      <xdr:rowOff>79941</xdr:rowOff>
    </xdr:to>
    <xdr:sp macro="" textlink="">
      <xdr:nvSpPr>
        <xdr:cNvPr id="421" name="円/楕円 420"/>
        <xdr:cNvSpPr/>
      </xdr:nvSpPr>
      <xdr:spPr>
        <a:xfrm>
          <a:off x="9588500" y="13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96469</xdr:rowOff>
    </xdr:from>
    <xdr:ext cx="534377" cy="259045"/>
    <xdr:sp macro="" textlink="">
      <xdr:nvSpPr>
        <xdr:cNvPr id="422" name="テキスト ボックス 421"/>
        <xdr:cNvSpPr txBox="1"/>
      </xdr:nvSpPr>
      <xdr:spPr>
        <a:xfrm>
          <a:off x="9372111" y="129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80891</xdr:rowOff>
    </xdr:from>
    <xdr:to>
      <xdr:col>12</xdr:col>
      <xdr:colOff>561975</xdr:colOff>
      <xdr:row>77</xdr:row>
      <xdr:rowOff>11041</xdr:rowOff>
    </xdr:to>
    <xdr:sp macro="" textlink="">
      <xdr:nvSpPr>
        <xdr:cNvPr id="423" name="円/楕円 422"/>
        <xdr:cNvSpPr/>
      </xdr:nvSpPr>
      <xdr:spPr>
        <a:xfrm>
          <a:off x="8699500" y="131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27568</xdr:rowOff>
    </xdr:from>
    <xdr:ext cx="599010" cy="259045"/>
    <xdr:sp macro="" textlink="">
      <xdr:nvSpPr>
        <xdr:cNvPr id="424" name="テキスト ボックス 423"/>
        <xdr:cNvSpPr txBox="1"/>
      </xdr:nvSpPr>
      <xdr:spPr>
        <a:xfrm>
          <a:off x="8450794" y="1288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28386</xdr:rowOff>
    </xdr:from>
    <xdr:to>
      <xdr:col>11</xdr:col>
      <xdr:colOff>358775</xdr:colOff>
      <xdr:row>77</xdr:row>
      <xdr:rowOff>129986</xdr:rowOff>
    </xdr:to>
    <xdr:sp macro="" textlink="">
      <xdr:nvSpPr>
        <xdr:cNvPr id="425" name="円/楕円 424"/>
        <xdr:cNvSpPr/>
      </xdr:nvSpPr>
      <xdr:spPr>
        <a:xfrm>
          <a:off x="7810500" y="132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146513</xdr:rowOff>
    </xdr:from>
    <xdr:ext cx="534377" cy="259045"/>
    <xdr:sp macro="" textlink="">
      <xdr:nvSpPr>
        <xdr:cNvPr id="426" name="テキスト ボックス 425"/>
        <xdr:cNvSpPr txBox="1"/>
      </xdr:nvSpPr>
      <xdr:spPr>
        <a:xfrm>
          <a:off x="7594111" y="130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103135</xdr:rowOff>
    </xdr:from>
    <xdr:to>
      <xdr:col>10</xdr:col>
      <xdr:colOff>155575</xdr:colOff>
      <xdr:row>77</xdr:row>
      <xdr:rowOff>33285</xdr:rowOff>
    </xdr:to>
    <xdr:sp macro="" textlink="">
      <xdr:nvSpPr>
        <xdr:cNvPr id="427" name="円/楕円 426"/>
        <xdr:cNvSpPr/>
      </xdr:nvSpPr>
      <xdr:spPr>
        <a:xfrm>
          <a:off x="6921500" y="131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49811</xdr:rowOff>
    </xdr:from>
    <xdr:ext cx="599010" cy="259045"/>
    <xdr:sp macro="" textlink="">
      <xdr:nvSpPr>
        <xdr:cNvPr id="428" name="テキスト ボックス 427"/>
        <xdr:cNvSpPr txBox="1"/>
      </xdr:nvSpPr>
      <xdr:spPr>
        <a:xfrm>
          <a:off x="6672794" y="1290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38388</xdr:rowOff>
    </xdr:from>
    <xdr:to>
      <xdr:col>15</xdr:col>
      <xdr:colOff>180975</xdr:colOff>
      <xdr:row>98</xdr:row>
      <xdr:rowOff>62213</xdr:rowOff>
    </xdr:to>
    <xdr:cxnSp macro="">
      <xdr:nvCxnSpPr>
        <xdr:cNvPr id="455" name="直線コネクタ 454"/>
        <xdr:cNvCxnSpPr/>
      </xdr:nvCxnSpPr>
      <xdr:spPr>
        <a:xfrm flipV="1">
          <a:off x="9639300" y="16840488"/>
          <a:ext cx="8382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62213</xdr:rowOff>
    </xdr:from>
    <xdr:to>
      <xdr:col>14</xdr:col>
      <xdr:colOff>28575</xdr:colOff>
      <xdr:row>98</xdr:row>
      <xdr:rowOff>87047</xdr:rowOff>
    </xdr:to>
    <xdr:cxnSp macro="">
      <xdr:nvCxnSpPr>
        <xdr:cNvPr id="458" name="直線コネクタ 457"/>
        <xdr:cNvCxnSpPr/>
      </xdr:nvCxnSpPr>
      <xdr:spPr>
        <a:xfrm flipV="1">
          <a:off x="8750300" y="16864313"/>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51209</xdr:rowOff>
    </xdr:from>
    <xdr:to>
      <xdr:col>12</xdr:col>
      <xdr:colOff>511175</xdr:colOff>
      <xdr:row>98</xdr:row>
      <xdr:rowOff>87047</xdr:rowOff>
    </xdr:to>
    <xdr:cxnSp macro="">
      <xdr:nvCxnSpPr>
        <xdr:cNvPr id="461" name="直線コネクタ 460"/>
        <xdr:cNvCxnSpPr/>
      </xdr:nvCxnSpPr>
      <xdr:spPr>
        <a:xfrm>
          <a:off x="7861300" y="16853309"/>
          <a:ext cx="889000" cy="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51209</xdr:rowOff>
    </xdr:from>
    <xdr:to>
      <xdr:col>11</xdr:col>
      <xdr:colOff>307975</xdr:colOff>
      <xdr:row>98</xdr:row>
      <xdr:rowOff>76253</xdr:rowOff>
    </xdr:to>
    <xdr:cxnSp macro="">
      <xdr:nvCxnSpPr>
        <xdr:cNvPr id="464" name="直線コネクタ 463"/>
        <xdr:cNvCxnSpPr/>
      </xdr:nvCxnSpPr>
      <xdr:spPr>
        <a:xfrm flipV="1">
          <a:off x="6972300" y="16853309"/>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159038</xdr:rowOff>
    </xdr:from>
    <xdr:to>
      <xdr:col>15</xdr:col>
      <xdr:colOff>231775</xdr:colOff>
      <xdr:row>98</xdr:row>
      <xdr:rowOff>89188</xdr:rowOff>
    </xdr:to>
    <xdr:sp macro="" textlink="">
      <xdr:nvSpPr>
        <xdr:cNvPr id="474" name="円/楕円 473"/>
        <xdr:cNvSpPr/>
      </xdr:nvSpPr>
      <xdr:spPr>
        <a:xfrm>
          <a:off x="10426700" y="167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118415</xdr:rowOff>
    </xdr:from>
    <xdr:ext cx="599010" cy="259045"/>
    <xdr:sp macro="" textlink="">
      <xdr:nvSpPr>
        <xdr:cNvPr id="475" name="土木費該当値テキスト"/>
        <xdr:cNvSpPr txBox="1"/>
      </xdr:nvSpPr>
      <xdr:spPr>
        <a:xfrm>
          <a:off x="10528300" y="1657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11413</xdr:rowOff>
    </xdr:from>
    <xdr:to>
      <xdr:col>14</xdr:col>
      <xdr:colOff>79375</xdr:colOff>
      <xdr:row>98</xdr:row>
      <xdr:rowOff>113013</xdr:rowOff>
    </xdr:to>
    <xdr:sp macro="" textlink="">
      <xdr:nvSpPr>
        <xdr:cNvPr id="476" name="円/楕円 475"/>
        <xdr:cNvSpPr/>
      </xdr:nvSpPr>
      <xdr:spPr>
        <a:xfrm>
          <a:off x="9588500" y="168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129540</xdr:rowOff>
    </xdr:from>
    <xdr:ext cx="599010" cy="259045"/>
    <xdr:sp macro="" textlink="">
      <xdr:nvSpPr>
        <xdr:cNvPr id="477" name="テキスト ボックス 476"/>
        <xdr:cNvSpPr txBox="1"/>
      </xdr:nvSpPr>
      <xdr:spPr>
        <a:xfrm>
          <a:off x="9339794" y="1658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36247</xdr:rowOff>
    </xdr:from>
    <xdr:to>
      <xdr:col>12</xdr:col>
      <xdr:colOff>561975</xdr:colOff>
      <xdr:row>98</xdr:row>
      <xdr:rowOff>137847</xdr:rowOff>
    </xdr:to>
    <xdr:sp macro="" textlink="">
      <xdr:nvSpPr>
        <xdr:cNvPr id="478" name="円/楕円 477"/>
        <xdr:cNvSpPr/>
      </xdr:nvSpPr>
      <xdr:spPr>
        <a:xfrm>
          <a:off x="8699500" y="16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128974</xdr:rowOff>
    </xdr:from>
    <xdr:ext cx="599010" cy="259045"/>
    <xdr:sp macro="" textlink="">
      <xdr:nvSpPr>
        <xdr:cNvPr id="479" name="テキスト ボックス 478"/>
        <xdr:cNvSpPr txBox="1"/>
      </xdr:nvSpPr>
      <xdr:spPr>
        <a:xfrm>
          <a:off x="8450794" y="169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409</xdr:rowOff>
    </xdr:from>
    <xdr:to>
      <xdr:col>11</xdr:col>
      <xdr:colOff>358775</xdr:colOff>
      <xdr:row>98</xdr:row>
      <xdr:rowOff>102009</xdr:rowOff>
    </xdr:to>
    <xdr:sp macro="" textlink="">
      <xdr:nvSpPr>
        <xdr:cNvPr id="480" name="円/楕円 479"/>
        <xdr:cNvSpPr/>
      </xdr:nvSpPr>
      <xdr:spPr>
        <a:xfrm>
          <a:off x="7810500" y="168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118536</xdr:rowOff>
    </xdr:from>
    <xdr:ext cx="599010" cy="259045"/>
    <xdr:sp macro="" textlink="">
      <xdr:nvSpPr>
        <xdr:cNvPr id="481" name="テキスト ボックス 480"/>
        <xdr:cNvSpPr txBox="1"/>
      </xdr:nvSpPr>
      <xdr:spPr>
        <a:xfrm>
          <a:off x="7561794" y="1657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25453</xdr:rowOff>
    </xdr:from>
    <xdr:to>
      <xdr:col>10</xdr:col>
      <xdr:colOff>155575</xdr:colOff>
      <xdr:row>98</xdr:row>
      <xdr:rowOff>127053</xdr:rowOff>
    </xdr:to>
    <xdr:sp macro="" textlink="">
      <xdr:nvSpPr>
        <xdr:cNvPr id="482" name="円/楕円 481"/>
        <xdr:cNvSpPr/>
      </xdr:nvSpPr>
      <xdr:spPr>
        <a:xfrm>
          <a:off x="6921500" y="168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143580</xdr:rowOff>
    </xdr:from>
    <xdr:ext cx="599010" cy="259045"/>
    <xdr:sp macro="" textlink="">
      <xdr:nvSpPr>
        <xdr:cNvPr id="483" name="テキスト ボックス 482"/>
        <xdr:cNvSpPr txBox="1"/>
      </xdr:nvSpPr>
      <xdr:spPr>
        <a:xfrm>
          <a:off x="6672794" y="1660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128430</xdr:rowOff>
    </xdr:from>
    <xdr:to>
      <xdr:col>23</xdr:col>
      <xdr:colOff>517525</xdr:colOff>
      <xdr:row>36</xdr:row>
      <xdr:rowOff>143320</xdr:rowOff>
    </xdr:to>
    <xdr:cxnSp macro="">
      <xdr:nvCxnSpPr>
        <xdr:cNvPr id="512" name="直線コネクタ 511"/>
        <xdr:cNvCxnSpPr/>
      </xdr:nvCxnSpPr>
      <xdr:spPr>
        <a:xfrm>
          <a:off x="15481300" y="6300630"/>
          <a:ext cx="8382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44557</xdr:rowOff>
    </xdr:from>
    <xdr:to>
      <xdr:col>22</xdr:col>
      <xdr:colOff>365125</xdr:colOff>
      <xdr:row>36</xdr:row>
      <xdr:rowOff>128430</xdr:rowOff>
    </xdr:to>
    <xdr:cxnSp macro="">
      <xdr:nvCxnSpPr>
        <xdr:cNvPr id="515" name="直線コネクタ 514"/>
        <xdr:cNvCxnSpPr/>
      </xdr:nvCxnSpPr>
      <xdr:spPr>
        <a:xfrm>
          <a:off x="14592300" y="6216757"/>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44557</xdr:rowOff>
    </xdr:from>
    <xdr:to>
      <xdr:col>21</xdr:col>
      <xdr:colOff>161925</xdr:colOff>
      <xdr:row>36</xdr:row>
      <xdr:rowOff>162644</xdr:rowOff>
    </xdr:to>
    <xdr:cxnSp macro="">
      <xdr:nvCxnSpPr>
        <xdr:cNvPr id="518" name="直線コネクタ 517"/>
        <xdr:cNvCxnSpPr/>
      </xdr:nvCxnSpPr>
      <xdr:spPr>
        <a:xfrm flipV="1">
          <a:off x="13703300" y="6216757"/>
          <a:ext cx="889000" cy="1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104366</xdr:rowOff>
    </xdr:from>
    <xdr:to>
      <xdr:col>19</xdr:col>
      <xdr:colOff>644525</xdr:colOff>
      <xdr:row>36</xdr:row>
      <xdr:rowOff>162644</xdr:rowOff>
    </xdr:to>
    <xdr:cxnSp macro="">
      <xdr:nvCxnSpPr>
        <xdr:cNvPr id="521" name="直線コネクタ 520"/>
        <xdr:cNvCxnSpPr/>
      </xdr:nvCxnSpPr>
      <xdr:spPr>
        <a:xfrm>
          <a:off x="12814300" y="5590766"/>
          <a:ext cx="889000" cy="7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92520</xdr:rowOff>
    </xdr:from>
    <xdr:to>
      <xdr:col>23</xdr:col>
      <xdr:colOff>568325</xdr:colOff>
      <xdr:row>37</xdr:row>
      <xdr:rowOff>22670</xdr:rowOff>
    </xdr:to>
    <xdr:sp macro="" textlink="">
      <xdr:nvSpPr>
        <xdr:cNvPr id="531" name="円/楕円 530"/>
        <xdr:cNvSpPr/>
      </xdr:nvSpPr>
      <xdr:spPr>
        <a:xfrm>
          <a:off x="162687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115397</xdr:rowOff>
    </xdr:from>
    <xdr:ext cx="534377" cy="259045"/>
    <xdr:sp macro="" textlink="">
      <xdr:nvSpPr>
        <xdr:cNvPr id="532" name="消防費該当値テキスト"/>
        <xdr:cNvSpPr txBox="1"/>
      </xdr:nvSpPr>
      <xdr:spPr>
        <a:xfrm>
          <a:off x="16370300" y="61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54,525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77630</xdr:rowOff>
    </xdr:from>
    <xdr:to>
      <xdr:col>22</xdr:col>
      <xdr:colOff>415925</xdr:colOff>
      <xdr:row>37</xdr:row>
      <xdr:rowOff>7780</xdr:rowOff>
    </xdr:to>
    <xdr:sp macro="" textlink="">
      <xdr:nvSpPr>
        <xdr:cNvPr id="533" name="円/楕円 532"/>
        <xdr:cNvSpPr/>
      </xdr:nvSpPr>
      <xdr:spPr>
        <a:xfrm>
          <a:off x="15430500" y="62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24307</xdr:rowOff>
    </xdr:from>
    <xdr:ext cx="534377" cy="259045"/>
    <xdr:sp macro="" textlink="">
      <xdr:nvSpPr>
        <xdr:cNvPr id="534" name="テキスト ボックス 533"/>
        <xdr:cNvSpPr txBox="1"/>
      </xdr:nvSpPr>
      <xdr:spPr>
        <a:xfrm>
          <a:off x="15214111" y="60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165207</xdr:rowOff>
    </xdr:from>
    <xdr:to>
      <xdr:col>21</xdr:col>
      <xdr:colOff>212725</xdr:colOff>
      <xdr:row>36</xdr:row>
      <xdr:rowOff>95357</xdr:rowOff>
    </xdr:to>
    <xdr:sp macro="" textlink="">
      <xdr:nvSpPr>
        <xdr:cNvPr id="535" name="円/楕円 534"/>
        <xdr:cNvSpPr/>
      </xdr:nvSpPr>
      <xdr:spPr>
        <a:xfrm>
          <a:off x="14541500" y="61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111884</xdr:rowOff>
    </xdr:from>
    <xdr:ext cx="534377" cy="259045"/>
    <xdr:sp macro="" textlink="">
      <xdr:nvSpPr>
        <xdr:cNvPr id="536" name="テキスト ボックス 535"/>
        <xdr:cNvSpPr txBox="1"/>
      </xdr:nvSpPr>
      <xdr:spPr>
        <a:xfrm>
          <a:off x="14325111" y="59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111844</xdr:rowOff>
    </xdr:from>
    <xdr:to>
      <xdr:col>20</xdr:col>
      <xdr:colOff>9525</xdr:colOff>
      <xdr:row>37</xdr:row>
      <xdr:rowOff>41994</xdr:rowOff>
    </xdr:to>
    <xdr:sp macro="" textlink="">
      <xdr:nvSpPr>
        <xdr:cNvPr id="537" name="円/楕円 536"/>
        <xdr:cNvSpPr/>
      </xdr:nvSpPr>
      <xdr:spPr>
        <a:xfrm>
          <a:off x="13652500" y="62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58521</xdr:rowOff>
    </xdr:from>
    <xdr:ext cx="534377" cy="259045"/>
    <xdr:sp macro="" textlink="">
      <xdr:nvSpPr>
        <xdr:cNvPr id="538" name="テキスト ボックス 537"/>
        <xdr:cNvSpPr txBox="1"/>
      </xdr:nvSpPr>
      <xdr:spPr>
        <a:xfrm>
          <a:off x="13436111" y="60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53566</xdr:rowOff>
    </xdr:from>
    <xdr:to>
      <xdr:col>18</xdr:col>
      <xdr:colOff>492125</xdr:colOff>
      <xdr:row>32</xdr:row>
      <xdr:rowOff>155166</xdr:rowOff>
    </xdr:to>
    <xdr:sp macro="" textlink="">
      <xdr:nvSpPr>
        <xdr:cNvPr id="539" name="円/楕円 538"/>
        <xdr:cNvSpPr/>
      </xdr:nvSpPr>
      <xdr:spPr>
        <a:xfrm>
          <a:off x="12763500" y="55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31</xdr:row>
      <xdr:rowOff>243</xdr:rowOff>
    </xdr:from>
    <xdr:ext cx="599010" cy="259045"/>
    <xdr:sp macro="" textlink="">
      <xdr:nvSpPr>
        <xdr:cNvPr id="540" name="テキスト ボックス 539"/>
        <xdr:cNvSpPr txBox="1"/>
      </xdr:nvSpPr>
      <xdr:spPr>
        <a:xfrm>
          <a:off x="12514794" y="53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66718</xdr:rowOff>
    </xdr:from>
    <xdr:to>
      <xdr:col>23</xdr:col>
      <xdr:colOff>517525</xdr:colOff>
      <xdr:row>57</xdr:row>
      <xdr:rowOff>122106</xdr:rowOff>
    </xdr:to>
    <xdr:cxnSp macro="">
      <xdr:nvCxnSpPr>
        <xdr:cNvPr id="569" name="直線コネクタ 568"/>
        <xdr:cNvCxnSpPr/>
      </xdr:nvCxnSpPr>
      <xdr:spPr>
        <a:xfrm>
          <a:off x="15481300" y="9839368"/>
          <a:ext cx="838200" cy="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129284</xdr:rowOff>
    </xdr:from>
    <xdr:to>
      <xdr:col>22</xdr:col>
      <xdr:colOff>365125</xdr:colOff>
      <xdr:row>57</xdr:row>
      <xdr:rowOff>66718</xdr:rowOff>
    </xdr:to>
    <xdr:cxnSp macro="">
      <xdr:nvCxnSpPr>
        <xdr:cNvPr id="572" name="直線コネクタ 571"/>
        <xdr:cNvCxnSpPr/>
      </xdr:nvCxnSpPr>
      <xdr:spPr>
        <a:xfrm>
          <a:off x="14592300" y="9730484"/>
          <a:ext cx="889000" cy="10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129284</xdr:rowOff>
    </xdr:from>
    <xdr:to>
      <xdr:col>21</xdr:col>
      <xdr:colOff>161925</xdr:colOff>
      <xdr:row>57</xdr:row>
      <xdr:rowOff>137223</xdr:rowOff>
    </xdr:to>
    <xdr:cxnSp macro="">
      <xdr:nvCxnSpPr>
        <xdr:cNvPr id="575" name="直線コネクタ 574"/>
        <xdr:cNvCxnSpPr/>
      </xdr:nvCxnSpPr>
      <xdr:spPr>
        <a:xfrm flipV="1">
          <a:off x="13703300" y="9730484"/>
          <a:ext cx="889000" cy="17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137223</xdr:rowOff>
    </xdr:from>
    <xdr:to>
      <xdr:col>19</xdr:col>
      <xdr:colOff>644525</xdr:colOff>
      <xdr:row>58</xdr:row>
      <xdr:rowOff>5495</xdr:rowOff>
    </xdr:to>
    <xdr:cxnSp macro="">
      <xdr:nvCxnSpPr>
        <xdr:cNvPr id="578" name="直線コネクタ 577"/>
        <xdr:cNvCxnSpPr/>
      </xdr:nvCxnSpPr>
      <xdr:spPr>
        <a:xfrm flipV="1">
          <a:off x="12814300" y="9909873"/>
          <a:ext cx="889000" cy="3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71306</xdr:rowOff>
    </xdr:from>
    <xdr:to>
      <xdr:col>23</xdr:col>
      <xdr:colOff>568325</xdr:colOff>
      <xdr:row>58</xdr:row>
      <xdr:rowOff>1456</xdr:rowOff>
    </xdr:to>
    <xdr:sp macro="" textlink="">
      <xdr:nvSpPr>
        <xdr:cNvPr id="588" name="円/楕円 587"/>
        <xdr:cNvSpPr/>
      </xdr:nvSpPr>
      <xdr:spPr>
        <a:xfrm>
          <a:off x="16268700" y="9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94183</xdr:rowOff>
    </xdr:from>
    <xdr:ext cx="599010" cy="259045"/>
    <xdr:sp macro="" textlink="">
      <xdr:nvSpPr>
        <xdr:cNvPr id="589" name="教育費該当値テキスト"/>
        <xdr:cNvSpPr txBox="1"/>
      </xdr:nvSpPr>
      <xdr:spPr>
        <a:xfrm>
          <a:off x="16370300" y="969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15918</xdr:rowOff>
    </xdr:from>
    <xdr:to>
      <xdr:col>22</xdr:col>
      <xdr:colOff>415925</xdr:colOff>
      <xdr:row>57</xdr:row>
      <xdr:rowOff>117518</xdr:rowOff>
    </xdr:to>
    <xdr:sp macro="" textlink="">
      <xdr:nvSpPr>
        <xdr:cNvPr id="590" name="円/楕円 589"/>
        <xdr:cNvSpPr/>
      </xdr:nvSpPr>
      <xdr:spPr>
        <a:xfrm>
          <a:off x="15430500" y="97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134045</xdr:rowOff>
    </xdr:from>
    <xdr:ext cx="599010" cy="259045"/>
    <xdr:sp macro="" textlink="">
      <xdr:nvSpPr>
        <xdr:cNvPr id="591" name="テキスト ボックス 590"/>
        <xdr:cNvSpPr txBox="1"/>
      </xdr:nvSpPr>
      <xdr:spPr>
        <a:xfrm>
          <a:off x="15181794" y="956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168,311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78484</xdr:rowOff>
    </xdr:from>
    <xdr:to>
      <xdr:col>21</xdr:col>
      <xdr:colOff>212725</xdr:colOff>
      <xdr:row>57</xdr:row>
      <xdr:rowOff>8634</xdr:rowOff>
    </xdr:to>
    <xdr:sp macro="" textlink="">
      <xdr:nvSpPr>
        <xdr:cNvPr id="592" name="円/楕円 591"/>
        <xdr:cNvSpPr/>
      </xdr:nvSpPr>
      <xdr:spPr>
        <a:xfrm>
          <a:off x="14541500" y="9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25161</xdr:rowOff>
    </xdr:from>
    <xdr:ext cx="599010" cy="259045"/>
    <xdr:sp macro="" textlink="">
      <xdr:nvSpPr>
        <xdr:cNvPr id="593" name="テキスト ボックス 592"/>
        <xdr:cNvSpPr txBox="1"/>
      </xdr:nvSpPr>
      <xdr:spPr>
        <a:xfrm>
          <a:off x="14292794" y="94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86423</xdr:rowOff>
    </xdr:from>
    <xdr:to>
      <xdr:col>20</xdr:col>
      <xdr:colOff>9525</xdr:colOff>
      <xdr:row>58</xdr:row>
      <xdr:rowOff>16573</xdr:rowOff>
    </xdr:to>
    <xdr:sp macro="" textlink="">
      <xdr:nvSpPr>
        <xdr:cNvPr id="594" name="円/楕円 593"/>
        <xdr:cNvSpPr/>
      </xdr:nvSpPr>
      <xdr:spPr>
        <a:xfrm>
          <a:off x="13652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33100</xdr:rowOff>
    </xdr:from>
    <xdr:ext cx="599010" cy="259045"/>
    <xdr:sp macro="" textlink="">
      <xdr:nvSpPr>
        <xdr:cNvPr id="595" name="テキスト ボックス 594"/>
        <xdr:cNvSpPr txBox="1"/>
      </xdr:nvSpPr>
      <xdr:spPr>
        <a:xfrm>
          <a:off x="13403794" y="963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126145</xdr:rowOff>
    </xdr:from>
    <xdr:to>
      <xdr:col>18</xdr:col>
      <xdr:colOff>492125</xdr:colOff>
      <xdr:row>58</xdr:row>
      <xdr:rowOff>56295</xdr:rowOff>
    </xdr:to>
    <xdr:sp macro="" textlink="">
      <xdr:nvSpPr>
        <xdr:cNvPr id="596" name="円/楕円 595"/>
        <xdr:cNvSpPr/>
      </xdr:nvSpPr>
      <xdr:spPr>
        <a:xfrm>
          <a:off x="12763500" y="98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72822</xdr:rowOff>
    </xdr:from>
    <xdr:ext cx="599010" cy="259045"/>
    <xdr:sp macro="" textlink="">
      <xdr:nvSpPr>
        <xdr:cNvPr id="597" name="テキスト ボックス 596"/>
        <xdr:cNvSpPr txBox="1"/>
      </xdr:nvSpPr>
      <xdr:spPr>
        <a:xfrm>
          <a:off x="12514794" y="96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34837</xdr:rowOff>
    </xdr:from>
    <xdr:to>
      <xdr:col>23</xdr:col>
      <xdr:colOff>517525</xdr:colOff>
      <xdr:row>78</xdr:row>
      <xdr:rowOff>156087</xdr:rowOff>
    </xdr:to>
    <xdr:cxnSp macro="">
      <xdr:nvCxnSpPr>
        <xdr:cNvPr id="626" name="直線コネクタ 625"/>
        <xdr:cNvCxnSpPr/>
      </xdr:nvCxnSpPr>
      <xdr:spPr>
        <a:xfrm>
          <a:off x="15481300" y="13407937"/>
          <a:ext cx="8382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29564</xdr:rowOff>
    </xdr:from>
    <xdr:to>
      <xdr:col>22</xdr:col>
      <xdr:colOff>365125</xdr:colOff>
      <xdr:row>78</xdr:row>
      <xdr:rowOff>34837</xdr:rowOff>
    </xdr:to>
    <xdr:cxnSp macro="">
      <xdr:nvCxnSpPr>
        <xdr:cNvPr id="629" name="直線コネクタ 628"/>
        <xdr:cNvCxnSpPr/>
      </xdr:nvCxnSpPr>
      <xdr:spPr>
        <a:xfrm>
          <a:off x="14592300" y="13402664"/>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29564</xdr:rowOff>
    </xdr:from>
    <xdr:to>
      <xdr:col>21</xdr:col>
      <xdr:colOff>161925</xdr:colOff>
      <xdr:row>78</xdr:row>
      <xdr:rowOff>72949</xdr:rowOff>
    </xdr:to>
    <xdr:cxnSp macro="">
      <xdr:nvCxnSpPr>
        <xdr:cNvPr id="632" name="直線コネクタ 631"/>
        <xdr:cNvCxnSpPr/>
      </xdr:nvCxnSpPr>
      <xdr:spPr>
        <a:xfrm flipV="1">
          <a:off x="13703300" y="13402664"/>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112058</xdr:rowOff>
    </xdr:from>
    <xdr:to>
      <xdr:col>19</xdr:col>
      <xdr:colOff>644525</xdr:colOff>
      <xdr:row>78</xdr:row>
      <xdr:rowOff>72949</xdr:rowOff>
    </xdr:to>
    <xdr:cxnSp macro="">
      <xdr:nvCxnSpPr>
        <xdr:cNvPr id="635" name="直線コネクタ 634"/>
        <xdr:cNvCxnSpPr/>
      </xdr:nvCxnSpPr>
      <xdr:spPr>
        <a:xfrm>
          <a:off x="12814300" y="13142258"/>
          <a:ext cx="889000" cy="30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105287</xdr:rowOff>
    </xdr:from>
    <xdr:to>
      <xdr:col>23</xdr:col>
      <xdr:colOff>568325</xdr:colOff>
      <xdr:row>79</xdr:row>
      <xdr:rowOff>35437</xdr:rowOff>
    </xdr:to>
    <xdr:sp macro="" textlink="">
      <xdr:nvSpPr>
        <xdr:cNvPr id="645" name="円/楕円 644"/>
        <xdr:cNvSpPr/>
      </xdr:nvSpPr>
      <xdr:spPr>
        <a:xfrm>
          <a:off x="16268700" y="134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534377" cy="259045"/>
    <xdr:sp macro="" textlink="">
      <xdr:nvSpPr>
        <xdr:cNvPr id="646" name="災害復旧費該当値テキスト"/>
        <xdr:cNvSpPr txBox="1"/>
      </xdr:nvSpPr>
      <xdr:spPr>
        <a:xfrm>
          <a:off x="16370300" y="13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155487</xdr:rowOff>
    </xdr:from>
    <xdr:to>
      <xdr:col>22</xdr:col>
      <xdr:colOff>415925</xdr:colOff>
      <xdr:row>78</xdr:row>
      <xdr:rowOff>85637</xdr:rowOff>
    </xdr:to>
    <xdr:sp macro="" textlink="">
      <xdr:nvSpPr>
        <xdr:cNvPr id="647" name="円/楕円 646"/>
        <xdr:cNvSpPr/>
      </xdr:nvSpPr>
      <xdr:spPr>
        <a:xfrm>
          <a:off x="15430500" y="133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102164</xdr:rowOff>
    </xdr:from>
    <xdr:ext cx="534377" cy="259045"/>
    <xdr:sp macro="" textlink="">
      <xdr:nvSpPr>
        <xdr:cNvPr id="648" name="テキスト ボックス 647"/>
        <xdr:cNvSpPr txBox="1"/>
      </xdr:nvSpPr>
      <xdr:spPr>
        <a:xfrm>
          <a:off x="15214111" y="131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150214</xdr:rowOff>
    </xdr:from>
    <xdr:to>
      <xdr:col>21</xdr:col>
      <xdr:colOff>212725</xdr:colOff>
      <xdr:row>78</xdr:row>
      <xdr:rowOff>80364</xdr:rowOff>
    </xdr:to>
    <xdr:sp macro="" textlink="">
      <xdr:nvSpPr>
        <xdr:cNvPr id="649" name="円/楕円 648"/>
        <xdr:cNvSpPr/>
      </xdr:nvSpPr>
      <xdr:spPr>
        <a:xfrm>
          <a:off x="14541500" y="133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96891</xdr:rowOff>
    </xdr:from>
    <xdr:ext cx="534377" cy="259045"/>
    <xdr:sp macro="" textlink="">
      <xdr:nvSpPr>
        <xdr:cNvPr id="650" name="テキスト ボックス 649"/>
        <xdr:cNvSpPr txBox="1"/>
      </xdr:nvSpPr>
      <xdr:spPr>
        <a:xfrm>
          <a:off x="14325111" y="131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22149</xdr:rowOff>
    </xdr:from>
    <xdr:to>
      <xdr:col>20</xdr:col>
      <xdr:colOff>9525</xdr:colOff>
      <xdr:row>78</xdr:row>
      <xdr:rowOff>123749</xdr:rowOff>
    </xdr:to>
    <xdr:sp macro="" textlink="">
      <xdr:nvSpPr>
        <xdr:cNvPr id="651" name="円/楕円 650"/>
        <xdr:cNvSpPr/>
      </xdr:nvSpPr>
      <xdr:spPr>
        <a:xfrm>
          <a:off x="13652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140276</xdr:rowOff>
    </xdr:from>
    <xdr:ext cx="534377" cy="259045"/>
    <xdr:sp macro="" textlink="">
      <xdr:nvSpPr>
        <xdr:cNvPr id="652" name="テキスト ボックス 651"/>
        <xdr:cNvSpPr txBox="1"/>
      </xdr:nvSpPr>
      <xdr:spPr>
        <a:xfrm>
          <a:off x="13436111" y="131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61258</xdr:rowOff>
    </xdr:from>
    <xdr:to>
      <xdr:col>18</xdr:col>
      <xdr:colOff>492125</xdr:colOff>
      <xdr:row>76</xdr:row>
      <xdr:rowOff>162858</xdr:rowOff>
    </xdr:to>
    <xdr:sp macro="" textlink="">
      <xdr:nvSpPr>
        <xdr:cNvPr id="653" name="円/楕円 652"/>
        <xdr:cNvSpPr/>
      </xdr:nvSpPr>
      <xdr:spPr>
        <a:xfrm>
          <a:off x="12763500" y="130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7935</xdr:rowOff>
    </xdr:from>
    <xdr:ext cx="599010" cy="259045"/>
    <xdr:sp macro="" textlink="">
      <xdr:nvSpPr>
        <xdr:cNvPr id="654" name="テキスト ボックス 653"/>
        <xdr:cNvSpPr txBox="1"/>
      </xdr:nvSpPr>
      <xdr:spPr>
        <a:xfrm>
          <a:off x="12514794" y="1286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46287</xdr:rowOff>
    </xdr:from>
    <xdr:to>
      <xdr:col>23</xdr:col>
      <xdr:colOff>517525</xdr:colOff>
      <xdr:row>98</xdr:row>
      <xdr:rowOff>46430</xdr:rowOff>
    </xdr:to>
    <xdr:cxnSp macro="">
      <xdr:nvCxnSpPr>
        <xdr:cNvPr id="683" name="直線コネクタ 682"/>
        <xdr:cNvCxnSpPr/>
      </xdr:nvCxnSpPr>
      <xdr:spPr>
        <a:xfrm flipV="1">
          <a:off x="15481300" y="16848387"/>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46430</xdr:rowOff>
    </xdr:from>
    <xdr:to>
      <xdr:col>22</xdr:col>
      <xdr:colOff>365125</xdr:colOff>
      <xdr:row>98</xdr:row>
      <xdr:rowOff>56161</xdr:rowOff>
    </xdr:to>
    <xdr:cxnSp macro="">
      <xdr:nvCxnSpPr>
        <xdr:cNvPr id="686" name="直線コネクタ 685"/>
        <xdr:cNvCxnSpPr/>
      </xdr:nvCxnSpPr>
      <xdr:spPr>
        <a:xfrm flipV="1">
          <a:off x="14592300" y="16848530"/>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52298</xdr:rowOff>
    </xdr:from>
    <xdr:to>
      <xdr:col>21</xdr:col>
      <xdr:colOff>161925</xdr:colOff>
      <xdr:row>98</xdr:row>
      <xdr:rowOff>56161</xdr:rowOff>
    </xdr:to>
    <xdr:cxnSp macro="">
      <xdr:nvCxnSpPr>
        <xdr:cNvPr id="689" name="直線コネクタ 688"/>
        <xdr:cNvCxnSpPr/>
      </xdr:nvCxnSpPr>
      <xdr:spPr>
        <a:xfrm>
          <a:off x="13703300" y="16854398"/>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47152</xdr:rowOff>
    </xdr:from>
    <xdr:to>
      <xdr:col>19</xdr:col>
      <xdr:colOff>644525</xdr:colOff>
      <xdr:row>98</xdr:row>
      <xdr:rowOff>52298</xdr:rowOff>
    </xdr:to>
    <xdr:cxnSp macro="">
      <xdr:nvCxnSpPr>
        <xdr:cNvPr id="692" name="直線コネクタ 691"/>
        <xdr:cNvCxnSpPr/>
      </xdr:nvCxnSpPr>
      <xdr:spPr>
        <a:xfrm>
          <a:off x="12814300" y="16849252"/>
          <a:ext cx="889000" cy="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166937</xdr:rowOff>
    </xdr:from>
    <xdr:to>
      <xdr:col>23</xdr:col>
      <xdr:colOff>568325</xdr:colOff>
      <xdr:row>98</xdr:row>
      <xdr:rowOff>97087</xdr:rowOff>
    </xdr:to>
    <xdr:sp macro="" textlink="">
      <xdr:nvSpPr>
        <xdr:cNvPr id="702" name="円/楕円 701"/>
        <xdr:cNvSpPr/>
      </xdr:nvSpPr>
      <xdr:spPr>
        <a:xfrm>
          <a:off x="16268700" y="167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145364</xdr:rowOff>
    </xdr:from>
    <xdr:ext cx="599010" cy="259045"/>
    <xdr:sp macro="" textlink="">
      <xdr:nvSpPr>
        <xdr:cNvPr id="703" name="公債費該当値テキスト"/>
        <xdr:cNvSpPr txBox="1"/>
      </xdr:nvSpPr>
      <xdr:spPr>
        <a:xfrm>
          <a:off x="16370300" y="1677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167080</xdr:rowOff>
    </xdr:from>
    <xdr:to>
      <xdr:col>22</xdr:col>
      <xdr:colOff>415925</xdr:colOff>
      <xdr:row>98</xdr:row>
      <xdr:rowOff>97230</xdr:rowOff>
    </xdr:to>
    <xdr:sp macro="" textlink="">
      <xdr:nvSpPr>
        <xdr:cNvPr id="704" name="円/楕円 703"/>
        <xdr:cNvSpPr/>
      </xdr:nvSpPr>
      <xdr:spPr>
        <a:xfrm>
          <a:off x="15430500" y="167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88357</xdr:rowOff>
    </xdr:from>
    <xdr:ext cx="599010" cy="259045"/>
    <xdr:sp macro="" textlink="">
      <xdr:nvSpPr>
        <xdr:cNvPr id="705" name="テキスト ボックス 704"/>
        <xdr:cNvSpPr txBox="1"/>
      </xdr:nvSpPr>
      <xdr:spPr>
        <a:xfrm>
          <a:off x="15181794" y="1689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5361</xdr:rowOff>
    </xdr:from>
    <xdr:to>
      <xdr:col>21</xdr:col>
      <xdr:colOff>212725</xdr:colOff>
      <xdr:row>98</xdr:row>
      <xdr:rowOff>106961</xdr:rowOff>
    </xdr:to>
    <xdr:sp macro="" textlink="">
      <xdr:nvSpPr>
        <xdr:cNvPr id="706" name="円/楕円 705"/>
        <xdr:cNvSpPr/>
      </xdr:nvSpPr>
      <xdr:spPr>
        <a:xfrm>
          <a:off x="14541500" y="168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98088</xdr:rowOff>
    </xdr:from>
    <xdr:ext cx="599010" cy="259045"/>
    <xdr:sp macro="" textlink="">
      <xdr:nvSpPr>
        <xdr:cNvPr id="707" name="テキスト ボックス 706"/>
        <xdr:cNvSpPr txBox="1"/>
      </xdr:nvSpPr>
      <xdr:spPr>
        <a:xfrm>
          <a:off x="14292794" y="1690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1498</xdr:rowOff>
    </xdr:from>
    <xdr:to>
      <xdr:col>20</xdr:col>
      <xdr:colOff>9525</xdr:colOff>
      <xdr:row>98</xdr:row>
      <xdr:rowOff>103098</xdr:rowOff>
    </xdr:to>
    <xdr:sp macro="" textlink="">
      <xdr:nvSpPr>
        <xdr:cNvPr id="708" name="円/楕円 707"/>
        <xdr:cNvSpPr/>
      </xdr:nvSpPr>
      <xdr:spPr>
        <a:xfrm>
          <a:off x="13652500" y="168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94225</xdr:rowOff>
    </xdr:from>
    <xdr:ext cx="599010" cy="259045"/>
    <xdr:sp macro="" textlink="">
      <xdr:nvSpPr>
        <xdr:cNvPr id="709" name="テキスト ボックス 708"/>
        <xdr:cNvSpPr txBox="1"/>
      </xdr:nvSpPr>
      <xdr:spPr>
        <a:xfrm>
          <a:off x="13403794" y="168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167802</xdr:rowOff>
    </xdr:from>
    <xdr:to>
      <xdr:col>18</xdr:col>
      <xdr:colOff>492125</xdr:colOff>
      <xdr:row>98</xdr:row>
      <xdr:rowOff>97952</xdr:rowOff>
    </xdr:to>
    <xdr:sp macro="" textlink="">
      <xdr:nvSpPr>
        <xdr:cNvPr id="710" name="円/楕円 709"/>
        <xdr:cNvSpPr/>
      </xdr:nvSpPr>
      <xdr:spPr>
        <a:xfrm>
          <a:off x="12763500" y="167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89079</xdr:rowOff>
    </xdr:from>
    <xdr:ext cx="599010" cy="259045"/>
    <xdr:sp macro="" textlink="">
      <xdr:nvSpPr>
        <xdr:cNvPr id="711" name="テキスト ボックス 710"/>
        <xdr:cNvSpPr txBox="1"/>
      </xdr:nvSpPr>
      <xdr:spPr>
        <a:xfrm>
          <a:off x="12514794" y="1689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50154</xdr:rowOff>
    </xdr:from>
    <xdr:to>
      <xdr:col>32</xdr:col>
      <xdr:colOff>187325</xdr:colOff>
      <xdr:row>39</xdr:row>
      <xdr:rowOff>98878</xdr:rowOff>
    </xdr:to>
    <xdr:cxnSp macro="">
      <xdr:nvCxnSpPr>
        <xdr:cNvPr id="742" name="直線コネクタ 741"/>
        <xdr:cNvCxnSpPr/>
      </xdr:nvCxnSpPr>
      <xdr:spPr>
        <a:xfrm>
          <a:off x="21323300" y="6565254"/>
          <a:ext cx="838200" cy="2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50154</xdr:rowOff>
    </xdr:from>
    <xdr:to>
      <xdr:col>31</xdr:col>
      <xdr:colOff>34925</xdr:colOff>
      <xdr:row>39</xdr:row>
      <xdr:rowOff>98878</xdr:rowOff>
    </xdr:to>
    <xdr:cxnSp macro="">
      <xdr:nvCxnSpPr>
        <xdr:cNvPr id="745" name="直線コネクタ 744"/>
        <xdr:cNvCxnSpPr/>
      </xdr:nvCxnSpPr>
      <xdr:spPr>
        <a:xfrm flipV="1">
          <a:off x="20434300" y="6565254"/>
          <a:ext cx="889000" cy="2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122714</xdr:rowOff>
    </xdr:from>
    <xdr:ext cx="378565" cy="259045"/>
    <xdr:sp macro="" textlink="">
      <xdr:nvSpPr>
        <xdr:cNvPr id="747" name="テキスト ボックス 746"/>
        <xdr:cNvSpPr txBox="1"/>
      </xdr:nvSpPr>
      <xdr:spPr>
        <a:xfrm>
          <a:off x="21134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170804</xdr:rowOff>
    </xdr:from>
    <xdr:to>
      <xdr:col>31</xdr:col>
      <xdr:colOff>85725</xdr:colOff>
      <xdr:row>38</xdr:row>
      <xdr:rowOff>100954</xdr:rowOff>
    </xdr:to>
    <xdr:sp macro="" textlink="">
      <xdr:nvSpPr>
        <xdr:cNvPr id="763" name="円/楕円 762"/>
        <xdr:cNvSpPr/>
      </xdr:nvSpPr>
      <xdr:spPr>
        <a:xfrm>
          <a:off x="21272500" y="65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117481</xdr:rowOff>
    </xdr:from>
    <xdr:ext cx="469744" cy="259045"/>
    <xdr:sp macro="" textlink="">
      <xdr:nvSpPr>
        <xdr:cNvPr id="764" name="テキスト ボックス 763"/>
        <xdr:cNvSpPr txBox="1"/>
      </xdr:nvSpPr>
      <xdr:spPr>
        <a:xfrm>
          <a:off x="21088427" y="62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の住民一人あたりのコストは、全般的に類似団体を上回っている。主な要因として、民生費については、前年度の投資的経費（普通建設事業費）の減少で大幅な減となっている。衛生費については、類似団体を大きく上回っており、一部事務組合負担金等への補助金及び出資金の増が主な要因となっている。商工費については、賑わい拠点施設整備などの地方創生関連事業費等が増の要因となっている。公債費については、類似団体を下回っており、町債の借入抑制及び償還終了により減少傾向にある。今後においても財源確保のため起債の借入はやむを得ないが、後年度における負担を十分考慮しながら財政運営に努めていかなければならない。</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っているが、実質単年度収支は地方創生関連事業などの新規事業の実施により、財政調整基金の取り崩しを行い財源を確保したため大幅な減となっている。自主財源の乏しい本町においては、今後においても地方交付税を含めた一般財源の確保がますます重要となってくるため、基金等の運用も図りながら適正な財政運営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連結実質赤字比率については、平成２０年度以降は全会計で黒字となり、赤字比率は無しとなっている。</a:t>
          </a:r>
        </a:p>
        <a:p>
          <a:r>
            <a:rPr kumimoji="1" lang="ja-JP" altLang="en-US" sz="1400">
              <a:latin typeface="ＭＳ ゴシック" pitchFamily="49" charset="-128"/>
              <a:ea typeface="ＭＳ ゴシック" pitchFamily="49" charset="-128"/>
            </a:rPr>
            <a:t>　今後においても、各特別会計や一部事務組合等の構成団体に対して経営の健全化を確実に実施するよう求めるとともに、繰出金の抑制等に努めなければならない。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2728190</v>
      </c>
      <c r="BO4" s="411"/>
      <c r="BP4" s="411"/>
      <c r="BQ4" s="411"/>
      <c r="BR4" s="411"/>
      <c r="BS4" s="411"/>
      <c r="BT4" s="411"/>
      <c r="BU4" s="412"/>
      <c r="BV4" s="410">
        <v>2715137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3.4</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2425897</v>
      </c>
      <c r="BO5" s="416"/>
      <c r="BP5" s="416"/>
      <c r="BQ5" s="416"/>
      <c r="BR5" s="416"/>
      <c r="BS5" s="416"/>
      <c r="BT5" s="416"/>
      <c r="BU5" s="417"/>
      <c r="BV5" s="415">
        <v>2602341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78.8</v>
      </c>
      <c r="CU5" s="386"/>
      <c r="CV5" s="386"/>
      <c r="CW5" s="386"/>
      <c r="CX5" s="386"/>
      <c r="CY5" s="386"/>
      <c r="CZ5" s="386"/>
      <c r="DA5" s="387"/>
      <c r="DB5" s="385">
        <v>74.2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302293</v>
      </c>
      <c r="BO6" s="416"/>
      <c r="BP6" s="416"/>
      <c r="BQ6" s="416"/>
      <c r="BR6" s="416"/>
      <c r="BS6" s="416"/>
      <c r="BT6" s="416"/>
      <c r="BU6" s="417"/>
      <c r="BV6" s="415">
        <v>112796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82.5</v>
      </c>
      <c r="CU6" s="562"/>
      <c r="CV6" s="562"/>
      <c r="CW6" s="562"/>
      <c r="CX6" s="562"/>
      <c r="CY6" s="562"/>
      <c r="CZ6" s="562"/>
      <c r="DA6" s="563"/>
      <c r="DB6" s="561">
        <v>78.599999999999994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246493</v>
      </c>
      <c r="BO7" s="416"/>
      <c r="BP7" s="416"/>
      <c r="BQ7" s="416"/>
      <c r="BR7" s="416"/>
      <c r="BS7" s="416"/>
      <c r="BT7" s="416"/>
      <c r="BU7" s="417"/>
      <c r="BV7" s="415">
        <v>27659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1628228</v>
      </c>
      <c r="CU7" s="416"/>
      <c r="CV7" s="416"/>
      <c r="CW7" s="416"/>
      <c r="CX7" s="416"/>
      <c r="CY7" s="416"/>
      <c r="CZ7" s="416"/>
      <c r="DA7" s="417"/>
      <c r="DB7" s="415">
        <v>1688431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55800</v>
      </c>
      <c r="BO8" s="416"/>
      <c r="BP8" s="416"/>
      <c r="BQ8" s="416"/>
      <c r="BR8" s="416"/>
      <c r="BS8" s="416"/>
      <c r="BT8" s="416"/>
      <c r="BU8" s="417"/>
      <c r="BV8" s="415">
        <v>85137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1461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-29337</v>
      </c>
      <c r="BO9" s="416"/>
      <c r="BP9" s="416"/>
      <c r="BQ9" s="416"/>
      <c r="BR9" s="416"/>
      <c r="BS9" s="416"/>
      <c r="BT9" s="416"/>
      <c r="BU9" s="417"/>
      <c r="BV9" s="415">
        <v>15055</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8.3000000000000007</v>
      </c>
      <c r="CU9" s="386"/>
      <c r="CV9" s="386"/>
      <c r="CW9" s="386"/>
      <c r="CX9" s="386"/>
      <c r="CY9" s="386"/>
      <c r="CZ9" s="386"/>
      <c r="DA9" s="387"/>
      <c r="DB9" s="385">
        <v>8.1999999999999993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1694</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1555</v>
      </c>
      <c r="BO10" s="416"/>
      <c r="BP10" s="416"/>
      <c r="BQ10" s="416"/>
      <c r="BR10" s="416"/>
      <c r="BS10" s="416"/>
      <c r="BT10" s="416"/>
      <c r="BU10" s="417"/>
      <c r="BV10" s="415">
        <v>1487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1502</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1483</v>
      </c>
      <c r="S13" s="517"/>
      <c r="T13" s="517"/>
      <c r="U13" s="517"/>
      <c r="V13" s="518"/>
      <c r="W13" s="504" t="s">
        <v>126</v>
      </c>
      <c r="X13" s="428"/>
      <c r="Y13" s="428"/>
      <c r="Z13" s="428"/>
      <c r="AA13" s="428"/>
      <c r="AB13" s="429"/>
      <c r="AC13" s="391">
        <v>126</v>
      </c>
      <c r="AD13" s="392"/>
      <c r="AE13" s="392"/>
      <c r="AF13" s="392"/>
      <c r="AG13" s="393"/>
      <c r="AH13" s="391">
        <v>191</v>
      </c>
      <c r="AI13" s="392"/>
      <c r="AJ13" s="392"/>
      <c r="AK13" s="392"/>
      <c r="AL13" s="394"/>
      <c r="AM13" s="484" t="s">
        <v>127</v>
      </c>
      <c r="AN13" s="389"/>
      <c r="AO13" s="389"/>
      <c r="AP13" s="389"/>
      <c r="AQ13" s="389"/>
      <c r="AR13" s="389"/>
      <c r="AS13" s="389"/>
      <c r="AT13" s="390"/>
      <c r="AU13" s="472" t="s">
        <v>121</v>
      </c>
      <c r="AV13" s="473"/>
      <c r="AW13" s="473"/>
      <c r="AX13" s="473"/>
      <c r="AY13" s="395" t="s">
        <v>128</v>
      </c>
      <c r="AZ13" s="396"/>
      <c r="BA13" s="396"/>
      <c r="BB13" s="396"/>
      <c r="BC13" s="396"/>
      <c r="BD13" s="396"/>
      <c r="BE13" s="396"/>
      <c r="BF13" s="396"/>
      <c r="BG13" s="396"/>
      <c r="BH13" s="396"/>
      <c r="BI13" s="396"/>
      <c r="BJ13" s="396"/>
      <c r="BK13" s="396"/>
      <c r="BL13" s="396"/>
      <c r="BM13" s="397"/>
      <c r="BN13" s="415">
        <v>-227782</v>
      </c>
      <c r="BO13" s="416"/>
      <c r="BP13" s="416"/>
      <c r="BQ13" s="416"/>
      <c r="BR13" s="416"/>
      <c r="BS13" s="416"/>
      <c r="BT13" s="416"/>
      <c r="BU13" s="417"/>
      <c r="BV13" s="415">
        <v>16542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4.2</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1523</v>
      </c>
      <c r="S14" s="517"/>
      <c r="T14" s="517"/>
      <c r="U14" s="517"/>
      <c r="V14" s="518"/>
      <c r="W14" s="519"/>
      <c r="X14" s="431"/>
      <c r="Y14" s="431"/>
      <c r="Z14" s="431"/>
      <c r="AA14" s="431"/>
      <c r="AB14" s="432"/>
      <c r="AC14" s="509">
        <v>20.6</v>
      </c>
      <c r="AD14" s="510"/>
      <c r="AE14" s="510"/>
      <c r="AF14" s="510"/>
      <c r="AG14" s="511"/>
      <c r="AH14" s="509">
        <v>27.2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1504</v>
      </c>
      <c r="S15" s="517"/>
      <c r="T15" s="517"/>
      <c r="U15" s="517"/>
      <c r="V15" s="518"/>
      <c r="W15" s="504" t="s">
        <v>132</v>
      </c>
      <c r="X15" s="428"/>
      <c r="Y15" s="428"/>
      <c r="Z15" s="428"/>
      <c r="AA15" s="428"/>
      <c r="AB15" s="429"/>
      <c r="AC15" s="391">
        <v>150</v>
      </c>
      <c r="AD15" s="392"/>
      <c r="AE15" s="392"/>
      <c r="AF15" s="392"/>
      <c r="AG15" s="393"/>
      <c r="AH15" s="391">
        <v>177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429091</v>
      </c>
      <c r="BO15" s="411"/>
      <c r="BP15" s="411"/>
      <c r="BQ15" s="411"/>
      <c r="BR15" s="411"/>
      <c r="BS15" s="411"/>
      <c r="BT15" s="411"/>
      <c r="BU15" s="412"/>
      <c r="BV15" s="410">
        <v>435688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24.5</v>
      </c>
      <c r="AD16" s="510"/>
      <c r="AE16" s="510"/>
      <c r="AF16" s="510"/>
      <c r="AG16" s="511"/>
      <c r="AH16" s="509">
        <v>25.2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1429478</v>
      </c>
      <c r="BO16" s="416"/>
      <c r="BP16" s="416"/>
      <c r="BQ16" s="416"/>
      <c r="BR16" s="416"/>
      <c r="BS16" s="416"/>
      <c r="BT16" s="416"/>
      <c r="BU16" s="417"/>
      <c r="BV16" s="415">
        <v>1463823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336</v>
      </c>
      <c r="AD17" s="392"/>
      <c r="AE17" s="392"/>
      <c r="AF17" s="392"/>
      <c r="AG17" s="393"/>
      <c r="AH17" s="391">
        <v>334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554491</v>
      </c>
      <c r="BO17" s="416"/>
      <c r="BP17" s="416"/>
      <c r="BQ17" s="416"/>
      <c r="BR17" s="416"/>
      <c r="BS17" s="416"/>
      <c r="BT17" s="416"/>
      <c r="BU17" s="417"/>
      <c r="BV17" s="415">
        <v>563381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263.08999999999997</v>
      </c>
      <c r="M18" s="480"/>
      <c r="N18" s="480"/>
      <c r="O18" s="480"/>
      <c r="P18" s="480"/>
      <c r="Q18" s="480"/>
      <c r="R18" s="481"/>
      <c r="S18" s="481"/>
      <c r="T18" s="481"/>
      <c r="U18" s="481"/>
      <c r="V18" s="482"/>
      <c r="W18" s="496"/>
      <c r="X18" s="497"/>
      <c r="Y18" s="497"/>
      <c r="Z18" s="497"/>
      <c r="AA18" s="497"/>
      <c r="AB18" s="505"/>
      <c r="AC18" s="379">
        <v>54.9</v>
      </c>
      <c r="AD18" s="380"/>
      <c r="AE18" s="380"/>
      <c r="AF18" s="380"/>
      <c r="AG18" s="483"/>
      <c r="AH18" s="379">
        <v>47.6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1300326</v>
      </c>
      <c r="BO18" s="416"/>
      <c r="BP18" s="416"/>
      <c r="BQ18" s="416"/>
      <c r="BR18" s="416"/>
      <c r="BS18" s="416"/>
      <c r="BT18" s="416"/>
      <c r="BU18" s="417"/>
      <c r="BV18" s="415">
        <v>1272280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2300799</v>
      </c>
      <c r="BO19" s="416"/>
      <c r="BP19" s="416"/>
      <c r="BQ19" s="416"/>
      <c r="BR19" s="416"/>
      <c r="BS19" s="416"/>
      <c r="BT19" s="416"/>
      <c r="BU19" s="417"/>
      <c r="BV19" s="415">
        <v>2320928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567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1767096</v>
      </c>
      <c r="BO23" s="416"/>
      <c r="BP23" s="416"/>
      <c r="BQ23" s="416"/>
      <c r="BR23" s="416"/>
      <c r="BS23" s="416"/>
      <c r="BT23" s="416"/>
      <c r="BU23" s="417"/>
      <c r="BV23" s="415">
        <v>1808642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5789</v>
      </c>
      <c r="R24" s="392"/>
      <c r="S24" s="392"/>
      <c r="T24" s="392"/>
      <c r="U24" s="392"/>
      <c r="V24" s="393"/>
      <c r="W24" s="457"/>
      <c r="X24" s="448"/>
      <c r="Y24" s="449"/>
      <c r="Z24" s="388" t="s">
        <v>155</v>
      </c>
      <c r="AA24" s="389"/>
      <c r="AB24" s="389"/>
      <c r="AC24" s="389"/>
      <c r="AD24" s="389"/>
      <c r="AE24" s="389"/>
      <c r="AF24" s="389"/>
      <c r="AG24" s="390"/>
      <c r="AH24" s="391">
        <v>49</v>
      </c>
      <c r="AI24" s="392"/>
      <c r="AJ24" s="392"/>
      <c r="AK24" s="392"/>
      <c r="AL24" s="393"/>
      <c r="AM24" s="391">
        <v>145432</v>
      </c>
      <c r="AN24" s="392"/>
      <c r="AO24" s="392"/>
      <c r="AP24" s="392"/>
      <c r="AQ24" s="392"/>
      <c r="AR24" s="393"/>
      <c r="AS24" s="391">
        <v>2968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1643679</v>
      </c>
      <c r="BO24" s="416"/>
      <c r="BP24" s="416"/>
      <c r="BQ24" s="416"/>
      <c r="BR24" s="416"/>
      <c r="BS24" s="416"/>
      <c r="BT24" s="416"/>
      <c r="BU24" s="417"/>
      <c r="BV24" s="415">
        <v>1668349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4776</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276079</v>
      </c>
      <c r="BO25" s="411"/>
      <c r="BP25" s="411"/>
      <c r="BQ25" s="411"/>
      <c r="BR25" s="411"/>
      <c r="BS25" s="411"/>
      <c r="BT25" s="411"/>
      <c r="BU25" s="412"/>
      <c r="BV25" s="410">
        <v>180393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4412</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2600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162</v>
      </c>
      <c r="AN27" s="392"/>
      <c r="AO27" s="392"/>
      <c r="AP27" s="392"/>
      <c r="AQ27" s="392"/>
      <c r="AR27" s="393"/>
      <c r="AS27" s="391" t="s">
        <v>162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20000</v>
      </c>
      <c r="BO27" s="419"/>
      <c r="BP27" s="419"/>
      <c r="BQ27" s="419"/>
      <c r="BR27" s="419"/>
      <c r="BS27" s="419"/>
      <c r="BT27" s="419"/>
      <c r="BU27" s="420"/>
      <c r="BV27" s="418">
        <v>20000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2190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1240037</v>
      </c>
      <c r="BO28" s="411"/>
      <c r="BP28" s="411"/>
      <c r="BQ28" s="411"/>
      <c r="BR28" s="411"/>
      <c r="BS28" s="411"/>
      <c r="BT28" s="411"/>
      <c r="BU28" s="412"/>
      <c r="BV28" s="410">
        <v>1418482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7</v>
      </c>
      <c r="M29" s="392"/>
      <c r="N29" s="392"/>
      <c r="O29" s="392"/>
      <c r="P29" s="393"/>
      <c r="Q29" s="391">
        <v>2120</v>
      </c>
      <c r="R29" s="392"/>
      <c r="S29" s="392"/>
      <c r="T29" s="392"/>
      <c r="U29" s="392"/>
      <c r="V29" s="393"/>
      <c r="W29" s="458"/>
      <c r="X29" s="459"/>
      <c r="Y29" s="460"/>
      <c r="Z29" s="388" t="s">
        <v>172</v>
      </c>
      <c r="AA29" s="389"/>
      <c r="AB29" s="389"/>
      <c r="AC29" s="389"/>
      <c r="AD29" s="389"/>
      <c r="AE29" s="389"/>
      <c r="AF29" s="389"/>
      <c r="AG29" s="390"/>
      <c r="AH29" s="391">
        <v>50</v>
      </c>
      <c r="AI29" s="392"/>
      <c r="AJ29" s="392"/>
      <c r="AK29" s="392"/>
      <c r="AL29" s="393"/>
      <c r="AM29" s="391">
        <v>148551</v>
      </c>
      <c r="AN29" s="392"/>
      <c r="AO29" s="392"/>
      <c r="AP29" s="392"/>
      <c r="AQ29" s="392"/>
      <c r="AR29" s="393"/>
      <c r="AS29" s="391">
        <v>2971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504587</v>
      </c>
      <c r="BO29" s="416"/>
      <c r="BP29" s="416"/>
      <c r="BQ29" s="416"/>
      <c r="BR29" s="416"/>
      <c r="BS29" s="416"/>
      <c r="BT29" s="416"/>
      <c r="BU29" s="417"/>
      <c r="BV29" s="415">
        <v>512321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1184842</v>
      </c>
      <c r="BO30" s="419"/>
      <c r="BP30" s="419"/>
      <c r="BQ30" s="419"/>
      <c r="BR30" s="419"/>
      <c r="BS30" s="419"/>
      <c r="BT30" s="419"/>
      <c r="BU30" s="420"/>
      <c r="BV30" s="418">
        <v>1264953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白石市外二町組合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七ヶ宿町観光開発株式会社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町営バス特別会計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IF('各会計、関係団体の財政状況及び健全化判断比率'!B33="","",'各会計、関係団体の財政状況及び健全化判断比率'!B33)</f>
        <v>公共下水道特別会計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白石市外二町組合：病院会計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七ヶ宿まちづくり株式会社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介護サービス特別会計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宮城県市町村職員退職手当組合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株式会社七ヶ宿くらし研究所</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七ヶ宿ダム自然休養公園特別会計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後期高齢者特別会計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宮城県市町村非常勤消防団員補償報償組合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仙南地域広域行政事務組合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宮城県市町村自治振興センター</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宮城県後期高齢者医療広域連合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宮城県後期高齢者医療事業会計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5" t="s">
        <v>536</v>
      </c>
      <c r="D34" s="1185"/>
      <c r="E34" s="1186"/>
      <c r="F34" s="32">
        <v>5.0199999999999996</v>
      </c>
      <c r="G34" s="33">
        <v>4.38</v>
      </c>
      <c r="H34" s="33">
        <v>4.3099999999999996</v>
      </c>
      <c r="I34" s="33">
        <v>4.97</v>
      </c>
      <c r="J34" s="34">
        <v>3.4</v>
      </c>
      <c r="K34" s="22"/>
      <c r="L34" s="22"/>
      <c r="M34" s="22"/>
      <c r="N34" s="22"/>
      <c r="O34" s="22"/>
      <c r="P34" s="22"/>
    </row>
    <row r="35" spans="1:16" ht="39" customHeight="1" x14ac:dyDescent="0.15">
      <c r="A35" s="22"/>
      <c r="B35" s="35"/>
      <c r="C35" s="1179" t="s">
        <v>537</v>
      </c>
      <c r="D35" s="1180"/>
      <c r="E35" s="1181"/>
      <c r="F35" s="36">
        <v>0.88</v>
      </c>
      <c r="G35" s="37">
        <v>0.56000000000000005</v>
      </c>
      <c r="H35" s="37">
        <v>1.8</v>
      </c>
      <c r="I35" s="37">
        <v>1.04</v>
      </c>
      <c r="J35" s="38">
        <v>1.19</v>
      </c>
      <c r="K35" s="22"/>
      <c r="L35" s="22"/>
      <c r="M35" s="22"/>
      <c r="N35" s="22"/>
      <c r="O35" s="22"/>
      <c r="P35" s="22"/>
    </row>
    <row r="36" spans="1:16" ht="39" customHeight="1" x14ac:dyDescent="0.15">
      <c r="A36" s="22"/>
      <c r="B36" s="35"/>
      <c r="C36" s="1179" t="s">
        <v>538</v>
      </c>
      <c r="D36" s="1180"/>
      <c r="E36" s="1181"/>
      <c r="F36" s="36">
        <v>0.13</v>
      </c>
      <c r="G36" s="37">
        <v>0.5</v>
      </c>
      <c r="H36" s="37">
        <v>0.77</v>
      </c>
      <c r="I36" s="37">
        <v>7.0000000000000007E-2</v>
      </c>
      <c r="J36" s="38">
        <v>0.14000000000000001</v>
      </c>
      <c r="K36" s="22"/>
      <c r="L36" s="22"/>
      <c r="M36" s="22"/>
      <c r="N36" s="22"/>
      <c r="O36" s="22"/>
      <c r="P36" s="22"/>
    </row>
    <row r="37" spans="1:16" ht="39" customHeight="1" x14ac:dyDescent="0.15">
      <c r="A37" s="22"/>
      <c r="B37" s="35"/>
      <c r="C37" s="1179" t="s">
        <v>539</v>
      </c>
      <c r="D37" s="1180"/>
      <c r="E37" s="1181"/>
      <c r="F37" s="36">
        <v>0.11</v>
      </c>
      <c r="G37" s="37">
        <v>0.12</v>
      </c>
      <c r="H37" s="37">
        <v>0.13</v>
      </c>
      <c r="I37" s="37">
        <v>0.23</v>
      </c>
      <c r="J37" s="38">
        <v>0.11</v>
      </c>
      <c r="K37" s="22"/>
      <c r="L37" s="22"/>
      <c r="M37" s="22"/>
      <c r="N37" s="22"/>
      <c r="O37" s="22"/>
      <c r="P37" s="22"/>
    </row>
    <row r="38" spans="1:16" ht="39" customHeight="1" x14ac:dyDescent="0.15">
      <c r="A38" s="22"/>
      <c r="B38" s="35"/>
      <c r="C38" s="1179" t="s">
        <v>540</v>
      </c>
      <c r="D38" s="1180"/>
      <c r="E38" s="1181"/>
      <c r="F38" s="36">
        <v>0</v>
      </c>
      <c r="G38" s="37">
        <v>0.01</v>
      </c>
      <c r="H38" s="37">
        <v>0.01</v>
      </c>
      <c r="I38" s="37">
        <v>0.02</v>
      </c>
      <c r="J38" s="38">
        <v>0.03</v>
      </c>
      <c r="K38" s="22"/>
      <c r="L38" s="22"/>
      <c r="M38" s="22"/>
      <c r="N38" s="22"/>
      <c r="O38" s="22"/>
      <c r="P38" s="22"/>
    </row>
    <row r="39" spans="1:16" ht="39" customHeight="1" x14ac:dyDescent="0.15">
      <c r="A39" s="22"/>
      <c r="B39" s="35"/>
      <c r="C39" s="1179" t="s">
        <v>541</v>
      </c>
      <c r="D39" s="1180"/>
      <c r="E39" s="1181"/>
      <c r="F39" s="36">
        <v>0.01</v>
      </c>
      <c r="G39" s="37">
        <v>0.01</v>
      </c>
      <c r="H39" s="37">
        <v>0.02</v>
      </c>
      <c r="I39" s="37">
        <v>0.02</v>
      </c>
      <c r="J39" s="38">
        <v>0.02</v>
      </c>
      <c r="K39" s="22"/>
      <c r="L39" s="22"/>
      <c r="M39" s="22"/>
      <c r="N39" s="22"/>
      <c r="O39" s="22"/>
      <c r="P39" s="22"/>
    </row>
    <row r="40" spans="1:16" ht="39" customHeight="1" x14ac:dyDescent="0.15">
      <c r="A40" s="22"/>
      <c r="B40" s="35"/>
      <c r="C40" s="1179" t="s">
        <v>542</v>
      </c>
      <c r="D40" s="1180"/>
      <c r="E40" s="1181"/>
      <c r="F40" s="36">
        <v>0</v>
      </c>
      <c r="G40" s="37">
        <v>0.02</v>
      </c>
      <c r="H40" s="37">
        <v>0.01</v>
      </c>
      <c r="I40" s="37">
        <v>0.01</v>
      </c>
      <c r="J40" s="38">
        <v>0.02</v>
      </c>
      <c r="K40" s="22"/>
      <c r="L40" s="22"/>
      <c r="M40" s="22"/>
      <c r="N40" s="22"/>
      <c r="O40" s="22"/>
      <c r="P40" s="22"/>
    </row>
    <row r="41" spans="1:16" ht="39" customHeight="1" x14ac:dyDescent="0.15">
      <c r="A41" s="22"/>
      <c r="B41" s="35"/>
      <c r="C41" s="1179" t="s">
        <v>543</v>
      </c>
      <c r="D41" s="1180"/>
      <c r="E41" s="1181"/>
      <c r="F41" s="36">
        <v>0.03</v>
      </c>
      <c r="G41" s="37">
        <v>0</v>
      </c>
      <c r="H41" s="37">
        <v>0.03</v>
      </c>
      <c r="I41" s="37">
        <v>0.04</v>
      </c>
      <c r="J41" s="38">
        <v>0.01</v>
      </c>
      <c r="K41" s="22"/>
      <c r="L41" s="22"/>
      <c r="M41" s="22"/>
      <c r="N41" s="22"/>
      <c r="O41" s="22"/>
      <c r="P41" s="22"/>
    </row>
    <row r="42" spans="1:16" ht="39" customHeight="1" x14ac:dyDescent="0.15">
      <c r="A42" s="22"/>
      <c r="B42" s="39"/>
      <c r="C42" s="1179" t="s">
        <v>544</v>
      </c>
      <c r="D42" s="1180"/>
      <c r="E42" s="1181"/>
      <c r="F42" s="36" t="s">
        <v>490</v>
      </c>
      <c r="G42" s="37" t="s">
        <v>490</v>
      </c>
      <c r="H42" s="37" t="s">
        <v>490</v>
      </c>
      <c r="I42" s="37" t="s">
        <v>490</v>
      </c>
      <c r="J42" s="38" t="s">
        <v>490</v>
      </c>
      <c r="K42" s="22"/>
      <c r="L42" s="22"/>
      <c r="M42" s="22"/>
      <c r="N42" s="22"/>
      <c r="O42" s="22"/>
      <c r="P42" s="22"/>
    </row>
    <row r="43" spans="1:16" ht="39" customHeight="1" thickBot="1" x14ac:dyDescent="0.2">
      <c r="A43" s="22"/>
      <c r="B43" s="40"/>
      <c r="C43" s="1182" t="s">
        <v>545</v>
      </c>
      <c r="D43" s="1183"/>
      <c r="E43" s="1184"/>
      <c r="F43" s="41">
        <v>0.01</v>
      </c>
      <c r="G43" s="42">
        <v>0.02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220</v>
      </c>
      <c r="L45" s="60">
        <v>208</v>
      </c>
      <c r="M45" s="60">
        <v>196</v>
      </c>
      <c r="N45" s="60">
        <v>203</v>
      </c>
      <c r="O45" s="61">
        <v>201</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490</v>
      </c>
      <c r="L46" s="64" t="s">
        <v>490</v>
      </c>
      <c r="M46" s="64" t="s">
        <v>490</v>
      </c>
      <c r="N46" s="64" t="s">
        <v>490</v>
      </c>
      <c r="O46" s="65" t="s">
        <v>490</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490</v>
      </c>
      <c r="L47" s="64" t="s">
        <v>490</v>
      </c>
      <c r="M47" s="64" t="s">
        <v>490</v>
      </c>
      <c r="N47" s="64" t="s">
        <v>490</v>
      </c>
      <c r="O47" s="65" t="s">
        <v>490</v>
      </c>
      <c r="P47" s="48"/>
      <c r="Q47" s="48"/>
      <c r="R47" s="48"/>
      <c r="S47" s="48"/>
      <c r="T47" s="48"/>
      <c r="U47" s="48"/>
    </row>
    <row r="48" spans="1:21" ht="30.75" customHeight="1" x14ac:dyDescent="0.15">
      <c r="A48" s="48"/>
      <c r="B48" s="1197"/>
      <c r="C48" s="1198"/>
      <c r="D48" s="62"/>
      <c r="E48" s="1189" t="s">
        <v>15</v>
      </c>
      <c r="F48" s="1189"/>
      <c r="G48" s="1189"/>
      <c r="H48" s="1189"/>
      <c r="I48" s="1189"/>
      <c r="J48" s="1190"/>
      <c r="K48" s="63">
        <v>81</v>
      </c>
      <c r="L48" s="64">
        <v>75</v>
      </c>
      <c r="M48" s="64">
        <v>69</v>
      </c>
      <c r="N48" s="64">
        <v>73</v>
      </c>
      <c r="O48" s="65">
        <v>74</v>
      </c>
      <c r="P48" s="48"/>
      <c r="Q48" s="48"/>
      <c r="R48" s="48"/>
      <c r="S48" s="48"/>
      <c r="T48" s="48"/>
      <c r="U48" s="48"/>
    </row>
    <row r="49" spans="1:21" ht="30.75" customHeight="1" x14ac:dyDescent="0.15">
      <c r="A49" s="48"/>
      <c r="B49" s="1197"/>
      <c r="C49" s="1198"/>
      <c r="D49" s="62"/>
      <c r="E49" s="1189" t="s">
        <v>16</v>
      </c>
      <c r="F49" s="1189"/>
      <c r="G49" s="1189"/>
      <c r="H49" s="1189"/>
      <c r="I49" s="1189"/>
      <c r="J49" s="1190"/>
      <c r="K49" s="63">
        <v>32</v>
      </c>
      <c r="L49" s="64">
        <v>32</v>
      </c>
      <c r="M49" s="64">
        <v>30</v>
      </c>
      <c r="N49" s="64">
        <v>29</v>
      </c>
      <c r="O49" s="65">
        <v>30</v>
      </c>
      <c r="P49" s="48"/>
      <c r="Q49" s="48"/>
      <c r="R49" s="48"/>
      <c r="S49" s="48"/>
      <c r="T49" s="48"/>
      <c r="U49" s="48"/>
    </row>
    <row r="50" spans="1:21" ht="30.75" customHeight="1" x14ac:dyDescent="0.15">
      <c r="A50" s="48"/>
      <c r="B50" s="1197"/>
      <c r="C50" s="1198"/>
      <c r="D50" s="62"/>
      <c r="E50" s="1189" t="s">
        <v>17</v>
      </c>
      <c r="F50" s="1189"/>
      <c r="G50" s="1189"/>
      <c r="H50" s="1189"/>
      <c r="I50" s="1189"/>
      <c r="J50" s="1190"/>
      <c r="K50" s="63">
        <v>0</v>
      </c>
      <c r="L50" s="64">
        <v>0</v>
      </c>
      <c r="M50" s="64">
        <v>0</v>
      </c>
      <c r="N50" s="64">
        <v>0</v>
      </c>
      <c r="O50" s="65">
        <v>0</v>
      </c>
      <c r="P50" s="48"/>
      <c r="Q50" s="48"/>
      <c r="R50" s="48"/>
      <c r="S50" s="48"/>
      <c r="T50" s="48"/>
      <c r="U50" s="48"/>
    </row>
    <row r="51" spans="1:21" ht="30.75" customHeight="1" x14ac:dyDescent="0.15">
      <c r="A51" s="48"/>
      <c r="B51" s="1199"/>
      <c r="C51" s="1200"/>
      <c r="D51" s="66"/>
      <c r="E51" s="1189" t="s">
        <v>18</v>
      </c>
      <c r="F51" s="1189"/>
      <c r="G51" s="1189"/>
      <c r="H51" s="1189"/>
      <c r="I51" s="1189"/>
      <c r="J51" s="1190"/>
      <c r="K51" s="63">
        <v>0</v>
      </c>
      <c r="L51" s="64" t="s">
        <v>490</v>
      </c>
      <c r="M51" s="64" t="s">
        <v>490</v>
      </c>
      <c r="N51" s="64" t="s">
        <v>490</v>
      </c>
      <c r="O51" s="65" t="s">
        <v>490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246</v>
      </c>
      <c r="L52" s="64">
        <v>242</v>
      </c>
      <c r="M52" s="64">
        <v>237</v>
      </c>
      <c r="N52" s="64">
        <v>244</v>
      </c>
      <c r="O52" s="65">
        <v>245</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87</v>
      </c>
      <c r="L53" s="69">
        <v>73</v>
      </c>
      <c r="M53" s="69">
        <v>58</v>
      </c>
      <c r="N53" s="69">
        <v>61</v>
      </c>
      <c r="O53" s="70">
        <v>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5" t="s">
        <v>24</v>
      </c>
      <c r="C41" s="1216"/>
      <c r="D41" s="81"/>
      <c r="E41" s="1217" t="s">
        <v>25</v>
      </c>
      <c r="F41" s="1217"/>
      <c r="G41" s="1217"/>
      <c r="H41" s="1218"/>
      <c r="I41" s="82">
        <v>1917</v>
      </c>
      <c r="J41" s="83">
        <v>1806</v>
      </c>
      <c r="K41" s="83">
        <v>1842</v>
      </c>
      <c r="L41" s="83">
        <v>1809</v>
      </c>
      <c r="M41" s="84">
        <v>1767</v>
      </c>
    </row>
    <row r="42" spans="2:13" ht="27.75" customHeight="1" x14ac:dyDescent="0.15">
      <c r="B42" s="1205"/>
      <c r="C42" s="1206"/>
      <c r="D42" s="85"/>
      <c r="E42" s="1209" t="s">
        <v>26</v>
      </c>
      <c r="F42" s="1209"/>
      <c r="G42" s="1209"/>
      <c r="H42" s="1210"/>
      <c r="I42" s="86" t="s">
        <v>490</v>
      </c>
      <c r="J42" s="87" t="s">
        <v>490</v>
      </c>
      <c r="K42" s="87" t="s">
        <v>490</v>
      </c>
      <c r="L42" s="87" t="s">
        <v>490</v>
      </c>
      <c r="M42" s="88" t="s">
        <v>490</v>
      </c>
    </row>
    <row r="43" spans="2:13" ht="27.75" customHeight="1" x14ac:dyDescent="0.15">
      <c r="B43" s="1205"/>
      <c r="C43" s="1206"/>
      <c r="D43" s="85"/>
      <c r="E43" s="1209" t="s">
        <v>27</v>
      </c>
      <c r="F43" s="1209"/>
      <c r="G43" s="1209"/>
      <c r="H43" s="1210"/>
      <c r="I43" s="86">
        <v>593</v>
      </c>
      <c r="J43" s="87">
        <v>514</v>
      </c>
      <c r="K43" s="87">
        <v>478</v>
      </c>
      <c r="L43" s="87">
        <v>445</v>
      </c>
      <c r="M43" s="88">
        <v>431</v>
      </c>
    </row>
    <row r="44" spans="2:13" ht="27.75" customHeight="1" x14ac:dyDescent="0.15">
      <c r="B44" s="1205"/>
      <c r="C44" s="1206"/>
      <c r="D44" s="85"/>
      <c r="E44" s="1209" t="s">
        <v>28</v>
      </c>
      <c r="F44" s="1209"/>
      <c r="G44" s="1209"/>
      <c r="H44" s="1210"/>
      <c r="I44" s="86">
        <v>354</v>
      </c>
      <c r="J44" s="87">
        <v>338</v>
      </c>
      <c r="K44" s="87">
        <v>320</v>
      </c>
      <c r="L44" s="87">
        <v>352</v>
      </c>
      <c r="M44" s="88">
        <v>368</v>
      </c>
    </row>
    <row r="45" spans="2:13" ht="27.75" customHeight="1" x14ac:dyDescent="0.15">
      <c r="B45" s="1205"/>
      <c r="C45" s="1206"/>
      <c r="D45" s="85"/>
      <c r="E45" s="1209" t="s">
        <v>29</v>
      </c>
      <c r="F45" s="1209"/>
      <c r="G45" s="1209"/>
      <c r="H45" s="1210"/>
      <c r="I45" s="86">
        <v>676</v>
      </c>
      <c r="J45" s="87">
        <v>473</v>
      </c>
      <c r="K45" s="87">
        <v>467</v>
      </c>
      <c r="L45" s="87">
        <v>473</v>
      </c>
      <c r="M45" s="88">
        <v>452</v>
      </c>
    </row>
    <row r="46" spans="2:13" ht="27.75" customHeight="1" x14ac:dyDescent="0.15">
      <c r="B46" s="1205"/>
      <c r="C46" s="1206"/>
      <c r="D46" s="89"/>
      <c r="E46" s="1209" t="s">
        <v>30</v>
      </c>
      <c r="F46" s="1209"/>
      <c r="G46" s="1209"/>
      <c r="H46" s="1210"/>
      <c r="I46" s="86" t="s">
        <v>490</v>
      </c>
      <c r="J46" s="87" t="s">
        <v>490</v>
      </c>
      <c r="K46" s="87" t="s">
        <v>490</v>
      </c>
      <c r="L46" s="87" t="s">
        <v>490</v>
      </c>
      <c r="M46" s="88" t="s">
        <v>490</v>
      </c>
    </row>
    <row r="47" spans="2:13" ht="27.75" customHeight="1" x14ac:dyDescent="0.15">
      <c r="B47" s="1205"/>
      <c r="C47" s="1206"/>
      <c r="D47" s="90"/>
      <c r="E47" s="1219" t="s">
        <v>31</v>
      </c>
      <c r="F47" s="1220"/>
      <c r="G47" s="1220"/>
      <c r="H47" s="1221"/>
      <c r="I47" s="86" t="s">
        <v>490</v>
      </c>
      <c r="J47" s="87" t="s">
        <v>490</v>
      </c>
      <c r="K47" s="87" t="s">
        <v>490</v>
      </c>
      <c r="L47" s="87" t="s">
        <v>490</v>
      </c>
      <c r="M47" s="88" t="s">
        <v>490</v>
      </c>
    </row>
    <row r="48" spans="2:13" ht="27.75" customHeight="1" x14ac:dyDescent="0.15">
      <c r="B48" s="1205"/>
      <c r="C48" s="1206"/>
      <c r="D48" s="85"/>
      <c r="E48" s="1209" t="s">
        <v>32</v>
      </c>
      <c r="F48" s="1209"/>
      <c r="G48" s="1209"/>
      <c r="H48" s="1210"/>
      <c r="I48" s="86" t="s">
        <v>490</v>
      </c>
      <c r="J48" s="87" t="s">
        <v>490</v>
      </c>
      <c r="K48" s="87" t="s">
        <v>490</v>
      </c>
      <c r="L48" s="87" t="s">
        <v>490</v>
      </c>
      <c r="M48" s="88" t="s">
        <v>490</v>
      </c>
    </row>
    <row r="49" spans="2:13" ht="27.75" customHeight="1" x14ac:dyDescent="0.15">
      <c r="B49" s="1207"/>
      <c r="C49" s="1208"/>
      <c r="D49" s="85"/>
      <c r="E49" s="1209" t="s">
        <v>33</v>
      </c>
      <c r="F49" s="1209"/>
      <c r="G49" s="1209"/>
      <c r="H49" s="1210"/>
      <c r="I49" s="86" t="s">
        <v>490</v>
      </c>
      <c r="J49" s="87" t="s">
        <v>490</v>
      </c>
      <c r="K49" s="87" t="s">
        <v>490</v>
      </c>
      <c r="L49" s="87" t="s">
        <v>490</v>
      </c>
      <c r="M49" s="88" t="s">
        <v>490</v>
      </c>
    </row>
    <row r="50" spans="2:13" ht="27.75" customHeight="1" x14ac:dyDescent="0.15">
      <c r="B50" s="1203" t="s">
        <v>34</v>
      </c>
      <c r="C50" s="1204"/>
      <c r="D50" s="91"/>
      <c r="E50" s="1209" t="s">
        <v>35</v>
      </c>
      <c r="F50" s="1209"/>
      <c r="G50" s="1209"/>
      <c r="H50" s="1210"/>
      <c r="I50" s="86">
        <v>2535</v>
      </c>
      <c r="J50" s="87">
        <v>2795</v>
      </c>
      <c r="K50" s="87">
        <v>3109</v>
      </c>
      <c r="L50" s="87">
        <v>3305</v>
      </c>
      <c r="M50" s="88">
        <v>3031</v>
      </c>
    </row>
    <row r="51" spans="2:13" ht="27.75" customHeight="1" x14ac:dyDescent="0.15">
      <c r="B51" s="1205"/>
      <c r="C51" s="1206"/>
      <c r="D51" s="85"/>
      <c r="E51" s="1209" t="s">
        <v>36</v>
      </c>
      <c r="F51" s="1209"/>
      <c r="G51" s="1209"/>
      <c r="H51" s="1210"/>
      <c r="I51" s="86">
        <v>82</v>
      </c>
      <c r="J51" s="87">
        <v>69</v>
      </c>
      <c r="K51" s="87">
        <v>55</v>
      </c>
      <c r="L51" s="87">
        <v>43</v>
      </c>
      <c r="M51" s="88">
        <v>35</v>
      </c>
    </row>
    <row r="52" spans="2:13" ht="27.75" customHeight="1" x14ac:dyDescent="0.15">
      <c r="B52" s="1207"/>
      <c r="C52" s="1208"/>
      <c r="D52" s="85"/>
      <c r="E52" s="1209" t="s">
        <v>37</v>
      </c>
      <c r="F52" s="1209"/>
      <c r="G52" s="1209"/>
      <c r="H52" s="1210"/>
      <c r="I52" s="86">
        <v>2174</v>
      </c>
      <c r="J52" s="87">
        <v>2173</v>
      </c>
      <c r="K52" s="87">
        <v>2172</v>
      </c>
      <c r="L52" s="87">
        <v>2136</v>
      </c>
      <c r="M52" s="88">
        <v>2063</v>
      </c>
    </row>
    <row r="53" spans="2:13" ht="27.75" customHeight="1" thickBot="1" x14ac:dyDescent="0.2">
      <c r="B53" s="1211" t="s">
        <v>38</v>
      </c>
      <c r="C53" s="1212"/>
      <c r="D53" s="92"/>
      <c r="E53" s="1213" t="s">
        <v>39</v>
      </c>
      <c r="F53" s="1213"/>
      <c r="G53" s="1213"/>
      <c r="H53" s="1214"/>
      <c r="I53" s="93">
        <v>-1251</v>
      </c>
      <c r="J53" s="94">
        <v>-1905</v>
      </c>
      <c r="K53" s="94">
        <v>-2230</v>
      </c>
      <c r="L53" s="94">
        <v>-2407</v>
      </c>
      <c r="M53" s="95">
        <v>-2111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573</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573</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569</v>
      </c>
      <c r="I42" s="354"/>
      <c r="J42" s="354"/>
      <c r="K42" s="354"/>
      <c r="L42" s="246"/>
      <c r="M42" s="246"/>
      <c r="N42" s="246"/>
      <c r="O42" s="246"/>
    </row>
    <row r="43" spans="2:17" ht="13.5" customHeight="1" x14ac:dyDescent="0.15">
      <c r="B43" s="250"/>
      <c r="C43" s="246"/>
      <c r="D43" s="246"/>
      <c r="E43" s="246"/>
      <c r="F43" s="246"/>
      <c r="G43" s="1222" t="s">
        <v>575</v>
      </c>
      <c r="H43" s="1223"/>
      <c r="I43" s="1223"/>
      <c r="J43" s="1223"/>
      <c r="K43" s="1223"/>
      <c r="L43" s="1223"/>
      <c r="M43" s="1223"/>
      <c r="N43" s="1223"/>
      <c r="O43" s="1224"/>
    </row>
    <row r="44" spans="2:17" ht="13.5" x14ac:dyDescent="0.15">
      <c r="B44" s="250"/>
      <c r="C44" s="246"/>
      <c r="D44" s="246"/>
      <c r="E44" s="246"/>
      <c r="F44" s="246"/>
      <c r="G44" s="1225"/>
      <c r="H44" s="1226"/>
      <c r="I44" s="1226"/>
      <c r="J44" s="1226"/>
      <c r="K44" s="1226"/>
      <c r="L44" s="1226"/>
      <c r="M44" s="1226"/>
      <c r="N44" s="1226"/>
      <c r="O44" s="1227"/>
    </row>
    <row r="45" spans="2:17" ht="13.5" x14ac:dyDescent="0.15">
      <c r="B45" s="250"/>
      <c r="C45" s="246"/>
      <c r="D45" s="246"/>
      <c r="E45" s="246"/>
      <c r="F45" s="246"/>
      <c r="G45" s="1225"/>
      <c r="H45" s="1226"/>
      <c r="I45" s="1226"/>
      <c r="J45" s="1226"/>
      <c r="K45" s="1226"/>
      <c r="L45" s="1226"/>
      <c r="M45" s="1226"/>
      <c r="N45" s="1226"/>
      <c r="O45" s="1227"/>
    </row>
    <row r="46" spans="2:17" ht="13.5" x14ac:dyDescent="0.15">
      <c r="B46" s="250"/>
      <c r="C46" s="246"/>
      <c r="D46" s="246"/>
      <c r="E46" s="246"/>
      <c r="F46" s="246"/>
      <c r="G46" s="1225"/>
      <c r="H46" s="1226"/>
      <c r="I46" s="1226"/>
      <c r="J46" s="1226"/>
      <c r="K46" s="1226"/>
      <c r="L46" s="1226"/>
      <c r="M46" s="1226"/>
      <c r="N46" s="1226"/>
      <c r="O46" s="1227"/>
    </row>
    <row r="47" spans="2:17" ht="13.5" x14ac:dyDescent="0.15">
      <c r="B47" s="250"/>
      <c r="C47" s="246"/>
      <c r="D47" s="246"/>
      <c r="E47" s="246"/>
      <c r="F47" s="246"/>
      <c r="G47" s="1228"/>
      <c r="H47" s="1229"/>
      <c r="I47" s="1229"/>
      <c r="J47" s="1229"/>
      <c r="K47" s="1229"/>
      <c r="L47" s="1229"/>
      <c r="M47" s="1229"/>
      <c r="N47" s="1229"/>
      <c r="O47" s="1230"/>
    </row>
    <row r="48" spans="2:17" ht="13.5" x14ac:dyDescent="0.15">
      <c r="B48" s="250"/>
      <c r="C48" s="246"/>
      <c r="D48" s="246"/>
      <c r="E48" s="246"/>
      <c r="F48" s="246"/>
      <c r="G48" s="246"/>
      <c r="H48" s="365"/>
      <c r="I48" s="365"/>
      <c r="J48" s="365"/>
    </row>
    <row r="49" spans="1:17" ht="13.5" x14ac:dyDescent="0.15">
      <c r="B49" s="250"/>
      <c r="C49" s="246"/>
      <c r="D49" s="246"/>
      <c r="E49" s="246"/>
      <c r="F49" s="246"/>
      <c r="G49" s="245" t="s">
        <v>571</v>
      </c>
    </row>
    <row r="50" spans="1:17" ht="13.5" x14ac:dyDescent="0.15">
      <c r="B50" s="250"/>
      <c r="C50" s="246"/>
      <c r="D50" s="246"/>
      <c r="E50" s="246"/>
      <c r="F50" s="246"/>
      <c r="G50" s="1231"/>
      <c r="H50" s="1232"/>
      <c r="I50" s="1232"/>
      <c r="J50" s="1233"/>
      <c r="K50" s="347" t="s">
        <v>529</v>
      </c>
      <c r="L50" s="347" t="s">
        <v>530</v>
      </c>
      <c r="M50" s="347" t="s">
        <v>531</v>
      </c>
      <c r="N50" s="347" t="s">
        <v>532</v>
      </c>
      <c r="O50" s="347" t="s">
        <v>533</v>
      </c>
    </row>
    <row r="51" spans="1:17" ht="13.5" x14ac:dyDescent="0.15">
      <c r="B51" s="250"/>
      <c r="C51" s="246"/>
      <c r="D51" s="246"/>
      <c r="E51" s="246"/>
      <c r="F51" s="246"/>
      <c r="G51" s="1234" t="s">
        <v>567</v>
      </c>
      <c r="H51" s="1235"/>
      <c r="I51" s="1240" t="s">
        <v>565</v>
      </c>
      <c r="J51" s="1240"/>
      <c r="K51" s="1242"/>
      <c r="L51" s="1242"/>
      <c r="M51" s="1242"/>
      <c r="N51" s="1243"/>
      <c r="O51" s="1242"/>
    </row>
    <row r="52" spans="1:17" ht="13.5" x14ac:dyDescent="0.15">
      <c r="B52" s="250"/>
      <c r="C52" s="246"/>
      <c r="D52" s="246"/>
      <c r="E52" s="246"/>
      <c r="F52" s="246"/>
      <c r="G52" s="1236"/>
      <c r="H52" s="1237"/>
      <c r="I52" s="1241"/>
      <c r="J52" s="1241"/>
      <c r="K52" s="1243"/>
      <c r="L52" s="1243"/>
      <c r="M52" s="1243"/>
      <c r="N52" s="1243"/>
      <c r="O52" s="1243"/>
    </row>
    <row r="53" spans="1:17" ht="13.5" x14ac:dyDescent="0.15">
      <c r="A53" s="357"/>
      <c r="B53" s="250"/>
      <c r="C53" s="246"/>
      <c r="D53" s="246"/>
      <c r="E53" s="246"/>
      <c r="F53" s="246"/>
      <c r="G53" s="1236"/>
      <c r="H53" s="1237"/>
      <c r="I53" s="1244" t="s">
        <v>574</v>
      </c>
      <c r="J53" s="1244"/>
      <c r="K53" s="1247"/>
      <c r="L53" s="1247"/>
      <c r="M53" s="1247"/>
      <c r="N53" s="1245">
        <v>65.599999999999994</v>
      </c>
      <c r="O53" s="1247"/>
    </row>
    <row r="54" spans="1:17" ht="13.5" x14ac:dyDescent="0.15">
      <c r="A54" s="357"/>
      <c r="B54" s="250"/>
      <c r="C54" s="246"/>
      <c r="D54" s="246"/>
      <c r="E54" s="246"/>
      <c r="F54" s="246"/>
      <c r="G54" s="1238"/>
      <c r="H54" s="1239"/>
      <c r="I54" s="1244"/>
      <c r="J54" s="1244"/>
      <c r="K54" s="1246"/>
      <c r="L54" s="1246"/>
      <c r="M54" s="1246"/>
      <c r="N54" s="1246"/>
      <c r="O54" s="1246"/>
    </row>
    <row r="55" spans="1:17" ht="13.5" x14ac:dyDescent="0.15">
      <c r="A55" s="357"/>
      <c r="B55" s="250"/>
      <c r="C55" s="246"/>
      <c r="D55" s="246"/>
      <c r="E55" s="246"/>
      <c r="F55" s="246"/>
      <c r="G55" s="1248" t="s">
        <v>566</v>
      </c>
      <c r="H55" s="1249"/>
      <c r="I55" s="1244" t="s">
        <v>565</v>
      </c>
      <c r="J55" s="1244"/>
      <c r="K55" s="1242"/>
      <c r="L55" s="1242"/>
      <c r="M55" s="1242"/>
      <c r="N55" s="1243">
        <v>0</v>
      </c>
      <c r="O55" s="1242"/>
    </row>
    <row r="56" spans="1:17" ht="13.5" x14ac:dyDescent="0.15">
      <c r="A56" s="357"/>
      <c r="B56" s="250"/>
      <c r="C56" s="246"/>
      <c r="D56" s="246"/>
      <c r="E56" s="246"/>
      <c r="F56" s="246"/>
      <c r="G56" s="1250"/>
      <c r="H56" s="1251"/>
      <c r="I56" s="1244"/>
      <c r="J56" s="1244"/>
      <c r="K56" s="1243"/>
      <c r="L56" s="1243"/>
      <c r="M56" s="1243"/>
      <c r="N56" s="1243"/>
      <c r="O56" s="1243"/>
    </row>
    <row r="57" spans="1:17" s="357" customFormat="1" ht="13.5" x14ac:dyDescent="0.15">
      <c r="B57" s="358"/>
      <c r="C57" s="354"/>
      <c r="D57" s="354"/>
      <c r="E57" s="354"/>
      <c r="F57" s="354"/>
      <c r="G57" s="1250"/>
      <c r="H57" s="1251"/>
      <c r="I57" s="1254" t="s">
        <v>574</v>
      </c>
      <c r="J57" s="1254"/>
      <c r="K57" s="1247"/>
      <c r="L57" s="1247"/>
      <c r="M57" s="1247"/>
      <c r="N57" s="1245">
        <v>54.2</v>
      </c>
      <c r="O57" s="1247"/>
      <c r="P57" s="363"/>
      <c r="Q57" s="358"/>
    </row>
    <row r="58" spans="1:17" s="357" customFormat="1" ht="13.5" x14ac:dyDescent="0.15">
      <c r="A58" s="245"/>
      <c r="B58" s="358"/>
      <c r="C58" s="354"/>
      <c r="D58" s="354"/>
      <c r="E58" s="354"/>
      <c r="F58" s="354"/>
      <c r="G58" s="1252"/>
      <c r="H58" s="1253"/>
      <c r="I58" s="1254"/>
      <c r="J58" s="1254"/>
      <c r="K58" s="1246"/>
      <c r="L58" s="1246"/>
      <c r="M58" s="1246"/>
      <c r="N58" s="1246"/>
      <c r="O58" s="1246"/>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570</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569</v>
      </c>
      <c r="I64" s="354"/>
      <c r="J64" s="354"/>
      <c r="K64" s="354"/>
      <c r="L64" s="246"/>
      <c r="M64" s="246"/>
      <c r="N64" s="246"/>
      <c r="O64" s="246"/>
    </row>
    <row r="65" spans="2:30" ht="13.5" customHeight="1" x14ac:dyDescent="0.15">
      <c r="B65" s="250"/>
      <c r="C65" s="246"/>
      <c r="D65" s="246"/>
      <c r="E65" s="246"/>
      <c r="F65" s="246"/>
      <c r="G65" s="1222" t="s">
        <v>576</v>
      </c>
      <c r="H65" s="1223"/>
      <c r="I65" s="1223"/>
      <c r="J65" s="1223"/>
      <c r="K65" s="1223"/>
      <c r="L65" s="1223"/>
      <c r="M65" s="1223"/>
      <c r="N65" s="1223"/>
      <c r="O65" s="1224"/>
    </row>
    <row r="66" spans="2:30" ht="13.5" x14ac:dyDescent="0.15">
      <c r="B66" s="250"/>
      <c r="C66" s="246"/>
      <c r="D66" s="246"/>
      <c r="E66" s="246"/>
      <c r="F66" s="246"/>
      <c r="G66" s="1225"/>
      <c r="H66" s="1226"/>
      <c r="I66" s="1226"/>
      <c r="J66" s="1226"/>
      <c r="K66" s="1226"/>
      <c r="L66" s="1226"/>
      <c r="M66" s="1226"/>
      <c r="N66" s="1226"/>
      <c r="O66" s="1227"/>
    </row>
    <row r="67" spans="2:30" ht="13.5" x14ac:dyDescent="0.15">
      <c r="B67" s="250"/>
      <c r="C67" s="246"/>
      <c r="D67" s="246"/>
      <c r="E67" s="246"/>
      <c r="F67" s="246"/>
      <c r="G67" s="1225"/>
      <c r="H67" s="1226"/>
      <c r="I67" s="1226"/>
      <c r="J67" s="1226"/>
      <c r="K67" s="1226"/>
      <c r="L67" s="1226"/>
      <c r="M67" s="1226"/>
      <c r="N67" s="1226"/>
      <c r="O67" s="1227"/>
    </row>
    <row r="68" spans="2:30" ht="13.5" x14ac:dyDescent="0.15">
      <c r="B68" s="250"/>
      <c r="C68" s="246"/>
      <c r="D68" s="246"/>
      <c r="E68" s="246"/>
      <c r="F68" s="246"/>
      <c r="G68" s="1225"/>
      <c r="H68" s="1226"/>
      <c r="I68" s="1226"/>
      <c r="J68" s="1226"/>
      <c r="K68" s="1226"/>
      <c r="L68" s="1226"/>
      <c r="M68" s="1226"/>
      <c r="N68" s="1226"/>
      <c r="O68" s="1227"/>
    </row>
    <row r="69" spans="2:30" ht="13.5" x14ac:dyDescent="0.15">
      <c r="B69" s="250"/>
      <c r="C69" s="246"/>
      <c r="D69" s="246"/>
      <c r="E69" s="246"/>
      <c r="F69" s="246"/>
      <c r="G69" s="1228"/>
      <c r="H69" s="1229"/>
      <c r="I69" s="1229"/>
      <c r="J69" s="1229"/>
      <c r="K69" s="1229"/>
      <c r="L69" s="1229"/>
      <c r="M69" s="1229"/>
      <c r="N69" s="1229"/>
      <c r="O69" s="1230"/>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568</v>
      </c>
      <c r="I71" s="351"/>
      <c r="J71" s="350"/>
      <c r="K71" s="350"/>
      <c r="L71" s="349"/>
      <c r="M71" s="350"/>
      <c r="N71" s="349"/>
      <c r="O71" s="348"/>
    </row>
    <row r="72" spans="2:30" ht="13.5" x14ac:dyDescent="0.15">
      <c r="B72" s="250"/>
      <c r="C72" s="246"/>
      <c r="D72" s="246"/>
      <c r="E72" s="246"/>
      <c r="F72" s="246"/>
      <c r="G72" s="1231"/>
      <c r="H72" s="1232"/>
      <c r="I72" s="1232"/>
      <c r="J72" s="1233"/>
      <c r="K72" s="347" t="s">
        <v>529</v>
      </c>
      <c r="L72" s="347" t="s">
        <v>530</v>
      </c>
      <c r="M72" s="347" t="s">
        <v>531</v>
      </c>
      <c r="N72" s="347" t="s">
        <v>532</v>
      </c>
      <c r="O72" s="347" t="s">
        <v>533</v>
      </c>
    </row>
    <row r="73" spans="2:30" ht="13.5" x14ac:dyDescent="0.15">
      <c r="B73" s="250"/>
      <c r="C73" s="246"/>
      <c r="D73" s="246"/>
      <c r="E73" s="246"/>
      <c r="F73" s="246"/>
      <c r="G73" s="1234" t="s">
        <v>567</v>
      </c>
      <c r="H73" s="1235"/>
      <c r="I73" s="1240" t="s">
        <v>565</v>
      </c>
      <c r="J73" s="1240"/>
      <c r="K73" s="1255"/>
      <c r="L73" s="1255"/>
      <c r="M73" s="1243"/>
      <c r="N73" s="1243"/>
      <c r="O73" s="1243"/>
      <c r="S73" s="245">
        <v>9.9</v>
      </c>
    </row>
    <row r="74" spans="2:30" ht="13.5" x14ac:dyDescent="0.15">
      <c r="B74" s="250"/>
      <c r="C74" s="246"/>
      <c r="D74" s="246"/>
      <c r="E74" s="246"/>
      <c r="F74" s="246"/>
      <c r="G74" s="1236"/>
      <c r="H74" s="1237"/>
      <c r="I74" s="1241"/>
      <c r="J74" s="1241"/>
      <c r="K74" s="1255"/>
      <c r="L74" s="1255"/>
      <c r="M74" s="1243"/>
      <c r="N74" s="1243"/>
      <c r="O74" s="1243"/>
    </row>
    <row r="75" spans="2:30" ht="13.5" x14ac:dyDescent="0.15">
      <c r="B75" s="250"/>
      <c r="C75" s="246"/>
      <c r="D75" s="246"/>
      <c r="E75" s="246"/>
      <c r="F75" s="246"/>
      <c r="G75" s="1236"/>
      <c r="H75" s="1237"/>
      <c r="I75" s="1244" t="s">
        <v>564</v>
      </c>
      <c r="J75" s="1244"/>
      <c r="K75" s="1245">
        <v>7.1</v>
      </c>
      <c r="L75" s="1245">
        <v>5.9</v>
      </c>
      <c r="M75" s="1245">
        <v>4.8</v>
      </c>
      <c r="N75" s="1245">
        <v>4.4000000000000004</v>
      </c>
      <c r="O75" s="1245">
        <v>4.2</v>
      </c>
      <c r="U75" s="245">
        <v>81.2</v>
      </c>
      <c r="W75" s="245">
        <v>87.2</v>
      </c>
      <c r="Y75" s="245">
        <v>99.8</v>
      </c>
      <c r="AA75" s="245">
        <v>109.5</v>
      </c>
      <c r="AC75" s="245">
        <v>115.2</v>
      </c>
    </row>
    <row r="76" spans="2:30" ht="13.5" x14ac:dyDescent="0.15">
      <c r="B76" s="250"/>
      <c r="C76" s="246"/>
      <c r="D76" s="246"/>
      <c r="E76" s="246"/>
      <c r="F76" s="246"/>
      <c r="G76" s="1238"/>
      <c r="H76" s="1239"/>
      <c r="I76" s="1244"/>
      <c r="J76" s="1244"/>
      <c r="K76" s="1246"/>
      <c r="L76" s="1246"/>
      <c r="M76" s="1246"/>
      <c r="N76" s="1246"/>
      <c r="O76" s="1246"/>
    </row>
    <row r="77" spans="2:30" ht="13.5" x14ac:dyDescent="0.15">
      <c r="B77" s="250"/>
      <c r="C77" s="246"/>
      <c r="D77" s="246"/>
      <c r="E77" s="246"/>
      <c r="F77" s="246"/>
      <c r="G77" s="1248" t="s">
        <v>566</v>
      </c>
      <c r="H77" s="1249"/>
      <c r="I77" s="1244" t="s">
        <v>565</v>
      </c>
      <c r="J77" s="1244"/>
      <c r="K77" s="1255">
        <v>0</v>
      </c>
      <c r="L77" s="1255">
        <v>0</v>
      </c>
      <c r="M77" s="1243">
        <v>0</v>
      </c>
      <c r="N77" s="1243">
        <v>0</v>
      </c>
      <c r="O77" s="1243">
        <v>0</v>
      </c>
      <c r="R77" s="245">
        <v>12.3</v>
      </c>
      <c r="T77" s="245">
        <v>11.1</v>
      </c>
    </row>
    <row r="78" spans="2:30" ht="13.5" x14ac:dyDescent="0.15">
      <c r="B78" s="250"/>
      <c r="C78" s="246"/>
      <c r="D78" s="246"/>
      <c r="E78" s="246"/>
      <c r="F78" s="246"/>
      <c r="G78" s="1250"/>
      <c r="H78" s="1251"/>
      <c r="I78" s="1244"/>
      <c r="J78" s="1244"/>
      <c r="K78" s="1255"/>
      <c r="L78" s="1255"/>
      <c r="M78" s="1243"/>
      <c r="N78" s="1243"/>
      <c r="O78" s="1243"/>
    </row>
    <row r="79" spans="2:30" ht="13.5" x14ac:dyDescent="0.15">
      <c r="B79" s="250"/>
      <c r="C79" s="246"/>
      <c r="D79" s="246"/>
      <c r="E79" s="246"/>
      <c r="F79" s="246"/>
      <c r="G79" s="1250"/>
      <c r="H79" s="1251"/>
      <c r="I79" s="1256" t="s">
        <v>564</v>
      </c>
      <c r="J79" s="1254"/>
      <c r="K79" s="1257">
        <v>10.1</v>
      </c>
      <c r="L79" s="1257">
        <v>9.1999999999999993</v>
      </c>
      <c r="M79" s="1257">
        <v>8.1999999999999993</v>
      </c>
      <c r="N79" s="1257">
        <v>7.8</v>
      </c>
      <c r="O79" s="1257">
        <v>7.4</v>
      </c>
      <c r="V79" s="245">
        <v>53.5</v>
      </c>
      <c r="X79" s="245">
        <v>48.2</v>
      </c>
      <c r="Z79" s="245">
        <v>34.200000000000003</v>
      </c>
      <c r="AB79" s="245">
        <v>30.3</v>
      </c>
      <c r="AD79" s="245">
        <v>28.9</v>
      </c>
    </row>
    <row r="80" spans="2:30" ht="13.5" x14ac:dyDescent="0.15">
      <c r="B80" s="250"/>
      <c r="C80" s="246"/>
      <c r="D80" s="246"/>
      <c r="E80" s="246"/>
      <c r="F80" s="246"/>
      <c r="G80" s="1252"/>
      <c r="H80" s="1253"/>
      <c r="I80" s="1254"/>
      <c r="J80" s="1254"/>
      <c r="K80" s="1257"/>
      <c r="L80" s="1257"/>
      <c r="M80" s="1257"/>
      <c r="N80" s="1257"/>
      <c r="O80" s="1257"/>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528</v>
      </c>
      <c r="G2" s="113"/>
      <c r="H2" s="114"/>
    </row>
    <row r="3" spans="1:8" x14ac:dyDescent="0.15">
      <c r="A3" s="110" t="s">
        <v>521</v>
      </c>
      <c r="B3" s="115"/>
      <c r="C3" s="116"/>
      <c r="D3" s="117">
        <v>316261</v>
      </c>
      <c r="E3" s="118"/>
      <c r="F3" s="119">
        <v>228305</v>
      </c>
      <c r="G3" s="120"/>
      <c r="H3" s="121"/>
    </row>
    <row r="4" spans="1:8" x14ac:dyDescent="0.15">
      <c r="A4" s="122"/>
      <c r="B4" s="123"/>
      <c r="C4" s="124"/>
      <c r="D4" s="125">
        <v>259434</v>
      </c>
      <c r="E4" s="126"/>
      <c r="F4" s="127">
        <v>86611</v>
      </c>
      <c r="G4" s="128"/>
      <c r="H4" s="129"/>
    </row>
    <row r="5" spans="1:8" x14ac:dyDescent="0.15">
      <c r="A5" s="110" t="s">
        <v>523</v>
      </c>
      <c r="B5" s="115"/>
      <c r="C5" s="116"/>
      <c r="D5" s="117">
        <v>440819</v>
      </c>
      <c r="E5" s="118"/>
      <c r="F5" s="119">
        <v>316331</v>
      </c>
      <c r="G5" s="120"/>
      <c r="H5" s="121"/>
    </row>
    <row r="6" spans="1:8" x14ac:dyDescent="0.15">
      <c r="A6" s="122"/>
      <c r="B6" s="123"/>
      <c r="C6" s="124"/>
      <c r="D6" s="125">
        <v>112190</v>
      </c>
      <c r="E6" s="126"/>
      <c r="F6" s="127">
        <v>106387</v>
      </c>
      <c r="G6" s="128"/>
      <c r="H6" s="129"/>
    </row>
    <row r="7" spans="1:8" x14ac:dyDescent="0.15">
      <c r="A7" s="110" t="s">
        <v>524</v>
      </c>
      <c r="B7" s="115"/>
      <c r="C7" s="116"/>
      <c r="D7" s="117">
        <v>276507</v>
      </c>
      <c r="E7" s="118"/>
      <c r="F7" s="119">
        <v>333013</v>
      </c>
      <c r="G7" s="120"/>
      <c r="H7" s="121"/>
    </row>
    <row r="8" spans="1:8" x14ac:dyDescent="0.15">
      <c r="A8" s="122"/>
      <c r="B8" s="123"/>
      <c r="C8" s="124"/>
      <c r="D8" s="125">
        <v>165704</v>
      </c>
      <c r="E8" s="126"/>
      <c r="F8" s="127">
        <v>126732</v>
      </c>
      <c r="G8" s="128"/>
      <c r="H8" s="129"/>
    </row>
    <row r="9" spans="1:8" x14ac:dyDescent="0.15">
      <c r="A9" s="110" t="s">
        <v>525</v>
      </c>
      <c r="B9" s="115"/>
      <c r="C9" s="116"/>
      <c r="D9" s="117">
        <v>357305</v>
      </c>
      <c r="E9" s="118"/>
      <c r="F9" s="119">
        <v>280458</v>
      </c>
      <c r="G9" s="120"/>
      <c r="H9" s="121"/>
    </row>
    <row r="10" spans="1:8" x14ac:dyDescent="0.15">
      <c r="A10" s="122"/>
      <c r="B10" s="123"/>
      <c r="C10" s="124"/>
      <c r="D10" s="125">
        <v>321852</v>
      </c>
      <c r="E10" s="126"/>
      <c r="F10" s="127">
        <v>127286</v>
      </c>
      <c r="G10" s="128"/>
      <c r="H10" s="129"/>
    </row>
    <row r="11" spans="1:8" x14ac:dyDescent="0.15">
      <c r="A11" s="110" t="s">
        <v>526</v>
      </c>
      <c r="B11" s="115"/>
      <c r="C11" s="116"/>
      <c r="D11" s="117">
        <v>320200</v>
      </c>
      <c r="E11" s="118"/>
      <c r="F11" s="119">
        <v>291945</v>
      </c>
      <c r="G11" s="120"/>
      <c r="H11" s="121"/>
    </row>
    <row r="12" spans="1:8" x14ac:dyDescent="0.15">
      <c r="A12" s="122"/>
      <c r="B12" s="123"/>
      <c r="C12" s="130"/>
      <c r="D12" s="125">
        <v>233119</v>
      </c>
      <c r="E12" s="126"/>
      <c r="F12" s="127">
        <v>127651</v>
      </c>
      <c r="G12" s="128"/>
      <c r="H12" s="129"/>
    </row>
    <row r="13" spans="1:8" x14ac:dyDescent="0.15">
      <c r="A13" s="110"/>
      <c r="B13" s="115"/>
      <c r="C13" s="131"/>
      <c r="D13" s="132">
        <v>342218</v>
      </c>
      <c r="E13" s="133"/>
      <c r="F13" s="134">
        <v>290010</v>
      </c>
      <c r="G13" s="135"/>
      <c r="H13" s="121"/>
    </row>
    <row r="14" spans="1:8" x14ac:dyDescent="0.15">
      <c r="A14" s="122"/>
      <c r="B14" s="123"/>
      <c r="C14" s="124"/>
      <c r="D14" s="125">
        <v>218460</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5.07</v>
      </c>
      <c r="C19" s="136">
        <f>ROUND(VALUE(SUBSTITUTE(実質収支比率等に係る経年分析!G$48,"▲","-")),2)</f>
        <v>4.41</v>
      </c>
      <c r="D19" s="136">
        <f>ROUND(VALUE(SUBSTITUTE(実質収支比率等に係る経年分析!H$48,"▲","-")),2)</f>
        <v>4.37</v>
      </c>
      <c r="E19" s="136">
        <f>ROUND(VALUE(SUBSTITUTE(実質収支比率等に係る経年分析!I$48,"▲","-")),2)</f>
        <v>5.04</v>
      </c>
      <c r="F19" s="136">
        <f>ROUND(VALUE(SUBSTITUTE(実質収支比率等に係る経年分析!J$48,"▲","-")),2)</f>
        <v>3.43</v>
      </c>
    </row>
    <row r="20" spans="1:11" x14ac:dyDescent="0.15">
      <c r="A20" s="136" t="s">
        <v>44</v>
      </c>
      <c r="B20" s="136">
        <f>ROUND(VALUE(SUBSTITUTE(実質収支比率等に係る経年分析!F$47,"▲","-")),2)</f>
        <v>72.959999999999994</v>
      </c>
      <c r="C20" s="136">
        <f>ROUND(VALUE(SUBSTITUTE(実質収支比率等に係る経年分析!G$47,"▲","-")),2)</f>
        <v>76.489999999999995</v>
      </c>
      <c r="D20" s="136">
        <f>ROUND(VALUE(SUBSTITUTE(実質収支比率等に係る経年分析!H$47,"▲","-")),2)</f>
        <v>85.9</v>
      </c>
      <c r="E20" s="136">
        <f>ROUND(VALUE(SUBSTITUTE(実質収支比率等に係る経年分析!I$47,"▲","-")),2)</f>
        <v>84.01</v>
      </c>
      <c r="F20" s="136">
        <f>ROUND(VALUE(SUBSTITUTE(実質収支比率等に係る経年分析!J$47,"▲","-")),2)</f>
        <v>76.16</v>
      </c>
    </row>
    <row r="21" spans="1:11" x14ac:dyDescent="0.15">
      <c r="A21" s="136" t="s">
        <v>45</v>
      </c>
      <c r="B21" s="136">
        <f>IF(ISNUMBER(VALUE(SUBSTITUTE(実質収支比率等に係る経年分析!F$49,"▲","-"))),ROUND(VALUE(SUBSTITUTE(実質収支比率等に係る経年分析!F$49,"▲","-")),2),NA())</f>
        <v>3.72</v>
      </c>
      <c r="C21" s="136">
        <f>IF(ISNUMBER(VALUE(SUBSTITUTE(実質収支比率等に係る経年分析!G$49,"▲","-"))),ROUND(VALUE(SUBSTITUTE(実質収支比率等に係る経年分析!G$49,"▲","-")),2),NA())</f>
        <v>-0.65</v>
      </c>
      <c r="D21" s="136">
        <f>IF(ISNUMBER(VALUE(SUBSTITUTE(実質収支比率等に係る経年分析!H$49,"▲","-"))),ROUND(VALUE(SUBSTITUTE(実質収支比率等に係る経年分析!H$49,"▲","-")),2),NA())</f>
        <v>0.16</v>
      </c>
      <c r="E21" s="136">
        <f>IF(ISNUMBER(VALUE(SUBSTITUTE(実質収支比率等に係る経年分析!I$49,"▲","-"))),ROUND(VALUE(SUBSTITUTE(実質収支比率等に係る経年分析!I$49,"▲","-")),2),NA())</f>
        <v>0.98</v>
      </c>
      <c r="F21" s="136">
        <f>IF(ISNUMBER(VALUE(SUBSTITUTE(実質収支比率等に係る経年分析!J$49,"▲","-"))),ROUND(VALUE(SUBSTITUTE(実質収支比率等に係る経年分析!J$49,"▲","-")),2),NA())</f>
        <v>-13.99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町営バス特別会計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公共下水道特別会計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国民健康保険特別会計（直診勘定）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7.0000000000000007E-2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0.14000000000000001</v>
      </c>
    </row>
    <row r="35" spans="1:16" x14ac:dyDescent="0.15">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0.56000000000000005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5.0199999999999996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4.3099999999999996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246</v>
      </c>
      <c r="E42" s="138"/>
      <c r="F42" s="138"/>
      <c r="G42" s="138">
        <f>'実質公債費比率（分子）の構造'!L$52</f>
        <v>242</v>
      </c>
      <c r="H42" s="138"/>
      <c r="I42" s="138"/>
      <c r="J42" s="138">
        <f>'実質公債費比率（分子）の構造'!M$52</f>
        <v>237</v>
      </c>
      <c r="K42" s="138"/>
      <c r="L42" s="138"/>
      <c r="M42" s="138">
        <f>'実質公債費比率（分子）の構造'!N$52</f>
        <v>244</v>
      </c>
      <c r="N42" s="138"/>
      <c r="O42" s="138"/>
      <c r="P42" s="138">
        <f>'実質公債費比率（分子）の構造'!O$52</f>
        <v>245</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32</v>
      </c>
      <c r="C45" s="138"/>
      <c r="D45" s="138"/>
      <c r="E45" s="138">
        <f>'実質公債費比率（分子）の構造'!L$49</f>
        <v>32</v>
      </c>
      <c r="F45" s="138"/>
      <c r="G45" s="138"/>
      <c r="H45" s="138">
        <f>'実質公債費比率（分子）の構造'!M$49</f>
        <v>30</v>
      </c>
      <c r="I45" s="138"/>
      <c r="J45" s="138"/>
      <c r="K45" s="138">
        <f>'実質公債費比率（分子）の構造'!N$49</f>
        <v>29</v>
      </c>
      <c r="L45" s="138"/>
      <c r="M45" s="138"/>
      <c r="N45" s="138">
        <f>'実質公債費比率（分子）の構造'!O$49</f>
        <v>30</v>
      </c>
      <c r="O45" s="138"/>
      <c r="P45" s="138"/>
    </row>
    <row r="46" spans="1:16" x14ac:dyDescent="0.15">
      <c r="A46" s="138" t="s">
        <v>56</v>
      </c>
      <c r="B46" s="138">
        <f>'実質公債費比率（分子）の構造'!K$48</f>
        <v>81</v>
      </c>
      <c r="C46" s="138"/>
      <c r="D46" s="138"/>
      <c r="E46" s="138">
        <f>'実質公債費比率（分子）の構造'!L$48</f>
        <v>75</v>
      </c>
      <c r="F46" s="138"/>
      <c r="G46" s="138"/>
      <c r="H46" s="138">
        <f>'実質公債費比率（分子）の構造'!M$48</f>
        <v>69</v>
      </c>
      <c r="I46" s="138"/>
      <c r="J46" s="138"/>
      <c r="K46" s="138">
        <f>'実質公債費比率（分子）の構造'!N$48</f>
        <v>73</v>
      </c>
      <c r="L46" s="138"/>
      <c r="M46" s="138"/>
      <c r="N46" s="138">
        <f>'実質公債費比率（分子）の構造'!O$48</f>
        <v>74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220</v>
      </c>
      <c r="C49" s="138"/>
      <c r="D49" s="138"/>
      <c r="E49" s="138">
        <f>'実質公債費比率（分子）の構造'!L$45</f>
        <v>208</v>
      </c>
      <c r="F49" s="138"/>
      <c r="G49" s="138"/>
      <c r="H49" s="138">
        <f>'実質公債費比率（分子）の構造'!M$45</f>
        <v>196</v>
      </c>
      <c r="I49" s="138"/>
      <c r="J49" s="138"/>
      <c r="K49" s="138">
        <f>'実質公債費比率（分子）の構造'!N$45</f>
        <v>203</v>
      </c>
      <c r="L49" s="138"/>
      <c r="M49" s="138"/>
      <c r="N49" s="138">
        <f>'実質公債費比率（分子）の構造'!O$45</f>
        <v>201</v>
      </c>
      <c r="O49" s="138"/>
      <c r="P49" s="138"/>
    </row>
    <row r="50" spans="1:16" x14ac:dyDescent="0.15">
      <c r="A50" s="138" t="s">
        <v>60</v>
      </c>
      <c r="B50" s="138" t="e">
        <f>NA()</f>
        <v>#N/A</v>
      </c>
      <c r="C50" s="138">
        <f>IF(ISNUMBER('実質公債費比率（分子）の構造'!K$53),'実質公債費比率（分子）の構造'!K$53,NA())</f>
        <v>87</v>
      </c>
      <c r="D50" s="138" t="e">
        <f>NA()</f>
        <v>#N/A</v>
      </c>
      <c r="E50" s="138" t="e">
        <f>NA()</f>
        <v>#N/A</v>
      </c>
      <c r="F50" s="138">
        <f>IF(ISNUMBER('実質公債費比率（分子）の構造'!L$53),'実質公債費比率（分子）の構造'!L$53,NA())</f>
        <v>73</v>
      </c>
      <c r="G50" s="138" t="e">
        <f>NA()</f>
        <v>#N/A</v>
      </c>
      <c r="H50" s="138" t="e">
        <f>NA()</f>
        <v>#N/A</v>
      </c>
      <c r="I50" s="138">
        <f>IF(ISNUMBER('実質公債費比率（分子）の構造'!M$53),'実質公債費比率（分子）の構造'!M$53,NA())</f>
        <v>58</v>
      </c>
      <c r="J50" s="138" t="e">
        <f>NA()</f>
        <v>#N/A</v>
      </c>
      <c r="K50" s="138" t="e">
        <f>NA()</f>
        <v>#N/A</v>
      </c>
      <c r="L50" s="138">
        <f>IF(ISNUMBER('実質公債費比率（分子）の構造'!N$53),'実質公債費比率（分子）の構造'!N$53,NA())</f>
        <v>61</v>
      </c>
      <c r="M50" s="138" t="e">
        <f>NA()</f>
        <v>#N/A</v>
      </c>
      <c r="N50" s="138" t="e">
        <f>NA()</f>
        <v>#N/A</v>
      </c>
      <c r="O50" s="138">
        <f>IF(ISNUMBER('実質公債費比率（分子）の構造'!O$53),'実質公債費比率（分子）の構造'!O$53,NA())</f>
        <v>60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2174</v>
      </c>
      <c r="E56" s="137"/>
      <c r="F56" s="137"/>
      <c r="G56" s="137">
        <f>'将来負担比率（分子）の構造'!J$52</f>
        <v>2173</v>
      </c>
      <c r="H56" s="137"/>
      <c r="I56" s="137"/>
      <c r="J56" s="137">
        <f>'将来負担比率（分子）の構造'!K$52</f>
        <v>2172</v>
      </c>
      <c r="K56" s="137"/>
      <c r="L56" s="137"/>
      <c r="M56" s="137">
        <f>'将来負担比率（分子）の構造'!L$52</f>
        <v>2136</v>
      </c>
      <c r="N56" s="137"/>
      <c r="O56" s="137"/>
      <c r="P56" s="137">
        <f>'将来負担比率（分子）の構造'!M$52</f>
        <v>2063</v>
      </c>
    </row>
    <row r="57" spans="1:16" x14ac:dyDescent="0.15">
      <c r="A57" s="137" t="s">
        <v>36</v>
      </c>
      <c r="B57" s="137"/>
      <c r="C57" s="137"/>
      <c r="D57" s="137">
        <f>'将来負担比率（分子）の構造'!I$51</f>
        <v>82</v>
      </c>
      <c r="E57" s="137"/>
      <c r="F57" s="137"/>
      <c r="G57" s="137">
        <f>'将来負担比率（分子）の構造'!J$51</f>
        <v>69</v>
      </c>
      <c r="H57" s="137"/>
      <c r="I57" s="137"/>
      <c r="J57" s="137">
        <f>'将来負担比率（分子）の構造'!K$51</f>
        <v>55</v>
      </c>
      <c r="K57" s="137"/>
      <c r="L57" s="137"/>
      <c r="M57" s="137">
        <f>'将来負担比率（分子）の構造'!L$51</f>
        <v>43</v>
      </c>
      <c r="N57" s="137"/>
      <c r="O57" s="137"/>
      <c r="P57" s="137">
        <f>'将来負担比率（分子）の構造'!M$51</f>
        <v>35</v>
      </c>
    </row>
    <row r="58" spans="1:16" x14ac:dyDescent="0.15">
      <c r="A58" s="137" t="s">
        <v>35</v>
      </c>
      <c r="B58" s="137"/>
      <c r="C58" s="137"/>
      <c r="D58" s="137">
        <f>'将来負担比率（分子）の構造'!I$50</f>
        <v>2535</v>
      </c>
      <c r="E58" s="137"/>
      <c r="F58" s="137"/>
      <c r="G58" s="137">
        <f>'将来負担比率（分子）の構造'!J$50</f>
        <v>2795</v>
      </c>
      <c r="H58" s="137"/>
      <c r="I58" s="137"/>
      <c r="J58" s="137">
        <f>'将来負担比率（分子）の構造'!K$50</f>
        <v>3109</v>
      </c>
      <c r="K58" s="137"/>
      <c r="L58" s="137"/>
      <c r="M58" s="137">
        <f>'将来負担比率（分子）の構造'!L$50</f>
        <v>3305</v>
      </c>
      <c r="N58" s="137"/>
      <c r="O58" s="137"/>
      <c r="P58" s="137">
        <f>'将来負担比率（分子）の構造'!M$50</f>
        <v>3031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676</v>
      </c>
      <c r="C62" s="137"/>
      <c r="D62" s="137"/>
      <c r="E62" s="137">
        <f>'将来負担比率（分子）の構造'!J$45</f>
        <v>473</v>
      </c>
      <c r="F62" s="137"/>
      <c r="G62" s="137"/>
      <c r="H62" s="137">
        <f>'将来負担比率（分子）の構造'!K$45</f>
        <v>467</v>
      </c>
      <c r="I62" s="137"/>
      <c r="J62" s="137"/>
      <c r="K62" s="137">
        <f>'将来負担比率（分子）の構造'!L$45</f>
        <v>473</v>
      </c>
      <c r="L62" s="137"/>
      <c r="M62" s="137"/>
      <c r="N62" s="137">
        <f>'将来負担比率（分子）の構造'!M$45</f>
        <v>452</v>
      </c>
      <c r="O62" s="137"/>
      <c r="P62" s="137"/>
    </row>
    <row r="63" spans="1:16" x14ac:dyDescent="0.15">
      <c r="A63" s="137" t="s">
        <v>28</v>
      </c>
      <c r="B63" s="137">
        <f>'将来負担比率（分子）の構造'!I$44</f>
        <v>354</v>
      </c>
      <c r="C63" s="137"/>
      <c r="D63" s="137"/>
      <c r="E63" s="137">
        <f>'将来負担比率（分子）の構造'!J$44</f>
        <v>338</v>
      </c>
      <c r="F63" s="137"/>
      <c r="G63" s="137"/>
      <c r="H63" s="137">
        <f>'将来負担比率（分子）の構造'!K$44</f>
        <v>320</v>
      </c>
      <c r="I63" s="137"/>
      <c r="J63" s="137"/>
      <c r="K63" s="137">
        <f>'将来負担比率（分子）の構造'!L$44</f>
        <v>352</v>
      </c>
      <c r="L63" s="137"/>
      <c r="M63" s="137"/>
      <c r="N63" s="137">
        <f>'将来負担比率（分子）の構造'!M$44</f>
        <v>368</v>
      </c>
      <c r="O63" s="137"/>
      <c r="P63" s="137"/>
    </row>
    <row r="64" spans="1:16" x14ac:dyDescent="0.15">
      <c r="A64" s="137" t="s">
        <v>27</v>
      </c>
      <c r="B64" s="137">
        <f>'将来負担比率（分子）の構造'!I$43</f>
        <v>593</v>
      </c>
      <c r="C64" s="137"/>
      <c r="D64" s="137"/>
      <c r="E64" s="137">
        <f>'将来負担比率（分子）の構造'!J$43</f>
        <v>514</v>
      </c>
      <c r="F64" s="137"/>
      <c r="G64" s="137"/>
      <c r="H64" s="137">
        <f>'将来負担比率（分子）の構造'!K$43</f>
        <v>478</v>
      </c>
      <c r="I64" s="137"/>
      <c r="J64" s="137"/>
      <c r="K64" s="137">
        <f>'将来負担比率（分子）の構造'!L$43</f>
        <v>445</v>
      </c>
      <c r="L64" s="137"/>
      <c r="M64" s="137"/>
      <c r="N64" s="137">
        <f>'将来負担比率（分子）の構造'!M$43</f>
        <v>431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1917</v>
      </c>
      <c r="C66" s="137"/>
      <c r="D66" s="137"/>
      <c r="E66" s="137">
        <f>'将来負担比率（分子）の構造'!J$41</f>
        <v>1806</v>
      </c>
      <c r="F66" s="137"/>
      <c r="G66" s="137"/>
      <c r="H66" s="137">
        <f>'将来負担比率（分子）の構造'!K$41</f>
        <v>1842</v>
      </c>
      <c r="I66" s="137"/>
      <c r="J66" s="137"/>
      <c r="K66" s="137">
        <f>'将来負担比率（分子）の構造'!L$41</f>
        <v>1809</v>
      </c>
      <c r="L66" s="137"/>
      <c r="M66" s="137"/>
      <c r="N66" s="137">
        <f>'将来負担比率（分子）の構造'!M$41</f>
        <v>1767</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493950</v>
      </c>
      <c r="S5" s="671"/>
      <c r="T5" s="671"/>
      <c r="U5" s="671"/>
      <c r="V5" s="671"/>
      <c r="W5" s="671"/>
      <c r="X5" s="671"/>
      <c r="Y5" s="718"/>
      <c r="Z5" s="731">
        <v>18.100000000000001</v>
      </c>
      <c r="AA5" s="731"/>
      <c r="AB5" s="731"/>
      <c r="AC5" s="731"/>
      <c r="AD5" s="732">
        <v>493950</v>
      </c>
      <c r="AE5" s="732"/>
      <c r="AF5" s="732"/>
      <c r="AG5" s="732"/>
      <c r="AH5" s="732"/>
      <c r="AI5" s="732"/>
      <c r="AJ5" s="732"/>
      <c r="AK5" s="732"/>
      <c r="AL5" s="719">
        <v>31.3</v>
      </c>
      <c r="AM5" s="688"/>
      <c r="AN5" s="688"/>
      <c r="AO5" s="720"/>
      <c r="AP5" s="707" t="s">
        <v>211</v>
      </c>
      <c r="AQ5" s="708"/>
      <c r="AR5" s="708"/>
      <c r="AS5" s="708"/>
      <c r="AT5" s="708"/>
      <c r="AU5" s="708"/>
      <c r="AV5" s="708"/>
      <c r="AW5" s="708"/>
      <c r="AX5" s="708"/>
      <c r="AY5" s="708"/>
      <c r="AZ5" s="708"/>
      <c r="BA5" s="708"/>
      <c r="BB5" s="708"/>
      <c r="BC5" s="708"/>
      <c r="BD5" s="708"/>
      <c r="BE5" s="708"/>
      <c r="BF5" s="709"/>
      <c r="BG5" s="620">
        <v>493950</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29131</v>
      </c>
      <c r="S6" s="621"/>
      <c r="T6" s="621"/>
      <c r="U6" s="621"/>
      <c r="V6" s="621"/>
      <c r="W6" s="621"/>
      <c r="X6" s="621"/>
      <c r="Y6" s="622"/>
      <c r="Z6" s="673">
        <v>1.1000000000000001</v>
      </c>
      <c r="AA6" s="673"/>
      <c r="AB6" s="673"/>
      <c r="AC6" s="673"/>
      <c r="AD6" s="674">
        <v>29131</v>
      </c>
      <c r="AE6" s="674"/>
      <c r="AF6" s="674"/>
      <c r="AG6" s="674"/>
      <c r="AH6" s="674"/>
      <c r="AI6" s="674"/>
      <c r="AJ6" s="674"/>
      <c r="AK6" s="674"/>
      <c r="AL6" s="643">
        <v>1.8</v>
      </c>
      <c r="AM6" s="675"/>
      <c r="AN6" s="675"/>
      <c r="AO6" s="676"/>
      <c r="AP6" s="617" t="s">
        <v>217</v>
      </c>
      <c r="AQ6" s="618"/>
      <c r="AR6" s="618"/>
      <c r="AS6" s="618"/>
      <c r="AT6" s="618"/>
      <c r="AU6" s="618"/>
      <c r="AV6" s="618"/>
      <c r="AW6" s="618"/>
      <c r="AX6" s="618"/>
      <c r="AY6" s="618"/>
      <c r="AZ6" s="618"/>
      <c r="BA6" s="618"/>
      <c r="BB6" s="618"/>
      <c r="BC6" s="618"/>
      <c r="BD6" s="618"/>
      <c r="BE6" s="618"/>
      <c r="BF6" s="619"/>
      <c r="BG6" s="620">
        <v>493950</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57401</v>
      </c>
      <c r="CS6" s="621"/>
      <c r="CT6" s="621"/>
      <c r="CU6" s="621"/>
      <c r="CV6" s="621"/>
      <c r="CW6" s="621"/>
      <c r="CX6" s="621"/>
      <c r="CY6" s="622"/>
      <c r="CZ6" s="673">
        <v>2.4</v>
      </c>
      <c r="DA6" s="673"/>
      <c r="DB6" s="673"/>
      <c r="DC6" s="673"/>
      <c r="DD6" s="626" t="s">
        <v>212</v>
      </c>
      <c r="DE6" s="621"/>
      <c r="DF6" s="621"/>
      <c r="DG6" s="621"/>
      <c r="DH6" s="621"/>
      <c r="DI6" s="621"/>
      <c r="DJ6" s="621"/>
      <c r="DK6" s="621"/>
      <c r="DL6" s="621"/>
      <c r="DM6" s="621"/>
      <c r="DN6" s="621"/>
      <c r="DO6" s="621"/>
      <c r="DP6" s="622"/>
      <c r="DQ6" s="626">
        <v>57401</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75</v>
      </c>
      <c r="S7" s="621"/>
      <c r="T7" s="621"/>
      <c r="U7" s="621"/>
      <c r="V7" s="621"/>
      <c r="W7" s="621"/>
      <c r="X7" s="621"/>
      <c r="Y7" s="622"/>
      <c r="Z7" s="673">
        <v>0</v>
      </c>
      <c r="AA7" s="673"/>
      <c r="AB7" s="673"/>
      <c r="AC7" s="673"/>
      <c r="AD7" s="674">
        <v>75</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41385</v>
      </c>
      <c r="BH7" s="621"/>
      <c r="BI7" s="621"/>
      <c r="BJ7" s="621"/>
      <c r="BK7" s="621"/>
      <c r="BL7" s="621"/>
      <c r="BM7" s="621"/>
      <c r="BN7" s="622"/>
      <c r="BO7" s="673">
        <v>8.4</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485070</v>
      </c>
      <c r="CS7" s="621"/>
      <c r="CT7" s="621"/>
      <c r="CU7" s="621"/>
      <c r="CV7" s="621"/>
      <c r="CW7" s="621"/>
      <c r="CX7" s="621"/>
      <c r="CY7" s="622"/>
      <c r="CZ7" s="673">
        <v>20</v>
      </c>
      <c r="DA7" s="673"/>
      <c r="DB7" s="673"/>
      <c r="DC7" s="673"/>
      <c r="DD7" s="626">
        <v>40279</v>
      </c>
      <c r="DE7" s="621"/>
      <c r="DF7" s="621"/>
      <c r="DG7" s="621"/>
      <c r="DH7" s="621"/>
      <c r="DI7" s="621"/>
      <c r="DJ7" s="621"/>
      <c r="DK7" s="621"/>
      <c r="DL7" s="621"/>
      <c r="DM7" s="621"/>
      <c r="DN7" s="621"/>
      <c r="DO7" s="621"/>
      <c r="DP7" s="622"/>
      <c r="DQ7" s="626">
        <v>433952</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218</v>
      </c>
      <c r="S8" s="621"/>
      <c r="T8" s="621"/>
      <c r="U8" s="621"/>
      <c r="V8" s="621"/>
      <c r="W8" s="621"/>
      <c r="X8" s="621"/>
      <c r="Y8" s="622"/>
      <c r="Z8" s="673">
        <v>0</v>
      </c>
      <c r="AA8" s="673"/>
      <c r="AB8" s="673"/>
      <c r="AC8" s="673"/>
      <c r="AD8" s="674">
        <v>218</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2150</v>
      </c>
      <c r="BH8" s="621"/>
      <c r="BI8" s="621"/>
      <c r="BJ8" s="621"/>
      <c r="BK8" s="621"/>
      <c r="BL8" s="621"/>
      <c r="BM8" s="621"/>
      <c r="BN8" s="622"/>
      <c r="BO8" s="673">
        <v>0.4</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307429</v>
      </c>
      <c r="CS8" s="621"/>
      <c r="CT8" s="621"/>
      <c r="CU8" s="621"/>
      <c r="CV8" s="621"/>
      <c r="CW8" s="621"/>
      <c r="CX8" s="621"/>
      <c r="CY8" s="622"/>
      <c r="CZ8" s="673">
        <v>12.7</v>
      </c>
      <c r="DA8" s="673"/>
      <c r="DB8" s="673"/>
      <c r="DC8" s="673"/>
      <c r="DD8" s="626">
        <v>7777</v>
      </c>
      <c r="DE8" s="621"/>
      <c r="DF8" s="621"/>
      <c r="DG8" s="621"/>
      <c r="DH8" s="621"/>
      <c r="DI8" s="621"/>
      <c r="DJ8" s="621"/>
      <c r="DK8" s="621"/>
      <c r="DL8" s="621"/>
      <c r="DM8" s="621"/>
      <c r="DN8" s="621"/>
      <c r="DO8" s="621"/>
      <c r="DP8" s="622"/>
      <c r="DQ8" s="626">
        <v>218109</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125</v>
      </c>
      <c r="S9" s="621"/>
      <c r="T9" s="621"/>
      <c r="U9" s="621"/>
      <c r="V9" s="621"/>
      <c r="W9" s="621"/>
      <c r="X9" s="621"/>
      <c r="Y9" s="622"/>
      <c r="Z9" s="673">
        <v>0</v>
      </c>
      <c r="AA9" s="673"/>
      <c r="AB9" s="673"/>
      <c r="AC9" s="673"/>
      <c r="AD9" s="674">
        <v>125</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34019</v>
      </c>
      <c r="BH9" s="621"/>
      <c r="BI9" s="621"/>
      <c r="BJ9" s="621"/>
      <c r="BK9" s="621"/>
      <c r="BL9" s="621"/>
      <c r="BM9" s="621"/>
      <c r="BN9" s="622"/>
      <c r="BO9" s="673">
        <v>6.9</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297649</v>
      </c>
      <c r="CS9" s="621"/>
      <c r="CT9" s="621"/>
      <c r="CU9" s="621"/>
      <c r="CV9" s="621"/>
      <c r="CW9" s="621"/>
      <c r="CX9" s="621"/>
      <c r="CY9" s="622"/>
      <c r="CZ9" s="673">
        <v>12.3</v>
      </c>
      <c r="DA9" s="673"/>
      <c r="DB9" s="673"/>
      <c r="DC9" s="673"/>
      <c r="DD9" s="626">
        <v>1167</v>
      </c>
      <c r="DE9" s="621"/>
      <c r="DF9" s="621"/>
      <c r="DG9" s="621"/>
      <c r="DH9" s="621"/>
      <c r="DI9" s="621"/>
      <c r="DJ9" s="621"/>
      <c r="DK9" s="621"/>
      <c r="DL9" s="621"/>
      <c r="DM9" s="621"/>
      <c r="DN9" s="621"/>
      <c r="DO9" s="621"/>
      <c r="DP9" s="622"/>
      <c r="DQ9" s="626">
        <v>290301</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26117</v>
      </c>
      <c r="S10" s="621"/>
      <c r="T10" s="621"/>
      <c r="U10" s="621"/>
      <c r="V10" s="621"/>
      <c r="W10" s="621"/>
      <c r="X10" s="621"/>
      <c r="Y10" s="622"/>
      <c r="Z10" s="673">
        <v>1</v>
      </c>
      <c r="AA10" s="673"/>
      <c r="AB10" s="673"/>
      <c r="AC10" s="673"/>
      <c r="AD10" s="674">
        <v>26117</v>
      </c>
      <c r="AE10" s="674"/>
      <c r="AF10" s="674"/>
      <c r="AG10" s="674"/>
      <c r="AH10" s="674"/>
      <c r="AI10" s="674"/>
      <c r="AJ10" s="674"/>
      <c r="AK10" s="674"/>
      <c r="AL10" s="643">
        <v>1.7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3977</v>
      </c>
      <c r="BH10" s="621"/>
      <c r="BI10" s="621"/>
      <c r="BJ10" s="621"/>
      <c r="BK10" s="621"/>
      <c r="BL10" s="621"/>
      <c r="BM10" s="621"/>
      <c r="BN10" s="622"/>
      <c r="BO10" s="673">
        <v>0.8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63</v>
      </c>
      <c r="CS10" s="621"/>
      <c r="CT10" s="621"/>
      <c r="CU10" s="621"/>
      <c r="CV10" s="621"/>
      <c r="CW10" s="621"/>
      <c r="CX10" s="621"/>
      <c r="CY10" s="622"/>
      <c r="CZ10" s="673">
        <v>0</v>
      </c>
      <c r="DA10" s="673"/>
      <c r="DB10" s="673"/>
      <c r="DC10" s="673"/>
      <c r="DD10" s="626" t="s">
        <v>224</v>
      </c>
      <c r="DE10" s="621"/>
      <c r="DF10" s="621"/>
      <c r="DG10" s="621"/>
      <c r="DH10" s="621"/>
      <c r="DI10" s="621"/>
      <c r="DJ10" s="621"/>
      <c r="DK10" s="621"/>
      <c r="DL10" s="621"/>
      <c r="DM10" s="621"/>
      <c r="DN10" s="621"/>
      <c r="DO10" s="621"/>
      <c r="DP10" s="622"/>
      <c r="DQ10" s="626">
        <v>63</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1239</v>
      </c>
      <c r="BH11" s="621"/>
      <c r="BI11" s="621"/>
      <c r="BJ11" s="621"/>
      <c r="BK11" s="621"/>
      <c r="BL11" s="621"/>
      <c r="BM11" s="621"/>
      <c r="BN11" s="622"/>
      <c r="BO11" s="673">
        <v>0.3</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145850</v>
      </c>
      <c r="CS11" s="621"/>
      <c r="CT11" s="621"/>
      <c r="CU11" s="621"/>
      <c r="CV11" s="621"/>
      <c r="CW11" s="621"/>
      <c r="CX11" s="621"/>
      <c r="CY11" s="622"/>
      <c r="CZ11" s="673">
        <v>6</v>
      </c>
      <c r="DA11" s="673"/>
      <c r="DB11" s="673"/>
      <c r="DC11" s="673"/>
      <c r="DD11" s="626">
        <v>38257</v>
      </c>
      <c r="DE11" s="621"/>
      <c r="DF11" s="621"/>
      <c r="DG11" s="621"/>
      <c r="DH11" s="621"/>
      <c r="DI11" s="621"/>
      <c r="DJ11" s="621"/>
      <c r="DK11" s="621"/>
      <c r="DL11" s="621"/>
      <c r="DM11" s="621"/>
      <c r="DN11" s="621"/>
      <c r="DO11" s="621"/>
      <c r="DP11" s="622"/>
      <c r="DQ11" s="626">
        <v>90496</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443328</v>
      </c>
      <c r="BH12" s="621"/>
      <c r="BI12" s="621"/>
      <c r="BJ12" s="621"/>
      <c r="BK12" s="621"/>
      <c r="BL12" s="621"/>
      <c r="BM12" s="621"/>
      <c r="BN12" s="622"/>
      <c r="BO12" s="673">
        <v>89.8</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284397</v>
      </c>
      <c r="CS12" s="621"/>
      <c r="CT12" s="621"/>
      <c r="CU12" s="621"/>
      <c r="CV12" s="621"/>
      <c r="CW12" s="621"/>
      <c r="CX12" s="621"/>
      <c r="CY12" s="622"/>
      <c r="CZ12" s="673">
        <v>11.7</v>
      </c>
      <c r="DA12" s="673"/>
      <c r="DB12" s="673"/>
      <c r="DC12" s="673"/>
      <c r="DD12" s="626">
        <v>164870</v>
      </c>
      <c r="DE12" s="621"/>
      <c r="DF12" s="621"/>
      <c r="DG12" s="621"/>
      <c r="DH12" s="621"/>
      <c r="DI12" s="621"/>
      <c r="DJ12" s="621"/>
      <c r="DK12" s="621"/>
      <c r="DL12" s="621"/>
      <c r="DM12" s="621"/>
      <c r="DN12" s="621"/>
      <c r="DO12" s="621"/>
      <c r="DP12" s="622"/>
      <c r="DQ12" s="626">
        <v>245047</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6936</v>
      </c>
      <c r="S13" s="621"/>
      <c r="T13" s="621"/>
      <c r="U13" s="621"/>
      <c r="V13" s="621"/>
      <c r="W13" s="621"/>
      <c r="X13" s="621"/>
      <c r="Y13" s="622"/>
      <c r="Z13" s="673">
        <v>0.3</v>
      </c>
      <c r="AA13" s="673"/>
      <c r="AB13" s="673"/>
      <c r="AC13" s="673"/>
      <c r="AD13" s="674">
        <v>6936</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95029</v>
      </c>
      <c r="BH13" s="621"/>
      <c r="BI13" s="621"/>
      <c r="BJ13" s="621"/>
      <c r="BK13" s="621"/>
      <c r="BL13" s="621"/>
      <c r="BM13" s="621"/>
      <c r="BN13" s="622"/>
      <c r="BO13" s="673">
        <v>19.2</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332831</v>
      </c>
      <c r="CS13" s="621"/>
      <c r="CT13" s="621"/>
      <c r="CU13" s="621"/>
      <c r="CV13" s="621"/>
      <c r="CW13" s="621"/>
      <c r="CX13" s="621"/>
      <c r="CY13" s="622"/>
      <c r="CZ13" s="673">
        <v>13.7</v>
      </c>
      <c r="DA13" s="673"/>
      <c r="DB13" s="673"/>
      <c r="DC13" s="673"/>
      <c r="DD13" s="626">
        <v>191928</v>
      </c>
      <c r="DE13" s="621"/>
      <c r="DF13" s="621"/>
      <c r="DG13" s="621"/>
      <c r="DH13" s="621"/>
      <c r="DI13" s="621"/>
      <c r="DJ13" s="621"/>
      <c r="DK13" s="621"/>
      <c r="DL13" s="621"/>
      <c r="DM13" s="621"/>
      <c r="DN13" s="621"/>
      <c r="DO13" s="621"/>
      <c r="DP13" s="622"/>
      <c r="DQ13" s="626">
        <v>182306</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4309</v>
      </c>
      <c r="BH14" s="621"/>
      <c r="BI14" s="621"/>
      <c r="BJ14" s="621"/>
      <c r="BK14" s="621"/>
      <c r="BL14" s="621"/>
      <c r="BM14" s="621"/>
      <c r="BN14" s="622"/>
      <c r="BO14" s="673">
        <v>0.9</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81897</v>
      </c>
      <c r="CS14" s="621"/>
      <c r="CT14" s="621"/>
      <c r="CU14" s="621"/>
      <c r="CV14" s="621"/>
      <c r="CW14" s="621"/>
      <c r="CX14" s="621"/>
      <c r="CY14" s="622"/>
      <c r="CZ14" s="673">
        <v>3.4</v>
      </c>
      <c r="DA14" s="673"/>
      <c r="DB14" s="673"/>
      <c r="DC14" s="673"/>
      <c r="DD14" s="626">
        <v>9699</v>
      </c>
      <c r="DE14" s="621"/>
      <c r="DF14" s="621"/>
      <c r="DG14" s="621"/>
      <c r="DH14" s="621"/>
      <c r="DI14" s="621"/>
      <c r="DJ14" s="621"/>
      <c r="DK14" s="621"/>
      <c r="DL14" s="621"/>
      <c r="DM14" s="621"/>
      <c r="DN14" s="621"/>
      <c r="DO14" s="621"/>
      <c r="DP14" s="622"/>
      <c r="DQ14" s="626">
        <v>75785</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64</v>
      </c>
      <c r="S15" s="621"/>
      <c r="T15" s="621"/>
      <c r="U15" s="621"/>
      <c r="V15" s="621"/>
      <c r="W15" s="621"/>
      <c r="X15" s="621"/>
      <c r="Y15" s="622"/>
      <c r="Z15" s="673">
        <v>0</v>
      </c>
      <c r="AA15" s="673"/>
      <c r="AB15" s="673"/>
      <c r="AC15" s="673"/>
      <c r="AD15" s="674">
        <v>64</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4928</v>
      </c>
      <c r="BH15" s="621"/>
      <c r="BI15" s="621"/>
      <c r="BJ15" s="621"/>
      <c r="BK15" s="621"/>
      <c r="BL15" s="621"/>
      <c r="BM15" s="621"/>
      <c r="BN15" s="622"/>
      <c r="BO15" s="673">
        <v>1</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209133</v>
      </c>
      <c r="CS15" s="621"/>
      <c r="CT15" s="621"/>
      <c r="CU15" s="621"/>
      <c r="CV15" s="621"/>
      <c r="CW15" s="621"/>
      <c r="CX15" s="621"/>
      <c r="CY15" s="622"/>
      <c r="CZ15" s="673">
        <v>8.6</v>
      </c>
      <c r="DA15" s="673"/>
      <c r="DB15" s="673"/>
      <c r="DC15" s="673"/>
      <c r="DD15" s="626">
        <v>26963</v>
      </c>
      <c r="DE15" s="621"/>
      <c r="DF15" s="621"/>
      <c r="DG15" s="621"/>
      <c r="DH15" s="621"/>
      <c r="DI15" s="621"/>
      <c r="DJ15" s="621"/>
      <c r="DK15" s="621"/>
      <c r="DL15" s="621"/>
      <c r="DM15" s="621"/>
      <c r="DN15" s="621"/>
      <c r="DO15" s="621"/>
      <c r="DP15" s="622"/>
      <c r="DQ15" s="626">
        <v>193337</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1246911</v>
      </c>
      <c r="S16" s="621"/>
      <c r="T16" s="621"/>
      <c r="U16" s="621"/>
      <c r="V16" s="621"/>
      <c r="W16" s="621"/>
      <c r="X16" s="621"/>
      <c r="Y16" s="622"/>
      <c r="Z16" s="673">
        <v>45.7</v>
      </c>
      <c r="AA16" s="673"/>
      <c r="AB16" s="673"/>
      <c r="AC16" s="673"/>
      <c r="AD16" s="674">
        <v>999211</v>
      </c>
      <c r="AE16" s="674"/>
      <c r="AF16" s="674"/>
      <c r="AG16" s="674"/>
      <c r="AH16" s="674"/>
      <c r="AI16" s="674"/>
      <c r="AJ16" s="674"/>
      <c r="AK16" s="674"/>
      <c r="AL16" s="643">
        <v>63.4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23580</v>
      </c>
      <c r="CS16" s="621"/>
      <c r="CT16" s="621"/>
      <c r="CU16" s="621"/>
      <c r="CV16" s="621"/>
      <c r="CW16" s="621"/>
      <c r="CX16" s="621"/>
      <c r="CY16" s="622"/>
      <c r="CZ16" s="673">
        <v>1</v>
      </c>
      <c r="DA16" s="673"/>
      <c r="DB16" s="673"/>
      <c r="DC16" s="673"/>
      <c r="DD16" s="626" t="s">
        <v>224</v>
      </c>
      <c r="DE16" s="621"/>
      <c r="DF16" s="621"/>
      <c r="DG16" s="621"/>
      <c r="DH16" s="621"/>
      <c r="DI16" s="621"/>
      <c r="DJ16" s="621"/>
      <c r="DK16" s="621"/>
      <c r="DL16" s="621"/>
      <c r="DM16" s="621"/>
      <c r="DN16" s="621"/>
      <c r="DO16" s="621"/>
      <c r="DP16" s="622"/>
      <c r="DQ16" s="626">
        <v>21155</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999211</v>
      </c>
      <c r="S17" s="621"/>
      <c r="T17" s="621"/>
      <c r="U17" s="621"/>
      <c r="V17" s="621"/>
      <c r="W17" s="621"/>
      <c r="X17" s="621"/>
      <c r="Y17" s="622"/>
      <c r="Z17" s="673">
        <v>36.6</v>
      </c>
      <c r="AA17" s="673"/>
      <c r="AB17" s="673"/>
      <c r="AC17" s="673"/>
      <c r="AD17" s="674">
        <v>999211</v>
      </c>
      <c r="AE17" s="674"/>
      <c r="AF17" s="674"/>
      <c r="AG17" s="674"/>
      <c r="AH17" s="674"/>
      <c r="AI17" s="674"/>
      <c r="AJ17" s="674"/>
      <c r="AK17" s="674"/>
      <c r="AL17" s="643">
        <v>63.4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200597</v>
      </c>
      <c r="CS17" s="621"/>
      <c r="CT17" s="621"/>
      <c r="CU17" s="621"/>
      <c r="CV17" s="621"/>
      <c r="CW17" s="621"/>
      <c r="CX17" s="621"/>
      <c r="CY17" s="622"/>
      <c r="CZ17" s="673">
        <v>8.3000000000000007</v>
      </c>
      <c r="DA17" s="673"/>
      <c r="DB17" s="673"/>
      <c r="DC17" s="673"/>
      <c r="DD17" s="626" t="s">
        <v>224</v>
      </c>
      <c r="DE17" s="621"/>
      <c r="DF17" s="621"/>
      <c r="DG17" s="621"/>
      <c r="DH17" s="621"/>
      <c r="DI17" s="621"/>
      <c r="DJ17" s="621"/>
      <c r="DK17" s="621"/>
      <c r="DL17" s="621"/>
      <c r="DM17" s="621"/>
      <c r="DN17" s="621"/>
      <c r="DO17" s="621"/>
      <c r="DP17" s="622"/>
      <c r="DQ17" s="626">
        <v>190554</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219467</v>
      </c>
      <c r="S18" s="621"/>
      <c r="T18" s="621"/>
      <c r="U18" s="621"/>
      <c r="V18" s="621"/>
      <c r="W18" s="621"/>
      <c r="X18" s="621"/>
      <c r="Y18" s="622"/>
      <c r="Z18" s="673">
        <v>8</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v>28233</v>
      </c>
      <c r="S19" s="621"/>
      <c r="T19" s="621"/>
      <c r="U19" s="621"/>
      <c r="V19" s="621"/>
      <c r="W19" s="621"/>
      <c r="X19" s="621"/>
      <c r="Y19" s="622"/>
      <c r="Z19" s="673">
        <v>1</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224</v>
      </c>
      <c r="BH19" s="621"/>
      <c r="BI19" s="621"/>
      <c r="BJ19" s="621"/>
      <c r="BK19" s="621"/>
      <c r="BL19" s="621"/>
      <c r="BM19" s="621"/>
      <c r="BN19" s="622"/>
      <c r="BO19" s="673" t="s">
        <v>224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1803527</v>
      </c>
      <c r="S20" s="621"/>
      <c r="T20" s="621"/>
      <c r="U20" s="621"/>
      <c r="V20" s="621"/>
      <c r="W20" s="621"/>
      <c r="X20" s="621"/>
      <c r="Y20" s="622"/>
      <c r="Z20" s="673">
        <v>66.099999999999994</v>
      </c>
      <c r="AA20" s="673"/>
      <c r="AB20" s="673"/>
      <c r="AC20" s="673"/>
      <c r="AD20" s="674">
        <v>1555827</v>
      </c>
      <c r="AE20" s="674"/>
      <c r="AF20" s="674"/>
      <c r="AG20" s="674"/>
      <c r="AH20" s="674"/>
      <c r="AI20" s="674"/>
      <c r="AJ20" s="674"/>
      <c r="AK20" s="674"/>
      <c r="AL20" s="643">
        <v>98.7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224</v>
      </c>
      <c r="BH20" s="621"/>
      <c r="BI20" s="621"/>
      <c r="BJ20" s="621"/>
      <c r="BK20" s="621"/>
      <c r="BL20" s="621"/>
      <c r="BM20" s="621"/>
      <c r="BN20" s="622"/>
      <c r="BO20" s="673" t="s">
        <v>224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2425897</v>
      </c>
      <c r="CS20" s="621"/>
      <c r="CT20" s="621"/>
      <c r="CU20" s="621"/>
      <c r="CV20" s="621"/>
      <c r="CW20" s="621"/>
      <c r="CX20" s="621"/>
      <c r="CY20" s="622"/>
      <c r="CZ20" s="673">
        <v>100</v>
      </c>
      <c r="DA20" s="673"/>
      <c r="DB20" s="673"/>
      <c r="DC20" s="673"/>
      <c r="DD20" s="626">
        <v>480940</v>
      </c>
      <c r="DE20" s="621"/>
      <c r="DF20" s="621"/>
      <c r="DG20" s="621"/>
      <c r="DH20" s="621"/>
      <c r="DI20" s="621"/>
      <c r="DJ20" s="621"/>
      <c r="DK20" s="621"/>
      <c r="DL20" s="621"/>
      <c r="DM20" s="621"/>
      <c r="DN20" s="621"/>
      <c r="DO20" s="621"/>
      <c r="DP20" s="622"/>
      <c r="DQ20" s="626">
        <v>1998506</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t="s">
        <v>224</v>
      </c>
      <c r="S21" s="621"/>
      <c r="T21" s="621"/>
      <c r="U21" s="621"/>
      <c r="V21" s="621"/>
      <c r="W21" s="621"/>
      <c r="X21" s="621"/>
      <c r="Y21" s="622"/>
      <c r="Z21" s="673" t="s">
        <v>224</v>
      </c>
      <c r="AA21" s="673"/>
      <c r="AB21" s="673"/>
      <c r="AC21" s="673"/>
      <c r="AD21" s="674" t="s">
        <v>224</v>
      </c>
      <c r="AE21" s="674"/>
      <c r="AF21" s="674"/>
      <c r="AG21" s="674"/>
      <c r="AH21" s="674"/>
      <c r="AI21" s="674"/>
      <c r="AJ21" s="674"/>
      <c r="AK21" s="674"/>
      <c r="AL21" s="643" t="s">
        <v>224</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450</v>
      </c>
      <c r="S22" s="621"/>
      <c r="T22" s="621"/>
      <c r="U22" s="621"/>
      <c r="V22" s="621"/>
      <c r="W22" s="621"/>
      <c r="X22" s="621"/>
      <c r="Y22" s="622"/>
      <c r="Z22" s="673">
        <v>0</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29249</v>
      </c>
      <c r="S23" s="621"/>
      <c r="T23" s="621"/>
      <c r="U23" s="621"/>
      <c r="V23" s="621"/>
      <c r="W23" s="621"/>
      <c r="X23" s="621"/>
      <c r="Y23" s="622"/>
      <c r="Z23" s="673">
        <v>1.1000000000000001</v>
      </c>
      <c r="AA23" s="673"/>
      <c r="AB23" s="673"/>
      <c r="AC23" s="673"/>
      <c r="AD23" s="674">
        <v>10831</v>
      </c>
      <c r="AE23" s="674"/>
      <c r="AF23" s="674"/>
      <c r="AG23" s="674"/>
      <c r="AH23" s="674"/>
      <c r="AI23" s="674"/>
      <c r="AJ23" s="674"/>
      <c r="AK23" s="674"/>
      <c r="AL23" s="643">
        <v>0.7</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1222</v>
      </c>
      <c r="S24" s="621"/>
      <c r="T24" s="621"/>
      <c r="U24" s="621"/>
      <c r="V24" s="621"/>
      <c r="W24" s="621"/>
      <c r="X24" s="621"/>
      <c r="Y24" s="622"/>
      <c r="Z24" s="673">
        <v>0</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718931</v>
      </c>
      <c r="CS24" s="671"/>
      <c r="CT24" s="671"/>
      <c r="CU24" s="671"/>
      <c r="CV24" s="671"/>
      <c r="CW24" s="671"/>
      <c r="CX24" s="671"/>
      <c r="CY24" s="718"/>
      <c r="CZ24" s="722">
        <v>29.6</v>
      </c>
      <c r="DA24" s="723"/>
      <c r="DB24" s="723"/>
      <c r="DC24" s="724"/>
      <c r="DD24" s="717">
        <v>668531</v>
      </c>
      <c r="DE24" s="671"/>
      <c r="DF24" s="671"/>
      <c r="DG24" s="671"/>
      <c r="DH24" s="671"/>
      <c r="DI24" s="671"/>
      <c r="DJ24" s="671"/>
      <c r="DK24" s="718"/>
      <c r="DL24" s="717">
        <v>658937</v>
      </c>
      <c r="DM24" s="671"/>
      <c r="DN24" s="671"/>
      <c r="DO24" s="671"/>
      <c r="DP24" s="671"/>
      <c r="DQ24" s="671"/>
      <c r="DR24" s="671"/>
      <c r="DS24" s="671"/>
      <c r="DT24" s="671"/>
      <c r="DU24" s="671"/>
      <c r="DV24" s="718"/>
      <c r="DW24" s="719">
        <v>39.9</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171744</v>
      </c>
      <c r="S25" s="621"/>
      <c r="T25" s="621"/>
      <c r="U25" s="621"/>
      <c r="V25" s="621"/>
      <c r="W25" s="621"/>
      <c r="X25" s="621"/>
      <c r="Y25" s="622"/>
      <c r="Z25" s="673">
        <v>6.3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472830</v>
      </c>
      <c r="CS25" s="639"/>
      <c r="CT25" s="639"/>
      <c r="CU25" s="639"/>
      <c r="CV25" s="639"/>
      <c r="CW25" s="639"/>
      <c r="CX25" s="639"/>
      <c r="CY25" s="640"/>
      <c r="CZ25" s="623">
        <v>19.5</v>
      </c>
      <c r="DA25" s="641"/>
      <c r="DB25" s="641"/>
      <c r="DC25" s="642"/>
      <c r="DD25" s="626">
        <v>457825</v>
      </c>
      <c r="DE25" s="639"/>
      <c r="DF25" s="639"/>
      <c r="DG25" s="639"/>
      <c r="DH25" s="639"/>
      <c r="DI25" s="639"/>
      <c r="DJ25" s="639"/>
      <c r="DK25" s="640"/>
      <c r="DL25" s="626">
        <v>448880</v>
      </c>
      <c r="DM25" s="639"/>
      <c r="DN25" s="639"/>
      <c r="DO25" s="639"/>
      <c r="DP25" s="639"/>
      <c r="DQ25" s="639"/>
      <c r="DR25" s="639"/>
      <c r="DS25" s="639"/>
      <c r="DT25" s="639"/>
      <c r="DU25" s="639"/>
      <c r="DV25" s="640"/>
      <c r="DW25" s="643">
        <v>27.2</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267601</v>
      </c>
      <c r="CS26" s="621"/>
      <c r="CT26" s="621"/>
      <c r="CU26" s="621"/>
      <c r="CV26" s="621"/>
      <c r="CW26" s="621"/>
      <c r="CX26" s="621"/>
      <c r="CY26" s="622"/>
      <c r="CZ26" s="623">
        <v>11</v>
      </c>
      <c r="DA26" s="641"/>
      <c r="DB26" s="641"/>
      <c r="DC26" s="642"/>
      <c r="DD26" s="626">
        <v>256753</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92530</v>
      </c>
      <c r="S27" s="621"/>
      <c r="T27" s="621"/>
      <c r="U27" s="621"/>
      <c r="V27" s="621"/>
      <c r="W27" s="621"/>
      <c r="X27" s="621"/>
      <c r="Y27" s="622"/>
      <c r="Z27" s="673">
        <v>3.4</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493950</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45504</v>
      </c>
      <c r="CS27" s="639"/>
      <c r="CT27" s="639"/>
      <c r="CU27" s="639"/>
      <c r="CV27" s="639"/>
      <c r="CW27" s="639"/>
      <c r="CX27" s="639"/>
      <c r="CY27" s="640"/>
      <c r="CZ27" s="623">
        <v>1.9</v>
      </c>
      <c r="DA27" s="641"/>
      <c r="DB27" s="641"/>
      <c r="DC27" s="642"/>
      <c r="DD27" s="626">
        <v>20152</v>
      </c>
      <c r="DE27" s="639"/>
      <c r="DF27" s="639"/>
      <c r="DG27" s="639"/>
      <c r="DH27" s="639"/>
      <c r="DI27" s="639"/>
      <c r="DJ27" s="639"/>
      <c r="DK27" s="640"/>
      <c r="DL27" s="626">
        <v>19503</v>
      </c>
      <c r="DM27" s="639"/>
      <c r="DN27" s="639"/>
      <c r="DO27" s="639"/>
      <c r="DP27" s="639"/>
      <c r="DQ27" s="639"/>
      <c r="DR27" s="639"/>
      <c r="DS27" s="639"/>
      <c r="DT27" s="639"/>
      <c r="DU27" s="639"/>
      <c r="DV27" s="640"/>
      <c r="DW27" s="643">
        <v>1.2</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26595</v>
      </c>
      <c r="S28" s="621"/>
      <c r="T28" s="621"/>
      <c r="U28" s="621"/>
      <c r="V28" s="621"/>
      <c r="W28" s="621"/>
      <c r="X28" s="621"/>
      <c r="Y28" s="622"/>
      <c r="Z28" s="673">
        <v>1</v>
      </c>
      <c r="AA28" s="673"/>
      <c r="AB28" s="673"/>
      <c r="AC28" s="673"/>
      <c r="AD28" s="674" t="s">
        <v>224</v>
      </c>
      <c r="AE28" s="674"/>
      <c r="AF28" s="674"/>
      <c r="AG28" s="674"/>
      <c r="AH28" s="674"/>
      <c r="AI28" s="674"/>
      <c r="AJ28" s="674"/>
      <c r="AK28" s="674"/>
      <c r="AL28" s="643" t="s">
        <v>224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200597</v>
      </c>
      <c r="CS28" s="621"/>
      <c r="CT28" s="621"/>
      <c r="CU28" s="621"/>
      <c r="CV28" s="621"/>
      <c r="CW28" s="621"/>
      <c r="CX28" s="621"/>
      <c r="CY28" s="622"/>
      <c r="CZ28" s="623">
        <v>8.3000000000000007</v>
      </c>
      <c r="DA28" s="641"/>
      <c r="DB28" s="641"/>
      <c r="DC28" s="642"/>
      <c r="DD28" s="626">
        <v>190554</v>
      </c>
      <c r="DE28" s="621"/>
      <c r="DF28" s="621"/>
      <c r="DG28" s="621"/>
      <c r="DH28" s="621"/>
      <c r="DI28" s="621"/>
      <c r="DJ28" s="621"/>
      <c r="DK28" s="622"/>
      <c r="DL28" s="626">
        <v>190554</v>
      </c>
      <c r="DM28" s="621"/>
      <c r="DN28" s="621"/>
      <c r="DO28" s="621"/>
      <c r="DP28" s="621"/>
      <c r="DQ28" s="621"/>
      <c r="DR28" s="621"/>
      <c r="DS28" s="621"/>
      <c r="DT28" s="621"/>
      <c r="DU28" s="621"/>
      <c r="DV28" s="622"/>
      <c r="DW28" s="643">
        <v>11.5</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650</v>
      </c>
      <c r="S29" s="621"/>
      <c r="T29" s="621"/>
      <c r="U29" s="621"/>
      <c r="V29" s="621"/>
      <c r="W29" s="621"/>
      <c r="X29" s="621"/>
      <c r="Y29" s="622"/>
      <c r="Z29" s="673">
        <v>0</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200597</v>
      </c>
      <c r="CS29" s="639"/>
      <c r="CT29" s="639"/>
      <c r="CU29" s="639"/>
      <c r="CV29" s="639"/>
      <c r="CW29" s="639"/>
      <c r="CX29" s="639"/>
      <c r="CY29" s="640"/>
      <c r="CZ29" s="623">
        <v>8.3000000000000007</v>
      </c>
      <c r="DA29" s="641"/>
      <c r="DB29" s="641"/>
      <c r="DC29" s="642"/>
      <c r="DD29" s="626">
        <v>190554</v>
      </c>
      <c r="DE29" s="639"/>
      <c r="DF29" s="639"/>
      <c r="DG29" s="639"/>
      <c r="DH29" s="639"/>
      <c r="DI29" s="639"/>
      <c r="DJ29" s="639"/>
      <c r="DK29" s="640"/>
      <c r="DL29" s="626">
        <v>190554</v>
      </c>
      <c r="DM29" s="639"/>
      <c r="DN29" s="639"/>
      <c r="DO29" s="639"/>
      <c r="DP29" s="639"/>
      <c r="DQ29" s="639"/>
      <c r="DR29" s="639"/>
      <c r="DS29" s="639"/>
      <c r="DT29" s="639"/>
      <c r="DU29" s="639"/>
      <c r="DV29" s="640"/>
      <c r="DW29" s="643">
        <v>11.5</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322936</v>
      </c>
      <c r="S30" s="621"/>
      <c r="T30" s="621"/>
      <c r="U30" s="621"/>
      <c r="V30" s="621"/>
      <c r="W30" s="621"/>
      <c r="X30" s="621"/>
      <c r="Y30" s="622"/>
      <c r="Z30" s="673">
        <v>11.8</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99.8</v>
      </c>
      <c r="BH30" s="687"/>
      <c r="BI30" s="687"/>
      <c r="BJ30" s="687"/>
      <c r="BK30" s="687"/>
      <c r="BL30" s="687"/>
      <c r="BM30" s="688">
        <v>99</v>
      </c>
      <c r="BN30" s="687"/>
      <c r="BO30" s="687"/>
      <c r="BP30" s="687"/>
      <c r="BQ30" s="689"/>
      <c r="BR30" s="686">
        <v>99.7</v>
      </c>
      <c r="BS30" s="687"/>
      <c r="BT30" s="687"/>
      <c r="BU30" s="687"/>
      <c r="BV30" s="687"/>
      <c r="BW30" s="687"/>
      <c r="BX30" s="688">
        <v>98.9</v>
      </c>
      <c r="BY30" s="687"/>
      <c r="BZ30" s="687"/>
      <c r="CA30" s="687"/>
      <c r="CB30" s="689"/>
      <c r="CD30" s="692"/>
      <c r="CE30" s="693"/>
      <c r="CF30" s="657" t="s">
        <v>295</v>
      </c>
      <c r="CG30" s="654"/>
      <c r="CH30" s="654"/>
      <c r="CI30" s="654"/>
      <c r="CJ30" s="654"/>
      <c r="CK30" s="654"/>
      <c r="CL30" s="654"/>
      <c r="CM30" s="654"/>
      <c r="CN30" s="654"/>
      <c r="CO30" s="654"/>
      <c r="CP30" s="654"/>
      <c r="CQ30" s="655"/>
      <c r="CR30" s="620">
        <v>185046</v>
      </c>
      <c r="CS30" s="621"/>
      <c r="CT30" s="621"/>
      <c r="CU30" s="621"/>
      <c r="CV30" s="621"/>
      <c r="CW30" s="621"/>
      <c r="CX30" s="621"/>
      <c r="CY30" s="622"/>
      <c r="CZ30" s="623">
        <v>7.6</v>
      </c>
      <c r="DA30" s="641"/>
      <c r="DB30" s="641"/>
      <c r="DC30" s="642"/>
      <c r="DD30" s="626">
        <v>175779</v>
      </c>
      <c r="DE30" s="621"/>
      <c r="DF30" s="621"/>
      <c r="DG30" s="621"/>
      <c r="DH30" s="621"/>
      <c r="DI30" s="621"/>
      <c r="DJ30" s="621"/>
      <c r="DK30" s="622"/>
      <c r="DL30" s="626">
        <v>175779</v>
      </c>
      <c r="DM30" s="621"/>
      <c r="DN30" s="621"/>
      <c r="DO30" s="621"/>
      <c r="DP30" s="621"/>
      <c r="DQ30" s="621"/>
      <c r="DR30" s="621"/>
      <c r="DS30" s="621"/>
      <c r="DT30" s="621"/>
      <c r="DU30" s="621"/>
      <c r="DV30" s="622"/>
      <c r="DW30" s="643">
        <v>10.6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62796</v>
      </c>
      <c r="S31" s="621"/>
      <c r="T31" s="621"/>
      <c r="U31" s="621"/>
      <c r="V31" s="621"/>
      <c r="W31" s="621"/>
      <c r="X31" s="621"/>
      <c r="Y31" s="622"/>
      <c r="Z31" s="673">
        <v>2.2999999999999998</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98.9</v>
      </c>
      <c r="BH31" s="639"/>
      <c r="BI31" s="639"/>
      <c r="BJ31" s="639"/>
      <c r="BK31" s="639"/>
      <c r="BL31" s="639"/>
      <c r="BM31" s="675">
        <v>96</v>
      </c>
      <c r="BN31" s="685"/>
      <c r="BO31" s="685"/>
      <c r="BP31" s="685"/>
      <c r="BQ31" s="649"/>
      <c r="BR31" s="684">
        <v>99.1</v>
      </c>
      <c r="BS31" s="639"/>
      <c r="BT31" s="639"/>
      <c r="BU31" s="639"/>
      <c r="BV31" s="639"/>
      <c r="BW31" s="639"/>
      <c r="BX31" s="675">
        <v>96.6</v>
      </c>
      <c r="BY31" s="685"/>
      <c r="BZ31" s="685"/>
      <c r="CA31" s="685"/>
      <c r="CB31" s="649"/>
      <c r="CD31" s="692"/>
      <c r="CE31" s="693"/>
      <c r="CF31" s="657" t="s">
        <v>299</v>
      </c>
      <c r="CG31" s="654"/>
      <c r="CH31" s="654"/>
      <c r="CI31" s="654"/>
      <c r="CJ31" s="654"/>
      <c r="CK31" s="654"/>
      <c r="CL31" s="654"/>
      <c r="CM31" s="654"/>
      <c r="CN31" s="654"/>
      <c r="CO31" s="654"/>
      <c r="CP31" s="654"/>
      <c r="CQ31" s="655"/>
      <c r="CR31" s="620">
        <v>15551</v>
      </c>
      <c r="CS31" s="639"/>
      <c r="CT31" s="639"/>
      <c r="CU31" s="639"/>
      <c r="CV31" s="639"/>
      <c r="CW31" s="639"/>
      <c r="CX31" s="639"/>
      <c r="CY31" s="640"/>
      <c r="CZ31" s="623">
        <v>0.6</v>
      </c>
      <c r="DA31" s="641"/>
      <c r="DB31" s="641"/>
      <c r="DC31" s="642"/>
      <c r="DD31" s="626">
        <v>14775</v>
      </c>
      <c r="DE31" s="639"/>
      <c r="DF31" s="639"/>
      <c r="DG31" s="639"/>
      <c r="DH31" s="639"/>
      <c r="DI31" s="639"/>
      <c r="DJ31" s="639"/>
      <c r="DK31" s="640"/>
      <c r="DL31" s="626">
        <v>14775</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72991</v>
      </c>
      <c r="S32" s="621"/>
      <c r="T32" s="621"/>
      <c r="U32" s="621"/>
      <c r="V32" s="621"/>
      <c r="W32" s="621"/>
      <c r="X32" s="621"/>
      <c r="Y32" s="622"/>
      <c r="Z32" s="673">
        <v>2.7</v>
      </c>
      <c r="AA32" s="673"/>
      <c r="AB32" s="673"/>
      <c r="AC32" s="673"/>
      <c r="AD32" s="674">
        <v>9676</v>
      </c>
      <c r="AE32" s="674"/>
      <c r="AF32" s="674"/>
      <c r="AG32" s="674"/>
      <c r="AH32" s="674"/>
      <c r="AI32" s="674"/>
      <c r="AJ32" s="674"/>
      <c r="AK32" s="674"/>
      <c r="AL32" s="643">
        <v>0.6</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99.4</v>
      </c>
      <c r="BH32" s="605"/>
      <c r="BI32" s="605"/>
      <c r="BJ32" s="605"/>
      <c r="BK32" s="605"/>
      <c r="BL32" s="605"/>
      <c r="BM32" s="668">
        <v>96.9</v>
      </c>
      <c r="BN32" s="605"/>
      <c r="BO32" s="605"/>
      <c r="BP32" s="605"/>
      <c r="BQ32" s="662"/>
      <c r="BR32" s="683">
        <v>98.9</v>
      </c>
      <c r="BS32" s="605"/>
      <c r="BT32" s="605"/>
      <c r="BU32" s="605"/>
      <c r="BV32" s="605"/>
      <c r="BW32" s="605"/>
      <c r="BX32" s="668">
        <v>96.2</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143500</v>
      </c>
      <c r="S33" s="621"/>
      <c r="T33" s="621"/>
      <c r="U33" s="621"/>
      <c r="V33" s="621"/>
      <c r="W33" s="621"/>
      <c r="X33" s="621"/>
      <c r="Y33" s="622"/>
      <c r="Z33" s="673">
        <v>5.3</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1202446</v>
      </c>
      <c r="CS33" s="639"/>
      <c r="CT33" s="639"/>
      <c r="CU33" s="639"/>
      <c r="CV33" s="639"/>
      <c r="CW33" s="639"/>
      <c r="CX33" s="639"/>
      <c r="CY33" s="640"/>
      <c r="CZ33" s="623">
        <v>49.6</v>
      </c>
      <c r="DA33" s="641"/>
      <c r="DB33" s="641"/>
      <c r="DC33" s="642"/>
      <c r="DD33" s="626">
        <v>1016423</v>
      </c>
      <c r="DE33" s="639"/>
      <c r="DF33" s="639"/>
      <c r="DG33" s="639"/>
      <c r="DH33" s="639"/>
      <c r="DI33" s="639"/>
      <c r="DJ33" s="639"/>
      <c r="DK33" s="640"/>
      <c r="DL33" s="626">
        <v>641389</v>
      </c>
      <c r="DM33" s="639"/>
      <c r="DN33" s="639"/>
      <c r="DO33" s="639"/>
      <c r="DP33" s="639"/>
      <c r="DQ33" s="639"/>
      <c r="DR33" s="639"/>
      <c r="DS33" s="639"/>
      <c r="DT33" s="639"/>
      <c r="DU33" s="639"/>
      <c r="DV33" s="640"/>
      <c r="DW33" s="643">
        <v>38.9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423345</v>
      </c>
      <c r="CS34" s="621"/>
      <c r="CT34" s="621"/>
      <c r="CU34" s="621"/>
      <c r="CV34" s="621"/>
      <c r="CW34" s="621"/>
      <c r="CX34" s="621"/>
      <c r="CY34" s="622"/>
      <c r="CZ34" s="623">
        <v>17.5</v>
      </c>
      <c r="DA34" s="641"/>
      <c r="DB34" s="641"/>
      <c r="DC34" s="642"/>
      <c r="DD34" s="626">
        <v>366981</v>
      </c>
      <c r="DE34" s="621"/>
      <c r="DF34" s="621"/>
      <c r="DG34" s="621"/>
      <c r="DH34" s="621"/>
      <c r="DI34" s="621"/>
      <c r="DJ34" s="621"/>
      <c r="DK34" s="622"/>
      <c r="DL34" s="626">
        <v>278506</v>
      </c>
      <c r="DM34" s="621"/>
      <c r="DN34" s="621"/>
      <c r="DO34" s="621"/>
      <c r="DP34" s="621"/>
      <c r="DQ34" s="621"/>
      <c r="DR34" s="621"/>
      <c r="DS34" s="621"/>
      <c r="DT34" s="621"/>
      <c r="DU34" s="621"/>
      <c r="DV34" s="622"/>
      <c r="DW34" s="643">
        <v>16.899999999999999</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74500</v>
      </c>
      <c r="S35" s="621"/>
      <c r="T35" s="621"/>
      <c r="U35" s="621"/>
      <c r="V35" s="621"/>
      <c r="W35" s="621"/>
      <c r="X35" s="621"/>
      <c r="Y35" s="622"/>
      <c r="Z35" s="673">
        <v>2.7</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378961</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19537</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21666</v>
      </c>
      <c r="CS35" s="639"/>
      <c r="CT35" s="639"/>
      <c r="CU35" s="639"/>
      <c r="CV35" s="639"/>
      <c r="CW35" s="639"/>
      <c r="CX35" s="639"/>
      <c r="CY35" s="640"/>
      <c r="CZ35" s="623">
        <v>0.9</v>
      </c>
      <c r="DA35" s="641"/>
      <c r="DB35" s="641"/>
      <c r="DC35" s="642"/>
      <c r="DD35" s="626">
        <v>21280</v>
      </c>
      <c r="DE35" s="639"/>
      <c r="DF35" s="639"/>
      <c r="DG35" s="639"/>
      <c r="DH35" s="639"/>
      <c r="DI35" s="639"/>
      <c r="DJ35" s="639"/>
      <c r="DK35" s="640"/>
      <c r="DL35" s="626">
        <v>21280</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2728190</v>
      </c>
      <c r="S36" s="661"/>
      <c r="T36" s="661"/>
      <c r="U36" s="661"/>
      <c r="V36" s="661"/>
      <c r="W36" s="661"/>
      <c r="X36" s="661"/>
      <c r="Y36" s="664"/>
      <c r="Z36" s="665">
        <v>100</v>
      </c>
      <c r="AA36" s="665"/>
      <c r="AB36" s="665"/>
      <c r="AC36" s="665"/>
      <c r="AD36" s="666">
        <v>1576334</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88039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30093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384485</v>
      </c>
      <c r="CS36" s="621"/>
      <c r="CT36" s="621"/>
      <c r="CU36" s="621"/>
      <c r="CV36" s="621"/>
      <c r="CW36" s="621"/>
      <c r="CX36" s="621"/>
      <c r="CY36" s="622"/>
      <c r="CZ36" s="623">
        <v>15.8</v>
      </c>
      <c r="DA36" s="641"/>
      <c r="DB36" s="641"/>
      <c r="DC36" s="642"/>
      <c r="DD36" s="626">
        <v>305598</v>
      </c>
      <c r="DE36" s="621"/>
      <c r="DF36" s="621"/>
      <c r="DG36" s="621"/>
      <c r="DH36" s="621"/>
      <c r="DI36" s="621"/>
      <c r="DJ36" s="621"/>
      <c r="DK36" s="622"/>
      <c r="DL36" s="626">
        <v>170811</v>
      </c>
      <c r="DM36" s="621"/>
      <c r="DN36" s="621"/>
      <c r="DO36" s="621"/>
      <c r="DP36" s="621"/>
      <c r="DQ36" s="621"/>
      <c r="DR36" s="621"/>
      <c r="DS36" s="621"/>
      <c r="DT36" s="621"/>
      <c r="DU36" s="621"/>
      <c r="DV36" s="622"/>
      <c r="DW36" s="643">
        <v>10.3</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80000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222</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94568</v>
      </c>
      <c r="CS37" s="639"/>
      <c r="CT37" s="639"/>
      <c r="CU37" s="639"/>
      <c r="CV37" s="639"/>
      <c r="CW37" s="639"/>
      <c r="CX37" s="639"/>
      <c r="CY37" s="640"/>
      <c r="CZ37" s="623">
        <v>3.9</v>
      </c>
      <c r="DA37" s="641"/>
      <c r="DB37" s="641"/>
      <c r="DC37" s="642"/>
      <c r="DD37" s="626">
        <v>94568</v>
      </c>
      <c r="DE37" s="639"/>
      <c r="DF37" s="639"/>
      <c r="DG37" s="639"/>
      <c r="DH37" s="639"/>
      <c r="DI37" s="639"/>
      <c r="DJ37" s="639"/>
      <c r="DK37" s="640"/>
      <c r="DL37" s="626">
        <v>49562</v>
      </c>
      <c r="DM37" s="639"/>
      <c r="DN37" s="639"/>
      <c r="DO37" s="639"/>
      <c r="DP37" s="639"/>
      <c r="DQ37" s="639"/>
      <c r="DR37" s="639"/>
      <c r="DS37" s="639"/>
      <c r="DT37" s="639"/>
      <c r="DU37" s="639"/>
      <c r="DV37" s="640"/>
      <c r="DW37" s="643">
        <v>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53000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367</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290922</v>
      </c>
      <c r="CS38" s="621"/>
      <c r="CT38" s="621"/>
      <c r="CU38" s="621"/>
      <c r="CV38" s="621"/>
      <c r="CW38" s="621"/>
      <c r="CX38" s="621"/>
      <c r="CY38" s="622"/>
      <c r="CZ38" s="623">
        <v>12</v>
      </c>
      <c r="DA38" s="641"/>
      <c r="DB38" s="641"/>
      <c r="DC38" s="642"/>
      <c r="DD38" s="626">
        <v>277180</v>
      </c>
      <c r="DE38" s="621"/>
      <c r="DF38" s="621"/>
      <c r="DG38" s="621"/>
      <c r="DH38" s="621"/>
      <c r="DI38" s="621"/>
      <c r="DJ38" s="621"/>
      <c r="DK38" s="622"/>
      <c r="DL38" s="626">
        <v>170792</v>
      </c>
      <c r="DM38" s="621"/>
      <c r="DN38" s="621"/>
      <c r="DO38" s="621"/>
      <c r="DP38" s="621"/>
      <c r="DQ38" s="621"/>
      <c r="DR38" s="621"/>
      <c r="DS38" s="621"/>
      <c r="DT38" s="621"/>
      <c r="DU38" s="621"/>
      <c r="DV38" s="622"/>
      <c r="DW38" s="643">
        <v>10.3</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69</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6646</v>
      </c>
      <c r="CS39" s="639"/>
      <c r="CT39" s="639"/>
      <c r="CU39" s="639"/>
      <c r="CV39" s="639"/>
      <c r="CW39" s="639"/>
      <c r="CX39" s="639"/>
      <c r="CY39" s="640"/>
      <c r="CZ39" s="623">
        <v>0.3</v>
      </c>
      <c r="DA39" s="641"/>
      <c r="DB39" s="641"/>
      <c r="DC39" s="642"/>
      <c r="DD39" s="626">
        <v>2</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51845</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141</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75382</v>
      </c>
      <c r="CS40" s="621"/>
      <c r="CT40" s="621"/>
      <c r="CU40" s="621"/>
      <c r="CV40" s="621"/>
      <c r="CW40" s="621"/>
      <c r="CX40" s="621"/>
      <c r="CY40" s="622"/>
      <c r="CZ40" s="623">
        <v>3.1</v>
      </c>
      <c r="DA40" s="641"/>
      <c r="DB40" s="641"/>
      <c r="DC40" s="642"/>
      <c r="DD40" s="626">
        <v>45382</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106077</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345</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504520</v>
      </c>
      <c r="CS42" s="621"/>
      <c r="CT42" s="621"/>
      <c r="CU42" s="621"/>
      <c r="CV42" s="621"/>
      <c r="CW42" s="621"/>
      <c r="CX42" s="621"/>
      <c r="CY42" s="622"/>
      <c r="CZ42" s="623">
        <v>20.8</v>
      </c>
      <c r="DA42" s="624"/>
      <c r="DB42" s="624"/>
      <c r="DC42" s="625"/>
      <c r="DD42" s="626">
        <v>313552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13840</v>
      </c>
      <c r="CS43" s="639"/>
      <c r="CT43" s="639"/>
      <c r="CU43" s="639"/>
      <c r="CV43" s="639"/>
      <c r="CW43" s="639"/>
      <c r="CX43" s="639"/>
      <c r="CY43" s="640"/>
      <c r="CZ43" s="623">
        <v>0.6</v>
      </c>
      <c r="DA43" s="641"/>
      <c r="DB43" s="641"/>
      <c r="DC43" s="642"/>
      <c r="DD43" s="626">
        <v>13840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480940</v>
      </c>
      <c r="CS44" s="621"/>
      <c r="CT44" s="621"/>
      <c r="CU44" s="621"/>
      <c r="CV44" s="621"/>
      <c r="CW44" s="621"/>
      <c r="CX44" s="621"/>
      <c r="CY44" s="622"/>
      <c r="CZ44" s="623">
        <v>19.8</v>
      </c>
      <c r="DA44" s="624"/>
      <c r="DB44" s="624"/>
      <c r="DC44" s="625"/>
      <c r="DD44" s="626">
        <v>292397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114546</v>
      </c>
      <c r="CS45" s="639"/>
      <c r="CT45" s="639"/>
      <c r="CU45" s="639"/>
      <c r="CV45" s="639"/>
      <c r="CW45" s="639"/>
      <c r="CX45" s="639"/>
      <c r="CY45" s="640"/>
      <c r="CZ45" s="623">
        <v>4.7</v>
      </c>
      <c r="DA45" s="641"/>
      <c r="DB45" s="641"/>
      <c r="DC45" s="642"/>
      <c r="DD45" s="626">
        <v>9546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350144</v>
      </c>
      <c r="CS46" s="621"/>
      <c r="CT46" s="621"/>
      <c r="CU46" s="621"/>
      <c r="CV46" s="621"/>
      <c r="CW46" s="621"/>
      <c r="CX46" s="621"/>
      <c r="CY46" s="622"/>
      <c r="CZ46" s="623">
        <v>14.4</v>
      </c>
      <c r="DA46" s="624"/>
      <c r="DB46" s="624"/>
      <c r="DC46" s="625"/>
      <c r="DD46" s="626">
        <v>277901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23580</v>
      </c>
      <c r="CS47" s="639"/>
      <c r="CT47" s="639"/>
      <c r="CU47" s="639"/>
      <c r="CV47" s="639"/>
      <c r="CW47" s="639"/>
      <c r="CX47" s="639"/>
      <c r="CY47" s="640"/>
      <c r="CZ47" s="623">
        <v>1</v>
      </c>
      <c r="DA47" s="641"/>
      <c r="DB47" s="641"/>
      <c r="DC47" s="642"/>
      <c r="DD47" s="626">
        <v>21155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2425897</v>
      </c>
      <c r="CS49" s="605"/>
      <c r="CT49" s="605"/>
      <c r="CU49" s="605"/>
      <c r="CV49" s="605"/>
      <c r="CW49" s="605"/>
      <c r="CX49" s="605"/>
      <c r="CY49" s="606"/>
      <c r="CZ49" s="607">
        <v>100</v>
      </c>
      <c r="DA49" s="608"/>
      <c r="DB49" s="608"/>
      <c r="DC49" s="609"/>
      <c r="DD49" s="610">
        <v>1998506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347</v>
      </c>
      <c r="DK2" s="1141"/>
      <c r="DL2" s="1141"/>
      <c r="DM2" s="1141"/>
      <c r="DN2" s="1141"/>
      <c r="DO2" s="1142"/>
      <c r="DP2" s="202"/>
      <c r="DQ2" s="1140" t="s">
        <v>348</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349</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3"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8" t="s">
        <v>365</v>
      </c>
      <c r="DH5" s="1129"/>
      <c r="DI5" s="1129"/>
      <c r="DJ5" s="1129"/>
      <c r="DK5" s="1130"/>
      <c r="DL5" s="1128" t="s">
        <v>366</v>
      </c>
      <c r="DM5" s="1129"/>
      <c r="DN5" s="1129"/>
      <c r="DO5" s="1129"/>
      <c r="DP5" s="1130"/>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80" t="s">
        <v>368</v>
      </c>
      <c r="C7" s="1081"/>
      <c r="D7" s="1081"/>
      <c r="E7" s="1081"/>
      <c r="F7" s="1081"/>
      <c r="G7" s="1081"/>
      <c r="H7" s="1081"/>
      <c r="I7" s="1081"/>
      <c r="J7" s="1081"/>
      <c r="K7" s="1081"/>
      <c r="L7" s="1081"/>
      <c r="M7" s="1081"/>
      <c r="N7" s="1081"/>
      <c r="O7" s="1081"/>
      <c r="P7" s="1082"/>
      <c r="Q7" s="1134">
        <v>2681</v>
      </c>
      <c r="R7" s="1135"/>
      <c r="S7" s="1135"/>
      <c r="T7" s="1135"/>
      <c r="U7" s="1135"/>
      <c r="V7" s="1135">
        <v>2382</v>
      </c>
      <c r="W7" s="1135"/>
      <c r="X7" s="1135"/>
      <c r="Y7" s="1135"/>
      <c r="Z7" s="1135"/>
      <c r="AA7" s="1135">
        <v>299</v>
      </c>
      <c r="AB7" s="1135"/>
      <c r="AC7" s="1135"/>
      <c r="AD7" s="1135"/>
      <c r="AE7" s="1136"/>
      <c r="AF7" s="1137">
        <v>56</v>
      </c>
      <c r="AG7" s="1138"/>
      <c r="AH7" s="1138"/>
      <c r="AI7" s="1138"/>
      <c r="AJ7" s="1139"/>
      <c r="AK7" s="1121">
        <v>311</v>
      </c>
      <c r="AL7" s="1122"/>
      <c r="AM7" s="1122"/>
      <c r="AN7" s="1122"/>
      <c r="AO7" s="1122"/>
      <c r="AP7" s="1122">
        <v>1767</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546</v>
      </c>
      <c r="BT7" s="1126"/>
      <c r="BU7" s="1126"/>
      <c r="BV7" s="1126"/>
      <c r="BW7" s="1126"/>
      <c r="BX7" s="1126"/>
      <c r="BY7" s="1126"/>
      <c r="BZ7" s="1126"/>
      <c r="CA7" s="1126"/>
      <c r="CB7" s="1126"/>
      <c r="CC7" s="1126"/>
      <c r="CD7" s="1126"/>
      <c r="CE7" s="1126"/>
      <c r="CF7" s="1126"/>
      <c r="CG7" s="1127"/>
      <c r="CH7" s="1118">
        <v>6</v>
      </c>
      <c r="CI7" s="1119"/>
      <c r="CJ7" s="1119"/>
      <c r="CK7" s="1119"/>
      <c r="CL7" s="1120"/>
      <c r="CM7" s="1118">
        <v>22</v>
      </c>
      <c r="CN7" s="1119"/>
      <c r="CO7" s="1119"/>
      <c r="CP7" s="1119"/>
      <c r="CQ7" s="1120"/>
      <c r="CR7" s="1118">
        <v>40</v>
      </c>
      <c r="CS7" s="1119"/>
      <c r="CT7" s="1119"/>
      <c r="CU7" s="1119"/>
      <c r="CV7" s="1120"/>
      <c r="CW7" s="1118" t="s">
        <v>547</v>
      </c>
      <c r="CX7" s="1119"/>
      <c r="CY7" s="1119"/>
      <c r="CZ7" s="1119"/>
      <c r="DA7" s="1120"/>
      <c r="DB7" s="1118" t="s">
        <v>547</v>
      </c>
      <c r="DC7" s="1119"/>
      <c r="DD7" s="1119"/>
      <c r="DE7" s="1119"/>
      <c r="DF7" s="1120"/>
      <c r="DG7" s="1118" t="s">
        <v>547</v>
      </c>
      <c r="DH7" s="1119"/>
      <c r="DI7" s="1119"/>
      <c r="DJ7" s="1119"/>
      <c r="DK7" s="1120"/>
      <c r="DL7" s="1118" t="s">
        <v>547</v>
      </c>
      <c r="DM7" s="1119"/>
      <c r="DN7" s="1119"/>
      <c r="DO7" s="1119"/>
      <c r="DP7" s="1120"/>
      <c r="DQ7" s="1118" t="s">
        <v>547</v>
      </c>
      <c r="DR7" s="1119"/>
      <c r="DS7" s="1119"/>
      <c r="DT7" s="1119"/>
      <c r="DU7" s="1120"/>
      <c r="DV7" s="1145"/>
      <c r="DW7" s="1146"/>
      <c r="DX7" s="1146"/>
      <c r="DY7" s="1146"/>
      <c r="DZ7" s="1147"/>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55</v>
      </c>
      <c r="R8" s="1073"/>
      <c r="S8" s="1073"/>
      <c r="T8" s="1073"/>
      <c r="U8" s="1073"/>
      <c r="V8" s="1073">
        <v>55</v>
      </c>
      <c r="W8" s="1073"/>
      <c r="X8" s="1073"/>
      <c r="Y8" s="1073"/>
      <c r="Z8" s="1073"/>
      <c r="AA8" s="1073">
        <v>0</v>
      </c>
      <c r="AB8" s="1073"/>
      <c r="AC8" s="1073"/>
      <c r="AD8" s="1073"/>
      <c r="AE8" s="1074"/>
      <c r="AF8" s="1048">
        <v>0</v>
      </c>
      <c r="AG8" s="1049"/>
      <c r="AH8" s="1049"/>
      <c r="AI8" s="1049"/>
      <c r="AJ8" s="1050"/>
      <c r="AK8" s="1116" t="s">
        <v>549</v>
      </c>
      <c r="AL8" s="1117"/>
      <c r="AM8" s="1117"/>
      <c r="AN8" s="1117"/>
      <c r="AO8" s="1117"/>
      <c r="AP8" s="1117" t="s">
        <v>548</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t="s">
        <v>560</v>
      </c>
      <c r="BT8" s="1044"/>
      <c r="BU8" s="1044"/>
      <c r="BV8" s="1044"/>
      <c r="BW8" s="1044"/>
      <c r="BX8" s="1044"/>
      <c r="BY8" s="1044"/>
      <c r="BZ8" s="1044"/>
      <c r="CA8" s="1044"/>
      <c r="CB8" s="1044"/>
      <c r="CC8" s="1044"/>
      <c r="CD8" s="1044"/>
      <c r="CE8" s="1044"/>
      <c r="CF8" s="1044"/>
      <c r="CG8" s="1045"/>
      <c r="CH8" s="1018">
        <v>2</v>
      </c>
      <c r="CI8" s="1019"/>
      <c r="CJ8" s="1019"/>
      <c r="CK8" s="1019"/>
      <c r="CL8" s="1020"/>
      <c r="CM8" s="1018">
        <v>12</v>
      </c>
      <c r="CN8" s="1019"/>
      <c r="CO8" s="1019"/>
      <c r="CP8" s="1019"/>
      <c r="CQ8" s="1020"/>
      <c r="CR8" s="1018">
        <v>6</v>
      </c>
      <c r="CS8" s="1019"/>
      <c r="CT8" s="1019"/>
      <c r="CU8" s="1019"/>
      <c r="CV8" s="1020"/>
      <c r="CW8" s="1018">
        <v>5</v>
      </c>
      <c r="CX8" s="1019"/>
      <c r="CY8" s="1019"/>
      <c r="CZ8" s="1019"/>
      <c r="DA8" s="1020"/>
      <c r="DB8" s="1018" t="s">
        <v>563</v>
      </c>
      <c r="DC8" s="1019"/>
      <c r="DD8" s="1019"/>
      <c r="DE8" s="1019"/>
      <c r="DF8" s="1020"/>
      <c r="DG8" s="1018" t="s">
        <v>563</v>
      </c>
      <c r="DH8" s="1019"/>
      <c r="DI8" s="1019"/>
      <c r="DJ8" s="1019"/>
      <c r="DK8" s="1020"/>
      <c r="DL8" s="1018" t="s">
        <v>563</v>
      </c>
      <c r="DM8" s="1019"/>
      <c r="DN8" s="1019"/>
      <c r="DO8" s="1019"/>
      <c r="DP8" s="1020"/>
      <c r="DQ8" s="1018" t="s">
        <v>563</v>
      </c>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23</v>
      </c>
      <c r="R9" s="1073"/>
      <c r="S9" s="1073"/>
      <c r="T9" s="1073"/>
      <c r="U9" s="1073"/>
      <c r="V9" s="1073">
        <v>23</v>
      </c>
      <c r="W9" s="1073"/>
      <c r="X9" s="1073"/>
      <c r="Y9" s="1073"/>
      <c r="Z9" s="1073"/>
      <c r="AA9" s="1073">
        <v>0</v>
      </c>
      <c r="AB9" s="1073"/>
      <c r="AC9" s="1073"/>
      <c r="AD9" s="1073"/>
      <c r="AE9" s="1074"/>
      <c r="AF9" s="1048">
        <v>0</v>
      </c>
      <c r="AG9" s="1049"/>
      <c r="AH9" s="1049"/>
      <c r="AI9" s="1049"/>
      <c r="AJ9" s="1050"/>
      <c r="AK9" s="1116" t="s">
        <v>549</v>
      </c>
      <c r="AL9" s="1117"/>
      <c r="AM9" s="1117"/>
      <c r="AN9" s="1117"/>
      <c r="AO9" s="1117"/>
      <c r="AP9" s="1117" t="s">
        <v>548</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t="s">
        <v>561</v>
      </c>
      <c r="BT9" s="1044"/>
      <c r="BU9" s="1044"/>
      <c r="BV9" s="1044"/>
      <c r="BW9" s="1044"/>
      <c r="BX9" s="1044"/>
      <c r="BY9" s="1044"/>
      <c r="BZ9" s="1044"/>
      <c r="CA9" s="1044"/>
      <c r="CB9" s="1044"/>
      <c r="CC9" s="1044"/>
      <c r="CD9" s="1044"/>
      <c r="CE9" s="1044"/>
      <c r="CF9" s="1044"/>
      <c r="CG9" s="1045"/>
      <c r="CH9" s="1018">
        <v>2</v>
      </c>
      <c r="CI9" s="1019"/>
      <c r="CJ9" s="1019"/>
      <c r="CK9" s="1019"/>
      <c r="CL9" s="1020"/>
      <c r="CM9" s="1018">
        <v>5</v>
      </c>
      <c r="CN9" s="1019"/>
      <c r="CO9" s="1019"/>
      <c r="CP9" s="1019"/>
      <c r="CQ9" s="1020"/>
      <c r="CR9" s="1018">
        <v>4</v>
      </c>
      <c r="CS9" s="1019"/>
      <c r="CT9" s="1019"/>
      <c r="CU9" s="1019"/>
      <c r="CV9" s="1020"/>
      <c r="CW9" s="1018">
        <v>2</v>
      </c>
      <c r="CX9" s="1019"/>
      <c r="CY9" s="1019"/>
      <c r="CZ9" s="1019"/>
      <c r="DA9" s="1020"/>
      <c r="DB9" s="1018" t="s">
        <v>563</v>
      </c>
      <c r="DC9" s="1019"/>
      <c r="DD9" s="1019"/>
      <c r="DE9" s="1019"/>
      <c r="DF9" s="1020"/>
      <c r="DG9" s="1018" t="s">
        <v>563</v>
      </c>
      <c r="DH9" s="1019"/>
      <c r="DI9" s="1019"/>
      <c r="DJ9" s="1019"/>
      <c r="DK9" s="1020"/>
      <c r="DL9" s="1018" t="s">
        <v>563</v>
      </c>
      <c r="DM9" s="1019"/>
      <c r="DN9" s="1019"/>
      <c r="DO9" s="1019"/>
      <c r="DP9" s="1020"/>
      <c r="DQ9" s="1018" t="s">
        <v>563</v>
      </c>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17</v>
      </c>
      <c r="R10" s="1073"/>
      <c r="S10" s="1073"/>
      <c r="T10" s="1073"/>
      <c r="U10" s="1073"/>
      <c r="V10" s="1073">
        <v>14</v>
      </c>
      <c r="W10" s="1073"/>
      <c r="X10" s="1073"/>
      <c r="Y10" s="1073"/>
      <c r="Z10" s="1073"/>
      <c r="AA10" s="1073">
        <v>3</v>
      </c>
      <c r="AB10" s="1073"/>
      <c r="AC10" s="1073"/>
      <c r="AD10" s="1073"/>
      <c r="AE10" s="1074"/>
      <c r="AF10" s="1048">
        <v>0</v>
      </c>
      <c r="AG10" s="1049"/>
      <c r="AH10" s="1049"/>
      <c r="AI10" s="1049"/>
      <c r="AJ10" s="1050"/>
      <c r="AK10" s="1116">
        <v>12</v>
      </c>
      <c r="AL10" s="1117"/>
      <c r="AM10" s="1117"/>
      <c r="AN10" s="1117"/>
      <c r="AO10" s="1117"/>
      <c r="AP10" s="1117" t="s">
        <v>548</v>
      </c>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8">
        <v>2728</v>
      </c>
      <c r="R23" s="1099"/>
      <c r="S23" s="1099"/>
      <c r="T23" s="1099"/>
      <c r="U23" s="1099"/>
      <c r="V23" s="1099">
        <v>2426</v>
      </c>
      <c r="W23" s="1099"/>
      <c r="X23" s="1099"/>
      <c r="Y23" s="1099"/>
      <c r="Z23" s="1099"/>
      <c r="AA23" s="1099">
        <v>302</v>
      </c>
      <c r="AB23" s="1099"/>
      <c r="AC23" s="1099"/>
      <c r="AD23" s="1099"/>
      <c r="AE23" s="1100"/>
      <c r="AF23" s="1101">
        <v>56</v>
      </c>
      <c r="AG23" s="1099"/>
      <c r="AH23" s="1099"/>
      <c r="AI23" s="1099"/>
      <c r="AJ23" s="1102"/>
      <c r="AK23" s="1103"/>
      <c r="AL23" s="1104"/>
      <c r="AM23" s="1104"/>
      <c r="AN23" s="1104"/>
      <c r="AO23" s="1104"/>
      <c r="AP23" s="1099">
        <v>1767</v>
      </c>
      <c r="AQ23" s="1099"/>
      <c r="AR23" s="1099"/>
      <c r="AS23" s="1099"/>
      <c r="AT23" s="1099"/>
      <c r="AU23" s="1105"/>
      <c r="AV23" s="1105"/>
      <c r="AW23" s="1105"/>
      <c r="AX23" s="1105"/>
      <c r="AY23" s="1106"/>
      <c r="AZ23" s="1095" t="s">
        <v>224</v>
      </c>
      <c r="BA23" s="1096"/>
      <c r="BB23" s="1096"/>
      <c r="BC23" s="1096"/>
      <c r="BD23" s="1097"/>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4" t="s">
        <v>375</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3" t="s">
        <v>376</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9" t="s">
        <v>380</v>
      </c>
      <c r="AG26" s="1037"/>
      <c r="AH26" s="1037"/>
      <c r="AI26" s="1037"/>
      <c r="AJ26" s="1090"/>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1"/>
      <c r="AG27" s="1040"/>
      <c r="AH27" s="1040"/>
      <c r="AI27" s="1040"/>
      <c r="AJ27" s="1092"/>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0" t="s">
        <v>385</v>
      </c>
      <c r="C28" s="1081"/>
      <c r="D28" s="1081"/>
      <c r="E28" s="1081"/>
      <c r="F28" s="1081"/>
      <c r="G28" s="1081"/>
      <c r="H28" s="1081"/>
      <c r="I28" s="1081"/>
      <c r="J28" s="1081"/>
      <c r="K28" s="1081"/>
      <c r="L28" s="1081"/>
      <c r="M28" s="1081"/>
      <c r="N28" s="1081"/>
      <c r="O28" s="1081"/>
      <c r="P28" s="1082"/>
      <c r="Q28" s="1083">
        <v>236</v>
      </c>
      <c r="R28" s="1084"/>
      <c r="S28" s="1084"/>
      <c r="T28" s="1084"/>
      <c r="U28" s="1084"/>
      <c r="V28" s="1084">
        <v>216</v>
      </c>
      <c r="W28" s="1084"/>
      <c r="X28" s="1084"/>
      <c r="Y28" s="1084"/>
      <c r="Z28" s="1084"/>
      <c r="AA28" s="1084">
        <v>20</v>
      </c>
      <c r="AB28" s="1084"/>
      <c r="AC28" s="1084"/>
      <c r="AD28" s="1084"/>
      <c r="AE28" s="1085"/>
      <c r="AF28" s="1086">
        <v>20</v>
      </c>
      <c r="AG28" s="1084"/>
      <c r="AH28" s="1084"/>
      <c r="AI28" s="1084"/>
      <c r="AJ28" s="1087"/>
      <c r="AK28" s="1088">
        <v>24</v>
      </c>
      <c r="AL28" s="1076"/>
      <c r="AM28" s="1076"/>
      <c r="AN28" s="1076"/>
      <c r="AO28" s="1076"/>
      <c r="AP28" s="1076" t="s">
        <v>548</v>
      </c>
      <c r="AQ28" s="1076"/>
      <c r="AR28" s="1076"/>
      <c r="AS28" s="1076"/>
      <c r="AT28" s="1076"/>
      <c r="AU28" s="1076" t="s">
        <v>548</v>
      </c>
      <c r="AV28" s="1076"/>
      <c r="AW28" s="1076"/>
      <c r="AX28" s="1076"/>
      <c r="AY28" s="1076"/>
      <c r="AZ28" s="1077" t="s">
        <v>548</v>
      </c>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93</v>
      </c>
      <c r="R29" s="1073"/>
      <c r="S29" s="1073"/>
      <c r="T29" s="1073"/>
      <c r="U29" s="1073"/>
      <c r="V29" s="1073">
        <v>91</v>
      </c>
      <c r="W29" s="1073"/>
      <c r="X29" s="1073"/>
      <c r="Y29" s="1073"/>
      <c r="Z29" s="1073"/>
      <c r="AA29" s="1073">
        <v>2</v>
      </c>
      <c r="AB29" s="1073"/>
      <c r="AC29" s="1073"/>
      <c r="AD29" s="1073"/>
      <c r="AE29" s="1074"/>
      <c r="AF29" s="1048">
        <v>2</v>
      </c>
      <c r="AG29" s="1049"/>
      <c r="AH29" s="1049"/>
      <c r="AI29" s="1049"/>
      <c r="AJ29" s="1050"/>
      <c r="AK29" s="1009">
        <v>49</v>
      </c>
      <c r="AL29" s="1000"/>
      <c r="AM29" s="1000"/>
      <c r="AN29" s="1000"/>
      <c r="AO29" s="1000"/>
      <c r="AP29" s="1000" t="s">
        <v>548</v>
      </c>
      <c r="AQ29" s="1000"/>
      <c r="AR29" s="1000"/>
      <c r="AS29" s="1000"/>
      <c r="AT29" s="1000"/>
      <c r="AU29" s="1075" t="s">
        <v>549</v>
      </c>
      <c r="AV29" s="1000"/>
      <c r="AW29" s="1000"/>
      <c r="AX29" s="1000"/>
      <c r="AY29" s="1000"/>
      <c r="AZ29" s="1071" t="s">
        <v>548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235</v>
      </c>
      <c r="R30" s="1073"/>
      <c r="S30" s="1073"/>
      <c r="T30" s="1073"/>
      <c r="U30" s="1073"/>
      <c r="V30" s="1073">
        <v>233</v>
      </c>
      <c r="W30" s="1073"/>
      <c r="X30" s="1073"/>
      <c r="Y30" s="1073"/>
      <c r="Z30" s="1073"/>
      <c r="AA30" s="1073">
        <v>2</v>
      </c>
      <c r="AB30" s="1073"/>
      <c r="AC30" s="1073"/>
      <c r="AD30" s="1073"/>
      <c r="AE30" s="1074"/>
      <c r="AF30" s="1048">
        <v>2</v>
      </c>
      <c r="AG30" s="1049"/>
      <c r="AH30" s="1049"/>
      <c r="AI30" s="1049"/>
      <c r="AJ30" s="1050"/>
      <c r="AK30" s="1009">
        <v>40</v>
      </c>
      <c r="AL30" s="1000"/>
      <c r="AM30" s="1000"/>
      <c r="AN30" s="1000"/>
      <c r="AO30" s="1000"/>
      <c r="AP30" s="1000" t="s">
        <v>558</v>
      </c>
      <c r="AQ30" s="1000"/>
      <c r="AR30" s="1000"/>
      <c r="AS30" s="1000"/>
      <c r="AT30" s="1000"/>
      <c r="AU30" s="1000" t="s">
        <v>548</v>
      </c>
      <c r="AV30" s="1000"/>
      <c r="AW30" s="1000"/>
      <c r="AX30" s="1000"/>
      <c r="AY30" s="1000"/>
      <c r="AZ30" s="1071" t="s">
        <v>548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23</v>
      </c>
      <c r="R31" s="1073"/>
      <c r="S31" s="1073"/>
      <c r="T31" s="1073"/>
      <c r="U31" s="1073"/>
      <c r="V31" s="1073">
        <v>23</v>
      </c>
      <c r="W31" s="1073"/>
      <c r="X31" s="1073"/>
      <c r="Y31" s="1073"/>
      <c r="Z31" s="1073"/>
      <c r="AA31" s="1073">
        <v>0</v>
      </c>
      <c r="AB31" s="1073"/>
      <c r="AC31" s="1073"/>
      <c r="AD31" s="1073"/>
      <c r="AE31" s="1074"/>
      <c r="AF31" s="1048">
        <v>0</v>
      </c>
      <c r="AG31" s="1049"/>
      <c r="AH31" s="1049"/>
      <c r="AI31" s="1049"/>
      <c r="AJ31" s="1050"/>
      <c r="AK31" s="1009">
        <v>12</v>
      </c>
      <c r="AL31" s="1000"/>
      <c r="AM31" s="1000"/>
      <c r="AN31" s="1000"/>
      <c r="AO31" s="1000"/>
      <c r="AP31" s="1000" t="s">
        <v>558</v>
      </c>
      <c r="AQ31" s="1000"/>
      <c r="AR31" s="1000"/>
      <c r="AS31" s="1000"/>
      <c r="AT31" s="1000"/>
      <c r="AU31" s="1000" t="s">
        <v>548</v>
      </c>
      <c r="AV31" s="1000"/>
      <c r="AW31" s="1000"/>
      <c r="AX31" s="1000"/>
      <c r="AY31" s="1000"/>
      <c r="AZ31" s="1071" t="s">
        <v>548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102</v>
      </c>
      <c r="R32" s="1073"/>
      <c r="S32" s="1073"/>
      <c r="T32" s="1073"/>
      <c r="U32" s="1073"/>
      <c r="V32" s="1073">
        <v>101</v>
      </c>
      <c r="W32" s="1073"/>
      <c r="X32" s="1073"/>
      <c r="Y32" s="1073"/>
      <c r="Z32" s="1073"/>
      <c r="AA32" s="1073">
        <v>1</v>
      </c>
      <c r="AB32" s="1073"/>
      <c r="AC32" s="1073"/>
      <c r="AD32" s="1073"/>
      <c r="AE32" s="1074"/>
      <c r="AF32" s="1048">
        <v>1</v>
      </c>
      <c r="AG32" s="1049"/>
      <c r="AH32" s="1049"/>
      <c r="AI32" s="1049"/>
      <c r="AJ32" s="1050"/>
      <c r="AK32" s="1009">
        <v>53</v>
      </c>
      <c r="AL32" s="1000"/>
      <c r="AM32" s="1000"/>
      <c r="AN32" s="1000"/>
      <c r="AO32" s="1000"/>
      <c r="AP32" s="1000">
        <v>89</v>
      </c>
      <c r="AQ32" s="1000"/>
      <c r="AR32" s="1000"/>
      <c r="AS32" s="1000"/>
      <c r="AT32" s="1000"/>
      <c r="AU32" s="1000">
        <v>62</v>
      </c>
      <c r="AV32" s="1000"/>
      <c r="AW32" s="1000"/>
      <c r="AX32" s="1000"/>
      <c r="AY32" s="1000"/>
      <c r="AZ32" s="1071" t="s">
        <v>548</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391</v>
      </c>
      <c r="C33" s="1067"/>
      <c r="D33" s="1067"/>
      <c r="E33" s="1067"/>
      <c r="F33" s="1067"/>
      <c r="G33" s="1067"/>
      <c r="H33" s="1067"/>
      <c r="I33" s="1067"/>
      <c r="J33" s="1067"/>
      <c r="K33" s="1067"/>
      <c r="L33" s="1067"/>
      <c r="M33" s="1067"/>
      <c r="N33" s="1067"/>
      <c r="O33" s="1067"/>
      <c r="P33" s="1068"/>
      <c r="Q33" s="1072">
        <v>156</v>
      </c>
      <c r="R33" s="1073"/>
      <c r="S33" s="1073"/>
      <c r="T33" s="1073"/>
      <c r="U33" s="1073"/>
      <c r="V33" s="1073">
        <v>156</v>
      </c>
      <c r="W33" s="1073"/>
      <c r="X33" s="1073"/>
      <c r="Y33" s="1073"/>
      <c r="Z33" s="1073"/>
      <c r="AA33" s="1073">
        <v>0</v>
      </c>
      <c r="AB33" s="1073"/>
      <c r="AC33" s="1073"/>
      <c r="AD33" s="1073"/>
      <c r="AE33" s="1074"/>
      <c r="AF33" s="1048">
        <v>0</v>
      </c>
      <c r="AG33" s="1049"/>
      <c r="AH33" s="1049"/>
      <c r="AI33" s="1049"/>
      <c r="AJ33" s="1050"/>
      <c r="AK33" s="1009">
        <v>80</v>
      </c>
      <c r="AL33" s="1000"/>
      <c r="AM33" s="1000"/>
      <c r="AN33" s="1000"/>
      <c r="AO33" s="1000"/>
      <c r="AP33" s="1000">
        <v>387</v>
      </c>
      <c r="AQ33" s="1000"/>
      <c r="AR33" s="1000"/>
      <c r="AS33" s="1000"/>
      <c r="AT33" s="1000"/>
      <c r="AU33" s="1000">
        <v>370</v>
      </c>
      <c r="AV33" s="1000"/>
      <c r="AW33" s="1000"/>
      <c r="AX33" s="1000"/>
      <c r="AY33" s="1000"/>
      <c r="AZ33" s="1071" t="s">
        <v>548</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v>
      </c>
      <c r="AG63" s="988"/>
      <c r="AH63" s="988"/>
      <c r="AI63" s="988"/>
      <c r="AJ63" s="1059"/>
      <c r="AK63" s="1060"/>
      <c r="AL63" s="992"/>
      <c r="AM63" s="992"/>
      <c r="AN63" s="992"/>
      <c r="AO63" s="992"/>
      <c r="AP63" s="988">
        <v>476</v>
      </c>
      <c r="AQ63" s="988"/>
      <c r="AR63" s="988"/>
      <c r="AS63" s="988"/>
      <c r="AT63" s="988"/>
      <c r="AU63" s="988">
        <v>432</v>
      </c>
      <c r="AV63" s="988"/>
      <c r="AW63" s="988"/>
      <c r="AX63" s="988"/>
      <c r="AY63" s="988"/>
      <c r="AZ63" s="1054"/>
      <c r="BA63" s="1054"/>
      <c r="BB63" s="1054"/>
      <c r="BC63" s="1054"/>
      <c r="BD63" s="1054"/>
      <c r="BE63" s="989"/>
      <c r="BF63" s="989"/>
      <c r="BG63" s="989"/>
      <c r="BH63" s="989"/>
      <c r="BI63" s="990"/>
      <c r="BJ63" s="1055" t="s">
        <v>394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397</v>
      </c>
      <c r="R66" s="1031"/>
      <c r="S66" s="1031"/>
      <c r="T66" s="1031"/>
      <c r="U66" s="1032"/>
      <c r="V66" s="1030" t="s">
        <v>398</v>
      </c>
      <c r="W66" s="1031"/>
      <c r="X66" s="1031"/>
      <c r="Y66" s="1031"/>
      <c r="Z66" s="1032"/>
      <c r="AA66" s="1030" t="s">
        <v>399</v>
      </c>
      <c r="AB66" s="1031"/>
      <c r="AC66" s="1031"/>
      <c r="AD66" s="1031"/>
      <c r="AE66" s="1032"/>
      <c r="AF66" s="1036" t="s">
        <v>400</v>
      </c>
      <c r="AG66" s="1037"/>
      <c r="AH66" s="1037"/>
      <c r="AI66" s="1037"/>
      <c r="AJ66" s="1038"/>
      <c r="AK66" s="1030" t="s">
        <v>401</v>
      </c>
      <c r="AL66" s="1025"/>
      <c r="AM66" s="1025"/>
      <c r="AN66" s="1025"/>
      <c r="AO66" s="1026"/>
      <c r="AP66" s="1030" t="s">
        <v>402</v>
      </c>
      <c r="AQ66" s="1031"/>
      <c r="AR66" s="1031"/>
      <c r="AS66" s="1031"/>
      <c r="AT66" s="1032"/>
      <c r="AU66" s="1030" t="s">
        <v>403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550</v>
      </c>
      <c r="C68" s="1015"/>
      <c r="D68" s="1015"/>
      <c r="E68" s="1015"/>
      <c r="F68" s="1015"/>
      <c r="G68" s="1015"/>
      <c r="H68" s="1015"/>
      <c r="I68" s="1015"/>
      <c r="J68" s="1015"/>
      <c r="K68" s="1015"/>
      <c r="L68" s="1015"/>
      <c r="M68" s="1015"/>
      <c r="N68" s="1015"/>
      <c r="O68" s="1015"/>
      <c r="P68" s="1016"/>
      <c r="Q68" s="1017">
        <v>4</v>
      </c>
      <c r="R68" s="1011"/>
      <c r="S68" s="1011"/>
      <c r="T68" s="1011"/>
      <c r="U68" s="1011"/>
      <c r="V68" s="1011">
        <v>3</v>
      </c>
      <c r="W68" s="1011"/>
      <c r="X68" s="1011"/>
      <c r="Y68" s="1011"/>
      <c r="Z68" s="1011"/>
      <c r="AA68" s="1011">
        <v>1</v>
      </c>
      <c r="AB68" s="1011"/>
      <c r="AC68" s="1011"/>
      <c r="AD68" s="1011"/>
      <c r="AE68" s="1011"/>
      <c r="AF68" s="1011">
        <v>1</v>
      </c>
      <c r="AG68" s="1011"/>
      <c r="AH68" s="1011"/>
      <c r="AI68" s="1011"/>
      <c r="AJ68" s="1011"/>
      <c r="AK68" s="1011" t="s">
        <v>559</v>
      </c>
      <c r="AL68" s="1011"/>
      <c r="AM68" s="1011"/>
      <c r="AN68" s="1011"/>
      <c r="AO68" s="1011"/>
      <c r="AP68" s="1011" t="s">
        <v>559</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551</v>
      </c>
      <c r="C69" s="1004"/>
      <c r="D69" s="1004"/>
      <c r="E69" s="1004"/>
      <c r="F69" s="1004"/>
      <c r="G69" s="1004"/>
      <c r="H69" s="1004"/>
      <c r="I69" s="1004"/>
      <c r="J69" s="1004"/>
      <c r="K69" s="1004"/>
      <c r="L69" s="1004"/>
      <c r="M69" s="1004"/>
      <c r="N69" s="1004"/>
      <c r="O69" s="1004"/>
      <c r="P69" s="1005"/>
      <c r="Q69" s="1006">
        <v>5261</v>
      </c>
      <c r="R69" s="1000"/>
      <c r="S69" s="1000"/>
      <c r="T69" s="1000"/>
      <c r="U69" s="1000"/>
      <c r="V69" s="1000">
        <v>6008</v>
      </c>
      <c r="W69" s="1000"/>
      <c r="X69" s="1000"/>
      <c r="Y69" s="1000"/>
      <c r="Z69" s="1000"/>
      <c r="AA69" s="1000">
        <v>-747</v>
      </c>
      <c r="AB69" s="1000"/>
      <c r="AC69" s="1000"/>
      <c r="AD69" s="1000"/>
      <c r="AE69" s="1000"/>
      <c r="AF69" s="1000">
        <v>433</v>
      </c>
      <c r="AG69" s="1000"/>
      <c r="AH69" s="1000"/>
      <c r="AI69" s="1000"/>
      <c r="AJ69" s="1000"/>
      <c r="AK69" s="1000">
        <v>1661</v>
      </c>
      <c r="AL69" s="1000"/>
      <c r="AM69" s="1000"/>
      <c r="AN69" s="1000"/>
      <c r="AO69" s="1000"/>
      <c r="AP69" s="1000">
        <v>8755</v>
      </c>
      <c r="AQ69" s="1000"/>
      <c r="AR69" s="1000"/>
      <c r="AS69" s="1000"/>
      <c r="AT69" s="1000"/>
      <c r="AU69" s="1000">
        <v>298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552</v>
      </c>
      <c r="C70" s="1004"/>
      <c r="D70" s="1004"/>
      <c r="E70" s="1004"/>
      <c r="F70" s="1004"/>
      <c r="G70" s="1004"/>
      <c r="H70" s="1004"/>
      <c r="I70" s="1004"/>
      <c r="J70" s="1004"/>
      <c r="K70" s="1004"/>
      <c r="L70" s="1004"/>
      <c r="M70" s="1004"/>
      <c r="N70" s="1004"/>
      <c r="O70" s="1004"/>
      <c r="P70" s="1005"/>
      <c r="Q70" s="1006">
        <v>15360</v>
      </c>
      <c r="R70" s="1000"/>
      <c r="S70" s="1000"/>
      <c r="T70" s="1000"/>
      <c r="U70" s="1000"/>
      <c r="V70" s="1000">
        <v>14634</v>
      </c>
      <c r="W70" s="1000"/>
      <c r="X70" s="1000"/>
      <c r="Y70" s="1000"/>
      <c r="Z70" s="1000"/>
      <c r="AA70" s="1000">
        <v>726</v>
      </c>
      <c r="AB70" s="1000"/>
      <c r="AC70" s="1000"/>
      <c r="AD70" s="1000"/>
      <c r="AE70" s="1000"/>
      <c r="AF70" s="1000">
        <v>726</v>
      </c>
      <c r="AG70" s="1000"/>
      <c r="AH70" s="1000"/>
      <c r="AI70" s="1000"/>
      <c r="AJ70" s="1000"/>
      <c r="AK70" s="1000" t="s">
        <v>559</v>
      </c>
      <c r="AL70" s="1000"/>
      <c r="AM70" s="1000"/>
      <c r="AN70" s="1000"/>
      <c r="AO70" s="1000"/>
      <c r="AP70" s="1000" t="s">
        <v>559</v>
      </c>
      <c r="AQ70" s="1000"/>
      <c r="AR70" s="1000"/>
      <c r="AS70" s="1000"/>
      <c r="AT70" s="1000"/>
      <c r="AU70" s="1000" t="s">
        <v>559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553</v>
      </c>
      <c r="C71" s="1004"/>
      <c r="D71" s="1004"/>
      <c r="E71" s="1004"/>
      <c r="F71" s="1004"/>
      <c r="G71" s="1004"/>
      <c r="H71" s="1004"/>
      <c r="I71" s="1004"/>
      <c r="J71" s="1004"/>
      <c r="K71" s="1004"/>
      <c r="L71" s="1004"/>
      <c r="M71" s="1004"/>
      <c r="N71" s="1004"/>
      <c r="O71" s="1004"/>
      <c r="P71" s="1005"/>
      <c r="Q71" s="1006">
        <v>968</v>
      </c>
      <c r="R71" s="1000"/>
      <c r="S71" s="1000"/>
      <c r="T71" s="1000"/>
      <c r="U71" s="1000"/>
      <c r="V71" s="1000">
        <v>965</v>
      </c>
      <c r="W71" s="1000"/>
      <c r="X71" s="1000"/>
      <c r="Y71" s="1000"/>
      <c r="Z71" s="1000"/>
      <c r="AA71" s="1000">
        <v>2</v>
      </c>
      <c r="AB71" s="1000"/>
      <c r="AC71" s="1000"/>
      <c r="AD71" s="1000"/>
      <c r="AE71" s="1000"/>
      <c r="AF71" s="1000">
        <v>2</v>
      </c>
      <c r="AG71" s="1000"/>
      <c r="AH71" s="1000"/>
      <c r="AI71" s="1000"/>
      <c r="AJ71" s="1000"/>
      <c r="AK71" s="1000">
        <v>3</v>
      </c>
      <c r="AL71" s="1000"/>
      <c r="AM71" s="1000"/>
      <c r="AN71" s="1000"/>
      <c r="AO71" s="1000"/>
      <c r="AP71" s="1000" t="s">
        <v>559</v>
      </c>
      <c r="AQ71" s="1000"/>
      <c r="AR71" s="1000"/>
      <c r="AS71" s="1000"/>
      <c r="AT71" s="1000"/>
      <c r="AU71" s="1000" t="s">
        <v>559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554</v>
      </c>
      <c r="C72" s="1004"/>
      <c r="D72" s="1004"/>
      <c r="E72" s="1004"/>
      <c r="F72" s="1004"/>
      <c r="G72" s="1004"/>
      <c r="H72" s="1004"/>
      <c r="I72" s="1004"/>
      <c r="J72" s="1004"/>
      <c r="K72" s="1004"/>
      <c r="L72" s="1004"/>
      <c r="M72" s="1004"/>
      <c r="N72" s="1004"/>
      <c r="O72" s="1004"/>
      <c r="P72" s="1005"/>
      <c r="Q72" s="1006">
        <v>7764</v>
      </c>
      <c r="R72" s="1000"/>
      <c r="S72" s="1000"/>
      <c r="T72" s="1000"/>
      <c r="U72" s="1000"/>
      <c r="V72" s="1000">
        <v>7622</v>
      </c>
      <c r="W72" s="1000"/>
      <c r="X72" s="1000"/>
      <c r="Y72" s="1000"/>
      <c r="Z72" s="1000"/>
      <c r="AA72" s="1000">
        <v>142</v>
      </c>
      <c r="AB72" s="1000"/>
      <c r="AC72" s="1000"/>
      <c r="AD72" s="1000"/>
      <c r="AE72" s="1000"/>
      <c r="AF72" s="1000">
        <v>95</v>
      </c>
      <c r="AG72" s="1000"/>
      <c r="AH72" s="1000"/>
      <c r="AI72" s="1000"/>
      <c r="AJ72" s="1000"/>
      <c r="AK72" s="1000">
        <v>194</v>
      </c>
      <c r="AL72" s="1000"/>
      <c r="AM72" s="1000"/>
      <c r="AN72" s="1000"/>
      <c r="AO72" s="1000"/>
      <c r="AP72" s="1000">
        <v>3266</v>
      </c>
      <c r="AQ72" s="1000"/>
      <c r="AR72" s="1000"/>
      <c r="AS72" s="1000"/>
      <c r="AT72" s="1000"/>
      <c r="AU72" s="1000">
        <v>70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555</v>
      </c>
      <c r="C73" s="1004"/>
      <c r="D73" s="1004"/>
      <c r="E73" s="1004"/>
      <c r="F73" s="1004"/>
      <c r="G73" s="1004"/>
      <c r="H73" s="1004"/>
      <c r="I73" s="1004"/>
      <c r="J73" s="1004"/>
      <c r="K73" s="1004"/>
      <c r="L73" s="1004"/>
      <c r="M73" s="1004"/>
      <c r="N73" s="1004"/>
      <c r="O73" s="1004"/>
      <c r="P73" s="1005"/>
      <c r="Q73" s="1006">
        <v>162</v>
      </c>
      <c r="R73" s="1000"/>
      <c r="S73" s="1000"/>
      <c r="T73" s="1000"/>
      <c r="U73" s="1000"/>
      <c r="V73" s="1000">
        <v>155</v>
      </c>
      <c r="W73" s="1000"/>
      <c r="X73" s="1000"/>
      <c r="Y73" s="1000"/>
      <c r="Z73" s="1000"/>
      <c r="AA73" s="1000">
        <v>7</v>
      </c>
      <c r="AB73" s="1000"/>
      <c r="AC73" s="1000"/>
      <c r="AD73" s="1000"/>
      <c r="AE73" s="1000"/>
      <c r="AF73" s="1000">
        <v>7</v>
      </c>
      <c r="AG73" s="1000"/>
      <c r="AH73" s="1000"/>
      <c r="AI73" s="1000"/>
      <c r="AJ73" s="1000"/>
      <c r="AK73" s="1000" t="s">
        <v>559</v>
      </c>
      <c r="AL73" s="1000"/>
      <c r="AM73" s="1000"/>
      <c r="AN73" s="1000"/>
      <c r="AO73" s="1000"/>
      <c r="AP73" s="1000" t="s">
        <v>559</v>
      </c>
      <c r="AQ73" s="1000"/>
      <c r="AR73" s="1000"/>
      <c r="AS73" s="1000"/>
      <c r="AT73" s="1000"/>
      <c r="AU73" s="1000" t="s">
        <v>559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556</v>
      </c>
      <c r="C74" s="1004"/>
      <c r="D74" s="1004"/>
      <c r="E74" s="1004"/>
      <c r="F74" s="1004"/>
      <c r="G74" s="1004"/>
      <c r="H74" s="1004"/>
      <c r="I74" s="1004"/>
      <c r="J74" s="1004"/>
      <c r="K74" s="1004"/>
      <c r="L74" s="1004"/>
      <c r="M74" s="1004"/>
      <c r="N74" s="1004"/>
      <c r="O74" s="1004"/>
      <c r="P74" s="1005"/>
      <c r="Q74" s="1006">
        <v>239</v>
      </c>
      <c r="R74" s="1000"/>
      <c r="S74" s="1000"/>
      <c r="T74" s="1000"/>
      <c r="U74" s="1000"/>
      <c r="V74" s="1000">
        <v>177</v>
      </c>
      <c r="W74" s="1000"/>
      <c r="X74" s="1000"/>
      <c r="Y74" s="1000"/>
      <c r="Z74" s="1000"/>
      <c r="AA74" s="1000">
        <v>62</v>
      </c>
      <c r="AB74" s="1000"/>
      <c r="AC74" s="1000"/>
      <c r="AD74" s="1000"/>
      <c r="AE74" s="1000"/>
      <c r="AF74" s="1000">
        <v>62</v>
      </c>
      <c r="AG74" s="1000"/>
      <c r="AH74" s="1000"/>
      <c r="AI74" s="1000"/>
      <c r="AJ74" s="1000"/>
      <c r="AK74" s="1000">
        <v>10</v>
      </c>
      <c r="AL74" s="1000"/>
      <c r="AM74" s="1000"/>
      <c r="AN74" s="1000"/>
      <c r="AO74" s="1000"/>
      <c r="AP74" s="1000" t="s">
        <v>559</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557</v>
      </c>
      <c r="C75" s="1004"/>
      <c r="D75" s="1004"/>
      <c r="E75" s="1004"/>
      <c r="F75" s="1004"/>
      <c r="G75" s="1004"/>
      <c r="H75" s="1004"/>
      <c r="I75" s="1004"/>
      <c r="J75" s="1004"/>
      <c r="K75" s="1004"/>
      <c r="L75" s="1004"/>
      <c r="M75" s="1004"/>
      <c r="N75" s="1004"/>
      <c r="O75" s="1004"/>
      <c r="P75" s="1005"/>
      <c r="Q75" s="1007">
        <v>252207</v>
      </c>
      <c r="R75" s="1008"/>
      <c r="S75" s="1008"/>
      <c r="T75" s="1008"/>
      <c r="U75" s="1009"/>
      <c r="V75" s="1010">
        <v>242204</v>
      </c>
      <c r="W75" s="1008"/>
      <c r="X75" s="1008"/>
      <c r="Y75" s="1008"/>
      <c r="Z75" s="1009"/>
      <c r="AA75" s="1010">
        <v>10004</v>
      </c>
      <c r="AB75" s="1008"/>
      <c r="AC75" s="1008"/>
      <c r="AD75" s="1008"/>
      <c r="AE75" s="1009"/>
      <c r="AF75" s="1010">
        <v>9972</v>
      </c>
      <c r="AG75" s="1008"/>
      <c r="AH75" s="1008"/>
      <c r="AI75" s="1008"/>
      <c r="AJ75" s="1009"/>
      <c r="AK75" s="1010">
        <v>7823</v>
      </c>
      <c r="AL75" s="1008"/>
      <c r="AM75" s="1008"/>
      <c r="AN75" s="1008"/>
      <c r="AO75" s="1009"/>
      <c r="AP75" s="1010" t="s">
        <v>559</v>
      </c>
      <c r="AQ75" s="1008"/>
      <c r="AR75" s="1008"/>
      <c r="AS75" s="1008"/>
      <c r="AT75" s="1009"/>
      <c r="AU75" s="1010" t="s">
        <v>559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11298</v>
      </c>
      <c r="AG88" s="988"/>
      <c r="AH88" s="988"/>
      <c r="AI88" s="988"/>
      <c r="AJ88" s="988"/>
      <c r="AK88" s="992"/>
      <c r="AL88" s="992"/>
      <c r="AM88" s="992"/>
      <c r="AN88" s="992"/>
      <c r="AO88" s="992"/>
      <c r="AP88" s="988">
        <v>12021</v>
      </c>
      <c r="AQ88" s="988"/>
      <c r="AR88" s="988"/>
      <c r="AS88" s="988"/>
      <c r="AT88" s="988"/>
      <c r="AU88" s="988">
        <v>368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v>
      </c>
      <c r="CS102" s="980"/>
      <c r="CT102" s="980"/>
      <c r="CU102" s="980"/>
      <c r="CV102" s="981"/>
      <c r="CW102" s="979">
        <v>7</v>
      </c>
      <c r="CX102" s="980"/>
      <c r="CY102" s="980"/>
      <c r="CZ102" s="980"/>
      <c r="DA102" s="981"/>
      <c r="DB102" s="979" t="s">
        <v>562</v>
      </c>
      <c r="DC102" s="980"/>
      <c r="DD102" s="980"/>
      <c r="DE102" s="980"/>
      <c r="DF102" s="981"/>
      <c r="DG102" s="979" t="s">
        <v>562</v>
      </c>
      <c r="DH102" s="980"/>
      <c r="DI102" s="980"/>
      <c r="DJ102" s="980"/>
      <c r="DK102" s="981"/>
      <c r="DL102" s="979" t="s">
        <v>562</v>
      </c>
      <c r="DM102" s="980"/>
      <c r="DN102" s="980"/>
      <c r="DO102" s="980"/>
      <c r="DP102" s="981"/>
      <c r="DQ102" s="979" t="s">
        <v>562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290</v>
      </c>
      <c r="AG109" s="923"/>
      <c r="AH109" s="923"/>
      <c r="AI109" s="923"/>
      <c r="AJ109" s="924"/>
      <c r="AK109" s="925" t="s">
        <v>289</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290</v>
      </c>
      <c r="BW109" s="923"/>
      <c r="BX109" s="923"/>
      <c r="BY109" s="923"/>
      <c r="BZ109" s="924"/>
      <c r="CA109" s="925" t="s">
        <v>289</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290</v>
      </c>
      <c r="DM109" s="923"/>
      <c r="DN109" s="923"/>
      <c r="DO109" s="923"/>
      <c r="DP109" s="924"/>
      <c r="DQ109" s="925" t="s">
        <v>289</v>
      </c>
      <c r="DR109" s="923"/>
      <c r="DS109" s="923"/>
      <c r="DT109" s="923"/>
      <c r="DU109" s="924"/>
      <c r="DV109" s="925" t="s">
        <v>414</v>
      </c>
      <c r="DW109" s="923"/>
      <c r="DX109" s="923"/>
      <c r="DY109" s="923"/>
      <c r="DZ109" s="954"/>
    </row>
    <row r="110" spans="1:131" s="199" customFormat="1" ht="26.25" customHeight="1" x14ac:dyDescent="0.15">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196341</v>
      </c>
      <c r="AB110" s="916"/>
      <c r="AC110" s="916"/>
      <c r="AD110" s="916"/>
      <c r="AE110" s="917"/>
      <c r="AF110" s="918">
        <v>203231</v>
      </c>
      <c r="AG110" s="916"/>
      <c r="AH110" s="916"/>
      <c r="AI110" s="916"/>
      <c r="AJ110" s="917"/>
      <c r="AK110" s="918">
        <v>200597</v>
      </c>
      <c r="AL110" s="916"/>
      <c r="AM110" s="916"/>
      <c r="AN110" s="916"/>
      <c r="AO110" s="917"/>
      <c r="AP110" s="919">
        <v>14.4</v>
      </c>
      <c r="AQ110" s="920"/>
      <c r="AR110" s="920"/>
      <c r="AS110" s="920"/>
      <c r="AT110" s="921"/>
      <c r="AU110" s="955" t="s">
        <v>62</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1841786</v>
      </c>
      <c r="BR110" s="863"/>
      <c r="BS110" s="863"/>
      <c r="BT110" s="863"/>
      <c r="BU110" s="863"/>
      <c r="BV110" s="863">
        <v>1808641</v>
      </c>
      <c r="BW110" s="863"/>
      <c r="BX110" s="863"/>
      <c r="BY110" s="863"/>
      <c r="BZ110" s="863"/>
      <c r="CA110" s="863">
        <v>1767096</v>
      </c>
      <c r="CB110" s="863"/>
      <c r="CC110" s="863"/>
      <c r="CD110" s="863"/>
      <c r="CE110" s="863"/>
      <c r="CF110" s="887">
        <v>126.8</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t="s">
        <v>224</v>
      </c>
      <c r="BW111" s="835"/>
      <c r="BX111" s="835"/>
      <c r="BY111" s="835"/>
      <c r="BZ111" s="835"/>
      <c r="CA111" s="835" t="s">
        <v>224</v>
      </c>
      <c r="CB111" s="835"/>
      <c r="CC111" s="835"/>
      <c r="CD111" s="835"/>
      <c r="CE111" s="835"/>
      <c r="CF111" s="896" t="s">
        <v>224</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477904</v>
      </c>
      <c r="BR112" s="835"/>
      <c r="BS112" s="835"/>
      <c r="BT112" s="835"/>
      <c r="BU112" s="835"/>
      <c r="BV112" s="835">
        <v>444824</v>
      </c>
      <c r="BW112" s="835"/>
      <c r="BX112" s="835"/>
      <c r="BY112" s="835"/>
      <c r="BZ112" s="835"/>
      <c r="CA112" s="835">
        <v>431421</v>
      </c>
      <c r="CB112" s="835"/>
      <c r="CC112" s="835"/>
      <c r="CD112" s="835"/>
      <c r="CE112" s="835"/>
      <c r="CF112" s="896">
        <v>31</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69578</v>
      </c>
      <c r="AB113" s="944"/>
      <c r="AC113" s="944"/>
      <c r="AD113" s="944"/>
      <c r="AE113" s="945"/>
      <c r="AF113" s="946">
        <v>73180</v>
      </c>
      <c r="AG113" s="944"/>
      <c r="AH113" s="944"/>
      <c r="AI113" s="944"/>
      <c r="AJ113" s="945"/>
      <c r="AK113" s="946">
        <v>74082</v>
      </c>
      <c r="AL113" s="944"/>
      <c r="AM113" s="944"/>
      <c r="AN113" s="944"/>
      <c r="AO113" s="945"/>
      <c r="AP113" s="947">
        <v>5.3</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v>319558</v>
      </c>
      <c r="BR113" s="835"/>
      <c r="BS113" s="835"/>
      <c r="BT113" s="835"/>
      <c r="BU113" s="835"/>
      <c r="BV113" s="835">
        <v>351589</v>
      </c>
      <c r="BW113" s="835"/>
      <c r="BX113" s="835"/>
      <c r="BY113" s="835"/>
      <c r="BZ113" s="835"/>
      <c r="CA113" s="835">
        <v>367586</v>
      </c>
      <c r="CB113" s="835"/>
      <c r="CC113" s="835"/>
      <c r="CD113" s="835"/>
      <c r="CE113" s="835"/>
      <c r="CF113" s="896">
        <v>26.4</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30219</v>
      </c>
      <c r="AB114" s="798"/>
      <c r="AC114" s="798"/>
      <c r="AD114" s="798"/>
      <c r="AE114" s="799"/>
      <c r="AF114" s="800">
        <v>28911</v>
      </c>
      <c r="AG114" s="798"/>
      <c r="AH114" s="798"/>
      <c r="AI114" s="798"/>
      <c r="AJ114" s="799"/>
      <c r="AK114" s="800">
        <v>29610</v>
      </c>
      <c r="AL114" s="798"/>
      <c r="AM114" s="798"/>
      <c r="AN114" s="798"/>
      <c r="AO114" s="799"/>
      <c r="AP114" s="845">
        <v>2.1</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467375</v>
      </c>
      <c r="BR114" s="835"/>
      <c r="BS114" s="835"/>
      <c r="BT114" s="835"/>
      <c r="BU114" s="835"/>
      <c r="BV114" s="835">
        <v>472749</v>
      </c>
      <c r="BW114" s="835"/>
      <c r="BX114" s="835"/>
      <c r="BY114" s="835"/>
      <c r="BZ114" s="835"/>
      <c r="CA114" s="835">
        <v>451923</v>
      </c>
      <c r="CB114" s="835"/>
      <c r="CC114" s="835"/>
      <c r="CD114" s="835"/>
      <c r="CE114" s="835"/>
      <c r="CF114" s="896">
        <v>32.4</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217</v>
      </c>
      <c r="AB115" s="944"/>
      <c r="AC115" s="944"/>
      <c r="AD115" s="944"/>
      <c r="AE115" s="945"/>
      <c r="AF115" s="946">
        <v>139</v>
      </c>
      <c r="AG115" s="944"/>
      <c r="AH115" s="944"/>
      <c r="AI115" s="944"/>
      <c r="AJ115" s="945"/>
      <c r="AK115" s="946">
        <v>106</v>
      </c>
      <c r="AL115" s="944"/>
      <c r="AM115" s="944"/>
      <c r="AN115" s="944"/>
      <c r="AO115" s="945"/>
      <c r="AP115" s="947">
        <v>0</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296355</v>
      </c>
      <c r="AB117" s="930"/>
      <c r="AC117" s="930"/>
      <c r="AD117" s="930"/>
      <c r="AE117" s="931"/>
      <c r="AF117" s="932">
        <v>305461</v>
      </c>
      <c r="AG117" s="930"/>
      <c r="AH117" s="930"/>
      <c r="AI117" s="930"/>
      <c r="AJ117" s="931"/>
      <c r="AK117" s="932">
        <v>304395</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290</v>
      </c>
      <c r="AG118" s="923"/>
      <c r="AH118" s="923"/>
      <c r="AI118" s="923"/>
      <c r="AJ118" s="924"/>
      <c r="AK118" s="925" t="s">
        <v>289</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444</v>
      </c>
      <c r="BP119" s="899"/>
      <c r="BQ119" s="903">
        <v>3106623</v>
      </c>
      <c r="BR119" s="866"/>
      <c r="BS119" s="866"/>
      <c r="BT119" s="866"/>
      <c r="BU119" s="866"/>
      <c r="BV119" s="866">
        <v>3077803</v>
      </c>
      <c r="BW119" s="866"/>
      <c r="BX119" s="866"/>
      <c r="BY119" s="866"/>
      <c r="BZ119" s="866"/>
      <c r="CA119" s="866">
        <v>3018026</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3109169</v>
      </c>
      <c r="BR120" s="863"/>
      <c r="BS120" s="863"/>
      <c r="BT120" s="863"/>
      <c r="BU120" s="863"/>
      <c r="BV120" s="863">
        <v>3305357</v>
      </c>
      <c r="BW120" s="863"/>
      <c r="BX120" s="863"/>
      <c r="BY120" s="863"/>
      <c r="BZ120" s="863"/>
      <c r="CA120" s="863">
        <v>3031162</v>
      </c>
      <c r="CB120" s="863"/>
      <c r="CC120" s="863"/>
      <c r="CD120" s="863"/>
      <c r="CE120" s="863"/>
      <c r="CF120" s="887">
        <v>217.5</v>
      </c>
      <c r="CG120" s="888"/>
      <c r="CH120" s="888"/>
      <c r="CI120" s="888"/>
      <c r="CJ120" s="888"/>
      <c r="CK120" s="889" t="s">
        <v>448</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423874</v>
      </c>
      <c r="DH120" s="863"/>
      <c r="DI120" s="863"/>
      <c r="DJ120" s="863"/>
      <c r="DK120" s="863"/>
      <c r="DL120" s="863">
        <v>392396</v>
      </c>
      <c r="DM120" s="863"/>
      <c r="DN120" s="863"/>
      <c r="DO120" s="863"/>
      <c r="DP120" s="863"/>
      <c r="DQ120" s="863">
        <v>369734</v>
      </c>
      <c r="DR120" s="863"/>
      <c r="DS120" s="863"/>
      <c r="DT120" s="863"/>
      <c r="DU120" s="863"/>
      <c r="DV120" s="864">
        <v>26.5</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54959</v>
      </c>
      <c r="BR121" s="835"/>
      <c r="BS121" s="835"/>
      <c r="BT121" s="835"/>
      <c r="BU121" s="835"/>
      <c r="BV121" s="835">
        <v>43460</v>
      </c>
      <c r="BW121" s="835"/>
      <c r="BX121" s="835"/>
      <c r="BY121" s="835"/>
      <c r="BZ121" s="835"/>
      <c r="CA121" s="835">
        <v>34592</v>
      </c>
      <c r="CB121" s="835"/>
      <c r="CC121" s="835"/>
      <c r="CD121" s="835"/>
      <c r="CE121" s="835"/>
      <c r="CF121" s="896">
        <v>2.5</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54030</v>
      </c>
      <c r="DH121" s="835"/>
      <c r="DI121" s="835"/>
      <c r="DJ121" s="835"/>
      <c r="DK121" s="835"/>
      <c r="DL121" s="835">
        <v>52428</v>
      </c>
      <c r="DM121" s="835"/>
      <c r="DN121" s="835"/>
      <c r="DO121" s="835"/>
      <c r="DP121" s="835"/>
      <c r="DQ121" s="835">
        <v>61687</v>
      </c>
      <c r="DR121" s="835"/>
      <c r="DS121" s="835"/>
      <c r="DT121" s="835"/>
      <c r="DU121" s="835"/>
      <c r="DV121" s="812">
        <v>4.4000000000000004</v>
      </c>
      <c r="DW121" s="812"/>
      <c r="DX121" s="812"/>
      <c r="DY121" s="812"/>
      <c r="DZ121" s="813"/>
    </row>
    <row r="122" spans="1:130" s="199" customFormat="1" ht="26.25" customHeight="1" x14ac:dyDescent="0.15">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2172397</v>
      </c>
      <c r="BR122" s="866"/>
      <c r="BS122" s="866"/>
      <c r="BT122" s="866"/>
      <c r="BU122" s="866"/>
      <c r="BV122" s="866">
        <v>2135893</v>
      </c>
      <c r="BW122" s="866"/>
      <c r="BX122" s="866"/>
      <c r="BY122" s="866"/>
      <c r="BZ122" s="866"/>
      <c r="CA122" s="866">
        <v>2063359</v>
      </c>
      <c r="CB122" s="866"/>
      <c r="CC122" s="866"/>
      <c r="CD122" s="866"/>
      <c r="CE122" s="866"/>
      <c r="CF122" s="867">
        <v>148.1</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15">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452</v>
      </c>
      <c r="BP123" s="899"/>
      <c r="BQ123" s="853">
        <v>5336525</v>
      </c>
      <c r="BR123" s="854"/>
      <c r="BS123" s="854"/>
      <c r="BT123" s="854"/>
      <c r="BU123" s="854"/>
      <c r="BV123" s="854">
        <v>5484710</v>
      </c>
      <c r="BW123" s="854"/>
      <c r="BX123" s="854"/>
      <c r="BY123" s="854"/>
      <c r="BZ123" s="854"/>
      <c r="CA123" s="854">
        <v>5129113</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217</v>
      </c>
      <c r="AB127" s="798"/>
      <c r="AC127" s="798"/>
      <c r="AD127" s="798"/>
      <c r="AE127" s="799"/>
      <c r="AF127" s="800">
        <v>139</v>
      </c>
      <c r="AG127" s="798"/>
      <c r="AH127" s="798"/>
      <c r="AI127" s="798"/>
      <c r="AJ127" s="799"/>
      <c r="AK127" s="800">
        <v>106</v>
      </c>
      <c r="AL127" s="798"/>
      <c r="AM127" s="798"/>
      <c r="AN127" s="798"/>
      <c r="AO127" s="799"/>
      <c r="AP127" s="845">
        <v>0</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12315</v>
      </c>
      <c r="AB128" s="819"/>
      <c r="AC128" s="819"/>
      <c r="AD128" s="819"/>
      <c r="AE128" s="820"/>
      <c r="AF128" s="821">
        <v>11784</v>
      </c>
      <c r="AG128" s="819"/>
      <c r="AH128" s="819"/>
      <c r="AI128" s="819"/>
      <c r="AJ128" s="820"/>
      <c r="AK128" s="821">
        <v>10043</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1602998</v>
      </c>
      <c r="AB129" s="798"/>
      <c r="AC129" s="798"/>
      <c r="AD129" s="798"/>
      <c r="AE129" s="799"/>
      <c r="AF129" s="800">
        <v>1688431</v>
      </c>
      <c r="AG129" s="798"/>
      <c r="AH129" s="798"/>
      <c r="AI129" s="798"/>
      <c r="AJ129" s="799"/>
      <c r="AK129" s="800">
        <v>1628228</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225107</v>
      </c>
      <c r="AB130" s="798"/>
      <c r="AC130" s="798"/>
      <c r="AD130" s="798"/>
      <c r="AE130" s="799"/>
      <c r="AF130" s="800">
        <v>232220</v>
      </c>
      <c r="AG130" s="798"/>
      <c r="AH130" s="798"/>
      <c r="AI130" s="798"/>
      <c r="AJ130" s="799"/>
      <c r="AK130" s="800">
        <v>234744</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4.2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1377891</v>
      </c>
      <c r="AB131" s="781"/>
      <c r="AC131" s="781"/>
      <c r="AD131" s="781"/>
      <c r="AE131" s="782"/>
      <c r="AF131" s="783">
        <v>1456211</v>
      </c>
      <c r="AG131" s="781"/>
      <c r="AH131" s="781"/>
      <c r="AI131" s="781"/>
      <c r="AJ131" s="782"/>
      <c r="AK131" s="783">
        <v>1393484</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4.2770436849999998</v>
      </c>
      <c r="AB132" s="761"/>
      <c r="AC132" s="761"/>
      <c r="AD132" s="761"/>
      <c r="AE132" s="762"/>
      <c r="AF132" s="763">
        <v>4.2203362010000003</v>
      </c>
      <c r="AG132" s="761"/>
      <c r="AH132" s="761"/>
      <c r="AI132" s="761"/>
      <c r="AJ132" s="762"/>
      <c r="AK132" s="763">
        <v>4.2776235680000001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4.8</v>
      </c>
      <c r="AB133" s="740"/>
      <c r="AC133" s="740"/>
      <c r="AD133" s="740"/>
      <c r="AE133" s="741"/>
      <c r="AF133" s="739">
        <v>4.4000000000000004</v>
      </c>
      <c r="AG133" s="740"/>
      <c r="AH133" s="740"/>
      <c r="AI133" s="740"/>
      <c r="AJ133" s="741"/>
      <c r="AK133" s="739">
        <v>4.2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3" t="s">
        <v>480</v>
      </c>
      <c r="L7" s="256"/>
      <c r="M7" s="257" t="s">
        <v>481</v>
      </c>
      <c r="N7" s="258"/>
    </row>
    <row r="8" spans="1:16" x14ac:dyDescent="0.15">
      <c r="A8" s="250"/>
      <c r="B8" s="246"/>
      <c r="C8" s="246"/>
      <c r="D8" s="246"/>
      <c r="E8" s="246"/>
      <c r="F8" s="246"/>
      <c r="G8" s="259"/>
      <c r="H8" s="260"/>
      <c r="I8" s="260"/>
      <c r="J8" s="261"/>
      <c r="K8" s="1154"/>
      <c r="L8" s="262" t="s">
        <v>482</v>
      </c>
      <c r="M8" s="263" t="s">
        <v>483</v>
      </c>
      <c r="N8" s="264" t="s">
        <v>484</v>
      </c>
    </row>
    <row r="9" spans="1:16" x14ac:dyDescent="0.15">
      <c r="A9" s="250"/>
      <c r="B9" s="246"/>
      <c r="C9" s="246"/>
      <c r="D9" s="246"/>
      <c r="E9" s="246"/>
      <c r="F9" s="246"/>
      <c r="G9" s="1167" t="s">
        <v>485</v>
      </c>
      <c r="H9" s="1168"/>
      <c r="I9" s="1168"/>
      <c r="J9" s="1169"/>
      <c r="K9" s="265">
        <v>472830</v>
      </c>
      <c r="L9" s="266">
        <v>314800</v>
      </c>
      <c r="M9" s="267">
        <v>189696</v>
      </c>
      <c r="N9" s="268">
        <v>65.900000000000006</v>
      </c>
    </row>
    <row r="10" spans="1:16" x14ac:dyDescent="0.15">
      <c r="A10" s="250"/>
      <c r="B10" s="246"/>
      <c r="C10" s="246"/>
      <c r="D10" s="246"/>
      <c r="E10" s="246"/>
      <c r="F10" s="246"/>
      <c r="G10" s="1167" t="s">
        <v>486</v>
      </c>
      <c r="H10" s="1168"/>
      <c r="I10" s="1168"/>
      <c r="J10" s="1169"/>
      <c r="K10" s="269">
        <v>21872</v>
      </c>
      <c r="L10" s="270">
        <v>14562</v>
      </c>
      <c r="M10" s="271">
        <v>21936</v>
      </c>
      <c r="N10" s="272">
        <v>-33.6</v>
      </c>
    </row>
    <row r="11" spans="1:16" ht="13.5" customHeight="1" x14ac:dyDescent="0.15">
      <c r="A11" s="250"/>
      <c r="B11" s="246"/>
      <c r="C11" s="246"/>
      <c r="D11" s="246"/>
      <c r="E11" s="246"/>
      <c r="F11" s="246"/>
      <c r="G11" s="1167" t="s">
        <v>487</v>
      </c>
      <c r="H11" s="1168"/>
      <c r="I11" s="1168"/>
      <c r="J11" s="1169"/>
      <c r="K11" s="269">
        <v>33141</v>
      </c>
      <c r="L11" s="270">
        <v>22065</v>
      </c>
      <c r="M11" s="271">
        <v>29437</v>
      </c>
      <c r="N11" s="272">
        <v>-25</v>
      </c>
    </row>
    <row r="12" spans="1:16" ht="13.5" customHeight="1" x14ac:dyDescent="0.15">
      <c r="A12" s="250"/>
      <c r="B12" s="246"/>
      <c r="C12" s="246"/>
      <c r="D12" s="246"/>
      <c r="E12" s="246"/>
      <c r="F12" s="246"/>
      <c r="G12" s="1167" t="s">
        <v>488</v>
      </c>
      <c r="H12" s="1168"/>
      <c r="I12" s="1168"/>
      <c r="J12" s="1169"/>
      <c r="K12" s="269">
        <v>37101</v>
      </c>
      <c r="L12" s="270">
        <v>24701</v>
      </c>
      <c r="M12" s="271">
        <v>3160</v>
      </c>
      <c r="N12" s="272">
        <v>681.7</v>
      </c>
    </row>
    <row r="13" spans="1:16" ht="13.5" customHeight="1" x14ac:dyDescent="0.15">
      <c r="A13" s="250"/>
      <c r="B13" s="246"/>
      <c r="C13" s="246"/>
      <c r="D13" s="246"/>
      <c r="E13" s="246"/>
      <c r="F13" s="246"/>
      <c r="G13" s="1167" t="s">
        <v>489</v>
      </c>
      <c r="H13" s="1168"/>
      <c r="I13" s="1168"/>
      <c r="J13" s="1169"/>
      <c r="K13" s="269" t="s">
        <v>490</v>
      </c>
      <c r="L13" s="270" t="s">
        <v>490</v>
      </c>
      <c r="M13" s="271" t="s">
        <v>490</v>
      </c>
      <c r="N13" s="272" t="s">
        <v>490</v>
      </c>
    </row>
    <row r="14" spans="1:16" ht="13.5" customHeight="1" x14ac:dyDescent="0.15">
      <c r="A14" s="250"/>
      <c r="B14" s="246"/>
      <c r="C14" s="246"/>
      <c r="D14" s="246"/>
      <c r="E14" s="246"/>
      <c r="F14" s="246"/>
      <c r="G14" s="1167" t="s">
        <v>491</v>
      </c>
      <c r="H14" s="1168"/>
      <c r="I14" s="1168"/>
      <c r="J14" s="1169"/>
      <c r="K14" s="269">
        <v>14580</v>
      </c>
      <c r="L14" s="270">
        <v>9707</v>
      </c>
      <c r="M14" s="271">
        <v>9091</v>
      </c>
      <c r="N14" s="272">
        <v>6.8</v>
      </c>
    </row>
    <row r="15" spans="1:16" ht="13.5" customHeight="1" x14ac:dyDescent="0.15">
      <c r="A15" s="250"/>
      <c r="B15" s="246"/>
      <c r="C15" s="246"/>
      <c r="D15" s="246"/>
      <c r="E15" s="246"/>
      <c r="F15" s="246"/>
      <c r="G15" s="1167" t="s">
        <v>492</v>
      </c>
      <c r="H15" s="1168"/>
      <c r="I15" s="1168"/>
      <c r="J15" s="1169"/>
      <c r="K15" s="269">
        <v>13840</v>
      </c>
      <c r="L15" s="270">
        <v>9214</v>
      </c>
      <c r="M15" s="271">
        <v>4470</v>
      </c>
      <c r="N15" s="272">
        <v>106.1</v>
      </c>
    </row>
    <row r="16" spans="1:16" x14ac:dyDescent="0.15">
      <c r="A16" s="250"/>
      <c r="B16" s="246"/>
      <c r="C16" s="246"/>
      <c r="D16" s="246"/>
      <c r="E16" s="246"/>
      <c r="F16" s="246"/>
      <c r="G16" s="1170" t="s">
        <v>493</v>
      </c>
      <c r="H16" s="1171"/>
      <c r="I16" s="1171"/>
      <c r="J16" s="1172"/>
      <c r="K16" s="270">
        <v>-46802</v>
      </c>
      <c r="L16" s="270">
        <v>-31160</v>
      </c>
      <c r="M16" s="271">
        <v>-19414</v>
      </c>
      <c r="N16" s="272">
        <v>60.5</v>
      </c>
    </row>
    <row r="17" spans="1:16" x14ac:dyDescent="0.15">
      <c r="A17" s="250"/>
      <c r="B17" s="246"/>
      <c r="C17" s="246"/>
      <c r="D17" s="246"/>
      <c r="E17" s="246"/>
      <c r="F17" s="246"/>
      <c r="G17" s="1170" t="s">
        <v>172</v>
      </c>
      <c r="H17" s="1171"/>
      <c r="I17" s="1171"/>
      <c r="J17" s="1172"/>
      <c r="K17" s="270">
        <v>546562</v>
      </c>
      <c r="L17" s="270">
        <v>363889</v>
      </c>
      <c r="M17" s="271">
        <v>238376</v>
      </c>
      <c r="N17" s="272">
        <v>52.7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4" t="s">
        <v>498</v>
      </c>
      <c r="H21" s="1165"/>
      <c r="I21" s="1165"/>
      <c r="J21" s="1166"/>
      <c r="K21" s="282">
        <v>33.29</v>
      </c>
      <c r="L21" s="283">
        <v>21.75</v>
      </c>
      <c r="M21" s="284">
        <v>11.54</v>
      </c>
      <c r="N21" s="251"/>
      <c r="O21" s="285"/>
      <c r="P21" s="281"/>
    </row>
    <row r="22" spans="1:16" s="286" customFormat="1" x14ac:dyDescent="0.15">
      <c r="A22" s="281"/>
      <c r="B22" s="251"/>
      <c r="C22" s="251"/>
      <c r="D22" s="251"/>
      <c r="E22" s="251"/>
      <c r="F22" s="251"/>
      <c r="G22" s="1164" t="s">
        <v>499</v>
      </c>
      <c r="H22" s="1165"/>
      <c r="I22" s="1165"/>
      <c r="J22" s="1166"/>
      <c r="K22" s="287">
        <v>96</v>
      </c>
      <c r="L22" s="288">
        <v>95.2</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3" t="s">
        <v>480</v>
      </c>
      <c r="L30" s="256"/>
      <c r="M30" s="257" t="s">
        <v>481</v>
      </c>
      <c r="N30" s="258"/>
    </row>
    <row r="31" spans="1:16" x14ac:dyDescent="0.15">
      <c r="A31" s="250"/>
      <c r="B31" s="246"/>
      <c r="C31" s="246"/>
      <c r="D31" s="246"/>
      <c r="E31" s="246"/>
      <c r="F31" s="246"/>
      <c r="G31" s="259"/>
      <c r="H31" s="260"/>
      <c r="I31" s="260"/>
      <c r="J31" s="261"/>
      <c r="K31" s="1154"/>
      <c r="L31" s="262" t="s">
        <v>482</v>
      </c>
      <c r="M31" s="263" t="s">
        <v>483</v>
      </c>
      <c r="N31" s="264" t="s">
        <v>484</v>
      </c>
    </row>
    <row r="32" spans="1:16" ht="27" customHeight="1" x14ac:dyDescent="0.15">
      <c r="A32" s="250"/>
      <c r="B32" s="246"/>
      <c r="C32" s="246"/>
      <c r="D32" s="246"/>
      <c r="E32" s="246"/>
      <c r="F32" s="246"/>
      <c r="G32" s="1155" t="s">
        <v>503</v>
      </c>
      <c r="H32" s="1156"/>
      <c r="I32" s="1156"/>
      <c r="J32" s="1157"/>
      <c r="K32" s="296">
        <v>200597</v>
      </c>
      <c r="L32" s="296">
        <v>133553</v>
      </c>
      <c r="M32" s="297">
        <v>139853</v>
      </c>
      <c r="N32" s="298">
        <v>-4.5</v>
      </c>
    </row>
    <row r="33" spans="1:16" ht="13.5" customHeight="1" x14ac:dyDescent="0.15">
      <c r="A33" s="250"/>
      <c r="B33" s="246"/>
      <c r="C33" s="246"/>
      <c r="D33" s="246"/>
      <c r="E33" s="246"/>
      <c r="F33" s="246"/>
      <c r="G33" s="1155" t="s">
        <v>504</v>
      </c>
      <c r="H33" s="1156"/>
      <c r="I33" s="1156"/>
      <c r="J33" s="1157"/>
      <c r="K33" s="296" t="s">
        <v>490</v>
      </c>
      <c r="L33" s="296" t="s">
        <v>490</v>
      </c>
      <c r="M33" s="297" t="s">
        <v>490</v>
      </c>
      <c r="N33" s="298" t="s">
        <v>490</v>
      </c>
    </row>
    <row r="34" spans="1:16" ht="27" customHeight="1" x14ac:dyDescent="0.15">
      <c r="A34" s="250"/>
      <c r="B34" s="246"/>
      <c r="C34" s="246"/>
      <c r="D34" s="246"/>
      <c r="E34" s="246"/>
      <c r="F34" s="246"/>
      <c r="G34" s="1155" t="s">
        <v>505</v>
      </c>
      <c r="H34" s="1156"/>
      <c r="I34" s="1156"/>
      <c r="J34" s="1157"/>
      <c r="K34" s="296" t="s">
        <v>490</v>
      </c>
      <c r="L34" s="296" t="s">
        <v>490</v>
      </c>
      <c r="M34" s="297">
        <v>4</v>
      </c>
      <c r="N34" s="298" t="s">
        <v>490</v>
      </c>
    </row>
    <row r="35" spans="1:16" ht="27" customHeight="1" x14ac:dyDescent="0.15">
      <c r="A35" s="250"/>
      <c r="B35" s="246"/>
      <c r="C35" s="246"/>
      <c r="D35" s="246"/>
      <c r="E35" s="246"/>
      <c r="F35" s="246"/>
      <c r="G35" s="1155" t="s">
        <v>506</v>
      </c>
      <c r="H35" s="1156"/>
      <c r="I35" s="1156"/>
      <c r="J35" s="1157"/>
      <c r="K35" s="296">
        <v>74082</v>
      </c>
      <c r="L35" s="296">
        <v>49322</v>
      </c>
      <c r="M35" s="297">
        <v>31890</v>
      </c>
      <c r="N35" s="298">
        <v>54.7</v>
      </c>
    </row>
    <row r="36" spans="1:16" ht="27" customHeight="1" x14ac:dyDescent="0.15">
      <c r="A36" s="250"/>
      <c r="B36" s="246"/>
      <c r="C36" s="246"/>
      <c r="D36" s="246"/>
      <c r="E36" s="246"/>
      <c r="F36" s="246"/>
      <c r="G36" s="1155" t="s">
        <v>507</v>
      </c>
      <c r="H36" s="1156"/>
      <c r="I36" s="1156"/>
      <c r="J36" s="1157"/>
      <c r="K36" s="296">
        <v>29610</v>
      </c>
      <c r="L36" s="296">
        <v>19714</v>
      </c>
      <c r="M36" s="297">
        <v>5316</v>
      </c>
      <c r="N36" s="298">
        <v>270.8</v>
      </c>
    </row>
    <row r="37" spans="1:16" ht="13.5" customHeight="1" x14ac:dyDescent="0.15">
      <c r="A37" s="250"/>
      <c r="B37" s="246"/>
      <c r="C37" s="246"/>
      <c r="D37" s="246"/>
      <c r="E37" s="246"/>
      <c r="F37" s="246"/>
      <c r="G37" s="1155" t="s">
        <v>508</v>
      </c>
      <c r="H37" s="1156"/>
      <c r="I37" s="1156"/>
      <c r="J37" s="1157"/>
      <c r="K37" s="296">
        <v>106</v>
      </c>
      <c r="L37" s="296">
        <v>71</v>
      </c>
      <c r="M37" s="297">
        <v>1757</v>
      </c>
      <c r="N37" s="298">
        <v>-96</v>
      </c>
    </row>
    <row r="38" spans="1:16" ht="27" customHeight="1" x14ac:dyDescent="0.15">
      <c r="A38" s="250"/>
      <c r="B38" s="246"/>
      <c r="C38" s="246"/>
      <c r="D38" s="246"/>
      <c r="E38" s="246"/>
      <c r="F38" s="246"/>
      <c r="G38" s="1158" t="s">
        <v>509</v>
      </c>
      <c r="H38" s="1159"/>
      <c r="I38" s="1159"/>
      <c r="J38" s="1160"/>
      <c r="K38" s="299" t="s">
        <v>490</v>
      </c>
      <c r="L38" s="299" t="s">
        <v>490</v>
      </c>
      <c r="M38" s="300">
        <v>42</v>
      </c>
      <c r="N38" s="301" t="s">
        <v>490</v>
      </c>
      <c r="O38" s="295"/>
    </row>
    <row r="39" spans="1:16" x14ac:dyDescent="0.15">
      <c r="A39" s="250"/>
      <c r="B39" s="246"/>
      <c r="C39" s="246"/>
      <c r="D39" s="246"/>
      <c r="E39" s="246"/>
      <c r="F39" s="246"/>
      <c r="G39" s="1158" t="s">
        <v>510</v>
      </c>
      <c r="H39" s="1159"/>
      <c r="I39" s="1159"/>
      <c r="J39" s="1160"/>
      <c r="K39" s="302">
        <v>-10043</v>
      </c>
      <c r="L39" s="302">
        <v>-6686</v>
      </c>
      <c r="M39" s="303">
        <v>-8426</v>
      </c>
      <c r="N39" s="304">
        <v>-20.7</v>
      </c>
      <c r="O39" s="295"/>
    </row>
    <row r="40" spans="1:16" ht="27" customHeight="1" x14ac:dyDescent="0.15">
      <c r="A40" s="250"/>
      <c r="B40" s="246"/>
      <c r="C40" s="246"/>
      <c r="D40" s="246"/>
      <c r="E40" s="246"/>
      <c r="F40" s="246"/>
      <c r="G40" s="1155" t="s">
        <v>511</v>
      </c>
      <c r="H40" s="1156"/>
      <c r="I40" s="1156"/>
      <c r="J40" s="1157"/>
      <c r="K40" s="302">
        <v>-234744</v>
      </c>
      <c r="L40" s="302">
        <v>-156288</v>
      </c>
      <c r="M40" s="303">
        <v>-127711</v>
      </c>
      <c r="N40" s="304">
        <v>22.4</v>
      </c>
      <c r="O40" s="295"/>
    </row>
    <row r="41" spans="1:16" x14ac:dyDescent="0.15">
      <c r="A41" s="250"/>
      <c r="B41" s="246"/>
      <c r="C41" s="246"/>
      <c r="D41" s="246"/>
      <c r="E41" s="246"/>
      <c r="F41" s="246"/>
      <c r="G41" s="1161" t="s">
        <v>284</v>
      </c>
      <c r="H41" s="1162"/>
      <c r="I41" s="1162"/>
      <c r="J41" s="1163"/>
      <c r="K41" s="296">
        <v>59608</v>
      </c>
      <c r="L41" s="302">
        <v>39686</v>
      </c>
      <c r="M41" s="303">
        <v>42725</v>
      </c>
      <c r="N41" s="304">
        <v>-7.1</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8" t="s">
        <v>480</v>
      </c>
      <c r="J49" s="1150" t="s">
        <v>515</v>
      </c>
      <c r="K49" s="1151"/>
      <c r="L49" s="1151"/>
      <c r="M49" s="1151"/>
      <c r="N49" s="1152"/>
    </row>
    <row r="50" spans="1:14" x14ac:dyDescent="0.15">
      <c r="A50" s="250"/>
      <c r="B50" s="246"/>
      <c r="C50" s="246"/>
      <c r="D50" s="246"/>
      <c r="E50" s="246"/>
      <c r="F50" s="246"/>
      <c r="G50" s="314"/>
      <c r="H50" s="315"/>
      <c r="I50" s="1149"/>
      <c r="J50" s="316" t="s">
        <v>516</v>
      </c>
      <c r="K50" s="317" t="s">
        <v>517</v>
      </c>
      <c r="L50" s="318" t="s">
        <v>518</v>
      </c>
      <c r="M50" s="319" t="s">
        <v>519</v>
      </c>
      <c r="N50" s="320" t="s">
        <v>520</v>
      </c>
    </row>
    <row r="51" spans="1:14" x14ac:dyDescent="0.15">
      <c r="A51" s="250"/>
      <c r="B51" s="246"/>
      <c r="C51" s="246"/>
      <c r="D51" s="246"/>
      <c r="E51" s="246"/>
      <c r="F51" s="246"/>
      <c r="G51" s="312" t="s">
        <v>521</v>
      </c>
      <c r="H51" s="313"/>
      <c r="I51" s="321">
        <v>523095</v>
      </c>
      <c r="J51" s="322">
        <v>316261</v>
      </c>
      <c r="K51" s="323">
        <v>111.1</v>
      </c>
      <c r="L51" s="324">
        <v>228305</v>
      </c>
      <c r="M51" s="325">
        <v>5.6</v>
      </c>
      <c r="N51" s="326">
        <v>105.5</v>
      </c>
    </row>
    <row r="52" spans="1:14" x14ac:dyDescent="0.15">
      <c r="A52" s="250"/>
      <c r="B52" s="246"/>
      <c r="C52" s="246"/>
      <c r="D52" s="246"/>
      <c r="E52" s="246"/>
      <c r="F52" s="246"/>
      <c r="G52" s="327"/>
      <c r="H52" s="328" t="s">
        <v>522</v>
      </c>
      <c r="I52" s="329">
        <v>429104</v>
      </c>
      <c r="J52" s="330">
        <v>259434</v>
      </c>
      <c r="K52" s="331">
        <v>114.5</v>
      </c>
      <c r="L52" s="332">
        <v>86611</v>
      </c>
      <c r="M52" s="333">
        <v>-20.399999999999999</v>
      </c>
      <c r="N52" s="334">
        <v>134.9</v>
      </c>
    </row>
    <row r="53" spans="1:14" x14ac:dyDescent="0.15">
      <c r="A53" s="250"/>
      <c r="B53" s="246"/>
      <c r="C53" s="246"/>
      <c r="D53" s="246"/>
      <c r="E53" s="246"/>
      <c r="F53" s="246"/>
      <c r="G53" s="312" t="s">
        <v>523</v>
      </c>
      <c r="H53" s="313"/>
      <c r="I53" s="321">
        <v>710600</v>
      </c>
      <c r="J53" s="322">
        <v>440819</v>
      </c>
      <c r="K53" s="323">
        <v>39.4</v>
      </c>
      <c r="L53" s="324">
        <v>316331</v>
      </c>
      <c r="M53" s="325">
        <v>38.6</v>
      </c>
      <c r="N53" s="326">
        <v>0.8</v>
      </c>
    </row>
    <row r="54" spans="1:14" x14ac:dyDescent="0.15">
      <c r="A54" s="250"/>
      <c r="B54" s="246"/>
      <c r="C54" s="246"/>
      <c r="D54" s="246"/>
      <c r="E54" s="246"/>
      <c r="F54" s="246"/>
      <c r="G54" s="327"/>
      <c r="H54" s="328" t="s">
        <v>522</v>
      </c>
      <c r="I54" s="329">
        <v>180851</v>
      </c>
      <c r="J54" s="330">
        <v>112190</v>
      </c>
      <c r="K54" s="331">
        <v>-56.8</v>
      </c>
      <c r="L54" s="332">
        <v>106387</v>
      </c>
      <c r="M54" s="333">
        <v>22.8</v>
      </c>
      <c r="N54" s="334">
        <v>-79.599999999999994</v>
      </c>
    </row>
    <row r="55" spans="1:14" x14ac:dyDescent="0.15">
      <c r="A55" s="250"/>
      <c r="B55" s="246"/>
      <c r="C55" s="246"/>
      <c r="D55" s="246"/>
      <c r="E55" s="246"/>
      <c r="F55" s="246"/>
      <c r="G55" s="312" t="s">
        <v>524</v>
      </c>
      <c r="H55" s="313"/>
      <c r="I55" s="321">
        <v>431627</v>
      </c>
      <c r="J55" s="322">
        <v>276507</v>
      </c>
      <c r="K55" s="323">
        <v>-37.299999999999997</v>
      </c>
      <c r="L55" s="324">
        <v>333013</v>
      </c>
      <c r="M55" s="325">
        <v>5.3</v>
      </c>
      <c r="N55" s="326">
        <v>-42.6</v>
      </c>
    </row>
    <row r="56" spans="1:14" x14ac:dyDescent="0.15">
      <c r="A56" s="250"/>
      <c r="B56" s="246"/>
      <c r="C56" s="246"/>
      <c r="D56" s="246"/>
      <c r="E56" s="246"/>
      <c r="F56" s="246"/>
      <c r="G56" s="327"/>
      <c r="H56" s="328" t="s">
        <v>522</v>
      </c>
      <c r="I56" s="329">
        <v>258664</v>
      </c>
      <c r="J56" s="330">
        <v>165704</v>
      </c>
      <c r="K56" s="331">
        <v>47.7</v>
      </c>
      <c r="L56" s="332">
        <v>126732</v>
      </c>
      <c r="M56" s="333">
        <v>19.100000000000001</v>
      </c>
      <c r="N56" s="334">
        <v>28.6</v>
      </c>
    </row>
    <row r="57" spans="1:14" x14ac:dyDescent="0.15">
      <c r="A57" s="250"/>
      <c r="B57" s="246"/>
      <c r="C57" s="246"/>
      <c r="D57" s="246"/>
      <c r="E57" s="246"/>
      <c r="F57" s="246"/>
      <c r="G57" s="312" t="s">
        <v>525</v>
      </c>
      <c r="H57" s="313"/>
      <c r="I57" s="321">
        <v>544176</v>
      </c>
      <c r="J57" s="322">
        <v>357305</v>
      </c>
      <c r="K57" s="323">
        <v>29.2</v>
      </c>
      <c r="L57" s="324">
        <v>280458</v>
      </c>
      <c r="M57" s="325">
        <v>-15.8</v>
      </c>
      <c r="N57" s="326">
        <v>45</v>
      </c>
    </row>
    <row r="58" spans="1:14" x14ac:dyDescent="0.15">
      <c r="A58" s="250"/>
      <c r="B58" s="246"/>
      <c r="C58" s="246"/>
      <c r="D58" s="246"/>
      <c r="E58" s="246"/>
      <c r="F58" s="246"/>
      <c r="G58" s="327"/>
      <c r="H58" s="328" t="s">
        <v>522</v>
      </c>
      <c r="I58" s="329">
        <v>490181</v>
      </c>
      <c r="J58" s="330">
        <v>321852</v>
      </c>
      <c r="K58" s="331">
        <v>94.2</v>
      </c>
      <c r="L58" s="332">
        <v>127286</v>
      </c>
      <c r="M58" s="333">
        <v>0.4</v>
      </c>
      <c r="N58" s="334">
        <v>93.8</v>
      </c>
    </row>
    <row r="59" spans="1:14" x14ac:dyDescent="0.15">
      <c r="A59" s="250"/>
      <c r="B59" s="246"/>
      <c r="C59" s="246"/>
      <c r="D59" s="246"/>
      <c r="E59" s="246"/>
      <c r="F59" s="246"/>
      <c r="G59" s="312" t="s">
        <v>526</v>
      </c>
      <c r="H59" s="313"/>
      <c r="I59" s="321">
        <v>480940</v>
      </c>
      <c r="J59" s="322">
        <v>320200</v>
      </c>
      <c r="K59" s="323">
        <v>-10.4</v>
      </c>
      <c r="L59" s="324">
        <v>291945</v>
      </c>
      <c r="M59" s="325">
        <v>4.0999999999999996</v>
      </c>
      <c r="N59" s="326">
        <v>-14.5</v>
      </c>
    </row>
    <row r="60" spans="1:14" x14ac:dyDescent="0.15">
      <c r="A60" s="250"/>
      <c r="B60" s="246"/>
      <c r="C60" s="246"/>
      <c r="D60" s="246"/>
      <c r="E60" s="246"/>
      <c r="F60" s="246"/>
      <c r="G60" s="327"/>
      <c r="H60" s="328" t="s">
        <v>522</v>
      </c>
      <c r="I60" s="335">
        <v>350144</v>
      </c>
      <c r="J60" s="330">
        <v>233119</v>
      </c>
      <c r="K60" s="331">
        <v>-27.6</v>
      </c>
      <c r="L60" s="332">
        <v>127651</v>
      </c>
      <c r="M60" s="333">
        <v>0.3</v>
      </c>
      <c r="N60" s="334">
        <v>-27.9</v>
      </c>
    </row>
    <row r="61" spans="1:14" x14ac:dyDescent="0.15">
      <c r="A61" s="250"/>
      <c r="B61" s="246"/>
      <c r="C61" s="246"/>
      <c r="D61" s="246"/>
      <c r="E61" s="246"/>
      <c r="F61" s="246"/>
      <c r="G61" s="312" t="s">
        <v>527</v>
      </c>
      <c r="H61" s="336"/>
      <c r="I61" s="337">
        <v>538088</v>
      </c>
      <c r="J61" s="338">
        <v>342218</v>
      </c>
      <c r="K61" s="339">
        <v>26.4</v>
      </c>
      <c r="L61" s="340">
        <v>290010</v>
      </c>
      <c r="M61" s="341">
        <v>7.6</v>
      </c>
      <c r="N61" s="326">
        <v>18.8</v>
      </c>
    </row>
    <row r="62" spans="1:14" x14ac:dyDescent="0.15">
      <c r="A62" s="250"/>
      <c r="B62" s="246"/>
      <c r="C62" s="246"/>
      <c r="D62" s="246"/>
      <c r="E62" s="246"/>
      <c r="F62" s="246"/>
      <c r="G62" s="327"/>
      <c r="H62" s="328" t="s">
        <v>522</v>
      </c>
      <c r="I62" s="329">
        <v>341789</v>
      </c>
      <c r="J62" s="330">
        <v>218460</v>
      </c>
      <c r="K62" s="331">
        <v>34.4</v>
      </c>
      <c r="L62" s="332">
        <v>114933</v>
      </c>
      <c r="M62" s="333">
        <v>4.4000000000000004</v>
      </c>
      <c r="N62" s="334">
        <v>30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3" t="s">
        <v>3</v>
      </c>
      <c r="D47" s="1173"/>
      <c r="E47" s="1174"/>
      <c r="F47" s="11">
        <v>72.959999999999994</v>
      </c>
      <c r="G47" s="12">
        <v>76.489999999999995</v>
      </c>
      <c r="H47" s="12">
        <v>85.9</v>
      </c>
      <c r="I47" s="12">
        <v>84.01</v>
      </c>
      <c r="J47" s="13">
        <v>76.16</v>
      </c>
    </row>
    <row r="48" spans="2:10" ht="57.75" customHeight="1" x14ac:dyDescent="0.15">
      <c r="B48" s="14"/>
      <c r="C48" s="1175" t="s">
        <v>4</v>
      </c>
      <c r="D48" s="1175"/>
      <c r="E48" s="1176"/>
      <c r="F48" s="15">
        <v>5.07</v>
      </c>
      <c r="G48" s="16">
        <v>4.41</v>
      </c>
      <c r="H48" s="16">
        <v>4.37</v>
      </c>
      <c r="I48" s="16">
        <v>5.04</v>
      </c>
      <c r="J48" s="17">
        <v>3.43</v>
      </c>
    </row>
    <row r="49" spans="2:10" ht="57.75" customHeight="1" thickBot="1" x14ac:dyDescent="0.2">
      <c r="B49" s="18"/>
      <c r="C49" s="1177" t="s">
        <v>5</v>
      </c>
      <c r="D49" s="1177"/>
      <c r="E49" s="1178"/>
      <c r="F49" s="19">
        <v>3.72</v>
      </c>
      <c r="G49" s="20" t="s">
        <v>534</v>
      </c>
      <c r="H49" s="20">
        <v>0.16</v>
      </c>
      <c r="I49" s="20">
        <v>0.98</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2018-11-06T07:29:08Z</cp:lastPrinted>
  <dcterms:created xsi:type="dcterms:W3CDTF">2018-01-24T03:42:08Z</dcterms:created>
  <dcterms:modified xsi:type="dcterms:W3CDTF">2018-11-06T07:29:56Z</dcterms:modified>
</cp:coreProperties>
</file>