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第１回" sheetId="1" r:id="rId1"/>
  </sheets>
  <definedNames>
    <definedName name="_xlnm.Print_Area" localSheetId="0">'第１回'!$A$1:$H$33</definedName>
  </definedNames>
  <calcPr fullCalcOnLoad="1"/>
</workbook>
</file>

<file path=xl/sharedStrings.xml><?xml version="1.0" encoding="utf-8"?>
<sst xmlns="http://schemas.openxmlformats.org/spreadsheetml/2006/main" count="120" uniqueCount="60">
  <si>
    <t>市区町村名</t>
  </si>
  <si>
    <t>仙台市計</t>
  </si>
  <si>
    <t>期日前投票者数</t>
  </si>
  <si>
    <t>（Ｂ）</t>
  </si>
  <si>
    <t>（Ａ）</t>
  </si>
  <si>
    <t>増　減</t>
  </si>
  <si>
    <t>（Ａ）－（Ｂ）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</si>
  <si>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</si>
  <si>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</si>
  <si>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</si>
  <si>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</si>
  <si>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</si>
  <si>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</si>
  <si>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</si>
  <si>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</si>
  <si>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</si>
  <si>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</si>
  <si>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</si>
  <si>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</si>
  <si>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</si>
  <si>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</si>
  <si>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</si>
  <si>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</si>
  <si>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</si>
  <si>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市部計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</si>
  <si>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</si>
  <si>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</si>
  <si>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</si>
  <si>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</si>
  <si>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</si>
  <si>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</si>
  <si>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</si>
  <si>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</si>
  <si>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</si>
  <si>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</si>
  <si>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</si>
  <si>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</si>
  <si>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</si>
  <si>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</si>
  <si>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【各市区町村がとりまとめた期日前投票者数】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</si>
  <si>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</si>
  <si>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</si>
  <si>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</si>
  <si>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</si>
  <si>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</si>
  <si>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</si>
  <si>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</si>
  <si>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郡部計</t>
  </si>
  <si>
    <t>県計</t>
  </si>
  <si>
    <t>　　午後８時現在（今回調査と同時期）の集計値です。</t>
  </si>
  <si>
    <t xml:space="preserve">前 回 選 挙 の
期日前投票者数      </t>
  </si>
  <si>
    <t>富谷市</t>
  </si>
  <si>
    <t>令和元年１０月２７日執行　宮城県議会議員一般選挙</t>
  </si>
  <si>
    <t>令和元年１０月２０日（日）午後８時現在</t>
  </si>
  <si>
    <t>-</t>
  </si>
  <si>
    <t>-</t>
  </si>
  <si>
    <t>-</t>
  </si>
  <si>
    <t>※１　「前回選挙の期日前投票者数」とは，平成２７年１０月２５日に執行された宮城県議会議員一般選挙における平成２７年１０月１８日</t>
  </si>
  <si>
    <t>無投票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</si>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</sst>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;&quot;△ &quot;#,##0"/>
    <numFmt numFmtId="179" formatCode="0;&quot;△ &quot;0"/>
    <numFmt numFmtId="180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Times New Roman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5" fillId="33" borderId="16" xfId="49" applyFont="1" applyFill="1" applyBorder="1" applyAlignment="1" quotePrefix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5" fillId="33" borderId="16" xfId="49" applyFont="1" applyFill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  <xf numFmtId="38" fontId="4" fillId="0" borderId="19" xfId="49" applyFont="1" applyBorder="1" applyAlignment="1">
      <alignment horizontal="distributed" vertical="center"/>
    </xf>
    <xf numFmtId="180" fontId="6" fillId="0" borderId="20" xfId="49" applyNumberFormat="1" applyFont="1" applyBorder="1" applyAlignment="1" applyProtection="1">
      <alignment horizontal="right" vertical="center"/>
      <protection locked="0"/>
    </xf>
    <xf numFmtId="180" fontId="6" fillId="0" borderId="15" xfId="49" applyNumberFormat="1" applyFont="1" applyBorder="1" applyAlignment="1" applyProtection="1">
      <alignment horizontal="right" vertical="center"/>
      <protection locked="0"/>
    </xf>
    <xf numFmtId="180" fontId="6" fillId="0" borderId="21" xfId="49" applyNumberFormat="1" applyFont="1" applyBorder="1" applyAlignment="1" applyProtection="1">
      <alignment horizontal="right" vertical="center"/>
      <protection locked="0"/>
    </xf>
    <xf numFmtId="180" fontId="6" fillId="0" borderId="12" xfId="49" applyNumberFormat="1" applyFont="1" applyBorder="1" applyAlignment="1" applyProtection="1">
      <alignment horizontal="right" vertical="center"/>
      <protection locked="0"/>
    </xf>
    <xf numFmtId="180" fontId="6" fillId="0" borderId="22" xfId="49" applyNumberFormat="1" applyFont="1" applyBorder="1" applyAlignment="1" applyProtection="1">
      <alignment horizontal="right" vertical="center"/>
      <protection locked="0"/>
    </xf>
    <xf numFmtId="180" fontId="6" fillId="0" borderId="17" xfId="49" applyNumberFormat="1" applyFont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 applyProtection="1">
      <alignment horizontal="right" vertical="center"/>
      <protection locked="0"/>
    </xf>
    <xf numFmtId="180" fontId="6" fillId="33" borderId="16" xfId="49" applyNumberFormat="1" applyFont="1" applyFill="1" applyBorder="1" applyAlignment="1">
      <alignment horizontal="right" vertical="center"/>
    </xf>
    <xf numFmtId="180" fontId="6" fillId="0" borderId="23" xfId="49" applyNumberFormat="1" applyFont="1" applyBorder="1" applyAlignment="1" applyProtection="1">
      <alignment horizontal="right" vertical="center"/>
      <protection locked="0"/>
    </xf>
    <xf numFmtId="180" fontId="6" fillId="0" borderId="24" xfId="49" applyNumberFormat="1" applyFont="1" applyBorder="1" applyAlignment="1" applyProtection="1">
      <alignment horizontal="right" vertical="center"/>
      <protection locked="0"/>
    </xf>
    <xf numFmtId="180" fontId="6" fillId="33" borderId="10" xfId="49" applyNumberFormat="1" applyFont="1" applyFill="1" applyBorder="1" applyAlignment="1">
      <alignment horizontal="right" vertical="center"/>
    </xf>
    <xf numFmtId="38" fontId="5" fillId="33" borderId="25" xfId="49" applyFont="1" applyFill="1" applyBorder="1" applyAlignment="1">
      <alignment horizontal="distributed" vertical="center"/>
    </xf>
    <xf numFmtId="38" fontId="5" fillId="33" borderId="26" xfId="49" applyFont="1" applyFill="1" applyBorder="1" applyAlignment="1">
      <alignment horizontal="distributed" vertical="center"/>
    </xf>
    <xf numFmtId="180" fontId="6" fillId="33" borderId="15" xfId="49" applyNumberFormat="1" applyFont="1" applyFill="1" applyBorder="1" applyAlignment="1" applyProtection="1">
      <alignment horizontal="right" vertical="center"/>
      <protection locked="0"/>
    </xf>
    <xf numFmtId="180" fontId="6" fillId="33" borderId="18" xfId="49" applyNumberFormat="1" applyFont="1" applyFill="1" applyBorder="1" applyAlignment="1" applyProtection="1">
      <alignment horizontal="right" vertical="center"/>
      <protection locked="0"/>
    </xf>
    <xf numFmtId="180" fontId="6" fillId="33" borderId="27" xfId="49" applyNumberFormat="1" applyFont="1" applyFill="1" applyBorder="1" applyAlignment="1" applyProtection="1">
      <alignment horizontal="right" vertical="center"/>
      <protection locked="0"/>
    </xf>
    <xf numFmtId="180" fontId="6" fillId="33" borderId="27" xfId="49" applyNumberFormat="1" applyFont="1" applyFill="1" applyBorder="1" applyAlignment="1">
      <alignment horizontal="right" vertical="center"/>
    </xf>
    <xf numFmtId="180" fontId="6" fillId="0" borderId="19" xfId="49" applyNumberFormat="1" applyFont="1" applyBorder="1" applyAlignment="1" applyProtection="1">
      <alignment horizontal="right" vertical="center"/>
      <protection locked="0"/>
    </xf>
    <xf numFmtId="180" fontId="6" fillId="0" borderId="28" xfId="49" applyNumberFormat="1" applyFont="1" applyBorder="1" applyAlignment="1" applyProtection="1">
      <alignment horizontal="right" vertical="center"/>
      <protection locked="0"/>
    </xf>
    <xf numFmtId="180" fontId="6" fillId="33" borderId="13" xfId="49" applyNumberFormat="1" applyFont="1" applyFill="1" applyBorder="1" applyAlignment="1" applyProtection="1">
      <alignment horizontal="right" vertical="center"/>
      <protection locked="0"/>
    </xf>
    <xf numFmtId="180" fontId="6" fillId="0" borderId="29" xfId="49" applyNumberFormat="1" applyFont="1" applyBorder="1" applyAlignment="1" applyProtection="1">
      <alignment horizontal="right" vertical="center"/>
      <protection locked="0"/>
    </xf>
    <xf numFmtId="180" fontId="6" fillId="33" borderId="30" xfId="49" applyNumberFormat="1" applyFont="1" applyFill="1" applyBorder="1" applyAlignment="1" applyProtection="1">
      <alignment horizontal="right" vertical="center"/>
      <protection locked="0"/>
    </xf>
    <xf numFmtId="38" fontId="4" fillId="0" borderId="31" xfId="49" applyFont="1" applyBorder="1" applyAlignment="1">
      <alignment vertical="center"/>
    </xf>
    <xf numFmtId="180" fontId="9" fillId="0" borderId="21" xfId="49" applyNumberFormat="1" applyFont="1" applyBorder="1" applyAlignment="1" applyProtection="1">
      <alignment horizontal="right" vertical="center"/>
      <protection locked="0"/>
    </xf>
    <xf numFmtId="180" fontId="9" fillId="0" borderId="0" xfId="49" applyNumberFormat="1" applyFont="1" applyBorder="1" applyAlignment="1" applyProtection="1">
      <alignment horizontal="right" vertical="center"/>
      <protection locked="0"/>
    </xf>
    <xf numFmtId="180" fontId="9" fillId="0" borderId="20" xfId="49" applyNumberFormat="1" applyFont="1" applyBorder="1" applyAlignment="1" applyProtection="1">
      <alignment horizontal="right" vertical="center"/>
      <protection locked="0"/>
    </xf>
    <xf numFmtId="180" fontId="9" fillId="0" borderId="32" xfId="49" applyNumberFormat="1" applyFont="1" applyBorder="1" applyAlignment="1" applyProtection="1">
      <alignment horizontal="right" vertical="center"/>
      <protection locked="0"/>
    </xf>
    <xf numFmtId="180" fontId="9" fillId="0" borderId="24" xfId="49" applyNumberFormat="1" applyFont="1" applyBorder="1" applyAlignment="1" applyProtection="1">
      <alignment horizontal="right" vertical="center"/>
      <protection locked="0"/>
    </xf>
    <xf numFmtId="180" fontId="9" fillId="0" borderId="15" xfId="49" applyNumberFormat="1" applyFont="1" applyBorder="1" applyAlignment="1" applyProtection="1">
      <alignment horizontal="right" vertical="center"/>
      <protection locked="0"/>
    </xf>
    <xf numFmtId="180" fontId="9" fillId="0" borderId="12" xfId="49" applyNumberFormat="1" applyFont="1" applyBorder="1" applyAlignment="1" applyProtection="1">
      <alignment horizontal="right" vertical="center"/>
      <protection locked="0"/>
    </xf>
    <xf numFmtId="180" fontId="9" fillId="0" borderId="17" xfId="49" applyNumberFormat="1" applyFont="1" applyBorder="1" applyAlignment="1" applyProtection="1">
      <alignment horizontal="right" vertical="center"/>
      <protection locked="0"/>
    </xf>
    <xf numFmtId="180" fontId="9" fillId="0" borderId="13" xfId="49" applyNumberFormat="1" applyFont="1" applyBorder="1" applyAlignment="1" applyProtection="1">
      <alignment horizontal="right" vertical="center"/>
      <protection locked="0"/>
    </xf>
    <xf numFmtId="180" fontId="9" fillId="0" borderId="19" xfId="49" applyNumberFormat="1" applyFont="1" applyBorder="1" applyAlignment="1" applyProtection="1">
      <alignment horizontal="right" vertical="center"/>
      <protection locked="0"/>
    </xf>
    <xf numFmtId="180" fontId="9" fillId="0" borderId="18" xfId="49" applyNumberFormat="1" applyFont="1" applyBorder="1" applyAlignment="1" applyProtection="1">
      <alignment horizontal="right" vertical="center"/>
      <protection locked="0"/>
    </xf>
    <xf numFmtId="180" fontId="9" fillId="33" borderId="19" xfId="49" applyNumberFormat="1" applyFont="1" applyFill="1" applyBorder="1" applyAlignment="1" applyProtection="1">
      <alignment horizontal="right" vertical="center"/>
      <protection locked="0"/>
    </xf>
    <xf numFmtId="38" fontId="4" fillId="0" borderId="30" xfId="49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8" fontId="4" fillId="0" borderId="30" xfId="49" applyFont="1" applyBorder="1" applyAlignment="1">
      <alignment horizontal="distributed" vertical="center" indent="1"/>
    </xf>
    <xf numFmtId="0" fontId="0" fillId="0" borderId="13" xfId="0" applyBorder="1" applyAlignment="1">
      <alignment horizontal="distributed" indent="1"/>
    </xf>
    <xf numFmtId="38" fontId="4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33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38" fontId="4" fillId="0" borderId="30" xfId="49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0</xdr:rowOff>
    </xdr:from>
    <xdr:ext cx="104775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2886075" y="12030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75" zoomScaleNormal="75" zoomScalePageLayoutView="0" workbookViewId="0" topLeftCell="A1">
      <pane ySplit="7" topLeftCell="A17" activePane="bottomLeft" state="frozen"/>
      <selection pane="topLeft" activeCell="A1" sqref="A1"/>
      <selection pane="bottomLeft" activeCell="L20" sqref="L20"/>
    </sheetView>
  </sheetViews>
  <sheetFormatPr defaultColWidth="9.00390625" defaultRowHeight="25.5" customHeight="1"/>
  <cols>
    <col min="1" max="1" width="10.625" style="1" customWidth="1"/>
    <col min="2" max="3" width="18.125" style="1" customWidth="1"/>
    <col min="4" max="4" width="13.625" style="1" customWidth="1"/>
    <col min="5" max="5" width="10.625" style="1" customWidth="1"/>
    <col min="6" max="7" width="18.125" style="1" customWidth="1"/>
    <col min="8" max="8" width="13.625" style="1" customWidth="1"/>
    <col min="9" max="11" width="9.00390625" style="1" customWidth="1"/>
    <col min="12" max="12" width="11.625" style="1" bestFit="1" customWidth="1"/>
    <col min="13" max="16384" width="9.00390625" style="1" customWidth="1"/>
  </cols>
  <sheetData>
    <row r="2" spans="1:8" ht="30" customHeight="1">
      <c r="A2" s="54" t="s">
        <v>52</v>
      </c>
      <c r="B2" s="54"/>
      <c r="C2" s="54"/>
      <c r="D2" s="54"/>
      <c r="E2" s="54"/>
      <c r="F2" s="54"/>
      <c r="G2" s="54"/>
      <c r="H2" s="54"/>
    </row>
    <row r="3" spans="1:8" ht="30" customHeight="1">
      <c r="A3" s="53" t="s">
        <v>39</v>
      </c>
      <c r="B3" s="53"/>
      <c r="C3" s="53"/>
      <c r="D3" s="53"/>
      <c r="E3" s="53"/>
      <c r="F3" s="53"/>
      <c r="G3" s="53"/>
      <c r="H3" s="53"/>
    </row>
    <row r="4" spans="1:8" ht="30" customHeight="1" thickBot="1">
      <c r="A4" s="52" t="s">
        <v>53</v>
      </c>
      <c r="B4" s="52"/>
      <c r="C4" s="52"/>
      <c r="D4" s="52"/>
      <c r="E4" s="52"/>
      <c r="F4" s="52"/>
      <c r="G4" s="52"/>
      <c r="H4" s="52"/>
    </row>
    <row r="5" spans="1:8" ht="30" customHeight="1">
      <c r="A5" s="55" t="s">
        <v>0</v>
      </c>
      <c r="B5" s="48" t="s">
        <v>2</v>
      </c>
      <c r="C5" s="61" t="s">
        <v>50</v>
      </c>
      <c r="D5" s="50" t="s">
        <v>5</v>
      </c>
      <c r="E5" s="58" t="s">
        <v>0</v>
      </c>
      <c r="F5" s="48" t="s">
        <v>2</v>
      </c>
      <c r="G5" s="61" t="s">
        <v>50</v>
      </c>
      <c r="H5" s="50" t="s">
        <v>5</v>
      </c>
    </row>
    <row r="6" spans="1:8" ht="30" customHeight="1">
      <c r="A6" s="56"/>
      <c r="B6" s="49"/>
      <c r="C6" s="62"/>
      <c r="D6" s="51"/>
      <c r="E6" s="59"/>
      <c r="F6" s="49"/>
      <c r="G6" s="62"/>
      <c r="H6" s="51"/>
    </row>
    <row r="7" spans="1:8" ht="30" customHeight="1" thickBot="1">
      <c r="A7" s="57"/>
      <c r="B7" s="2" t="s">
        <v>4</v>
      </c>
      <c r="C7" s="3" t="s">
        <v>3</v>
      </c>
      <c r="D7" s="2" t="s">
        <v>6</v>
      </c>
      <c r="E7" s="60"/>
      <c r="F7" s="2" t="s">
        <v>4</v>
      </c>
      <c r="G7" s="3" t="s">
        <v>3</v>
      </c>
      <c r="H7" s="2" t="s">
        <v>6</v>
      </c>
    </row>
    <row r="8" spans="1:8" ht="30" customHeight="1">
      <c r="A8" s="7" t="s">
        <v>7</v>
      </c>
      <c r="B8" s="30">
        <v>3021</v>
      </c>
      <c r="C8" s="13">
        <v>4380</v>
      </c>
      <c r="D8" s="26">
        <f>B8-C8</f>
        <v>-1359</v>
      </c>
      <c r="E8" s="12" t="s">
        <v>27</v>
      </c>
      <c r="F8" s="45" t="s">
        <v>58</v>
      </c>
      <c r="G8" s="36" t="s">
        <v>58</v>
      </c>
      <c r="H8" s="26" t="s">
        <v>56</v>
      </c>
    </row>
    <row r="9" spans="1:8" ht="30" customHeight="1">
      <c r="A9" s="4" t="s">
        <v>8</v>
      </c>
      <c r="B9" s="16">
        <v>1756</v>
      </c>
      <c r="C9" s="15">
        <v>2223</v>
      </c>
      <c r="D9" s="26">
        <f aca="true" t="shared" si="0" ref="D9:D27">B9-C9</f>
        <v>-467</v>
      </c>
      <c r="E9" s="4" t="s">
        <v>28</v>
      </c>
      <c r="F9" s="42" t="s">
        <v>58</v>
      </c>
      <c r="G9" s="36" t="s">
        <v>58</v>
      </c>
      <c r="H9" s="26" t="s">
        <v>54</v>
      </c>
    </row>
    <row r="10" spans="1:8" ht="30" customHeight="1">
      <c r="A10" s="4" t="s">
        <v>9</v>
      </c>
      <c r="B10" s="16">
        <v>854</v>
      </c>
      <c r="C10" s="15">
        <v>1280</v>
      </c>
      <c r="D10" s="26">
        <f t="shared" si="0"/>
        <v>-426</v>
      </c>
      <c r="E10" s="4" t="s">
        <v>29</v>
      </c>
      <c r="F10" s="42" t="s">
        <v>58</v>
      </c>
      <c r="G10" s="36" t="s">
        <v>58</v>
      </c>
      <c r="H10" s="26" t="s">
        <v>55</v>
      </c>
    </row>
    <row r="11" spans="1:8" ht="30" customHeight="1">
      <c r="A11" s="4" t="s">
        <v>10</v>
      </c>
      <c r="B11" s="16">
        <v>2078</v>
      </c>
      <c r="C11" s="15">
        <v>2718</v>
      </c>
      <c r="D11" s="26">
        <f t="shared" si="0"/>
        <v>-640</v>
      </c>
      <c r="E11" s="4" t="s">
        <v>30</v>
      </c>
      <c r="F11" s="42" t="s">
        <v>58</v>
      </c>
      <c r="G11" s="36" t="s">
        <v>58</v>
      </c>
      <c r="H11" s="26" t="s">
        <v>54</v>
      </c>
    </row>
    <row r="12" spans="1:8" ht="30" customHeight="1" thickBot="1">
      <c r="A12" s="9" t="s">
        <v>11</v>
      </c>
      <c r="B12" s="18">
        <v>1735</v>
      </c>
      <c r="C12" s="17">
        <v>2195</v>
      </c>
      <c r="D12" s="32">
        <f t="shared" si="0"/>
        <v>-460</v>
      </c>
      <c r="E12" s="7" t="s">
        <v>31</v>
      </c>
      <c r="F12" s="42" t="s">
        <v>58</v>
      </c>
      <c r="G12" s="36" t="s">
        <v>58</v>
      </c>
      <c r="H12" s="26" t="s">
        <v>55</v>
      </c>
    </row>
    <row r="13" spans="1:8" ht="30" customHeight="1" thickBot="1">
      <c r="A13" s="8" t="s">
        <v>1</v>
      </c>
      <c r="B13" s="19">
        <f>SUM(B8:B12)</f>
        <v>9444</v>
      </c>
      <c r="C13" s="28">
        <f>SUM(C8:C12)</f>
        <v>12796</v>
      </c>
      <c r="D13" s="34">
        <f t="shared" si="0"/>
        <v>-3352</v>
      </c>
      <c r="E13" s="4" t="s">
        <v>32</v>
      </c>
      <c r="F13" s="16">
        <v>24</v>
      </c>
      <c r="G13" s="15">
        <v>27</v>
      </c>
      <c r="H13" s="26">
        <f aca="true" t="shared" si="1" ref="H13:H28">F13-G13</f>
        <v>-3</v>
      </c>
    </row>
    <row r="14" spans="1:8" ht="30" customHeight="1">
      <c r="A14" s="7" t="s">
        <v>12</v>
      </c>
      <c r="B14" s="41" t="s">
        <v>58</v>
      </c>
      <c r="C14" s="13">
        <v>1633</v>
      </c>
      <c r="D14" s="47" t="s">
        <v>55</v>
      </c>
      <c r="E14" s="7" t="s">
        <v>33</v>
      </c>
      <c r="F14" s="14">
        <v>13</v>
      </c>
      <c r="G14" s="21">
        <v>11</v>
      </c>
      <c r="H14" s="26">
        <f t="shared" si="1"/>
        <v>2</v>
      </c>
    </row>
    <row r="15" spans="1:8" ht="30" customHeight="1">
      <c r="A15" s="4" t="s">
        <v>13</v>
      </c>
      <c r="B15" s="42" t="s">
        <v>58</v>
      </c>
      <c r="C15" s="15">
        <v>708</v>
      </c>
      <c r="D15" s="26" t="s">
        <v>59</v>
      </c>
      <c r="E15" s="4" t="s">
        <v>34</v>
      </c>
      <c r="F15" s="16">
        <v>136</v>
      </c>
      <c r="G15" s="40" t="s">
        <v>58</v>
      </c>
      <c r="H15" s="26" t="s">
        <v>54</v>
      </c>
    </row>
    <row r="16" spans="1:8" ht="30" customHeight="1">
      <c r="A16" s="4" t="s">
        <v>14</v>
      </c>
      <c r="B16" s="16">
        <v>685</v>
      </c>
      <c r="C16" s="15">
        <v>966</v>
      </c>
      <c r="D16" s="26">
        <f t="shared" si="0"/>
        <v>-281</v>
      </c>
      <c r="E16" s="4" t="s">
        <v>35</v>
      </c>
      <c r="F16" s="14">
        <v>137</v>
      </c>
      <c r="G16" s="21">
        <v>156</v>
      </c>
      <c r="H16" s="26">
        <f t="shared" si="1"/>
        <v>-19</v>
      </c>
    </row>
    <row r="17" spans="1:8" ht="30" customHeight="1">
      <c r="A17" s="4" t="s">
        <v>15</v>
      </c>
      <c r="B17" s="42" t="s">
        <v>58</v>
      </c>
      <c r="C17" s="36" t="s">
        <v>58</v>
      </c>
      <c r="D17" s="26" t="s">
        <v>55</v>
      </c>
      <c r="E17" s="4" t="s">
        <v>36</v>
      </c>
      <c r="F17" s="16">
        <v>254</v>
      </c>
      <c r="G17" s="40" t="s">
        <v>58</v>
      </c>
      <c r="H17" s="26" t="s">
        <v>54</v>
      </c>
    </row>
    <row r="18" spans="1:8" ht="30" customHeight="1">
      <c r="A18" s="4" t="s">
        <v>16</v>
      </c>
      <c r="B18" s="16">
        <v>341</v>
      </c>
      <c r="C18" s="36" t="s">
        <v>58</v>
      </c>
      <c r="D18" s="26" t="s">
        <v>55</v>
      </c>
      <c r="E18" s="4" t="s">
        <v>37</v>
      </c>
      <c r="F18" s="42" t="s">
        <v>58</v>
      </c>
      <c r="G18" s="40" t="s">
        <v>58</v>
      </c>
      <c r="H18" s="26" t="s">
        <v>55</v>
      </c>
    </row>
    <row r="19" spans="1:8" ht="30" customHeight="1">
      <c r="A19" s="4" t="s">
        <v>17</v>
      </c>
      <c r="B19" s="42" t="s">
        <v>58</v>
      </c>
      <c r="C19" s="36" t="s">
        <v>58</v>
      </c>
      <c r="D19" s="26" t="s">
        <v>55</v>
      </c>
      <c r="E19" s="4" t="s">
        <v>38</v>
      </c>
      <c r="F19" s="42" t="s">
        <v>58</v>
      </c>
      <c r="G19" s="40" t="s">
        <v>58</v>
      </c>
      <c r="H19" s="26" t="s">
        <v>56</v>
      </c>
    </row>
    <row r="20" spans="1:8" ht="30" customHeight="1">
      <c r="A20" s="4" t="s">
        <v>18</v>
      </c>
      <c r="B20" s="16">
        <v>605</v>
      </c>
      <c r="C20" s="15">
        <v>751</v>
      </c>
      <c r="D20" s="26">
        <f t="shared" si="0"/>
        <v>-146</v>
      </c>
      <c r="E20" s="4" t="s">
        <v>40</v>
      </c>
      <c r="F20" s="42" t="s">
        <v>58</v>
      </c>
      <c r="G20" s="40" t="s">
        <v>58</v>
      </c>
      <c r="H20" s="26" t="s">
        <v>55</v>
      </c>
    </row>
    <row r="21" spans="1:8" ht="30" customHeight="1">
      <c r="A21" s="4" t="s">
        <v>19</v>
      </c>
      <c r="B21" s="16">
        <v>56</v>
      </c>
      <c r="C21" s="15">
        <v>261</v>
      </c>
      <c r="D21" s="26">
        <f t="shared" si="0"/>
        <v>-205</v>
      </c>
      <c r="E21" s="4" t="s">
        <v>41</v>
      </c>
      <c r="F21" s="42" t="s">
        <v>58</v>
      </c>
      <c r="G21" s="22">
        <v>94</v>
      </c>
      <c r="H21" s="26" t="s">
        <v>54</v>
      </c>
    </row>
    <row r="22" spans="1:8" ht="30" customHeight="1">
      <c r="A22" s="4" t="s">
        <v>20</v>
      </c>
      <c r="B22" s="16">
        <v>334</v>
      </c>
      <c r="C22" s="15">
        <v>352</v>
      </c>
      <c r="D22" s="26">
        <f t="shared" si="0"/>
        <v>-18</v>
      </c>
      <c r="E22" s="7" t="s">
        <v>42</v>
      </c>
      <c r="F22" s="41" t="s">
        <v>58</v>
      </c>
      <c r="G22" s="21">
        <v>412</v>
      </c>
      <c r="H22" s="26" t="s">
        <v>55</v>
      </c>
    </row>
    <row r="23" spans="1:8" ht="30" customHeight="1">
      <c r="A23" s="4" t="s">
        <v>21</v>
      </c>
      <c r="B23" s="16">
        <v>983</v>
      </c>
      <c r="C23" s="15">
        <v>867</v>
      </c>
      <c r="D23" s="26">
        <f t="shared" si="0"/>
        <v>116</v>
      </c>
      <c r="E23" s="4" t="s">
        <v>43</v>
      </c>
      <c r="F23" s="16">
        <v>95</v>
      </c>
      <c r="G23" s="22">
        <v>104</v>
      </c>
      <c r="H23" s="26">
        <f t="shared" si="1"/>
        <v>-9</v>
      </c>
    </row>
    <row r="24" spans="1:8" ht="30" customHeight="1">
      <c r="A24" s="4" t="s">
        <v>22</v>
      </c>
      <c r="B24" s="42" t="s">
        <v>58</v>
      </c>
      <c r="C24" s="36" t="s">
        <v>58</v>
      </c>
      <c r="D24" s="26" t="s">
        <v>55</v>
      </c>
      <c r="E24" s="4" t="s">
        <v>44</v>
      </c>
      <c r="F24" s="16">
        <v>221</v>
      </c>
      <c r="G24" s="22">
        <v>310</v>
      </c>
      <c r="H24" s="26">
        <f t="shared" si="1"/>
        <v>-89</v>
      </c>
    </row>
    <row r="25" spans="1:8" ht="30" customHeight="1">
      <c r="A25" s="4" t="s">
        <v>23</v>
      </c>
      <c r="B25" s="16">
        <v>913</v>
      </c>
      <c r="C25" s="33">
        <v>1139</v>
      </c>
      <c r="D25" s="26">
        <f t="shared" si="0"/>
        <v>-226</v>
      </c>
      <c r="E25" s="6" t="s">
        <v>45</v>
      </c>
      <c r="F25" s="43" t="s">
        <v>58</v>
      </c>
      <c r="G25" s="31">
        <v>157</v>
      </c>
      <c r="H25" s="26" t="s">
        <v>56</v>
      </c>
    </row>
    <row r="26" spans="1:8" ht="30" customHeight="1" thickBot="1">
      <c r="A26" s="5" t="s">
        <v>51</v>
      </c>
      <c r="B26" s="44" t="s">
        <v>58</v>
      </c>
      <c r="C26" s="37" t="s">
        <v>58</v>
      </c>
      <c r="D26" s="32" t="s">
        <v>56</v>
      </c>
      <c r="E26" s="6" t="s">
        <v>46</v>
      </c>
      <c r="F26" s="18">
        <v>57</v>
      </c>
      <c r="G26" s="31">
        <v>90</v>
      </c>
      <c r="H26" s="27">
        <f t="shared" si="1"/>
        <v>-33</v>
      </c>
    </row>
    <row r="27" spans="1:8" ht="30" customHeight="1" thickBot="1">
      <c r="A27" s="10" t="s">
        <v>24</v>
      </c>
      <c r="B27" s="20">
        <f>SUM(B13:B26)</f>
        <v>13361</v>
      </c>
      <c r="C27" s="29">
        <f>SUM(C13:C26)</f>
        <v>19473</v>
      </c>
      <c r="D27" s="19">
        <f t="shared" si="0"/>
        <v>-6112</v>
      </c>
      <c r="E27" s="24" t="s">
        <v>47</v>
      </c>
      <c r="F27" s="20">
        <f>SUM(B28:B29,F8:F26)</f>
        <v>937</v>
      </c>
      <c r="G27" s="20">
        <f>SUM(C28:C29,G8:G26)</f>
        <v>1361</v>
      </c>
      <c r="H27" s="19">
        <f t="shared" si="1"/>
        <v>-424</v>
      </c>
    </row>
    <row r="28" spans="1:8" ht="30" customHeight="1" thickBot="1">
      <c r="A28" s="7" t="s">
        <v>25</v>
      </c>
      <c r="B28" s="41" t="s">
        <v>58</v>
      </c>
      <c r="C28" s="38" t="s">
        <v>58</v>
      </c>
      <c r="D28" s="26" t="s">
        <v>54</v>
      </c>
      <c r="E28" s="25" t="s">
        <v>48</v>
      </c>
      <c r="F28" s="23">
        <f>SUM(B27,F27)</f>
        <v>14298</v>
      </c>
      <c r="G28" s="23">
        <f>SUM(C27,G27)</f>
        <v>20834</v>
      </c>
      <c r="H28" s="19">
        <f t="shared" si="1"/>
        <v>-6536</v>
      </c>
    </row>
    <row r="29" spans="1:4" ht="30" customHeight="1" thickBot="1">
      <c r="A29" s="11" t="s">
        <v>26</v>
      </c>
      <c r="B29" s="46" t="s">
        <v>58</v>
      </c>
      <c r="C29" s="39" t="s">
        <v>58</v>
      </c>
      <c r="D29" s="32" t="s">
        <v>54</v>
      </c>
    </row>
    <row r="30" spans="1:4" ht="30" customHeight="1">
      <c r="A30" s="1" t="s">
        <v>57</v>
      </c>
      <c r="D30" s="35"/>
    </row>
    <row r="31" ht="21.75" customHeight="1">
      <c r="A31" s="1" t="s">
        <v>49</v>
      </c>
    </row>
    <row r="32" ht="30" customHeight="1"/>
    <row r="33" ht="30" customHeight="1"/>
  </sheetData>
  <sheetProtection/>
  <mergeCells count="11">
    <mergeCell ref="A2:H2"/>
    <mergeCell ref="A5:A7"/>
    <mergeCell ref="E5:E7"/>
    <mergeCell ref="C5:C6"/>
    <mergeCell ref="G5:G6"/>
    <mergeCell ref="B5:B6"/>
    <mergeCell ref="F5:F6"/>
    <mergeCell ref="D5:D6"/>
    <mergeCell ref="H5:H6"/>
    <mergeCell ref="A4:H4"/>
    <mergeCell ref="A3:H3"/>
  </mergeCells>
  <printOptions horizontalCentered="1"/>
  <pageMargins left="0.5905511811023623" right="0.3937007874015748" top="0.6692913385826772" bottom="0.6692913385826772" header="0.5118110236220472" footer="0.5118110236220472"/>
  <pageSetup horizontalDpi="600" verticalDpi="600" orientation="portrait" paperSize="9" scale="77" r:id="rId2"/>
  <ignoredErrors>
    <ignoredError sqref="B13:D13 D8:D12 D16 H13:H14 H23:H24 D20:D23 D25 D27 H16 H26:H2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宮城県総務部市町村課</dc:creator>
  <cp:keywords/>
  <dc:description/>
  <cp:lastModifiedBy>宮城県</cp:lastModifiedBy>
  <cp:lastPrinted>2019-10-20T11:42:43Z</cp:lastPrinted>
  <dcterms:created xsi:type="dcterms:W3CDTF">2000-05-10T12:15:15Z</dcterms:created>
  <dcterms:modified xsi:type="dcterms:W3CDTF">2019-10-20T11:45:18Z</dcterms:modified>
  <cp:category/>
  <cp:version/>
  <cp:contentType/>
  <cp:contentStatus/>
</cp:coreProperties>
</file>