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0.130.115\総務班　総務担当\令和４年度\個人用フォルダ\総務１（社保担当）\8 その他\会議・説明会等資料\R4年度末　異動事務説明会資料\HP掲載\R5・HP用\掲載データ\"/>
    </mc:Choice>
  </mc:AlternateContent>
  <bookViews>
    <workbookView xWindow="0" yWindow="0" windowWidth="20490" windowHeight="7530" tabRatio="769"/>
  </bookViews>
  <sheets>
    <sheet name="年休簿" sheetId="6" r:id="rId1"/>
    <sheet name="記入例(初任研以外)" sheetId="14" r:id="rId2"/>
    <sheet name="記入例(初任研)" sheetId="13" r:id="rId3"/>
    <sheet name="別表" sheetId="15" r:id="rId4"/>
  </sheets>
  <definedNames>
    <definedName name="_xlnm.Print_Area" localSheetId="2">'記入例(初任研)'!$I$1:$BE$44</definedName>
    <definedName name="_xlnm.Print_Area" localSheetId="1">'記入例(初任研以外)'!$I$1:$BE$43</definedName>
    <definedName name="_xlnm.Print_Area" localSheetId="0">年休簿!$I$3:$BD$37</definedName>
  </definedNames>
  <calcPr calcId="162913"/>
</workbook>
</file>

<file path=xl/calcChain.xml><?xml version="1.0" encoding="utf-8"?>
<calcChain xmlns="http://schemas.openxmlformats.org/spreadsheetml/2006/main">
  <c r="AL6" i="6" l="1"/>
  <c r="BG19" i="14" l="1"/>
  <c r="BG18" i="14"/>
  <c r="BG17" i="14"/>
  <c r="AT17" i="14"/>
  <c r="W17" i="14"/>
  <c r="O17" i="14"/>
  <c r="BG16" i="14"/>
  <c r="AL16" i="14"/>
  <c r="BG15" i="14"/>
  <c r="S15" i="14"/>
  <c r="B15" i="14"/>
  <c r="BG14" i="14"/>
  <c r="S14" i="14"/>
  <c r="S17" i="14" s="1"/>
  <c r="B14" i="14"/>
  <c r="AG13" i="14"/>
  <c r="AG12" i="14"/>
  <c r="BG22" i="13" l="1"/>
  <c r="BG21" i="13"/>
  <c r="BG20" i="13"/>
  <c r="AT20" i="13"/>
  <c r="W20" i="13"/>
  <c r="O20" i="13"/>
  <c r="BG19" i="13"/>
  <c r="BG18" i="13"/>
  <c r="S18" i="13"/>
  <c r="AG16" i="13" s="1"/>
  <c r="B18" i="13"/>
  <c r="BG17" i="13"/>
  <c r="S17" i="13"/>
  <c r="AG15" i="13" s="1"/>
  <c r="B17" i="13"/>
  <c r="AL17" i="13" l="1"/>
  <c r="AL19" i="13" s="1"/>
  <c r="S20" i="13"/>
  <c r="AT14" i="6" l="1"/>
  <c r="W14" i="6"/>
  <c r="O14" i="6"/>
  <c r="W12" i="6"/>
  <c r="S12" i="6"/>
  <c r="B12" i="6"/>
  <c r="S11" i="6"/>
  <c r="S14" i="6" s="1"/>
  <c r="B11" i="6"/>
  <c r="AG10" i="6"/>
  <c r="AG9" i="6"/>
  <c r="BG16" i="6" l="1"/>
  <c r="BG14" i="6"/>
  <c r="BG15" i="6"/>
  <c r="BG11" i="6"/>
  <c r="BG12" i="6"/>
  <c r="BG13" i="6"/>
  <c r="AL11" i="6" l="1"/>
  <c r="AL13" i="6" s="1"/>
</calcChain>
</file>

<file path=xl/sharedStrings.xml><?xml version="1.0" encoding="utf-8"?>
<sst xmlns="http://schemas.openxmlformats.org/spreadsheetml/2006/main" count="291" uniqueCount="124">
  <si>
    <t>年間勤務日数</t>
    <rPh sb="0" eb="2">
      <t>ネンカン</t>
    </rPh>
    <rPh sb="2" eb="4">
      <t>キンム</t>
    </rPh>
    <rPh sb="4" eb="6">
      <t>ニッスウ</t>
    </rPh>
    <phoneticPr fontId="14"/>
  </si>
  <si>
    <t>様式第７号（第１１関係）</t>
  </si>
  <si>
    <t>必須入力</t>
    <rPh sb="0" eb="2">
      <t>ヒッス</t>
    </rPh>
    <rPh sb="2" eb="4">
      <t>ニュウリョク</t>
    </rPh>
    <phoneticPr fontId="14"/>
  </si>
  <si>
    <t>年次有給休暇簿</t>
  </si>
  <si>
    <t>（</t>
    <phoneticPr fontId="14"/>
  </si>
  <si>
    <t>年度</t>
    <rPh sb="0" eb="2">
      <t>ネンド</t>
    </rPh>
    <phoneticPr fontId="14"/>
  </si>
  <si>
    <t>）</t>
    <phoneticPr fontId="14"/>
  </si>
  <si>
    <t>学校名</t>
    <rPh sb="0" eb="3">
      <t>ガッコウメイ</t>
    </rPh>
    <phoneticPr fontId="14"/>
  </si>
  <si>
    <t>△△△中学校</t>
    <rPh sb="3" eb="6">
      <t>チュウガッコウ</t>
    </rPh>
    <phoneticPr fontId="14"/>
  </si>
  <si>
    <t>前年度勤務している場合入力</t>
    <rPh sb="0" eb="3">
      <t>ゼンネンド</t>
    </rPh>
    <rPh sb="3" eb="5">
      <t>キンム</t>
    </rPh>
    <rPh sb="9" eb="11">
      <t>バアイ</t>
    </rPh>
    <rPh sb="11" eb="13">
      <t>ニュウリョク</t>
    </rPh>
    <phoneticPr fontId="14"/>
  </si>
  <si>
    <t>勤務年数</t>
    <rPh sb="0" eb="2">
      <t>キンム</t>
    </rPh>
    <rPh sb="2" eb="4">
      <t>ネンスウ</t>
    </rPh>
    <phoneticPr fontId="14"/>
  </si>
  <si>
    <t>勤　務　実　績</t>
    <rPh sb="0" eb="1">
      <t>ツトム</t>
    </rPh>
    <rPh sb="2" eb="3">
      <t>ツトム</t>
    </rPh>
    <rPh sb="4" eb="5">
      <t>ジツ</t>
    </rPh>
    <rPh sb="6" eb="7">
      <t>イサオ</t>
    </rPh>
    <phoneticPr fontId="14"/>
  </si>
  <si>
    <t>年次有給休暇</t>
    <rPh sb="0" eb="2">
      <t>ネンジ</t>
    </rPh>
    <rPh sb="2" eb="4">
      <t>ユウキュウ</t>
    </rPh>
    <rPh sb="4" eb="6">
      <t>キュウカ</t>
    </rPh>
    <phoneticPr fontId="14"/>
  </si>
  <si>
    <t>（a）   前年度付与日数
   　（繰り越し分を除く。）
   　のうち未使用日数</t>
    <phoneticPr fontId="14"/>
  </si>
  <si>
    <t>氏　　名</t>
    <rPh sb="0" eb="1">
      <t>シ</t>
    </rPh>
    <rPh sb="3" eb="4">
      <t>メイ</t>
    </rPh>
    <phoneticPr fontId="14"/>
  </si>
  <si>
    <t>入力不要（自動算定）</t>
    <rPh sb="0" eb="2">
      <t>ニュウリョク</t>
    </rPh>
    <rPh sb="2" eb="4">
      <t>フヨウ</t>
    </rPh>
    <phoneticPr fontId="14"/>
  </si>
  <si>
    <t>年</t>
    <rPh sb="0" eb="1">
      <t>ネン</t>
    </rPh>
    <phoneticPr fontId="14"/>
  </si>
  <si>
    <t>前年勤務学校名</t>
    <rPh sb="0" eb="2">
      <t>ゼンネン</t>
    </rPh>
    <rPh sb="2" eb="4">
      <t>キンム</t>
    </rPh>
    <rPh sb="4" eb="7">
      <t>ガッコウメイ</t>
    </rPh>
    <phoneticPr fontId="14"/>
  </si>
  <si>
    <t>要勤務日数</t>
    <rPh sb="0" eb="1">
      <t>ヨウ</t>
    </rPh>
    <rPh sb="1" eb="3">
      <t>キンム</t>
    </rPh>
    <rPh sb="3" eb="5">
      <t>ニッスウ</t>
    </rPh>
    <phoneticPr fontId="14"/>
  </si>
  <si>
    <t>同左８割</t>
    <rPh sb="0" eb="1">
      <t>ドウ</t>
    </rPh>
    <rPh sb="1" eb="2">
      <t>サ</t>
    </rPh>
    <rPh sb="3" eb="4">
      <t>ワリ</t>
    </rPh>
    <phoneticPr fontId="14"/>
  </si>
  <si>
    <t>実勤務日数</t>
    <rPh sb="0" eb="1">
      <t>ジツ</t>
    </rPh>
    <rPh sb="1" eb="3">
      <t>キンム</t>
    </rPh>
    <rPh sb="3" eb="5">
      <t>ニッスウ</t>
    </rPh>
    <phoneticPr fontId="14"/>
  </si>
  <si>
    <t>（前学校名　　　　　　　　　　</t>
    <rPh sb="1" eb="2">
      <t>マエ</t>
    </rPh>
    <rPh sb="2" eb="4">
      <t>ガッコウ</t>
    </rPh>
    <rPh sb="4" eb="5">
      <t>メイ</t>
    </rPh>
    <phoneticPr fontId="14"/>
  </si>
  <si>
    <t>任用期間</t>
    <rPh sb="0" eb="2">
      <t>ニンヨウ</t>
    </rPh>
    <rPh sb="2" eb="4">
      <t>キカン</t>
    </rPh>
    <phoneticPr fontId="14"/>
  </si>
  <si>
    <t>～</t>
    <phoneticPr fontId="14"/>
  </si>
  <si>
    <t>まで</t>
    <phoneticPr fontId="14"/>
  </si>
  <si>
    <t>○○高等学校</t>
    <rPh sb="2" eb="4">
      <t>コウトウ</t>
    </rPh>
    <rPh sb="4" eb="6">
      <t>ガッコウ</t>
    </rPh>
    <phoneticPr fontId="14"/>
  </si>
  <si>
    <t>(b)   本年度の付与日数</t>
    <rPh sb="6" eb="9">
      <t>ホンネンド</t>
    </rPh>
    <rPh sb="10" eb="12">
      <t>フヨ</t>
    </rPh>
    <rPh sb="12" eb="14">
      <t>ニッスウ</t>
    </rPh>
    <phoneticPr fontId="14"/>
  </si>
  <si>
    <t>週勤務時間Ａ</t>
    <rPh sb="0" eb="1">
      <t>シュウ</t>
    </rPh>
    <rPh sb="1" eb="3">
      <t>キンム</t>
    </rPh>
    <rPh sb="3" eb="5">
      <t>ジカン</t>
    </rPh>
    <phoneticPr fontId="14"/>
  </si>
  <si>
    <t>時間</t>
    <rPh sb="0" eb="2">
      <t>ジカン</t>
    </rPh>
    <phoneticPr fontId="14"/>
  </si>
  <si>
    <t>□□□中学校</t>
    <rPh sb="3" eb="6">
      <t>チュウガッコウ</t>
    </rPh>
    <phoneticPr fontId="14"/>
  </si>
  <si>
    <t>週勤務日数Ｂ</t>
    <rPh sb="0" eb="1">
      <t>シュウ</t>
    </rPh>
    <rPh sb="1" eb="3">
      <t>キンム</t>
    </rPh>
    <rPh sb="3" eb="5">
      <t>ニッスウ</t>
    </rPh>
    <phoneticPr fontId="14"/>
  </si>
  <si>
    <t>日</t>
    <rPh sb="0" eb="1">
      <t>ニチ</t>
    </rPh>
    <phoneticPr fontId="14"/>
  </si>
  <si>
    <t>(c) 　合　　計　　日　　数
　　　　（a）  +  (ｂ)</t>
    <rPh sb="5" eb="6">
      <t>ゴウ</t>
    </rPh>
    <rPh sb="8" eb="9">
      <t>ケイ</t>
    </rPh>
    <rPh sb="11" eb="12">
      <t>ニチ</t>
    </rPh>
    <rPh sb="14" eb="15">
      <t>スウ</t>
    </rPh>
    <phoneticPr fontId="14"/>
  </si>
  <si>
    <t>1日当たりの
勤務時間</t>
    <rPh sb="1" eb="2">
      <t>ニチ</t>
    </rPh>
    <rPh sb="2" eb="3">
      <t>ア</t>
    </rPh>
    <rPh sb="7" eb="9">
      <t>キンム</t>
    </rPh>
    <rPh sb="9" eb="11">
      <t>ジカン</t>
    </rPh>
    <phoneticPr fontId="14"/>
  </si>
  <si>
    <t>　Ａ÷Ｂ（1時間未満切捨て）</t>
    <rPh sb="6" eb="8">
      <t>ジカン</t>
    </rPh>
    <rPh sb="8" eb="10">
      <t>ミマン</t>
    </rPh>
    <phoneticPr fontId="14"/>
  </si>
  <si>
    <t>計</t>
    <rPh sb="0" eb="1">
      <t>ケイ</t>
    </rPh>
    <phoneticPr fontId="14"/>
  </si>
  <si>
    <t>申　出　月　日</t>
    <rPh sb="0" eb="1">
      <t>モウ</t>
    </rPh>
    <rPh sb="2" eb="3">
      <t>デ</t>
    </rPh>
    <rPh sb="4" eb="5">
      <t>ツキ</t>
    </rPh>
    <rPh sb="6" eb="7">
      <t>ニチ</t>
    </rPh>
    <phoneticPr fontId="14"/>
  </si>
  <si>
    <t>休　暇　期　間</t>
    <rPh sb="0" eb="1">
      <t>キュウ</t>
    </rPh>
    <rPh sb="2" eb="3">
      <t>ヒマ</t>
    </rPh>
    <rPh sb="4" eb="5">
      <t>キ</t>
    </rPh>
    <rPh sb="6" eb="7">
      <t>マ</t>
    </rPh>
    <phoneticPr fontId="14"/>
  </si>
  <si>
    <t>出勤簿整理者</t>
    <rPh sb="0" eb="2">
      <t>シュッキン</t>
    </rPh>
    <rPh sb="2" eb="3">
      <t>ボ</t>
    </rPh>
    <rPh sb="3" eb="5">
      <t>セイリ</t>
    </rPh>
    <rPh sb="5" eb="6">
      <t>シャ</t>
    </rPh>
    <phoneticPr fontId="14"/>
  </si>
  <si>
    <t>校　長</t>
    <rPh sb="0" eb="1">
      <t>コウ</t>
    </rPh>
    <rPh sb="2" eb="3">
      <t>チョウ</t>
    </rPh>
    <phoneticPr fontId="14"/>
  </si>
  <si>
    <t>出　勤　簿　照　合
　時　季　変　更</t>
    <rPh sb="0" eb="1">
      <t>デ</t>
    </rPh>
    <rPh sb="2" eb="3">
      <t>ツトム</t>
    </rPh>
    <rPh sb="4" eb="5">
      <t>ボ</t>
    </rPh>
    <rPh sb="6" eb="7">
      <t>アキラ</t>
    </rPh>
    <rPh sb="8" eb="9">
      <t>ゴウ</t>
    </rPh>
    <rPh sb="11" eb="12">
      <t>ジ</t>
    </rPh>
    <rPh sb="13" eb="14">
      <t>キ</t>
    </rPh>
    <rPh sb="15" eb="16">
      <t>ヘン</t>
    </rPh>
    <rPh sb="17" eb="18">
      <t>サラ</t>
    </rPh>
    <phoneticPr fontId="14"/>
  </si>
  <si>
    <t>事務</t>
    <rPh sb="0" eb="2">
      <t>ジム</t>
    </rPh>
    <phoneticPr fontId="14"/>
  </si>
  <si>
    <t>教頭</t>
    <rPh sb="0" eb="2">
      <t>キョウトウ</t>
    </rPh>
    <phoneticPr fontId="14"/>
  </si>
  <si>
    <t>自</t>
    <rPh sb="0" eb="1">
      <t>ジ</t>
    </rPh>
    <phoneticPr fontId="14"/>
  </si>
  <si>
    <t>月</t>
    <rPh sb="0" eb="1">
      <t>ツキ</t>
    </rPh>
    <phoneticPr fontId="14"/>
  </si>
  <si>
    <t>時</t>
    <rPh sb="0" eb="1">
      <t>ジ</t>
    </rPh>
    <phoneticPr fontId="14"/>
  </si>
  <si>
    <t>至</t>
    <rPh sb="0" eb="1">
      <t>イタ</t>
    </rPh>
    <phoneticPr fontId="14"/>
  </si>
  <si>
    <t>注（１）</t>
    <rPh sb="0" eb="1">
      <t>チュウ</t>
    </rPh>
    <phoneticPr fontId="14"/>
  </si>
  <si>
    <t>勤務年数については、非常勤講師として勤務した継続勤務年数を記入すること。</t>
    <rPh sb="0" eb="2">
      <t>キンム</t>
    </rPh>
    <rPh sb="2" eb="4">
      <t>ネンスウ</t>
    </rPh>
    <rPh sb="10" eb="13">
      <t>ヒジョウキン</t>
    </rPh>
    <rPh sb="13" eb="15">
      <t>コウシ</t>
    </rPh>
    <rPh sb="18" eb="20">
      <t>キンム</t>
    </rPh>
    <rPh sb="22" eb="24">
      <t>ケイゾク</t>
    </rPh>
    <rPh sb="24" eb="26">
      <t>キンム</t>
    </rPh>
    <rPh sb="26" eb="28">
      <t>ネンスウ</t>
    </rPh>
    <rPh sb="29" eb="31">
      <t>キニュウ</t>
    </rPh>
    <phoneticPr fontId="14"/>
  </si>
  <si>
    <r>
      <rPr>
        <sz val="11"/>
        <color theme="0"/>
        <rFont val="ＭＳ Ｐゴシック"/>
        <family val="3"/>
        <charset val="128"/>
        <scheme val="minor"/>
      </rPr>
      <t>注</t>
    </r>
    <r>
      <rPr>
        <sz val="11"/>
        <rFont val="ＭＳ Ｐゴシック"/>
        <family val="3"/>
        <charset val="128"/>
      </rPr>
      <t>（２）</t>
    </r>
    <rPh sb="0" eb="1">
      <t>チュウ</t>
    </rPh>
    <phoneticPr fontId="14"/>
  </si>
  <si>
    <t>１日あたりの勤務時間は、年次有給休暇の時間を日に換算する場合の時間数である。</t>
    <rPh sb="1" eb="2">
      <t>ニチ</t>
    </rPh>
    <rPh sb="6" eb="8">
      <t>キンム</t>
    </rPh>
    <rPh sb="8" eb="10">
      <t>ジカン</t>
    </rPh>
    <rPh sb="12" eb="14">
      <t>ネンジ</t>
    </rPh>
    <rPh sb="14" eb="16">
      <t>ユウキュウ</t>
    </rPh>
    <rPh sb="16" eb="18">
      <t>キュウカ</t>
    </rPh>
    <rPh sb="19" eb="21">
      <t>ジカン</t>
    </rPh>
    <rPh sb="22" eb="23">
      <t>ヒ</t>
    </rPh>
    <rPh sb="24" eb="26">
      <t>カンサン</t>
    </rPh>
    <rPh sb="28" eb="30">
      <t>バアイ</t>
    </rPh>
    <rPh sb="31" eb="34">
      <t>ジカンスウ</t>
    </rPh>
    <phoneticPr fontId="14"/>
  </si>
  <si>
    <t>所定勤務日　（時間）　数</t>
    <rPh sb="0" eb="2">
      <t>ショテイ</t>
    </rPh>
    <rPh sb="2" eb="5">
      <t>キンムビ</t>
    </rPh>
    <rPh sb="7" eb="9">
      <t>ジカン</t>
    </rPh>
    <rPh sb="11" eb="12">
      <t>スウ</t>
    </rPh>
    <phoneticPr fontId="14"/>
  </si>
  <si>
    <t>年次有給休暇の付与日数（日）</t>
    <rPh sb="0" eb="2">
      <t>ネンジ</t>
    </rPh>
    <rPh sb="2" eb="4">
      <t>ユウキュウ</t>
    </rPh>
    <rPh sb="4" eb="6">
      <t>キュウカ</t>
    </rPh>
    <rPh sb="7" eb="9">
      <t>フヨ</t>
    </rPh>
    <rPh sb="9" eb="11">
      <t>ニッスウ</t>
    </rPh>
    <rPh sb="12" eb="13">
      <t>ニチ</t>
    </rPh>
    <phoneticPr fontId="14"/>
  </si>
  <si>
    <t xml:space="preserve">1週間の勤務
日（時間）数
（年間の勤務日数）
</t>
    <rPh sb="1" eb="3">
      <t>シュウカン</t>
    </rPh>
    <rPh sb="4" eb="6">
      <t>キンム</t>
    </rPh>
    <rPh sb="7" eb="8">
      <t>ビ</t>
    </rPh>
    <rPh sb="9" eb="11">
      <t>ジカン</t>
    </rPh>
    <rPh sb="12" eb="13">
      <t>スウ</t>
    </rPh>
    <rPh sb="15" eb="17">
      <t>ネンカン</t>
    </rPh>
    <rPh sb="18" eb="20">
      <t>キンム</t>
    </rPh>
    <rPh sb="20" eb="22">
      <t>ニッスウ</t>
    </rPh>
    <phoneticPr fontId="14"/>
  </si>
  <si>
    <t>1月</t>
    <rPh sb="1" eb="2">
      <t>ガツ</t>
    </rPh>
    <phoneticPr fontId="14"/>
  </si>
  <si>
    <t>2月</t>
  </si>
  <si>
    <t>3月</t>
  </si>
  <si>
    <t>4月</t>
  </si>
  <si>
    <t>5月</t>
  </si>
  <si>
    <t>6月</t>
  </si>
  <si>
    <t>6月を超え
１２月以下</t>
    <rPh sb="1" eb="2">
      <t>ツキ</t>
    </rPh>
    <rPh sb="3" eb="4">
      <t>コ</t>
    </rPh>
    <rPh sb="8" eb="9">
      <t>ガツ</t>
    </rPh>
    <rPh sb="9" eb="11">
      <t>イカ</t>
    </rPh>
    <phoneticPr fontId="14"/>
  </si>
  <si>
    <t>（２１７日以上）</t>
  </si>
  <si>
    <t>（１６９日～２１６日）</t>
  </si>
  <si>
    <t>３日（１２１日～１６８日）</t>
    <rPh sb="1" eb="2">
      <t>ニチ</t>
    </rPh>
    <phoneticPr fontId="14"/>
  </si>
  <si>
    <t>２日（７３日～１２０日）</t>
    <rPh sb="1" eb="2">
      <t>ニチ</t>
    </rPh>
    <phoneticPr fontId="14"/>
  </si>
  <si>
    <t>１日（４８日～７２日）</t>
    <rPh sb="1" eb="2">
      <t>ニチ</t>
    </rPh>
    <phoneticPr fontId="14"/>
  </si>
  <si>
    <t>継続勤務年数（年）</t>
    <rPh sb="0" eb="2">
      <t>ケイゾク</t>
    </rPh>
    <rPh sb="2" eb="4">
      <t>キンム</t>
    </rPh>
    <rPh sb="4" eb="6">
      <t>ネンスウ</t>
    </rPh>
    <rPh sb="7" eb="8">
      <t>ネン</t>
    </rPh>
    <phoneticPr fontId="14"/>
  </si>
  <si>
    <t>付与日数（日）</t>
    <rPh sb="0" eb="2">
      <t>フヨ</t>
    </rPh>
    <rPh sb="2" eb="4">
      <t>ニッスウ</t>
    </rPh>
    <rPh sb="5" eb="6">
      <t>ニチ</t>
    </rPh>
    <phoneticPr fontId="14"/>
  </si>
  <si>
    <t>所定勤務日（時間）数</t>
    <rPh sb="0" eb="2">
      <t>ショテイ</t>
    </rPh>
    <rPh sb="2" eb="5">
      <t>キンムビ</t>
    </rPh>
    <rPh sb="6" eb="8">
      <t>ジカン</t>
    </rPh>
    <rPh sb="9" eb="10">
      <t>スウ</t>
    </rPh>
    <phoneticPr fontId="14"/>
  </si>
  <si>
    <t>継続勤務
年数（年）</t>
    <rPh sb="0" eb="2">
      <t>ケイゾク</t>
    </rPh>
    <rPh sb="2" eb="4">
      <t>キンム</t>
    </rPh>
    <rPh sb="5" eb="7">
      <t>ネンスウ</t>
    </rPh>
    <rPh sb="8" eb="9">
      <t>ネン</t>
    </rPh>
    <phoneticPr fontId="14"/>
  </si>
  <si>
    <t>６年
以上</t>
    <rPh sb="1" eb="2">
      <t>ネン</t>
    </rPh>
    <rPh sb="3" eb="5">
      <t>イジョウ</t>
    </rPh>
    <phoneticPr fontId="14"/>
  </si>
  <si>
    <r>
      <t>注</t>
    </r>
    <r>
      <rPr>
        <sz val="11"/>
        <color theme="1"/>
        <rFont val="ＭＳ Ｐゴシック"/>
        <family val="3"/>
        <charset val="128"/>
      </rPr>
      <t>（２）</t>
    </r>
    <rPh sb="0" eb="1">
      <t>チュウ</t>
    </rPh>
    <phoneticPr fontId="14"/>
  </si>
  <si>
    <t>年休付与出来ない任用形態</t>
    <rPh sb="0" eb="2">
      <t>ネンキュウ</t>
    </rPh>
    <rPh sb="2" eb="4">
      <t>フヨ</t>
    </rPh>
    <rPh sb="4" eb="6">
      <t>デキ</t>
    </rPh>
    <rPh sb="8" eb="10">
      <t>ニンヨウ</t>
    </rPh>
    <rPh sb="10" eb="12">
      <t>ケイタイ</t>
    </rPh>
    <phoneticPr fontId="11"/>
  </si>
  <si>
    <t>年間勤務日数47日以下</t>
    <rPh sb="0" eb="2">
      <t>ネンカン</t>
    </rPh>
    <rPh sb="2" eb="4">
      <t>キンム</t>
    </rPh>
    <rPh sb="4" eb="6">
      <t>ニッスウ</t>
    </rPh>
    <rPh sb="8" eb="9">
      <t>ニチ</t>
    </rPh>
    <rPh sb="9" eb="11">
      <t>イカ</t>
    </rPh>
    <phoneticPr fontId="11"/>
  </si>
  <si>
    <t xml:space="preserve">５日又は２９時間以上
</t>
    <rPh sb="1" eb="2">
      <t>ニチ</t>
    </rPh>
    <rPh sb="2" eb="3">
      <t>マタ</t>
    </rPh>
    <rPh sb="6" eb="8">
      <t>ジカン</t>
    </rPh>
    <rPh sb="8" eb="10">
      <t>イジョウ</t>
    </rPh>
    <phoneticPr fontId="14"/>
  </si>
  <si>
    <t xml:space="preserve">４日かつ２９時間未満
</t>
    <rPh sb="1" eb="2">
      <t>ニチ</t>
    </rPh>
    <rPh sb="6" eb="8">
      <t>ジカン</t>
    </rPh>
    <rPh sb="8" eb="10">
      <t>ミマン</t>
    </rPh>
    <phoneticPr fontId="14"/>
  </si>
  <si>
    <t>日・時間
（分）</t>
    <rPh sb="0" eb="1">
      <t>ニチ</t>
    </rPh>
    <rPh sb="2" eb="4">
      <t>ジカン</t>
    </rPh>
    <rPh sb="6" eb="7">
      <t>フン</t>
    </rPh>
    <phoneticPr fontId="14"/>
  </si>
  <si>
    <t>残
日・時間・分</t>
    <rPh sb="0" eb="1">
      <t>ザン</t>
    </rPh>
    <rPh sb="2" eb="3">
      <t>ニチ</t>
    </rPh>
    <rPh sb="4" eb="6">
      <t>ジカン</t>
    </rPh>
    <rPh sb="7" eb="8">
      <t>フン</t>
    </rPh>
    <phoneticPr fontId="14"/>
  </si>
  <si>
    <t>分</t>
    <rPh sb="0" eb="1">
      <t>フン</t>
    </rPh>
    <phoneticPr fontId="14"/>
  </si>
  <si>
    <t>（</t>
    <phoneticPr fontId="14"/>
  </si>
  <si>
    <t>）</t>
    <phoneticPr fontId="14"/>
  </si>
  <si>
    <t>（a）   前年度付与日数
   　（繰り越し分を除く。）
   　のうち未使用日数</t>
    <phoneticPr fontId="14"/>
  </si>
  <si>
    <t>☆☆　☆☆</t>
    <phoneticPr fontId="14"/>
  </si>
  <si>
    <t>）</t>
    <phoneticPr fontId="14"/>
  </si>
  <si>
    <t>～</t>
    <phoneticPr fontId="14"/>
  </si>
  <si>
    <t>まで</t>
    <phoneticPr fontId="14"/>
  </si>
  <si>
    <t>1日</t>
    <rPh sb="1" eb="2">
      <t>ニチ</t>
    </rPh>
    <phoneticPr fontId="11"/>
  </si>
  <si>
    <t>勤務時間が２時間割り振られている日に１日休む場合</t>
    <phoneticPr fontId="11"/>
  </si>
  <si>
    <t>勤務時間が７時間割り振られている日に１日休む場合</t>
    <phoneticPr fontId="11"/>
  </si>
  <si>
    <t>1時間</t>
    <rPh sb="1" eb="3">
      <t>ジカン</t>
    </rPh>
    <phoneticPr fontId="11"/>
  </si>
  <si>
    <t>3時間</t>
    <rPh sb="1" eb="3">
      <t>ジカン</t>
    </rPh>
    <phoneticPr fontId="11"/>
  </si>
  <si>
    <t>勤務時間が４時間割り振られている日に１時間休む場合</t>
    <phoneticPr fontId="11"/>
  </si>
  <si>
    <t>5時間</t>
    <rPh sb="1" eb="3">
      <t>ジカン</t>
    </rPh>
    <phoneticPr fontId="11"/>
  </si>
  <si>
    <t>2時間</t>
    <rPh sb="1" eb="3">
      <t>ジカン</t>
    </rPh>
    <phoneticPr fontId="11"/>
  </si>
  <si>
    <t>勤務時間が６時間割り振られている日に５時間休む場合</t>
    <phoneticPr fontId="11"/>
  </si>
  <si>
    <t>※　非常勤講師Ⅰ　週２～１０時間　　火曜日(9:40～11:40　２時間)　水・木曜日（8:40～12:40　４時間)</t>
    <rPh sb="2" eb="5">
      <t>ヒジョウキン</t>
    </rPh>
    <rPh sb="5" eb="7">
      <t>コウシ</t>
    </rPh>
    <rPh sb="9" eb="10">
      <t>シュウ</t>
    </rPh>
    <rPh sb="14" eb="16">
      <t>ジカン</t>
    </rPh>
    <rPh sb="18" eb="21">
      <t>カヨウビ</t>
    </rPh>
    <rPh sb="34" eb="36">
      <t>ジカン</t>
    </rPh>
    <rPh sb="38" eb="39">
      <t>ミズ</t>
    </rPh>
    <rPh sb="40" eb="43">
      <t>モクヨウビ</t>
    </rPh>
    <rPh sb="56" eb="58">
      <t>ジカン</t>
    </rPh>
    <phoneticPr fontId="14"/>
  </si>
  <si>
    <t>　　　２時間×１８日　４時間×６１日　　年間勤務日７９日間（年間２８０時間）</t>
    <rPh sb="4" eb="6">
      <t>ジカン</t>
    </rPh>
    <rPh sb="9" eb="10">
      <t>ニチ</t>
    </rPh>
    <rPh sb="12" eb="14">
      <t>ジカン</t>
    </rPh>
    <rPh sb="17" eb="18">
      <t>ニチ</t>
    </rPh>
    <rPh sb="20" eb="22">
      <t>ネンカン</t>
    </rPh>
    <rPh sb="22" eb="24">
      <t>キンム</t>
    </rPh>
    <rPh sb="27" eb="29">
      <t>ニチカン</t>
    </rPh>
    <rPh sb="30" eb="32">
      <t>ネンカン</t>
    </rPh>
    <rPh sb="35" eb="37">
      <t>ジカン</t>
    </rPh>
    <phoneticPr fontId="14"/>
  </si>
  <si>
    <t>※　機関研修後補充非常勤講師　　　１日７時間(8:40～16:25　休憩時間12:15～13:00　45分)</t>
    <rPh sb="2" eb="4">
      <t>キカン</t>
    </rPh>
    <rPh sb="4" eb="6">
      <t>ケンシュウ</t>
    </rPh>
    <rPh sb="6" eb="7">
      <t>アト</t>
    </rPh>
    <rPh sb="7" eb="9">
      <t>ホジュウ</t>
    </rPh>
    <rPh sb="9" eb="12">
      <t>ヒジョウキン</t>
    </rPh>
    <rPh sb="12" eb="14">
      <t>コウシ</t>
    </rPh>
    <rPh sb="18" eb="19">
      <t>ニチ</t>
    </rPh>
    <rPh sb="20" eb="22">
      <t>ジカン</t>
    </rPh>
    <rPh sb="34" eb="36">
      <t>キュウケイ</t>
    </rPh>
    <rPh sb="36" eb="38">
      <t>ジカン</t>
    </rPh>
    <rPh sb="52" eb="53">
      <t>フン</t>
    </rPh>
    <phoneticPr fontId="14"/>
  </si>
  <si>
    <t>　　　年間勤務日１６日間（年間時間１１２時間）</t>
    <rPh sb="3" eb="5">
      <t>ネンカン</t>
    </rPh>
    <rPh sb="5" eb="8">
      <t>キンムビ</t>
    </rPh>
    <rPh sb="10" eb="12">
      <t>ニチカン</t>
    </rPh>
    <rPh sb="13" eb="15">
      <t>ネンカン</t>
    </rPh>
    <rPh sb="15" eb="17">
      <t>ジカン</t>
    </rPh>
    <rPh sb="20" eb="22">
      <t>ジカン</t>
    </rPh>
    <phoneticPr fontId="14"/>
  </si>
  <si>
    <t>14日</t>
    <rPh sb="2" eb="3">
      <t>ニチ</t>
    </rPh>
    <phoneticPr fontId="11"/>
  </si>
  <si>
    <t>13日</t>
    <rPh sb="2" eb="3">
      <t>ニチ</t>
    </rPh>
    <phoneticPr fontId="11"/>
  </si>
  <si>
    <t>12日</t>
    <rPh sb="2" eb="3">
      <t>ニチ</t>
    </rPh>
    <phoneticPr fontId="11"/>
  </si>
  <si>
    <t>11日</t>
    <rPh sb="2" eb="3">
      <t>ニチ</t>
    </rPh>
    <phoneticPr fontId="11"/>
  </si>
  <si>
    <t>令和</t>
    <rPh sb="0" eb="2">
      <t>レイワ</t>
    </rPh>
    <phoneticPr fontId="14"/>
  </si>
  <si>
    <t>様式第５号（第８条関係）</t>
    <rPh sb="8" eb="9">
      <t>ジョウ</t>
    </rPh>
    <phoneticPr fontId="11"/>
  </si>
  <si>
    <t>例１　免外解消非常勤講師として○○中学校に任用された　三陸　海男先生</t>
    <rPh sb="0" eb="1">
      <t>レイ</t>
    </rPh>
    <rPh sb="3" eb="4">
      <t>メン</t>
    </rPh>
    <rPh sb="4" eb="5">
      <t>ガイ</t>
    </rPh>
    <rPh sb="5" eb="7">
      <t>カイショウ</t>
    </rPh>
    <rPh sb="7" eb="10">
      <t>ヒジョウキン</t>
    </rPh>
    <rPh sb="10" eb="12">
      <t>コウシ</t>
    </rPh>
    <rPh sb="17" eb="20">
      <t>チュウガッコウ</t>
    </rPh>
    <rPh sb="21" eb="23">
      <t>ニンヨウ</t>
    </rPh>
    <rPh sb="27" eb="29">
      <t>サンリク</t>
    </rPh>
    <rPh sb="30" eb="31">
      <t>ウミ</t>
    </rPh>
    <rPh sb="31" eb="32">
      <t>オトコ</t>
    </rPh>
    <rPh sb="32" eb="34">
      <t>センセイ</t>
    </rPh>
    <phoneticPr fontId="14"/>
  </si>
  <si>
    <t>※　水，木曜日勤務　週２日　３時間（週６時間）9:30～12:30の勤務　　年間勤務日数８４日</t>
    <rPh sb="2" eb="3">
      <t>スイ</t>
    </rPh>
    <rPh sb="4" eb="5">
      <t>モク</t>
    </rPh>
    <rPh sb="5" eb="7">
      <t>ヨウビ</t>
    </rPh>
    <rPh sb="7" eb="9">
      <t>キンム</t>
    </rPh>
    <rPh sb="10" eb="11">
      <t>シュウ</t>
    </rPh>
    <rPh sb="12" eb="13">
      <t>ニチ</t>
    </rPh>
    <rPh sb="15" eb="17">
      <t>ジカン</t>
    </rPh>
    <rPh sb="18" eb="19">
      <t>シュウ</t>
    </rPh>
    <rPh sb="20" eb="22">
      <t>ジカン</t>
    </rPh>
    <rPh sb="34" eb="36">
      <t>キンム</t>
    </rPh>
    <rPh sb="38" eb="40">
      <t>ネンカン</t>
    </rPh>
    <rPh sb="40" eb="42">
      <t>キンム</t>
    </rPh>
    <rPh sb="42" eb="44">
      <t>ニッスウ</t>
    </rPh>
    <rPh sb="46" eb="47">
      <t>ニチ</t>
    </rPh>
    <phoneticPr fontId="14"/>
  </si>
  <si>
    <t>○○中学校</t>
    <rPh sb="2" eb="3">
      <t>チュウ</t>
    </rPh>
    <phoneticPr fontId="14"/>
  </si>
  <si>
    <t>三陸　海男</t>
    <rPh sb="0" eb="2">
      <t>サンリク</t>
    </rPh>
    <rPh sb="3" eb="4">
      <t>ウミ</t>
    </rPh>
    <rPh sb="4" eb="5">
      <t>オトコ</t>
    </rPh>
    <phoneticPr fontId="14"/>
  </si>
  <si>
    <t>2日</t>
    <rPh sb="1" eb="2">
      <t>ニチ</t>
    </rPh>
    <phoneticPr fontId="11"/>
  </si>
  <si>
    <t>１日当たりの勤務時間は、年次有給休暇の時間を日に換算する場合の時間数である。</t>
    <rPh sb="1" eb="2">
      <t>ニチ</t>
    </rPh>
    <rPh sb="2" eb="3">
      <t>ア</t>
    </rPh>
    <rPh sb="6" eb="8">
      <t>キンム</t>
    </rPh>
    <rPh sb="8" eb="10">
      <t>ジカン</t>
    </rPh>
    <rPh sb="12" eb="14">
      <t>ネンジ</t>
    </rPh>
    <rPh sb="14" eb="16">
      <t>ユウキュウ</t>
    </rPh>
    <rPh sb="16" eb="18">
      <t>キュウカ</t>
    </rPh>
    <rPh sb="19" eb="21">
      <t>ジカン</t>
    </rPh>
    <rPh sb="22" eb="23">
      <t>ヒ</t>
    </rPh>
    <rPh sb="24" eb="26">
      <t>カンサン</t>
    </rPh>
    <rPh sb="28" eb="30">
      <t>バアイ</t>
    </rPh>
    <rPh sb="31" eb="34">
      <t>ジカンスウ</t>
    </rPh>
    <phoneticPr fontId="14"/>
  </si>
  <si>
    <t>例２　初任研非常勤講師Ⅰと機関研修後補充非常勤講師として任用された場合</t>
    <rPh sb="0" eb="1">
      <t>レイ</t>
    </rPh>
    <rPh sb="3" eb="6">
      <t>ショニンケン</t>
    </rPh>
    <rPh sb="6" eb="9">
      <t>ヒジョウキン</t>
    </rPh>
    <rPh sb="9" eb="11">
      <t>コウシ</t>
    </rPh>
    <rPh sb="13" eb="15">
      <t>キカン</t>
    </rPh>
    <rPh sb="15" eb="17">
      <t>ケンシュウ</t>
    </rPh>
    <rPh sb="17" eb="18">
      <t>アト</t>
    </rPh>
    <rPh sb="18" eb="20">
      <t>ホジュウ</t>
    </rPh>
    <rPh sb="20" eb="23">
      <t>ヒジョウキン</t>
    </rPh>
    <rPh sb="23" eb="25">
      <t>コウシ</t>
    </rPh>
    <rPh sb="28" eb="30">
      <t>ニンヨウ</t>
    </rPh>
    <rPh sb="33" eb="35">
      <t>バアイ</t>
    </rPh>
    <phoneticPr fontId="14"/>
  </si>
  <si>
    <t>様式第５号（第８条関係）</t>
    <rPh sb="8" eb="9">
      <t>ジョウ</t>
    </rPh>
    <phoneticPr fontId="11"/>
  </si>
  <si>
    <t>任　用　さ　れ　た　月　数※</t>
    <rPh sb="0" eb="1">
      <t>ニン</t>
    </rPh>
    <rPh sb="2" eb="3">
      <t>ヨウ</t>
    </rPh>
    <rPh sb="10" eb="11">
      <t>ツキ</t>
    </rPh>
    <rPh sb="12" eb="13">
      <t>スウ</t>
    </rPh>
    <phoneticPr fontId="14"/>
  </si>
  <si>
    <t>※1月未満の月がある場合は，１月とみなす。</t>
    <rPh sb="2" eb="5">
      <t>ツキミマン</t>
    </rPh>
    <rPh sb="6" eb="7">
      <t>ツキ</t>
    </rPh>
    <rPh sb="10" eb="12">
      <t>バアイ</t>
    </rPh>
    <rPh sb="15" eb="16">
      <t>ツキ</t>
    </rPh>
    <phoneticPr fontId="11"/>
  </si>
  <si>
    <t>　６年以上</t>
    <rPh sb="2" eb="3">
      <t>ネン</t>
    </rPh>
    <rPh sb="3" eb="5">
      <t>イジョウ</t>
    </rPh>
    <phoneticPr fontId="14"/>
  </si>
  <si>
    <t>参考様式ですので，必ずご自身で付与日数を確認の上，使用願います。</t>
    <rPh sb="0" eb="2">
      <t>サンコウ</t>
    </rPh>
    <rPh sb="2" eb="4">
      <t>ヨウシキ</t>
    </rPh>
    <rPh sb="9" eb="10">
      <t>カナラ</t>
    </rPh>
    <rPh sb="12" eb="14">
      <t>ジシン</t>
    </rPh>
    <rPh sb="15" eb="17">
      <t>フヨ</t>
    </rPh>
    <rPh sb="17" eb="19">
      <t>ニッスウ</t>
    </rPh>
    <rPh sb="20" eb="22">
      <t>カクニン</t>
    </rPh>
    <rPh sb="23" eb="24">
      <t>ウエ</t>
    </rPh>
    <rPh sb="25" eb="27">
      <t>シヨウ</t>
    </rPh>
    <rPh sb="27" eb="28">
      <t>ネガ</t>
    </rPh>
    <phoneticPr fontId="14"/>
  </si>
  <si>
    <t>参考計算例ですので，必ずご自身で付与日数を確認の上，使用願います。</t>
    <rPh sb="0" eb="2">
      <t>サンコウ</t>
    </rPh>
    <rPh sb="2" eb="4">
      <t>ケイサン</t>
    </rPh>
    <rPh sb="4" eb="5">
      <t>レイ</t>
    </rPh>
    <rPh sb="10" eb="11">
      <t>カナラ</t>
    </rPh>
    <rPh sb="13" eb="15">
      <t>ジシン</t>
    </rPh>
    <rPh sb="16" eb="18">
      <t>フヨ</t>
    </rPh>
    <rPh sb="18" eb="20">
      <t>ニッスウ</t>
    </rPh>
    <rPh sb="21" eb="23">
      <t>カクニン</t>
    </rPh>
    <rPh sb="24" eb="25">
      <t>ウエ</t>
    </rPh>
    <rPh sb="26" eb="28">
      <t>シヨウ</t>
    </rPh>
    <rPh sb="28" eb="29">
      <t>ネガ</t>
    </rPh>
    <phoneticPr fontId="14"/>
  </si>
  <si>
    <t>講師の確認</t>
    <rPh sb="0" eb="2">
      <t>コウシ</t>
    </rPh>
    <rPh sb="3" eb="5">
      <t>カクニン</t>
    </rPh>
    <phoneticPr fontId="14"/>
  </si>
  <si>
    <t>講師の確認</t>
    <phoneticPr fontId="14"/>
  </si>
  <si>
    <t>1週間の勤務日（時間数）が５日又は２９時間　年間２１７日以上の派遣職員</t>
    <rPh sb="1" eb="3">
      <t>シュウカン</t>
    </rPh>
    <rPh sb="4" eb="7">
      <t>キンムビ</t>
    </rPh>
    <rPh sb="8" eb="11">
      <t>ジカンスウ</t>
    </rPh>
    <rPh sb="14" eb="15">
      <t>ニチ</t>
    </rPh>
    <rPh sb="15" eb="16">
      <t>マタ</t>
    </rPh>
    <rPh sb="19" eb="21">
      <t>ジカン</t>
    </rPh>
    <rPh sb="22" eb="24">
      <t>ネンカン</t>
    </rPh>
    <rPh sb="27" eb="28">
      <t>ニチ</t>
    </rPh>
    <rPh sb="28" eb="30">
      <t>イジョウ</t>
    </rPh>
    <rPh sb="31" eb="35">
      <t>ハケンショクイン</t>
    </rPh>
    <phoneticPr fontId="14"/>
  </si>
  <si>
    <t>１に該当する者以外の派遣職員</t>
    <rPh sb="2" eb="4">
      <t>ガイトウ</t>
    </rPh>
    <rPh sb="6" eb="7">
      <t>モノ</t>
    </rPh>
    <rPh sb="7" eb="9">
      <t>イガイ</t>
    </rPh>
    <rPh sb="10" eb="14">
      <t>ハケンショクイン</t>
    </rPh>
    <phoneticPr fontId="14"/>
  </si>
  <si>
    <t>別表第１（第８条関係）</t>
    <rPh sb="0" eb="2">
      <t>ベッピョウ</t>
    </rPh>
    <rPh sb="2" eb="3">
      <t>ダイ</t>
    </rPh>
    <rPh sb="5" eb="6">
      <t>ダイ</t>
    </rPh>
    <rPh sb="7" eb="8">
      <t>ジョウ</t>
    </rPh>
    <rPh sb="8" eb="10">
      <t>カンケイ</t>
    </rPh>
    <phoneticPr fontId="14"/>
  </si>
  <si>
    <t>別表第２（第８条関係）</t>
    <rPh sb="0" eb="2">
      <t>ベッピョウ</t>
    </rPh>
    <rPh sb="2" eb="3">
      <t>ダイ</t>
    </rPh>
    <rPh sb="5" eb="6">
      <t>ダイ</t>
    </rPh>
    <rPh sb="7" eb="8">
      <t>ジョウ</t>
    </rPh>
    <rPh sb="8" eb="10">
      <t>カンケイ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</si>
</sst>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General&quot;日&quot;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93">
    <xf numFmtId="0" fontId="0" fillId="0" borderId="0" xfId="0"/>
    <xf numFmtId="0" fontId="9" fillId="0" borderId="0" xfId="3">
      <alignment vertical="center"/>
    </xf>
    <xf numFmtId="0" fontId="9" fillId="0" borderId="0" xfId="3" applyAlignment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 applyProtection="1">
      <alignment vertical="center"/>
      <protection locked="0"/>
    </xf>
    <xf numFmtId="0" fontId="9" fillId="0" borderId="0" xfId="3" applyFont="1" applyProtection="1">
      <alignment vertical="center"/>
      <protection locked="0"/>
    </xf>
    <xf numFmtId="0" fontId="12" fillId="0" borderId="4" xfId="3" applyFont="1" applyBorder="1" applyProtection="1">
      <alignment vertical="center"/>
      <protection locked="0"/>
    </xf>
    <xf numFmtId="0" fontId="18" fillId="0" borderId="23" xfId="3" applyFont="1" applyBorder="1" applyProtection="1">
      <alignment vertical="center"/>
      <protection locked="0"/>
    </xf>
    <xf numFmtId="0" fontId="18" fillId="0" borderId="3" xfId="3" applyFont="1" applyBorder="1" applyProtection="1">
      <alignment vertical="center"/>
      <protection locked="0"/>
    </xf>
    <xf numFmtId="0" fontId="18" fillId="0" borderId="36" xfId="3" applyFont="1" applyBorder="1" applyAlignment="1" applyProtection="1">
      <alignment vertical="center"/>
      <protection locked="0"/>
    </xf>
    <xf numFmtId="0" fontId="18" fillId="0" borderId="0" xfId="3" applyFont="1" applyBorder="1" applyAlignment="1" applyProtection="1">
      <alignment vertical="center"/>
      <protection locked="0"/>
    </xf>
    <xf numFmtId="0" fontId="18" fillId="0" borderId="38" xfId="3" applyFont="1" applyBorder="1" applyAlignment="1" applyProtection="1">
      <alignment vertical="center"/>
      <protection locked="0"/>
    </xf>
    <xf numFmtId="0" fontId="18" fillId="0" borderId="35" xfId="3" applyFont="1" applyBorder="1" applyAlignment="1" applyProtection="1">
      <alignment vertical="center"/>
      <protection locked="0"/>
    </xf>
    <xf numFmtId="0" fontId="18" fillId="0" borderId="0" xfId="3" quotePrefix="1" applyFont="1" applyProtection="1">
      <alignment vertical="center"/>
      <protection locked="0"/>
    </xf>
    <xf numFmtId="0" fontId="18" fillId="0" borderId="31" xfId="3" applyFont="1" applyBorder="1" applyProtection="1">
      <alignment vertical="center"/>
      <protection locked="0"/>
    </xf>
    <xf numFmtId="0" fontId="18" fillId="0" borderId="57" xfId="3" applyFont="1" applyBorder="1" applyProtection="1">
      <alignment vertical="center"/>
      <protection locked="0"/>
    </xf>
    <xf numFmtId="0" fontId="18" fillId="0" borderId="32" xfId="3" applyFont="1" applyBorder="1" applyProtection="1">
      <alignment vertical="center"/>
      <protection locked="0"/>
    </xf>
    <xf numFmtId="0" fontId="18" fillId="0" borderId="34" xfId="3" applyFont="1" applyBorder="1" applyProtection="1">
      <alignment vertical="center"/>
      <protection locked="0"/>
    </xf>
    <xf numFmtId="0" fontId="18" fillId="0" borderId="58" xfId="3" applyFont="1" applyBorder="1" applyProtection="1">
      <alignment vertical="center"/>
      <protection locked="0"/>
    </xf>
    <xf numFmtId="0" fontId="18" fillId="0" borderId="35" xfId="3" applyFont="1" applyBorder="1" applyProtection="1">
      <alignment vertical="center"/>
      <protection locked="0"/>
    </xf>
    <xf numFmtId="56" fontId="18" fillId="0" borderId="0" xfId="3" applyNumberFormat="1" applyFont="1" applyProtection="1">
      <alignment vertical="center"/>
      <protection locked="0"/>
    </xf>
    <xf numFmtId="0" fontId="18" fillId="0" borderId="0" xfId="3" applyFont="1" applyBorder="1" applyProtection="1">
      <alignment vertical="center"/>
      <protection locked="0"/>
    </xf>
    <xf numFmtId="0" fontId="18" fillId="0" borderId="61" xfId="3" applyFont="1" applyBorder="1" applyProtection="1">
      <alignment vertical="center"/>
      <protection locked="0"/>
    </xf>
    <xf numFmtId="0" fontId="18" fillId="0" borderId="38" xfId="3" applyFont="1" applyBorder="1" applyProtection="1">
      <alignment vertical="center"/>
      <protection locked="0"/>
    </xf>
    <xf numFmtId="0" fontId="18" fillId="0" borderId="21" xfId="3" applyFont="1" applyBorder="1" applyProtection="1">
      <alignment vertical="center"/>
      <protection locked="0"/>
    </xf>
    <xf numFmtId="0" fontId="18" fillId="0" borderId="62" xfId="3" applyFont="1" applyBorder="1" applyProtection="1">
      <alignment vertical="center"/>
      <protection locked="0"/>
    </xf>
    <xf numFmtId="0" fontId="18" fillId="0" borderId="20" xfId="3" applyFont="1" applyBorder="1" applyProtection="1">
      <alignment vertical="center"/>
      <protection locked="0"/>
    </xf>
    <xf numFmtId="0" fontId="18" fillId="4" borderId="0" xfId="3" applyFont="1" applyFill="1" applyProtection="1">
      <alignment vertical="center"/>
    </xf>
    <xf numFmtId="0" fontId="9" fillId="0" borderId="0" xfId="3" applyFont="1" applyProtection="1">
      <alignment vertical="center"/>
    </xf>
    <xf numFmtId="0" fontId="18" fillId="2" borderId="0" xfId="3" applyFont="1" applyFill="1" applyProtection="1">
      <alignment vertical="center"/>
    </xf>
    <xf numFmtId="0" fontId="18" fillId="3" borderId="0" xfId="3" applyFont="1" applyFill="1" applyProtection="1">
      <alignment vertical="center"/>
    </xf>
    <xf numFmtId="0" fontId="13" fillId="0" borderId="0" xfId="3" applyFont="1" applyProtection="1">
      <alignment vertical="center"/>
    </xf>
    <xf numFmtId="0" fontId="18" fillId="0" borderId="21" xfId="3" applyFont="1" applyBorder="1" applyAlignment="1" applyProtection="1">
      <alignment horizontal="center" vertical="center"/>
      <protection locked="0"/>
    </xf>
    <xf numFmtId="0" fontId="18" fillId="0" borderId="34" xfId="3" applyFont="1" applyBorder="1" applyAlignment="1" applyProtection="1">
      <alignment horizontal="center" vertical="center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8" fillId="0" borderId="31" xfId="3" applyFont="1" applyBorder="1" applyAlignment="1" applyProtection="1">
      <alignment horizontal="center" vertical="center"/>
      <protection locked="0"/>
    </xf>
    <xf numFmtId="0" fontId="18" fillId="0" borderId="33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0" fontId="18" fillId="0" borderId="16" xfId="3" applyFont="1" applyBorder="1" applyAlignment="1" applyProtection="1">
      <alignment horizontal="center" vertical="center"/>
      <protection locked="0"/>
    </xf>
    <xf numFmtId="0" fontId="18" fillId="0" borderId="7" xfId="3" applyFont="1" applyBorder="1" applyAlignment="1" applyProtection="1">
      <alignment horizontal="center" vertical="center"/>
      <protection locked="0"/>
    </xf>
    <xf numFmtId="0" fontId="7" fillId="0" borderId="0" xfId="4">
      <alignment vertical="center"/>
    </xf>
    <xf numFmtId="0" fontId="13" fillId="0" borderId="4" xfId="4" applyFont="1" applyBorder="1">
      <alignment vertical="center"/>
    </xf>
    <xf numFmtId="0" fontId="7" fillId="0" borderId="23" xfId="4" applyBorder="1">
      <alignment vertical="center"/>
    </xf>
    <xf numFmtId="0" fontId="13" fillId="0" borderId="0" xfId="4" applyFont="1" applyFill="1" applyBorder="1" applyAlignment="1">
      <alignment horizontal="center" vertical="center"/>
    </xf>
    <xf numFmtId="0" fontId="7" fillId="4" borderId="0" xfId="4" applyFill="1">
      <alignment vertical="center"/>
    </xf>
    <xf numFmtId="0" fontId="7" fillId="2" borderId="0" xfId="4" applyFill="1">
      <alignment vertical="center"/>
    </xf>
    <xf numFmtId="0" fontId="7" fillId="3" borderId="0" xfId="4" applyFill="1">
      <alignment vertical="center"/>
    </xf>
    <xf numFmtId="0" fontId="7" fillId="0" borderId="3" xfId="4" applyBorder="1">
      <alignment vertical="center"/>
    </xf>
    <xf numFmtId="0" fontId="7" fillId="0" borderId="36" xfId="4" applyBorder="1" applyAlignment="1">
      <alignment vertical="center"/>
    </xf>
    <xf numFmtId="0" fontId="7" fillId="0" borderId="0" xfId="4" applyBorder="1" applyAlignment="1">
      <alignment vertical="center"/>
    </xf>
    <xf numFmtId="0" fontId="7" fillId="0" borderId="38" xfId="4" applyBorder="1" applyAlignment="1">
      <alignment vertical="center"/>
    </xf>
    <xf numFmtId="0" fontId="7" fillId="0" borderId="35" xfId="4" applyBorder="1" applyAlignment="1">
      <alignment vertical="center"/>
    </xf>
    <xf numFmtId="0" fontId="7" fillId="0" borderId="0" xfId="4" quotePrefix="1">
      <alignment vertical="center"/>
    </xf>
    <xf numFmtId="0" fontId="18" fillId="0" borderId="31" xfId="5" applyFont="1" applyBorder="1" applyProtection="1">
      <alignment vertical="center"/>
      <protection locked="0"/>
    </xf>
    <xf numFmtId="0" fontId="18" fillId="0" borderId="57" xfId="5" applyFont="1" applyBorder="1" applyProtection="1">
      <alignment vertical="center"/>
      <protection locked="0"/>
    </xf>
    <xf numFmtId="0" fontId="18" fillId="0" borderId="32" xfId="5" applyFont="1" applyBorder="1" applyProtection="1">
      <alignment vertical="center"/>
      <protection locked="0"/>
    </xf>
    <xf numFmtId="0" fontId="18" fillId="0" borderId="31" xfId="5" applyFont="1" applyBorder="1" applyAlignment="1" applyProtection="1">
      <alignment horizontal="center" vertical="center"/>
      <protection locked="0"/>
    </xf>
    <xf numFmtId="0" fontId="18" fillId="0" borderId="16" xfId="5" applyFont="1" applyBorder="1" applyAlignment="1" applyProtection="1">
      <alignment horizontal="center" vertical="center"/>
      <protection locked="0"/>
    </xf>
    <xf numFmtId="0" fontId="18" fillId="0" borderId="34" xfId="5" applyFont="1" applyBorder="1" applyProtection="1">
      <alignment vertical="center"/>
      <protection locked="0"/>
    </xf>
    <xf numFmtId="0" fontId="18" fillId="0" borderId="58" xfId="5" applyFont="1" applyBorder="1" applyProtection="1">
      <alignment vertical="center"/>
      <protection locked="0"/>
    </xf>
    <xf numFmtId="0" fontId="18" fillId="0" borderId="35" xfId="5" applyFont="1" applyBorder="1" applyProtection="1">
      <alignment vertical="center"/>
      <protection locked="0"/>
    </xf>
    <xf numFmtId="0" fontId="18" fillId="0" borderId="34" xfId="5" applyFont="1" applyBorder="1" applyAlignment="1" applyProtection="1">
      <alignment horizontal="center" vertical="center"/>
      <protection locked="0"/>
    </xf>
    <xf numFmtId="0" fontId="18" fillId="0" borderId="7" xfId="5" applyFont="1" applyBorder="1" applyAlignment="1" applyProtection="1">
      <alignment horizontal="center" vertical="center"/>
      <protection locked="0"/>
    </xf>
    <xf numFmtId="0" fontId="18" fillId="0" borderId="31" xfId="5" applyFont="1" applyBorder="1" applyAlignment="1" applyProtection="1">
      <alignment vertical="center" shrinkToFit="1"/>
      <protection locked="0"/>
    </xf>
    <xf numFmtId="0" fontId="18" fillId="0" borderId="57" xfId="5" applyFont="1" applyBorder="1" applyAlignment="1" applyProtection="1">
      <alignment vertical="center" shrinkToFit="1"/>
      <protection locked="0"/>
    </xf>
    <xf numFmtId="0" fontId="18" fillId="0" borderId="32" xfId="5" applyFont="1" applyBorder="1" applyAlignment="1" applyProtection="1">
      <alignment vertical="center" shrinkToFit="1"/>
      <protection locked="0"/>
    </xf>
    <xf numFmtId="0" fontId="18" fillId="0" borderId="34" xfId="5" applyFont="1" applyBorder="1" applyAlignment="1" applyProtection="1">
      <alignment vertical="center" shrinkToFit="1"/>
      <protection locked="0"/>
    </xf>
    <xf numFmtId="0" fontId="18" fillId="0" borderId="58" xfId="5" applyFont="1" applyBorder="1" applyAlignment="1" applyProtection="1">
      <alignment vertical="center" shrinkToFit="1"/>
      <protection locked="0"/>
    </xf>
    <xf numFmtId="0" fontId="18" fillId="0" borderId="35" xfId="5" applyFont="1" applyBorder="1" applyAlignment="1" applyProtection="1">
      <alignment vertical="center" shrinkToFit="1"/>
      <protection locked="0"/>
    </xf>
    <xf numFmtId="0" fontId="18" fillId="0" borderId="0" xfId="5" applyFont="1" applyBorder="1" applyAlignment="1" applyProtection="1">
      <alignment vertical="center" shrinkToFit="1"/>
      <protection locked="0"/>
    </xf>
    <xf numFmtId="0" fontId="18" fillId="0" borderId="61" xfId="5" applyFont="1" applyBorder="1" applyAlignment="1" applyProtection="1">
      <alignment vertical="center" shrinkToFit="1"/>
      <protection locked="0"/>
    </xf>
    <xf numFmtId="0" fontId="18" fillId="0" borderId="38" xfId="5" applyFont="1" applyBorder="1" applyAlignment="1" applyProtection="1">
      <alignment vertical="center" shrinkToFit="1"/>
      <protection locked="0"/>
    </xf>
    <xf numFmtId="0" fontId="18" fillId="0" borderId="21" xfId="5" applyFont="1" applyBorder="1" applyAlignment="1" applyProtection="1">
      <alignment vertical="center" shrinkToFit="1"/>
      <protection locked="0"/>
    </xf>
    <xf numFmtId="0" fontId="18" fillId="0" borderId="62" xfId="5" applyFont="1" applyBorder="1" applyAlignment="1" applyProtection="1">
      <alignment vertical="center" shrinkToFit="1"/>
      <protection locked="0"/>
    </xf>
    <xf numFmtId="0" fontId="18" fillId="0" borderId="20" xfId="5" applyFont="1" applyBorder="1" applyAlignment="1" applyProtection="1">
      <alignment vertical="center" shrinkToFit="1"/>
      <protection locked="0"/>
    </xf>
    <xf numFmtId="0" fontId="17" fillId="0" borderId="0" xfId="4" applyFont="1" applyAlignment="1">
      <alignment horizontal="justify" vertical="center"/>
    </xf>
    <xf numFmtId="0" fontId="18" fillId="0" borderId="0" xfId="4" applyFont="1">
      <alignment vertical="center"/>
    </xf>
    <xf numFmtId="0" fontId="24" fillId="0" borderId="0" xfId="4" applyFont="1" applyAlignment="1">
      <alignment vertical="center"/>
    </xf>
    <xf numFmtId="0" fontId="13" fillId="0" borderId="0" xfId="4" applyFont="1" applyAlignment="1">
      <alignment vertical="center" shrinkToFit="1"/>
    </xf>
    <xf numFmtId="0" fontId="15" fillId="0" borderId="0" xfId="4" applyFont="1" applyAlignment="1">
      <alignment vertical="center"/>
    </xf>
    <xf numFmtId="0" fontId="5" fillId="0" borderId="0" xfId="3" applyFont="1" applyProtection="1">
      <alignment vertical="center"/>
      <protection locked="0"/>
    </xf>
    <xf numFmtId="0" fontId="5" fillId="0" borderId="0" xfId="6">
      <alignment vertical="center"/>
    </xf>
    <xf numFmtId="0" fontId="24" fillId="0" borderId="0" xfId="6" applyFont="1" applyAlignment="1">
      <alignment vertical="center"/>
    </xf>
    <xf numFmtId="0" fontId="13" fillId="0" borderId="0" xfId="6" applyFont="1" applyAlignment="1">
      <alignment vertical="center" shrinkToFit="1"/>
    </xf>
    <xf numFmtId="0" fontId="15" fillId="0" borderId="0" xfId="6" applyFont="1" applyAlignment="1">
      <alignment vertical="center"/>
    </xf>
    <xf numFmtId="0" fontId="13" fillId="0" borderId="4" xfId="6" applyFont="1" applyBorder="1">
      <alignment vertical="center"/>
    </xf>
    <xf numFmtId="0" fontId="5" fillId="0" borderId="23" xfId="6" applyBorder="1">
      <alignment vertical="center"/>
    </xf>
    <xf numFmtId="0" fontId="13" fillId="0" borderId="0" xfId="6" applyFont="1" applyFill="1" applyBorder="1" applyAlignment="1">
      <alignment horizontal="center" vertical="center"/>
    </xf>
    <xf numFmtId="0" fontId="5" fillId="4" borderId="0" xfId="6" applyFill="1">
      <alignment vertical="center"/>
    </xf>
    <xf numFmtId="0" fontId="5" fillId="2" borderId="0" xfId="6" applyFill="1">
      <alignment vertical="center"/>
    </xf>
    <xf numFmtId="0" fontId="5" fillId="3" borderId="0" xfId="6" applyFill="1">
      <alignment vertical="center"/>
    </xf>
    <xf numFmtId="0" fontId="5" fillId="0" borderId="3" xfId="6" applyBorder="1">
      <alignment vertical="center"/>
    </xf>
    <xf numFmtId="0" fontId="5" fillId="0" borderId="36" xfId="6" applyBorder="1" applyAlignment="1">
      <alignment vertical="center"/>
    </xf>
    <xf numFmtId="0" fontId="5" fillId="0" borderId="0" xfId="6" applyBorder="1" applyAlignment="1">
      <alignment vertical="center"/>
    </xf>
    <xf numFmtId="0" fontId="5" fillId="0" borderId="38" xfId="6" applyBorder="1" applyAlignment="1">
      <alignment vertical="center"/>
    </xf>
    <xf numFmtId="0" fontId="5" fillId="0" borderId="35" xfId="6" applyBorder="1" applyAlignment="1">
      <alignment vertical="center"/>
    </xf>
    <xf numFmtId="58" fontId="16" fillId="0" borderId="0" xfId="6" applyNumberFormat="1" applyFont="1" applyFill="1" applyBorder="1" applyAlignment="1">
      <alignment horizontal="center" vertical="center"/>
    </xf>
    <xf numFmtId="0" fontId="5" fillId="0" borderId="0" xfId="6" applyBorder="1" applyAlignment="1">
      <alignment horizontal="center" vertical="center"/>
    </xf>
    <xf numFmtId="0" fontId="5" fillId="0" borderId="0" xfId="6" quotePrefix="1">
      <alignment vertical="center"/>
    </xf>
    <xf numFmtId="0" fontId="18" fillId="0" borderId="0" xfId="7" applyFont="1" applyBorder="1" applyAlignment="1" applyProtection="1">
      <alignment horizontal="center" vertical="center" wrapText="1"/>
      <protection locked="0"/>
    </xf>
    <xf numFmtId="0" fontId="18" fillId="0" borderId="31" xfId="7" applyFont="1" applyBorder="1" applyAlignment="1" applyProtection="1">
      <alignment vertical="center" shrinkToFit="1"/>
      <protection locked="0"/>
    </xf>
    <xf numFmtId="0" fontId="18" fillId="0" borderId="57" xfId="7" applyFont="1" applyBorder="1" applyAlignment="1" applyProtection="1">
      <alignment vertical="center" shrinkToFit="1"/>
      <protection locked="0"/>
    </xf>
    <xf numFmtId="0" fontId="18" fillId="0" borderId="32" xfId="7" applyFont="1" applyBorder="1" applyAlignment="1" applyProtection="1">
      <alignment vertical="center" shrinkToFit="1"/>
      <protection locked="0"/>
    </xf>
    <xf numFmtId="0" fontId="18" fillId="0" borderId="31" xfId="7" applyFont="1" applyBorder="1" applyAlignment="1" applyProtection="1">
      <alignment horizontal="center" vertical="center" shrinkToFit="1"/>
      <protection locked="0"/>
    </xf>
    <xf numFmtId="0" fontId="18" fillId="0" borderId="16" xfId="7" applyFont="1" applyBorder="1" applyAlignment="1" applyProtection="1">
      <alignment horizontal="center" vertical="center" shrinkToFit="1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0" fontId="18" fillId="0" borderId="34" xfId="7" applyFont="1" applyBorder="1" applyAlignment="1" applyProtection="1">
      <alignment vertical="center" shrinkToFit="1"/>
      <protection locked="0"/>
    </xf>
    <xf numFmtId="0" fontId="18" fillId="0" borderId="58" xfId="7" applyFont="1" applyBorder="1" applyAlignment="1" applyProtection="1">
      <alignment vertical="center" shrinkToFit="1"/>
      <protection locked="0"/>
    </xf>
    <xf numFmtId="0" fontId="18" fillId="0" borderId="35" xfId="7" applyFont="1" applyBorder="1" applyAlignment="1" applyProtection="1">
      <alignment vertical="center" shrinkToFit="1"/>
      <protection locked="0"/>
    </xf>
    <xf numFmtId="0" fontId="18" fillId="0" borderId="34" xfId="7" applyFont="1" applyBorder="1" applyAlignment="1" applyProtection="1">
      <alignment horizontal="center" vertical="center" shrinkToFit="1"/>
      <protection locked="0"/>
    </xf>
    <xf numFmtId="0" fontId="18" fillId="0" borderId="7" xfId="7" applyFont="1" applyBorder="1" applyAlignment="1" applyProtection="1">
      <alignment horizontal="center" vertical="center" shrinkToFit="1"/>
      <protection locked="0"/>
    </xf>
    <xf numFmtId="56" fontId="5" fillId="0" borderId="0" xfId="6" applyNumberFormat="1">
      <alignment vertical="center"/>
    </xf>
    <xf numFmtId="0" fontId="23" fillId="0" borderId="0" xfId="7" applyFont="1" applyBorder="1" applyAlignment="1" applyProtection="1">
      <alignment vertical="center" wrapText="1"/>
      <protection locked="0"/>
    </xf>
    <xf numFmtId="0" fontId="18" fillId="0" borderId="0" xfId="7" applyFont="1" applyBorder="1" applyAlignment="1" applyProtection="1">
      <alignment vertical="center" shrinkToFit="1"/>
      <protection locked="0"/>
    </xf>
    <xf numFmtId="0" fontId="18" fillId="0" borderId="61" xfId="7" applyFont="1" applyBorder="1" applyAlignment="1" applyProtection="1">
      <alignment vertical="center" shrinkToFit="1"/>
      <protection locked="0"/>
    </xf>
    <xf numFmtId="0" fontId="18" fillId="0" borderId="38" xfId="7" applyFont="1" applyBorder="1" applyAlignment="1" applyProtection="1">
      <alignment vertical="center" shrinkToFit="1"/>
      <protection locked="0"/>
    </xf>
    <xf numFmtId="0" fontId="18" fillId="0" borderId="21" xfId="7" applyFont="1" applyBorder="1" applyAlignment="1" applyProtection="1">
      <alignment vertical="center" shrinkToFit="1"/>
      <protection locked="0"/>
    </xf>
    <xf numFmtId="0" fontId="18" fillId="0" borderId="62" xfId="7" applyFont="1" applyBorder="1" applyAlignment="1" applyProtection="1">
      <alignment vertical="center" shrinkToFit="1"/>
      <protection locked="0"/>
    </xf>
    <xf numFmtId="0" fontId="18" fillId="0" borderId="20" xfId="7" applyFont="1" applyBorder="1" applyAlignment="1" applyProtection="1">
      <alignment vertical="center" shrinkToFit="1"/>
      <protection locked="0"/>
    </xf>
    <xf numFmtId="0" fontId="17" fillId="0" borderId="0" xfId="6" applyFont="1" applyAlignment="1">
      <alignment horizontal="justify" vertical="center"/>
    </xf>
    <xf numFmtId="0" fontId="18" fillId="0" borderId="0" xfId="6" applyFont="1">
      <alignment vertical="center"/>
    </xf>
    <xf numFmtId="0" fontId="4" fillId="0" borderId="0" xfId="6" applyFont="1">
      <alignment vertical="center"/>
    </xf>
    <xf numFmtId="0" fontId="3" fillId="0" borderId="0" xfId="3" applyFont="1">
      <alignment vertical="center"/>
    </xf>
    <xf numFmtId="0" fontId="9" fillId="0" borderId="15" xfId="3" applyBorder="1" applyAlignment="1">
      <alignment vertical="center"/>
    </xf>
    <xf numFmtId="0" fontId="9" fillId="0" borderId="31" xfId="3" applyBorder="1" applyAlignment="1">
      <alignment vertical="center"/>
    </xf>
    <xf numFmtId="0" fontId="9" fillId="0" borderId="36" xfId="3" applyBorder="1" applyAlignment="1">
      <alignment vertical="center"/>
    </xf>
    <xf numFmtId="0" fontId="9" fillId="0" borderId="0" xfId="3" applyBorder="1" applyAlignment="1">
      <alignment vertical="center"/>
    </xf>
    <xf numFmtId="0" fontId="9" fillId="0" borderId="12" xfId="3" applyBorder="1" applyAlignment="1">
      <alignment vertical="center"/>
    </xf>
    <xf numFmtId="0" fontId="9" fillId="0" borderId="34" xfId="3" applyBorder="1" applyAlignment="1">
      <alignment vertical="center"/>
    </xf>
    <xf numFmtId="0" fontId="13" fillId="0" borderId="0" xfId="3" applyFont="1" applyProtection="1">
      <alignment vertical="center"/>
      <protection locked="0"/>
    </xf>
    <xf numFmtId="0" fontId="2" fillId="0" borderId="0" xfId="3" applyFont="1">
      <alignment vertical="center"/>
    </xf>
    <xf numFmtId="0" fontId="18" fillId="0" borderId="31" xfId="3" applyFont="1" applyBorder="1" applyAlignment="1" applyProtection="1">
      <alignment horizontal="center" vertical="center"/>
      <protection locked="0"/>
    </xf>
    <xf numFmtId="0" fontId="18" fillId="0" borderId="32" xfId="3" applyFont="1" applyBorder="1" applyAlignment="1" applyProtection="1">
      <alignment horizontal="center" vertical="center"/>
      <protection locked="0"/>
    </xf>
    <xf numFmtId="0" fontId="18" fillId="0" borderId="34" xfId="3" applyFont="1" applyBorder="1" applyAlignment="1" applyProtection="1">
      <alignment horizontal="center" vertical="center"/>
      <protection locked="0"/>
    </xf>
    <xf numFmtId="0" fontId="18" fillId="0" borderId="35" xfId="3" applyFont="1" applyBorder="1" applyAlignment="1" applyProtection="1">
      <alignment horizontal="center" vertical="center"/>
      <protection locked="0"/>
    </xf>
    <xf numFmtId="0" fontId="18" fillId="0" borderId="15" xfId="3" applyFont="1" applyBorder="1" applyAlignment="1" applyProtection="1">
      <alignment horizontal="center" vertical="center"/>
      <protection locked="0"/>
    </xf>
    <xf numFmtId="0" fontId="18" fillId="0" borderId="12" xfId="3" applyFont="1" applyBorder="1" applyAlignment="1" applyProtection="1">
      <alignment horizontal="center" vertical="center"/>
      <protection locked="0"/>
    </xf>
    <xf numFmtId="0" fontId="18" fillId="0" borderId="59" xfId="3" applyFont="1" applyBorder="1" applyAlignment="1" applyProtection="1">
      <alignment horizontal="center" vertical="center"/>
      <protection locked="0"/>
    </xf>
    <xf numFmtId="0" fontId="18" fillId="0" borderId="57" xfId="3" applyFont="1" applyBorder="1" applyAlignment="1" applyProtection="1">
      <alignment horizontal="center" vertical="center"/>
      <protection locked="0"/>
    </xf>
    <xf numFmtId="0" fontId="18" fillId="0" borderId="60" xfId="3" applyFont="1" applyBorder="1" applyAlignment="1" applyProtection="1">
      <alignment horizontal="center" vertical="center"/>
      <protection locked="0"/>
    </xf>
    <xf numFmtId="0" fontId="18" fillId="0" borderId="58" xfId="3" applyFont="1" applyBorder="1" applyAlignment="1" applyProtection="1">
      <alignment horizontal="center" vertical="center"/>
      <protection locked="0"/>
    </xf>
    <xf numFmtId="0" fontId="13" fillId="4" borderId="23" xfId="3" applyFont="1" applyFill="1" applyBorder="1" applyAlignment="1" applyProtection="1">
      <alignment horizontal="center" vertical="center"/>
    </xf>
    <xf numFmtId="0" fontId="13" fillId="4" borderId="64" xfId="3" applyFont="1" applyFill="1" applyBorder="1" applyAlignment="1" applyProtection="1">
      <alignment horizontal="center" vertical="center"/>
    </xf>
    <xf numFmtId="0" fontId="13" fillId="0" borderId="0" xfId="3" applyFont="1" applyAlignment="1" applyProtection="1">
      <alignment horizontal="center" vertical="center" shrinkToFit="1"/>
    </xf>
    <xf numFmtId="0" fontId="18" fillId="0" borderId="0" xfId="3" applyFont="1" applyAlignment="1" applyProtection="1">
      <alignment horizontal="center" vertical="center"/>
      <protection locked="0"/>
    </xf>
    <xf numFmtId="0" fontId="13" fillId="4" borderId="21" xfId="3" applyFont="1" applyFill="1" applyBorder="1" applyAlignment="1" applyProtection="1">
      <alignment horizontal="center" vertical="center"/>
    </xf>
    <xf numFmtId="0" fontId="18" fillId="0" borderId="21" xfId="3" applyFont="1" applyBorder="1" applyAlignment="1" applyProtection="1">
      <alignment horizontal="center" vertical="center"/>
      <protection locked="0"/>
    </xf>
    <xf numFmtId="0" fontId="18" fillId="0" borderId="25" xfId="3" applyFont="1" applyBorder="1" applyAlignment="1" applyProtection="1">
      <alignment horizontal="center" vertical="center"/>
      <protection locked="0"/>
    </xf>
    <xf numFmtId="0" fontId="18" fillId="0" borderId="18" xfId="3" applyFont="1" applyBorder="1" applyAlignment="1" applyProtection="1">
      <alignment horizontal="center" vertical="center"/>
      <protection locked="0"/>
    </xf>
    <xf numFmtId="0" fontId="18" fillId="0" borderId="17" xfId="3" applyFont="1" applyBorder="1" applyAlignment="1" applyProtection="1">
      <alignment horizontal="center" vertical="center"/>
      <protection locked="0"/>
    </xf>
    <xf numFmtId="0" fontId="13" fillId="4" borderId="18" xfId="3" applyFont="1" applyFill="1" applyBorder="1" applyAlignment="1" applyProtection="1">
      <alignment horizontal="center" vertical="center"/>
    </xf>
    <xf numFmtId="0" fontId="13" fillId="4" borderId="13" xfId="3" applyFont="1" applyFill="1" applyBorder="1" applyAlignment="1" applyProtection="1">
      <alignment horizontal="center" vertical="center"/>
    </xf>
    <xf numFmtId="0" fontId="13" fillId="0" borderId="0" xfId="3" applyFont="1" applyAlignment="1" applyProtection="1">
      <alignment horizontal="center" vertical="center" wrapText="1" shrinkToFit="1"/>
    </xf>
    <xf numFmtId="0" fontId="18" fillId="0" borderId="26" xfId="3" applyFont="1" applyBorder="1" applyAlignment="1" applyProtection="1">
      <alignment horizontal="center" vertical="center"/>
      <protection locked="0"/>
    </xf>
    <xf numFmtId="0" fontId="18" fillId="0" borderId="27" xfId="3" applyFont="1" applyBorder="1" applyAlignment="1" applyProtection="1">
      <alignment horizontal="center" vertical="center"/>
      <protection locked="0"/>
    </xf>
    <xf numFmtId="0" fontId="18" fillId="0" borderId="28" xfId="3" applyFont="1" applyBorder="1" applyAlignment="1" applyProtection="1">
      <alignment horizontal="center" vertical="center"/>
      <protection locked="0"/>
    </xf>
    <xf numFmtId="0" fontId="18" fillId="0" borderId="6" xfId="3" applyFont="1" applyBorder="1" applyAlignment="1" applyProtection="1">
      <alignment horizontal="center" vertical="center"/>
      <protection locked="0"/>
    </xf>
    <xf numFmtId="0" fontId="18" fillId="0" borderId="29" xfId="3" applyFont="1" applyBorder="1" applyAlignment="1" applyProtection="1">
      <alignment horizontal="center" vertical="center"/>
      <protection locked="0"/>
    </xf>
    <xf numFmtId="0" fontId="18" fillId="0" borderId="36" xfId="3" applyFont="1" applyBorder="1" applyAlignment="1" applyProtection="1">
      <alignment horizontal="center" vertical="center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8" fillId="0" borderId="30" xfId="3" applyFont="1" applyBorder="1" applyAlignment="1" applyProtection="1">
      <alignment horizontal="center" vertical="center" textRotation="255"/>
      <protection locked="0"/>
    </xf>
    <xf numFmtId="0" fontId="18" fillId="0" borderId="37" xfId="3" applyFont="1" applyBorder="1" applyAlignment="1" applyProtection="1">
      <alignment horizontal="center" vertical="center" textRotation="255"/>
      <protection locked="0"/>
    </xf>
    <xf numFmtId="0" fontId="18" fillId="0" borderId="54" xfId="3" applyFont="1" applyBorder="1" applyAlignment="1" applyProtection="1">
      <alignment horizontal="center" vertical="center" textRotation="255"/>
      <protection locked="0"/>
    </xf>
    <xf numFmtId="0" fontId="18" fillId="0" borderId="29" xfId="3" applyFont="1" applyBorder="1" applyAlignment="1" applyProtection="1">
      <alignment horizontal="left" vertical="center" wrapText="1"/>
      <protection locked="0"/>
    </xf>
    <xf numFmtId="0" fontId="18" fillId="0" borderId="27" xfId="3" applyFont="1" applyBorder="1" applyAlignment="1" applyProtection="1">
      <alignment horizontal="left" vertical="center" wrapText="1"/>
      <protection locked="0"/>
    </xf>
    <xf numFmtId="0" fontId="18" fillId="0" borderId="28" xfId="3" applyFont="1" applyBorder="1" applyAlignment="1" applyProtection="1">
      <alignment horizontal="left" vertical="center" wrapText="1"/>
      <protection locked="0"/>
    </xf>
    <xf numFmtId="0" fontId="18" fillId="0" borderId="36" xfId="3" applyFont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 applyProtection="1">
      <alignment horizontal="left" vertical="center" wrapText="1"/>
      <protection locked="0"/>
    </xf>
    <xf numFmtId="0" fontId="18" fillId="0" borderId="38" xfId="3" applyFont="1" applyBorder="1" applyAlignment="1" applyProtection="1">
      <alignment horizontal="left" vertical="center" wrapText="1"/>
      <protection locked="0"/>
    </xf>
    <xf numFmtId="0" fontId="18" fillId="0" borderId="12" xfId="3" applyFont="1" applyBorder="1" applyAlignment="1" applyProtection="1">
      <alignment horizontal="left" vertical="center" wrapText="1"/>
      <protection locked="0"/>
    </xf>
    <xf numFmtId="0" fontId="18" fillId="0" borderId="34" xfId="3" applyFont="1" applyBorder="1" applyAlignment="1" applyProtection="1">
      <alignment horizontal="left" vertical="center" wrapText="1"/>
      <protection locked="0"/>
    </xf>
    <xf numFmtId="0" fontId="18" fillId="0" borderId="35" xfId="3" applyFont="1" applyBorder="1" applyAlignment="1" applyProtection="1">
      <alignment horizontal="left" vertical="center" wrapText="1"/>
      <protection locked="0"/>
    </xf>
    <xf numFmtId="0" fontId="20" fillId="2" borderId="29" xfId="3" applyFont="1" applyFill="1" applyBorder="1" applyAlignment="1" applyProtection="1">
      <alignment horizontal="center" vertical="center" wrapText="1"/>
      <protection locked="0"/>
    </xf>
    <xf numFmtId="0" fontId="20" fillId="2" borderId="28" xfId="3" applyFont="1" applyFill="1" applyBorder="1" applyAlignment="1" applyProtection="1">
      <alignment horizontal="center" vertical="center" wrapText="1"/>
      <protection locked="0"/>
    </xf>
    <xf numFmtId="0" fontId="20" fillId="2" borderId="36" xfId="3" applyFont="1" applyFill="1" applyBorder="1" applyAlignment="1" applyProtection="1">
      <alignment horizontal="center" vertical="center" wrapText="1"/>
      <protection locked="0"/>
    </xf>
    <xf numFmtId="0" fontId="20" fillId="2" borderId="38" xfId="3" applyFont="1" applyFill="1" applyBorder="1" applyAlignment="1" applyProtection="1">
      <alignment horizontal="center" vertical="center" wrapText="1"/>
      <protection locked="0"/>
    </xf>
    <xf numFmtId="0" fontId="20" fillId="2" borderId="12" xfId="3" applyFont="1" applyFill="1" applyBorder="1" applyAlignment="1" applyProtection="1">
      <alignment horizontal="center" vertical="center" wrapText="1"/>
      <protection locked="0"/>
    </xf>
    <xf numFmtId="0" fontId="20" fillId="2" borderId="35" xfId="3" applyFont="1" applyFill="1" applyBorder="1" applyAlignment="1" applyProtection="1">
      <alignment horizontal="center" vertical="center" wrapText="1"/>
      <protection locked="0"/>
    </xf>
    <xf numFmtId="0" fontId="18" fillId="0" borderId="38" xfId="3" applyFont="1" applyBorder="1" applyAlignment="1" applyProtection="1">
      <alignment horizontal="center" vertical="center"/>
      <protection locked="0"/>
    </xf>
    <xf numFmtId="0" fontId="13" fillId="4" borderId="0" xfId="3" applyFont="1" applyFill="1" applyBorder="1" applyAlignment="1" applyProtection="1">
      <alignment horizontal="center" vertical="center"/>
    </xf>
    <xf numFmtId="0" fontId="13" fillId="4" borderId="33" xfId="3" applyFont="1" applyFill="1" applyBorder="1" applyAlignment="1" applyProtection="1">
      <alignment horizontal="center" vertical="center"/>
    </xf>
    <xf numFmtId="0" fontId="13" fillId="4" borderId="34" xfId="3" applyFont="1" applyFill="1" applyBorder="1" applyAlignment="1" applyProtection="1">
      <alignment horizontal="center" vertical="center"/>
    </xf>
    <xf numFmtId="0" fontId="13" fillId="4" borderId="7" xfId="3" applyFont="1" applyFill="1" applyBorder="1" applyAlignment="1" applyProtection="1">
      <alignment horizontal="center" vertical="center"/>
    </xf>
    <xf numFmtId="0" fontId="13" fillId="2" borderId="15" xfId="3" applyFont="1" applyFill="1" applyBorder="1" applyAlignment="1" applyProtection="1">
      <alignment horizontal="center" vertical="center"/>
      <protection locked="0"/>
    </xf>
    <xf numFmtId="0" fontId="13" fillId="2" borderId="32" xfId="3" applyFont="1" applyFill="1" applyBorder="1" applyAlignment="1" applyProtection="1">
      <alignment horizontal="center" vertical="center"/>
      <protection locked="0"/>
    </xf>
    <xf numFmtId="0" fontId="13" fillId="2" borderId="12" xfId="3" applyFont="1" applyFill="1" applyBorder="1" applyAlignment="1" applyProtection="1">
      <alignment horizontal="center" vertical="center"/>
      <protection locked="0"/>
    </xf>
    <xf numFmtId="0" fontId="13" fillId="2" borderId="35" xfId="3" applyFont="1" applyFill="1" applyBorder="1" applyAlignment="1" applyProtection="1">
      <alignment horizontal="center" vertical="center"/>
      <protection locked="0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0" xfId="3" applyFont="1" applyBorder="1" applyAlignment="1" applyProtection="1">
      <alignment horizontal="center" vertical="center"/>
      <protection locked="0"/>
    </xf>
    <xf numFmtId="58" fontId="15" fillId="4" borderId="39" xfId="3" applyNumberFormat="1" applyFont="1" applyFill="1" applyBorder="1" applyAlignment="1" applyProtection="1">
      <alignment horizontal="center" vertical="center"/>
      <protection locked="0"/>
    </xf>
    <xf numFmtId="58" fontId="15" fillId="4" borderId="40" xfId="3" applyNumberFormat="1" applyFont="1" applyFill="1" applyBorder="1" applyAlignment="1" applyProtection="1">
      <alignment horizontal="center" vertical="center"/>
      <protection locked="0"/>
    </xf>
    <xf numFmtId="58" fontId="16" fillId="0" borderId="40" xfId="3" applyNumberFormat="1" applyFont="1" applyFill="1" applyBorder="1" applyAlignment="1" applyProtection="1">
      <alignment horizontal="center" vertical="center"/>
      <protection locked="0"/>
    </xf>
    <xf numFmtId="58" fontId="16" fillId="0" borderId="41" xfId="3" applyNumberFormat="1" applyFont="1" applyFill="1" applyBorder="1" applyAlignment="1" applyProtection="1">
      <alignment horizontal="center" vertical="center"/>
      <protection locked="0"/>
    </xf>
    <xf numFmtId="0" fontId="18" fillId="2" borderId="34" xfId="3" applyFont="1" applyFill="1" applyBorder="1" applyAlignment="1" applyProtection="1">
      <alignment horizontal="center" vertical="center"/>
      <protection locked="0"/>
    </xf>
    <xf numFmtId="58" fontId="15" fillId="4" borderId="42" xfId="3" applyNumberFormat="1" applyFont="1" applyFill="1" applyBorder="1" applyAlignment="1" applyProtection="1">
      <alignment horizontal="center" vertical="center"/>
      <protection locked="0"/>
    </xf>
    <xf numFmtId="58" fontId="15" fillId="4" borderId="43" xfId="3" applyNumberFormat="1" applyFont="1" applyFill="1" applyBorder="1" applyAlignment="1" applyProtection="1">
      <alignment horizontal="center" vertical="center"/>
      <protection locked="0"/>
    </xf>
    <xf numFmtId="58" fontId="16" fillId="0" borderId="43" xfId="3" applyNumberFormat="1" applyFont="1" applyFill="1" applyBorder="1" applyAlignment="1" applyProtection="1">
      <alignment horizontal="center" vertical="center"/>
      <protection locked="0"/>
    </xf>
    <xf numFmtId="58" fontId="16" fillId="0" borderId="44" xfId="3" applyNumberFormat="1" applyFont="1" applyFill="1" applyBorder="1" applyAlignment="1" applyProtection="1">
      <alignment horizontal="center" vertical="center"/>
      <protection locked="0"/>
    </xf>
    <xf numFmtId="0" fontId="13" fillId="4" borderId="8" xfId="3" applyFont="1" applyFill="1" applyBorder="1" applyAlignment="1" applyProtection="1">
      <alignment horizontal="center" vertical="center"/>
      <protection locked="0"/>
    </xf>
    <xf numFmtId="0" fontId="13" fillId="4" borderId="2" xfId="3" applyFont="1" applyFill="1" applyBorder="1" applyAlignment="1" applyProtection="1">
      <alignment horizontal="center" vertical="center"/>
      <protection locked="0"/>
    </xf>
    <xf numFmtId="0" fontId="18" fillId="0" borderId="14" xfId="3" applyFont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center" vertical="center"/>
      <protection locked="0"/>
    </xf>
    <xf numFmtId="0" fontId="13" fillId="4" borderId="18" xfId="3" applyFont="1" applyFill="1" applyBorder="1" applyAlignment="1" applyProtection="1">
      <alignment horizontal="right" vertical="center"/>
      <protection locked="0"/>
    </xf>
    <xf numFmtId="0" fontId="18" fillId="0" borderId="13" xfId="3" applyFont="1" applyBorder="1" applyAlignment="1" applyProtection="1">
      <alignment horizontal="center" vertical="center"/>
      <protection locked="0"/>
    </xf>
    <xf numFmtId="0" fontId="13" fillId="2" borderId="0" xfId="3" applyFont="1" applyFill="1" applyAlignment="1" applyProtection="1">
      <alignment horizontal="center" vertical="center" shrinkToFit="1"/>
    </xf>
    <xf numFmtId="0" fontId="13" fillId="2" borderId="33" xfId="3" applyFont="1" applyFill="1" applyBorder="1" applyAlignment="1" applyProtection="1">
      <alignment horizontal="center" vertical="center" shrinkToFit="1"/>
    </xf>
    <xf numFmtId="0" fontId="13" fillId="2" borderId="47" xfId="3" applyFont="1" applyFill="1" applyBorder="1" applyAlignment="1" applyProtection="1">
      <alignment horizontal="center" vertical="center"/>
      <protection locked="0"/>
    </xf>
    <xf numFmtId="0" fontId="13" fillId="2" borderId="48" xfId="3" applyFont="1" applyFill="1" applyBorder="1" applyAlignment="1" applyProtection="1">
      <alignment horizontal="center" vertical="center"/>
      <protection locked="0"/>
    </xf>
    <xf numFmtId="0" fontId="13" fillId="2" borderId="49" xfId="3" applyFont="1" applyFill="1" applyBorder="1" applyAlignment="1" applyProtection="1">
      <alignment horizontal="right" vertical="center"/>
      <protection locked="0"/>
    </xf>
    <xf numFmtId="0" fontId="13" fillId="2" borderId="48" xfId="3" applyFont="1" applyFill="1" applyBorder="1" applyAlignment="1" applyProtection="1">
      <alignment horizontal="right" vertical="center"/>
      <protection locked="0"/>
    </xf>
    <xf numFmtId="0" fontId="13" fillId="2" borderId="50" xfId="3" applyFont="1" applyFill="1" applyBorder="1" applyAlignment="1" applyProtection="1">
      <alignment horizontal="right" vertical="center"/>
      <protection locked="0"/>
    </xf>
    <xf numFmtId="176" fontId="13" fillId="3" borderId="49" xfId="3" applyNumberFormat="1" applyFont="1" applyFill="1" applyBorder="1" applyAlignment="1" applyProtection="1">
      <alignment horizontal="right" vertical="center"/>
    </xf>
    <xf numFmtId="176" fontId="13" fillId="3" borderId="48" xfId="3" applyNumberFormat="1" applyFont="1" applyFill="1" applyBorder="1" applyAlignment="1" applyProtection="1">
      <alignment horizontal="right" vertical="center"/>
    </xf>
    <xf numFmtId="176" fontId="13" fillId="3" borderId="50" xfId="3" applyNumberFormat="1" applyFont="1" applyFill="1" applyBorder="1" applyAlignment="1" applyProtection="1">
      <alignment horizontal="right" vertical="center"/>
    </xf>
    <xf numFmtId="0" fontId="18" fillId="0" borderId="8" xfId="3" applyFont="1" applyBorder="1" applyAlignment="1" applyProtection="1">
      <alignment horizontal="center" vertical="center"/>
      <protection locked="0"/>
    </xf>
    <xf numFmtId="0" fontId="18" fillId="0" borderId="2" xfId="3" applyFont="1" applyBorder="1" applyAlignment="1" applyProtection="1">
      <alignment horizontal="center" vertical="center"/>
      <protection locked="0"/>
    </xf>
    <xf numFmtId="0" fontId="18" fillId="0" borderId="3" xfId="3" applyFont="1" applyBorder="1" applyAlignment="1" applyProtection="1">
      <alignment horizontal="center" vertical="center"/>
      <protection locked="0"/>
    </xf>
    <xf numFmtId="0" fontId="13" fillId="2" borderId="0" xfId="3" applyFont="1" applyFill="1" applyAlignment="1" applyProtection="1">
      <alignment horizontal="center" vertical="center"/>
    </xf>
    <xf numFmtId="0" fontId="13" fillId="2" borderId="33" xfId="3" applyFont="1" applyFill="1" applyBorder="1" applyAlignment="1" applyProtection="1">
      <alignment horizontal="center" vertical="center"/>
    </xf>
    <xf numFmtId="0" fontId="13" fillId="2" borderId="45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/>
      <protection locked="0"/>
    </xf>
    <xf numFmtId="0" fontId="13" fillId="2" borderId="39" xfId="3" applyFont="1" applyFill="1" applyBorder="1" applyAlignment="1" applyProtection="1">
      <alignment horizontal="right" vertical="center"/>
      <protection locked="0"/>
    </xf>
    <xf numFmtId="0" fontId="13" fillId="2" borderId="40" xfId="3" applyFont="1" applyFill="1" applyBorder="1" applyAlignment="1" applyProtection="1">
      <alignment horizontal="right" vertical="center"/>
      <protection locked="0"/>
    </xf>
    <xf numFmtId="0" fontId="13" fillId="2" borderId="46" xfId="3" applyFont="1" applyFill="1" applyBorder="1" applyAlignment="1" applyProtection="1">
      <alignment horizontal="right" vertical="center"/>
      <protection locked="0"/>
    </xf>
    <xf numFmtId="176" fontId="13" fillId="3" borderId="39" xfId="3" applyNumberFormat="1" applyFont="1" applyFill="1" applyBorder="1" applyAlignment="1" applyProtection="1">
      <alignment horizontal="right" vertical="center"/>
    </xf>
    <xf numFmtId="176" fontId="13" fillId="3" borderId="40" xfId="3" applyNumberFormat="1" applyFont="1" applyFill="1" applyBorder="1" applyAlignment="1" applyProtection="1">
      <alignment horizontal="right" vertical="center"/>
    </xf>
    <xf numFmtId="176" fontId="13" fillId="3" borderId="46" xfId="3" applyNumberFormat="1" applyFont="1" applyFill="1" applyBorder="1" applyAlignment="1" applyProtection="1">
      <alignment horizontal="right" vertical="center"/>
    </xf>
    <xf numFmtId="0" fontId="18" fillId="0" borderId="15" xfId="3" applyFont="1" applyBorder="1" applyAlignment="1" applyProtection="1">
      <alignment horizontal="left" vertical="center"/>
      <protection locked="0"/>
    </xf>
    <xf numFmtId="0" fontId="18" fillId="0" borderId="31" xfId="3" applyFont="1" applyBorder="1" applyAlignment="1" applyProtection="1">
      <alignment horizontal="left" vertical="center"/>
      <protection locked="0"/>
    </xf>
    <xf numFmtId="0" fontId="18" fillId="0" borderId="32" xfId="3" applyFont="1" applyBorder="1" applyAlignment="1" applyProtection="1">
      <alignment horizontal="left" vertical="center"/>
      <protection locked="0"/>
    </xf>
    <xf numFmtId="0" fontId="18" fillId="0" borderId="12" xfId="3" applyFont="1" applyBorder="1" applyAlignment="1" applyProtection="1">
      <alignment horizontal="left" vertical="center"/>
      <protection locked="0"/>
    </xf>
    <xf numFmtId="0" fontId="18" fillId="0" borderId="34" xfId="3" applyFont="1" applyBorder="1" applyAlignment="1" applyProtection="1">
      <alignment horizontal="left" vertical="center"/>
      <protection locked="0"/>
    </xf>
    <xf numFmtId="0" fontId="18" fillId="0" borderId="35" xfId="3" applyFont="1" applyBorder="1" applyAlignment="1" applyProtection="1">
      <alignment horizontal="left" vertical="center"/>
      <protection locked="0"/>
    </xf>
    <xf numFmtId="0" fontId="13" fillId="4" borderId="2" xfId="3" applyFont="1" applyFill="1" applyBorder="1" applyAlignment="1" applyProtection="1">
      <alignment horizontal="right" vertical="center"/>
      <protection locked="0"/>
    </xf>
    <xf numFmtId="0" fontId="18" fillId="0" borderId="9" xfId="3" applyFont="1" applyBorder="1" applyAlignment="1" applyProtection="1">
      <alignment horizontal="center" vertical="center"/>
      <protection locked="0"/>
    </xf>
    <xf numFmtId="0" fontId="13" fillId="0" borderId="0" xfId="3" applyFont="1" applyFill="1" applyAlignment="1" applyProtection="1">
      <alignment horizontal="left" vertical="center" shrinkToFit="1"/>
    </xf>
    <xf numFmtId="0" fontId="13" fillId="0" borderId="33" xfId="3" applyFont="1" applyFill="1" applyBorder="1" applyAlignment="1" applyProtection="1">
      <alignment horizontal="left" vertical="center" shrinkToFit="1"/>
    </xf>
    <xf numFmtId="0" fontId="18" fillId="0" borderId="47" xfId="3" applyFont="1" applyBorder="1" applyAlignment="1" applyProtection="1">
      <alignment horizontal="center" vertical="center"/>
      <protection locked="0"/>
    </xf>
    <xf numFmtId="0" fontId="18" fillId="0" borderId="48" xfId="3" applyFont="1" applyBorder="1" applyAlignment="1" applyProtection="1">
      <alignment horizontal="center" vertical="center"/>
      <protection locked="0"/>
    </xf>
    <xf numFmtId="0" fontId="18" fillId="0" borderId="49" xfId="3" applyFont="1" applyFill="1" applyBorder="1" applyAlignment="1" applyProtection="1">
      <alignment horizontal="center" vertical="center"/>
      <protection locked="0"/>
    </xf>
    <xf numFmtId="0" fontId="18" fillId="0" borderId="48" xfId="3" applyFont="1" applyFill="1" applyBorder="1" applyAlignment="1" applyProtection="1">
      <alignment horizontal="center" vertical="center"/>
      <protection locked="0"/>
    </xf>
    <xf numFmtId="0" fontId="18" fillId="0" borderId="50" xfId="3" applyFont="1" applyFill="1" applyBorder="1" applyAlignment="1" applyProtection="1">
      <alignment horizontal="center" vertical="center"/>
      <protection locked="0"/>
    </xf>
    <xf numFmtId="0" fontId="18" fillId="0" borderId="15" xfId="3" applyFont="1" applyBorder="1" applyAlignment="1" applyProtection="1">
      <alignment horizontal="left" vertical="center" wrapText="1"/>
      <protection locked="0"/>
    </xf>
    <xf numFmtId="0" fontId="18" fillId="0" borderId="31" xfId="3" applyFont="1" applyBorder="1" applyAlignment="1" applyProtection="1">
      <alignment horizontal="left" vertical="center" wrapText="1"/>
      <protection locked="0"/>
    </xf>
    <xf numFmtId="0" fontId="18" fillId="0" borderId="32" xfId="3" applyFont="1" applyBorder="1" applyAlignment="1" applyProtection="1">
      <alignment horizontal="left" vertical="center" wrapText="1"/>
      <protection locked="0"/>
    </xf>
    <xf numFmtId="0" fontId="13" fillId="3" borderId="15" xfId="3" applyFont="1" applyFill="1" applyBorder="1" applyAlignment="1" applyProtection="1">
      <alignment horizontal="center" vertical="center"/>
    </xf>
    <xf numFmtId="0" fontId="13" fillId="3" borderId="31" xfId="3" applyFont="1" applyFill="1" applyBorder="1" applyAlignment="1" applyProtection="1">
      <alignment horizontal="center" vertical="center"/>
    </xf>
    <xf numFmtId="0" fontId="13" fillId="3" borderId="12" xfId="3" applyFont="1" applyFill="1" applyBorder="1" applyAlignment="1" applyProtection="1">
      <alignment horizontal="center" vertical="center"/>
    </xf>
    <xf numFmtId="0" fontId="13" fillId="3" borderId="34" xfId="3" applyFont="1" applyFill="1" applyBorder="1" applyAlignment="1" applyProtection="1">
      <alignment horizontal="center" vertical="center"/>
    </xf>
    <xf numFmtId="0" fontId="18" fillId="0" borderId="14" xfId="3" applyFont="1" applyBorder="1" applyAlignment="1" applyProtection="1">
      <alignment horizontal="center" vertical="center" wrapText="1"/>
      <protection locked="0"/>
    </xf>
    <xf numFmtId="0" fontId="18" fillId="0" borderId="55" xfId="3" applyFont="1" applyBorder="1" applyAlignment="1" applyProtection="1">
      <alignment horizontal="center" vertical="center"/>
      <protection locked="0"/>
    </xf>
    <xf numFmtId="0" fontId="13" fillId="3" borderId="15" xfId="3" applyFont="1" applyFill="1" applyBorder="1" applyAlignment="1" applyProtection="1">
      <alignment horizontal="center" vertical="center" shrinkToFit="1"/>
    </xf>
    <xf numFmtId="0" fontId="13" fillId="3" borderId="31" xfId="3" applyFont="1" applyFill="1" applyBorder="1" applyAlignment="1" applyProtection="1">
      <alignment horizontal="center" vertical="center" shrinkToFit="1"/>
    </xf>
    <xf numFmtId="0" fontId="13" fillId="3" borderId="12" xfId="3" applyFont="1" applyFill="1" applyBorder="1" applyAlignment="1" applyProtection="1">
      <alignment horizontal="center" vertical="center" shrinkToFit="1"/>
    </xf>
    <xf numFmtId="0" fontId="13" fillId="3" borderId="34" xfId="3" applyFont="1" applyFill="1" applyBorder="1" applyAlignment="1" applyProtection="1">
      <alignment horizontal="center" vertical="center" shrinkToFit="1"/>
    </xf>
    <xf numFmtId="0" fontId="7" fillId="0" borderId="0" xfId="4" applyBorder="1" applyAlignment="1">
      <alignment horizontal="center" vertical="center"/>
    </xf>
    <xf numFmtId="0" fontId="7" fillId="0" borderId="33" xfId="4" applyBorder="1" applyAlignment="1">
      <alignment horizontal="center" vertical="center"/>
    </xf>
    <xf numFmtId="0" fontId="13" fillId="0" borderId="12" xfId="3" applyFont="1" applyBorder="1" applyAlignment="1" applyProtection="1">
      <alignment horizontal="right" vertical="center"/>
      <protection locked="0"/>
    </xf>
    <xf numFmtId="0" fontId="13" fillId="0" borderId="34" xfId="3" applyFont="1" applyBorder="1" applyAlignment="1" applyProtection="1">
      <alignment horizontal="right" vertical="center"/>
      <protection locked="0"/>
    </xf>
    <xf numFmtId="0" fontId="13" fillId="0" borderId="35" xfId="3" applyFont="1" applyBorder="1" applyAlignment="1" applyProtection="1">
      <alignment horizontal="right" vertical="center"/>
      <protection locked="0"/>
    </xf>
    <xf numFmtId="176" fontId="13" fillId="0" borderId="51" xfId="3" applyNumberFormat="1" applyFont="1" applyBorder="1" applyAlignment="1" applyProtection="1">
      <alignment horizontal="right" vertical="center"/>
      <protection locked="0"/>
    </xf>
    <xf numFmtId="0" fontId="13" fillId="0" borderId="52" xfId="3" applyFont="1" applyBorder="1" applyAlignment="1" applyProtection="1">
      <alignment horizontal="right" vertical="center"/>
      <protection locked="0"/>
    </xf>
    <xf numFmtId="0" fontId="13" fillId="0" borderId="53" xfId="3" applyFont="1" applyBorder="1" applyAlignment="1" applyProtection="1">
      <alignment horizontal="right" vertical="center"/>
      <protection locked="0"/>
    </xf>
    <xf numFmtId="0" fontId="13" fillId="0" borderId="51" xfId="3" applyFont="1" applyBorder="1" applyAlignment="1" applyProtection="1">
      <alignment horizontal="right" vertical="center"/>
      <protection locked="0"/>
    </xf>
    <xf numFmtId="0" fontId="13" fillId="3" borderId="19" xfId="3" applyFont="1" applyFill="1" applyBorder="1" applyAlignment="1" applyProtection="1">
      <alignment horizontal="right" vertical="center"/>
    </xf>
    <xf numFmtId="0" fontId="13" fillId="3" borderId="21" xfId="3" applyFont="1" applyFill="1" applyBorder="1" applyAlignment="1" applyProtection="1">
      <alignment horizontal="right" vertical="center"/>
    </xf>
    <xf numFmtId="0" fontId="18" fillId="0" borderId="22" xfId="3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15" xfId="3" applyFont="1" applyBorder="1" applyAlignment="1" applyProtection="1">
      <alignment horizontal="center" vertical="center" wrapText="1"/>
      <protection locked="0"/>
    </xf>
    <xf numFmtId="0" fontId="18" fillId="0" borderId="1" xfId="3" applyFont="1" applyBorder="1" applyAlignment="1" applyProtection="1">
      <alignment horizontal="center" vertical="center"/>
      <protection locked="0"/>
    </xf>
    <xf numFmtId="0" fontId="18" fillId="0" borderId="29" xfId="3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56" xfId="3" applyFont="1" applyBorder="1" applyAlignment="1" applyProtection="1">
      <alignment horizontal="center" vertical="center"/>
      <protection locked="0"/>
    </xf>
    <xf numFmtId="0" fontId="18" fillId="0" borderId="40" xfId="3" applyFont="1" applyBorder="1" applyAlignment="1" applyProtection="1">
      <alignment horizontal="center" vertical="center"/>
      <protection locked="0"/>
    </xf>
    <xf numFmtId="0" fontId="18" fillId="0" borderId="46" xfId="3" applyFont="1" applyBorder="1" applyAlignment="1" applyProtection="1">
      <alignment horizontal="center" vertical="center"/>
      <protection locked="0"/>
    </xf>
    <xf numFmtId="0" fontId="18" fillId="0" borderId="45" xfId="3" applyFont="1" applyBorder="1" applyAlignment="1" applyProtection="1">
      <alignment horizontal="center" vertical="center"/>
      <protection locked="0"/>
    </xf>
    <xf numFmtId="0" fontId="18" fillId="0" borderId="67" xfId="3" applyFont="1" applyBorder="1" applyAlignment="1" applyProtection="1">
      <alignment horizontal="center" vertical="center"/>
      <protection locked="0"/>
    </xf>
    <xf numFmtId="0" fontId="18" fillId="0" borderId="61" xfId="3" applyFont="1" applyBorder="1" applyAlignment="1" applyProtection="1">
      <alignment horizontal="center" vertical="center"/>
      <protection locked="0"/>
    </xf>
    <xf numFmtId="0" fontId="18" fillId="0" borderId="63" xfId="3" applyFont="1" applyBorder="1" applyAlignment="1" applyProtection="1">
      <alignment horizontal="center" vertical="center"/>
      <protection locked="0"/>
    </xf>
    <xf numFmtId="0" fontId="18" fillId="0" borderId="62" xfId="3" applyFont="1" applyBorder="1" applyAlignment="1" applyProtection="1">
      <alignment horizontal="center" vertical="center"/>
      <protection locked="0"/>
    </xf>
    <xf numFmtId="0" fontId="22" fillId="5" borderId="0" xfId="6" applyFont="1" applyFill="1" applyAlignment="1">
      <alignment horizontal="left" vertical="center"/>
    </xf>
    <xf numFmtId="0" fontId="18" fillId="0" borderId="59" xfId="7" applyFont="1" applyBorder="1" applyAlignment="1" applyProtection="1">
      <alignment horizontal="center" vertical="center" shrinkToFit="1"/>
      <protection locked="0"/>
    </xf>
    <xf numFmtId="0" fontId="18" fillId="0" borderId="57" xfId="7" applyFont="1" applyBorder="1" applyAlignment="1" applyProtection="1">
      <alignment horizontal="center" vertical="center" shrinkToFit="1"/>
      <protection locked="0"/>
    </xf>
    <xf numFmtId="0" fontId="18" fillId="0" borderId="63" xfId="7" applyFont="1" applyBorder="1" applyAlignment="1" applyProtection="1">
      <alignment horizontal="center" vertical="center" shrinkToFit="1"/>
      <protection locked="0"/>
    </xf>
    <xf numFmtId="0" fontId="18" fillId="0" borderId="62" xfId="7" applyFont="1" applyBorder="1" applyAlignment="1" applyProtection="1">
      <alignment horizontal="center" vertical="center" shrinkToFit="1"/>
      <protection locked="0"/>
    </xf>
    <xf numFmtId="0" fontId="18" fillId="0" borderId="32" xfId="7" applyFont="1" applyBorder="1" applyAlignment="1" applyProtection="1">
      <alignment horizontal="center" vertical="center" shrinkToFit="1"/>
      <protection locked="0"/>
    </xf>
    <xf numFmtId="0" fontId="18" fillId="0" borderId="20" xfId="7" applyFont="1" applyBorder="1" applyAlignment="1" applyProtection="1">
      <alignment horizontal="center" vertical="center" shrinkToFit="1"/>
      <protection locked="0"/>
    </xf>
    <xf numFmtId="0" fontId="18" fillId="0" borderId="15" xfId="7" applyFont="1" applyBorder="1" applyAlignment="1" applyProtection="1">
      <alignment horizontal="center" vertical="center" shrinkToFit="1"/>
      <protection locked="0"/>
    </xf>
    <xf numFmtId="0" fontId="18" fillId="0" borderId="31" xfId="7" applyFont="1" applyBorder="1" applyAlignment="1" applyProtection="1">
      <alignment horizontal="center" vertical="center" shrinkToFit="1"/>
      <protection locked="0"/>
    </xf>
    <xf numFmtId="0" fontId="18" fillId="0" borderId="19" xfId="7" applyFont="1" applyBorder="1" applyAlignment="1" applyProtection="1">
      <alignment horizontal="center" vertical="center" shrinkToFit="1"/>
      <protection locked="0"/>
    </xf>
    <xf numFmtId="0" fontId="18" fillId="0" borderId="21" xfId="7" applyFont="1" applyBorder="1" applyAlignment="1" applyProtection="1">
      <alignment horizontal="center" vertical="center" shrinkToFit="1"/>
      <protection locked="0"/>
    </xf>
    <xf numFmtId="0" fontId="23" fillId="0" borderId="15" xfId="7" applyFont="1" applyBorder="1" applyAlignment="1" applyProtection="1">
      <alignment vertical="center" shrinkToFit="1"/>
      <protection locked="0"/>
    </xf>
    <xf numFmtId="0" fontId="23" fillId="0" borderId="31" xfId="7" applyFont="1" applyBorder="1" applyAlignment="1" applyProtection="1">
      <alignment vertical="center" shrinkToFit="1"/>
      <protection locked="0"/>
    </xf>
    <xf numFmtId="0" fontId="23" fillId="0" borderId="16" xfId="7" applyFont="1" applyBorder="1" applyAlignment="1" applyProtection="1">
      <alignment vertical="center" shrinkToFit="1"/>
      <protection locked="0"/>
    </xf>
    <xf numFmtId="0" fontId="23" fillId="0" borderId="19" xfId="7" applyFont="1" applyBorder="1" applyAlignment="1" applyProtection="1">
      <alignment vertical="center" shrinkToFit="1"/>
      <protection locked="0"/>
    </xf>
    <xf numFmtId="0" fontId="23" fillId="0" borderId="21" xfId="7" applyFont="1" applyBorder="1" applyAlignment="1" applyProtection="1">
      <alignment vertical="center" shrinkToFit="1"/>
      <protection locked="0"/>
    </xf>
    <xf numFmtId="0" fontId="23" fillId="0" borderId="22" xfId="7" applyFont="1" applyBorder="1" applyAlignment="1" applyProtection="1">
      <alignment vertical="center" shrinkToFit="1"/>
      <protection locked="0"/>
    </xf>
    <xf numFmtId="0" fontId="18" fillId="0" borderId="14" xfId="7" applyFont="1" applyBorder="1" applyAlignment="1" applyProtection="1">
      <alignment horizontal="center" vertical="center"/>
      <protection locked="0"/>
    </xf>
    <xf numFmtId="0" fontId="18" fillId="0" borderId="31" xfId="7" applyFont="1" applyBorder="1" applyAlignment="1" applyProtection="1">
      <alignment horizontal="center" vertical="center"/>
      <protection locked="0"/>
    </xf>
    <xf numFmtId="0" fontId="18" fillId="0" borderId="32" xfId="7" applyFont="1" applyBorder="1" applyAlignment="1" applyProtection="1">
      <alignment horizontal="center" vertical="center"/>
      <protection locked="0"/>
    </xf>
    <xf numFmtId="0" fontId="18" fillId="0" borderId="55" xfId="7" applyFont="1" applyBorder="1" applyAlignment="1" applyProtection="1">
      <alignment horizontal="center" vertical="center"/>
      <protection locked="0"/>
    </xf>
    <xf numFmtId="0" fontId="18" fillId="0" borderId="21" xfId="7" applyFont="1" applyBorder="1" applyAlignment="1" applyProtection="1">
      <alignment horizontal="center" vertical="center"/>
      <protection locked="0"/>
    </xf>
    <xf numFmtId="0" fontId="18" fillId="0" borderId="20" xfId="7" applyFont="1" applyBorder="1" applyAlignment="1" applyProtection="1">
      <alignment horizontal="center" vertical="center"/>
      <protection locked="0"/>
    </xf>
    <xf numFmtId="0" fontId="18" fillId="0" borderId="60" xfId="7" applyFont="1" applyBorder="1" applyAlignment="1" applyProtection="1">
      <alignment horizontal="center" vertical="center" shrinkToFit="1"/>
      <protection locked="0"/>
    </xf>
    <xf numFmtId="0" fontId="18" fillId="0" borderId="58" xfId="7" applyFont="1" applyBorder="1" applyAlignment="1" applyProtection="1">
      <alignment horizontal="center" vertical="center" shrinkToFit="1"/>
      <protection locked="0"/>
    </xf>
    <xf numFmtId="0" fontId="18" fillId="0" borderId="35" xfId="7" applyFont="1" applyBorder="1" applyAlignment="1" applyProtection="1">
      <alignment horizontal="center" vertical="center" shrinkToFit="1"/>
      <protection locked="0"/>
    </xf>
    <xf numFmtId="0" fontId="18" fillId="0" borderId="12" xfId="7" applyFont="1" applyBorder="1" applyAlignment="1" applyProtection="1">
      <alignment horizontal="center" vertical="center" shrinkToFit="1"/>
      <protection locked="0"/>
    </xf>
    <xf numFmtId="0" fontId="18" fillId="0" borderId="34" xfId="7" applyFont="1" applyBorder="1" applyAlignment="1" applyProtection="1">
      <alignment horizontal="center" vertical="center" shrinkToFit="1"/>
      <protection locked="0"/>
    </xf>
    <xf numFmtId="0" fontId="23" fillId="0" borderId="12" xfId="7" applyFont="1" applyBorder="1" applyAlignment="1" applyProtection="1">
      <alignment vertical="center" shrinkToFit="1"/>
      <protection locked="0"/>
    </xf>
    <xf numFmtId="0" fontId="23" fillId="0" borderId="34" xfId="7" applyFont="1" applyBorder="1" applyAlignment="1" applyProtection="1">
      <alignment vertical="center" shrinkToFit="1"/>
      <protection locked="0"/>
    </xf>
    <xf numFmtId="0" fontId="23" fillId="0" borderId="7" xfId="7" applyFont="1" applyBorder="1" applyAlignment="1" applyProtection="1">
      <alignment vertical="center" shrinkToFit="1"/>
      <protection locked="0"/>
    </xf>
    <xf numFmtId="0" fontId="18" fillId="0" borderId="6" xfId="7" applyFont="1" applyBorder="1" applyAlignment="1" applyProtection="1">
      <alignment horizontal="center" vertical="center"/>
      <protection locked="0"/>
    </xf>
    <xf numFmtId="0" fontId="18" fillId="0" borderId="34" xfId="7" applyFont="1" applyBorder="1" applyAlignment="1" applyProtection="1">
      <alignment horizontal="center" vertical="center"/>
      <protection locked="0"/>
    </xf>
    <xf numFmtId="0" fontId="18" fillId="0" borderId="35" xfId="7" applyFont="1" applyBorder="1" applyAlignment="1" applyProtection="1">
      <alignment horizontal="center" vertical="center"/>
      <protection locked="0"/>
    </xf>
    <xf numFmtId="0" fontId="18" fillId="0" borderId="29" xfId="7" applyFont="1" applyBorder="1" applyAlignment="1" applyProtection="1">
      <alignment horizontal="center" vertical="center" wrapText="1"/>
      <protection locked="0"/>
    </xf>
    <xf numFmtId="0" fontId="18" fillId="0" borderId="27" xfId="7" applyFont="1" applyBorder="1" applyAlignment="1" applyProtection="1">
      <alignment horizontal="center" vertical="center" wrapText="1"/>
      <protection locked="0"/>
    </xf>
    <xf numFmtId="0" fontId="18" fillId="0" borderId="66" xfId="7" applyFont="1" applyBorder="1" applyAlignment="1" applyProtection="1">
      <alignment horizontal="center" vertical="center" wrapText="1"/>
      <protection locked="0"/>
    </xf>
    <xf numFmtId="0" fontId="18" fillId="0" borderId="12" xfId="7" applyFont="1" applyBorder="1" applyAlignment="1" applyProtection="1">
      <alignment horizontal="center" vertical="center" wrapText="1"/>
      <protection locked="0"/>
    </xf>
    <xf numFmtId="0" fontId="18" fillId="0" borderId="34" xfId="7" applyFont="1" applyBorder="1" applyAlignment="1" applyProtection="1">
      <alignment horizontal="center" vertical="center" wrapText="1"/>
      <protection locked="0"/>
    </xf>
    <xf numFmtId="0" fontId="18" fillId="0" borderId="7" xfId="7" applyFont="1" applyBorder="1" applyAlignment="1" applyProtection="1">
      <alignment horizontal="center" vertical="center" wrapText="1"/>
      <protection locked="0"/>
    </xf>
    <xf numFmtId="0" fontId="18" fillId="0" borderId="68" xfId="7" applyFont="1" applyBorder="1" applyAlignment="1" applyProtection="1">
      <alignment horizontal="center" vertical="center"/>
      <protection locked="0"/>
    </xf>
    <xf numFmtId="0" fontId="18" fillId="0" borderId="52" xfId="7" applyFont="1" applyBorder="1" applyAlignment="1" applyProtection="1">
      <alignment horizontal="center" vertical="center"/>
      <protection locked="0"/>
    </xf>
    <xf numFmtId="0" fontId="18" fillId="0" borderId="53" xfId="7" applyFont="1" applyBorder="1" applyAlignment="1" applyProtection="1">
      <alignment horizontal="center" vertical="center"/>
      <protection locked="0"/>
    </xf>
    <xf numFmtId="0" fontId="18" fillId="0" borderId="1" xfId="7" applyFont="1" applyBorder="1" applyAlignment="1" applyProtection="1">
      <alignment horizontal="center" vertical="center"/>
      <protection locked="0"/>
    </xf>
    <xf numFmtId="0" fontId="18" fillId="0" borderId="2" xfId="7" applyFont="1" applyBorder="1" applyAlignment="1" applyProtection="1">
      <alignment horizontal="center" vertical="center"/>
      <protection locked="0"/>
    </xf>
    <xf numFmtId="0" fontId="18" fillId="0" borderId="3" xfId="7" applyFont="1" applyBorder="1" applyAlignment="1" applyProtection="1">
      <alignment horizontal="center" vertical="center"/>
      <protection locked="0"/>
    </xf>
    <xf numFmtId="0" fontId="18" fillId="0" borderId="56" xfId="7" applyFont="1" applyBorder="1" applyAlignment="1" applyProtection="1">
      <alignment horizontal="center" vertical="center"/>
      <protection locked="0"/>
    </xf>
    <xf numFmtId="0" fontId="18" fillId="0" borderId="40" xfId="7" applyFont="1" applyBorder="1" applyAlignment="1" applyProtection="1">
      <alignment horizontal="center" vertical="center"/>
      <protection locked="0"/>
    </xf>
    <xf numFmtId="0" fontId="18" fillId="0" borderId="46" xfId="7" applyFont="1" applyBorder="1" applyAlignment="1" applyProtection="1">
      <alignment horizontal="center" vertical="center"/>
      <protection locked="0"/>
    </xf>
    <xf numFmtId="0" fontId="18" fillId="0" borderId="15" xfId="7" applyFont="1" applyBorder="1" applyAlignment="1" applyProtection="1">
      <alignment horizontal="center" vertical="center"/>
      <protection locked="0"/>
    </xf>
    <xf numFmtId="0" fontId="18" fillId="0" borderId="12" xfId="7" applyFont="1" applyBorder="1" applyAlignment="1" applyProtection="1">
      <alignment horizontal="center" vertical="center"/>
      <protection locked="0"/>
    </xf>
    <xf numFmtId="0" fontId="18" fillId="0" borderId="15" xfId="7" applyFont="1" applyBorder="1" applyAlignment="1" applyProtection="1">
      <alignment horizontal="center" vertical="center" wrapText="1"/>
      <protection locked="0"/>
    </xf>
    <xf numFmtId="0" fontId="18" fillId="0" borderId="31" xfId="7" applyFont="1" applyBorder="1" applyAlignment="1" applyProtection="1">
      <alignment horizontal="center" vertical="center" wrapText="1"/>
      <protection locked="0"/>
    </xf>
    <xf numFmtId="0" fontId="18" fillId="0" borderId="32" xfId="7" applyFont="1" applyBorder="1" applyAlignment="1" applyProtection="1">
      <alignment horizontal="center" vertical="center" wrapText="1"/>
      <protection locked="0"/>
    </xf>
    <xf numFmtId="0" fontId="18" fillId="0" borderId="35" xfId="7" applyFont="1" applyBorder="1" applyAlignment="1" applyProtection="1">
      <alignment horizontal="center" vertical="center" wrapText="1"/>
      <protection locked="0"/>
    </xf>
    <xf numFmtId="0" fontId="18" fillId="0" borderId="29" xfId="7" applyFont="1" applyBorder="1" applyAlignment="1" applyProtection="1">
      <alignment horizontal="center" vertical="center"/>
      <protection locked="0"/>
    </xf>
    <xf numFmtId="0" fontId="18" fillId="0" borderId="27" xfId="7" applyFont="1" applyBorder="1" applyAlignment="1" applyProtection="1">
      <alignment horizontal="center" vertical="center"/>
      <protection locked="0"/>
    </xf>
    <xf numFmtId="0" fontId="18" fillId="0" borderId="28" xfId="7" applyFont="1" applyBorder="1" applyAlignment="1" applyProtection="1">
      <alignment horizontal="center" vertical="center"/>
      <protection locked="0"/>
    </xf>
    <xf numFmtId="0" fontId="5" fillId="0" borderId="0" xfId="6" applyBorder="1" applyAlignment="1">
      <alignment horizontal="center" vertical="center"/>
    </xf>
    <xf numFmtId="0" fontId="5" fillId="0" borderId="33" xfId="6" applyBorder="1" applyAlignment="1">
      <alignment horizontal="center" vertical="center"/>
    </xf>
    <xf numFmtId="0" fontId="5" fillId="0" borderId="6" xfId="6" applyBorder="1" applyAlignment="1">
      <alignment horizontal="center" vertical="center"/>
    </xf>
    <xf numFmtId="0" fontId="5" fillId="0" borderId="34" xfId="6" applyBorder="1" applyAlignment="1">
      <alignment horizontal="center" vertical="center"/>
    </xf>
    <xf numFmtId="0" fontId="13" fillId="0" borderId="12" xfId="6" applyFont="1" applyBorder="1" applyAlignment="1">
      <alignment horizontal="right" vertical="center"/>
    </xf>
    <xf numFmtId="0" fontId="13" fillId="0" borderId="34" xfId="6" applyFont="1" applyBorder="1" applyAlignment="1">
      <alignment horizontal="right" vertical="center"/>
    </xf>
    <xf numFmtId="0" fontId="13" fillId="0" borderId="35" xfId="6" applyFont="1" applyBorder="1" applyAlignment="1">
      <alignment horizontal="right" vertical="center"/>
    </xf>
    <xf numFmtId="176" fontId="13" fillId="0" borderId="51" xfId="6" applyNumberFormat="1" applyFont="1" applyBorder="1" applyAlignment="1">
      <alignment horizontal="right" vertical="center"/>
    </xf>
    <xf numFmtId="0" fontId="13" fillId="0" borderId="52" xfId="6" applyFont="1" applyBorder="1" applyAlignment="1">
      <alignment horizontal="right" vertical="center"/>
    </xf>
    <xf numFmtId="0" fontId="13" fillId="0" borderId="53" xfId="6" applyFont="1" applyBorder="1" applyAlignment="1">
      <alignment horizontal="right" vertical="center"/>
    </xf>
    <xf numFmtId="0" fontId="13" fillId="0" borderId="51" xfId="6" applyFont="1" applyBorder="1" applyAlignment="1">
      <alignment horizontal="right" vertical="center"/>
    </xf>
    <xf numFmtId="0" fontId="13" fillId="3" borderId="19" xfId="6" applyFont="1" applyFill="1" applyBorder="1" applyAlignment="1">
      <alignment horizontal="right" vertical="center"/>
    </xf>
    <xf numFmtId="0" fontId="13" fillId="3" borderId="21" xfId="6" applyFont="1" applyFill="1" applyBorder="1" applyAlignment="1">
      <alignment horizontal="right" vertical="center"/>
    </xf>
    <xf numFmtId="0" fontId="5" fillId="0" borderId="21" xfId="6" applyBorder="1" applyAlignment="1">
      <alignment horizontal="center" vertical="center"/>
    </xf>
    <xf numFmtId="0" fontId="5" fillId="0" borderId="22" xfId="6" applyBorder="1" applyAlignment="1">
      <alignment horizontal="center" vertical="center"/>
    </xf>
    <xf numFmtId="0" fontId="13" fillId="4" borderId="2" xfId="6" applyFont="1" applyFill="1" applyBorder="1" applyAlignment="1">
      <alignment horizontal="right" vertical="center"/>
    </xf>
    <xf numFmtId="0" fontId="5" fillId="0" borderId="2" xfId="6" applyBorder="1" applyAlignment="1">
      <alignment horizontal="center" vertical="center"/>
    </xf>
    <xf numFmtId="0" fontId="5" fillId="0" borderId="9" xfId="6" applyBorder="1" applyAlignment="1">
      <alignment horizontal="center" vertical="center"/>
    </xf>
    <xf numFmtId="0" fontId="5" fillId="0" borderId="0" xfId="6" applyFill="1" applyAlignment="1">
      <alignment horizontal="center" vertical="center" shrinkToFit="1"/>
    </xf>
    <xf numFmtId="0" fontId="5" fillId="0" borderId="33" xfId="6" applyFill="1" applyBorder="1" applyAlignment="1">
      <alignment horizontal="center" vertical="center" shrinkToFit="1"/>
    </xf>
    <xf numFmtId="0" fontId="5" fillId="0" borderId="47" xfId="6" applyBorder="1" applyAlignment="1">
      <alignment horizontal="center" vertical="center"/>
    </xf>
    <xf numFmtId="0" fontId="5" fillId="0" borderId="48" xfId="6" applyBorder="1" applyAlignment="1">
      <alignment horizontal="center" vertical="center"/>
    </xf>
    <xf numFmtId="0" fontId="5" fillId="0" borderId="49" xfId="6" applyFill="1" applyBorder="1" applyAlignment="1">
      <alignment horizontal="right" vertical="center"/>
    </xf>
    <xf numFmtId="0" fontId="5" fillId="0" borderId="48" xfId="6" applyFill="1" applyBorder="1" applyAlignment="1">
      <alignment horizontal="right" vertical="center"/>
    </xf>
    <xf numFmtId="0" fontId="5" fillId="0" borderId="50" xfId="6" applyFill="1" applyBorder="1" applyAlignment="1">
      <alignment horizontal="right" vertical="center"/>
    </xf>
    <xf numFmtId="0" fontId="5" fillId="0" borderId="49" xfId="6" applyFill="1" applyBorder="1" applyAlignment="1">
      <alignment horizontal="center" vertical="center"/>
    </xf>
    <xf numFmtId="0" fontId="5" fillId="0" borderId="48" xfId="6" applyFill="1" applyBorder="1" applyAlignment="1">
      <alignment horizontal="center" vertical="center"/>
    </xf>
    <xf numFmtId="0" fontId="5" fillId="0" borderId="50" xfId="6" applyFill="1" applyBorder="1" applyAlignment="1">
      <alignment horizontal="center" vertical="center"/>
    </xf>
    <xf numFmtId="0" fontId="5" fillId="0" borderId="15" xfId="6" applyBorder="1" applyAlignment="1">
      <alignment horizontal="left" vertical="center" wrapText="1"/>
    </xf>
    <xf numFmtId="0" fontId="5" fillId="0" borderId="31" xfId="6" applyBorder="1" applyAlignment="1">
      <alignment horizontal="left" vertical="center" wrapText="1"/>
    </xf>
    <xf numFmtId="0" fontId="5" fillId="0" borderId="32" xfId="6" applyBorder="1" applyAlignment="1">
      <alignment horizontal="left" vertical="center" wrapText="1"/>
    </xf>
    <xf numFmtId="0" fontId="5" fillId="0" borderId="12" xfId="6" applyBorder="1" applyAlignment="1">
      <alignment horizontal="left" vertical="center" wrapText="1"/>
    </xf>
    <xf numFmtId="0" fontId="5" fillId="0" borderId="34" xfId="6" applyBorder="1" applyAlignment="1">
      <alignment horizontal="left" vertical="center" wrapText="1"/>
    </xf>
    <xf numFmtId="0" fontId="5" fillId="0" borderId="35" xfId="6" applyBorder="1" applyAlignment="1">
      <alignment horizontal="left" vertical="center" wrapText="1"/>
    </xf>
    <xf numFmtId="0" fontId="13" fillId="3" borderId="15" xfId="6" applyFont="1" applyFill="1" applyBorder="1" applyAlignment="1">
      <alignment horizontal="center" vertical="center"/>
    </xf>
    <xf numFmtId="0" fontId="13" fillId="3" borderId="3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34" xfId="6" applyFont="1" applyFill="1" applyBorder="1" applyAlignment="1">
      <alignment horizontal="center" vertical="center"/>
    </xf>
    <xf numFmtId="0" fontId="5" fillId="0" borderId="14" xfId="6" applyBorder="1" applyAlignment="1">
      <alignment horizontal="center" vertical="center" wrapText="1"/>
    </xf>
    <xf numFmtId="0" fontId="5" fillId="0" borderId="31" xfId="6" applyBorder="1" applyAlignment="1">
      <alignment horizontal="center" vertical="center"/>
    </xf>
    <xf numFmtId="0" fontId="5" fillId="0" borderId="32" xfId="6" applyBorder="1" applyAlignment="1">
      <alignment horizontal="center" vertical="center"/>
    </xf>
    <xf numFmtId="0" fontId="5" fillId="0" borderId="55" xfId="6" applyBorder="1" applyAlignment="1">
      <alignment horizontal="center" vertical="center"/>
    </xf>
    <xf numFmtId="0" fontId="5" fillId="0" borderId="20" xfId="6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 shrinkToFit="1"/>
    </xf>
    <xf numFmtId="0" fontId="13" fillId="4" borderId="31" xfId="6" applyFont="1" applyFill="1" applyBorder="1" applyAlignment="1">
      <alignment horizontal="center" vertical="center" shrinkToFit="1"/>
    </xf>
    <xf numFmtId="0" fontId="13" fillId="4" borderId="12" xfId="6" applyFont="1" applyFill="1" applyBorder="1" applyAlignment="1">
      <alignment horizontal="center" vertical="center" shrinkToFit="1"/>
    </xf>
    <xf numFmtId="0" fontId="13" fillId="4" borderId="34" xfId="6" applyFont="1" applyFill="1" applyBorder="1" applyAlignment="1">
      <alignment horizontal="center" vertical="center" shrinkToFit="1"/>
    </xf>
    <xf numFmtId="0" fontId="5" fillId="0" borderId="25" xfId="6" applyBorder="1" applyAlignment="1">
      <alignment horizontal="center" vertical="center"/>
    </xf>
    <xf numFmtId="0" fontId="5" fillId="0" borderId="18" xfId="6" applyBorder="1" applyAlignment="1">
      <alignment horizontal="center" vertical="center"/>
    </xf>
    <xf numFmtId="0" fontId="5" fillId="0" borderId="17" xfId="6" applyBorder="1" applyAlignment="1">
      <alignment horizontal="center" vertical="center"/>
    </xf>
    <xf numFmtId="0" fontId="5" fillId="0" borderId="14" xfId="6" applyBorder="1" applyAlignment="1">
      <alignment horizontal="center" vertical="center"/>
    </xf>
    <xf numFmtId="0" fontId="5" fillId="0" borderId="15" xfId="6" applyBorder="1" applyAlignment="1">
      <alignment horizontal="center" vertical="center"/>
    </xf>
    <xf numFmtId="0" fontId="5" fillId="0" borderId="12" xfId="6" applyBorder="1" applyAlignment="1">
      <alignment horizontal="center" vertical="center"/>
    </xf>
    <xf numFmtId="0" fontId="5" fillId="0" borderId="35" xfId="6" applyBorder="1" applyAlignment="1">
      <alignment horizontal="center" vertical="center"/>
    </xf>
    <xf numFmtId="0" fontId="5" fillId="2" borderId="0" xfId="6" applyFill="1" applyBorder="1" applyAlignment="1">
      <alignment horizontal="center" vertical="center" shrinkToFit="1"/>
    </xf>
    <xf numFmtId="0" fontId="13" fillId="4" borderId="18" xfId="6" applyFont="1" applyFill="1" applyBorder="1" applyAlignment="1">
      <alignment horizontal="right" vertical="center"/>
    </xf>
    <xf numFmtId="0" fontId="5" fillId="0" borderId="13" xfId="6" applyBorder="1" applyAlignment="1">
      <alignment horizontal="center" vertical="center"/>
    </xf>
    <xf numFmtId="0" fontId="13" fillId="2" borderId="0" xfId="6" applyFont="1" applyFill="1" applyAlignment="1">
      <alignment horizontal="center" vertical="center" shrinkToFit="1"/>
    </xf>
    <xf numFmtId="0" fontId="13" fillId="2" borderId="33" xfId="6" applyFont="1" applyFill="1" applyBorder="1" applyAlignment="1">
      <alignment horizontal="center" vertical="center" shrinkToFit="1"/>
    </xf>
    <xf numFmtId="0" fontId="13" fillId="2" borderId="47" xfId="6" applyFont="1" applyFill="1" applyBorder="1" applyAlignment="1">
      <alignment horizontal="center" vertical="center"/>
    </xf>
    <xf numFmtId="0" fontId="13" fillId="2" borderId="48" xfId="6" applyFont="1" applyFill="1" applyBorder="1" applyAlignment="1">
      <alignment horizontal="center" vertical="center"/>
    </xf>
    <xf numFmtId="0" fontId="13" fillId="2" borderId="49" xfId="6" applyFont="1" applyFill="1" applyBorder="1" applyAlignment="1">
      <alignment horizontal="right" vertical="center"/>
    </xf>
    <xf numFmtId="0" fontId="13" fillId="2" borderId="48" xfId="6" applyFont="1" applyFill="1" applyBorder="1" applyAlignment="1">
      <alignment horizontal="right" vertical="center"/>
    </xf>
    <xf numFmtId="0" fontId="13" fillId="2" borderId="50" xfId="6" applyFont="1" applyFill="1" applyBorder="1" applyAlignment="1">
      <alignment horizontal="right" vertical="center"/>
    </xf>
    <xf numFmtId="176" fontId="13" fillId="3" borderId="49" xfId="6" applyNumberFormat="1" applyFont="1" applyFill="1" applyBorder="1" applyAlignment="1">
      <alignment horizontal="right" vertical="center"/>
    </xf>
    <xf numFmtId="176" fontId="13" fillId="3" borderId="48" xfId="6" applyNumberFormat="1" applyFont="1" applyFill="1" applyBorder="1" applyAlignment="1">
      <alignment horizontal="right" vertical="center"/>
    </xf>
    <xf numFmtId="176" fontId="13" fillId="3" borderId="50" xfId="6" applyNumberFormat="1" applyFont="1" applyFill="1" applyBorder="1" applyAlignment="1">
      <alignment horizontal="right" vertical="center"/>
    </xf>
    <xf numFmtId="0" fontId="5" fillId="0" borderId="8" xfId="6" applyBorder="1" applyAlignment="1">
      <alignment horizontal="center" vertical="center"/>
    </xf>
    <xf numFmtId="0" fontId="5" fillId="0" borderId="3" xfId="6" applyBorder="1" applyAlignment="1">
      <alignment horizontal="center" vertical="center"/>
    </xf>
    <xf numFmtId="0" fontId="13" fillId="2" borderId="0" xfId="6" applyFont="1" applyFill="1" applyAlignment="1">
      <alignment horizontal="center" vertical="center"/>
    </xf>
    <xf numFmtId="0" fontId="13" fillId="2" borderId="33" xfId="6" applyFont="1" applyFill="1" applyBorder="1" applyAlignment="1">
      <alignment horizontal="center" vertical="center"/>
    </xf>
    <xf numFmtId="0" fontId="13" fillId="2" borderId="45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0" fontId="13" fillId="2" borderId="36" xfId="6" applyFont="1" applyFill="1" applyBorder="1" applyAlignment="1">
      <alignment horizontal="right" vertical="center"/>
    </xf>
    <xf numFmtId="0" fontId="13" fillId="2" borderId="0" xfId="6" applyFont="1" applyFill="1" applyBorder="1" applyAlignment="1">
      <alignment horizontal="right" vertical="center"/>
    </xf>
    <xf numFmtId="0" fontId="13" fillId="2" borderId="38" xfId="6" applyFont="1" applyFill="1" applyBorder="1" applyAlignment="1">
      <alignment horizontal="right" vertical="center"/>
    </xf>
    <xf numFmtId="176" fontId="13" fillId="3" borderId="39" xfId="6" applyNumberFormat="1" applyFont="1" applyFill="1" applyBorder="1" applyAlignment="1">
      <alignment horizontal="right" vertical="center"/>
    </xf>
    <xf numFmtId="176" fontId="13" fillId="3" borderId="40" xfId="6" applyNumberFormat="1" applyFont="1" applyFill="1" applyBorder="1" applyAlignment="1">
      <alignment horizontal="right" vertical="center"/>
    </xf>
    <xf numFmtId="176" fontId="13" fillId="3" borderId="46" xfId="6" applyNumberFormat="1" applyFont="1" applyFill="1" applyBorder="1" applyAlignment="1">
      <alignment horizontal="right" vertical="center"/>
    </xf>
    <xf numFmtId="0" fontId="5" fillId="0" borderId="15" xfId="6" applyBorder="1" applyAlignment="1">
      <alignment horizontal="left" vertical="center"/>
    </xf>
    <xf numFmtId="0" fontId="5" fillId="0" borderId="31" xfId="6" applyBorder="1" applyAlignment="1">
      <alignment horizontal="left" vertical="center"/>
    </xf>
    <xf numFmtId="0" fontId="5" fillId="0" borderId="32" xfId="6" applyBorder="1" applyAlignment="1">
      <alignment horizontal="left" vertical="center"/>
    </xf>
    <xf numFmtId="0" fontId="5" fillId="0" borderId="12" xfId="6" applyBorder="1" applyAlignment="1">
      <alignment horizontal="left" vertical="center"/>
    </xf>
    <xf numFmtId="0" fontId="5" fillId="0" borderId="34" xfId="6" applyBorder="1" applyAlignment="1">
      <alignment horizontal="left" vertical="center"/>
    </xf>
    <xf numFmtId="0" fontId="5" fillId="0" borderId="35" xfId="6" applyBorder="1" applyAlignment="1">
      <alignment horizontal="left" vertical="center"/>
    </xf>
    <xf numFmtId="0" fontId="13" fillId="4" borderId="11" xfId="6" applyFont="1" applyFill="1" applyBorder="1" applyAlignment="1">
      <alignment horizontal="right" vertical="center"/>
    </xf>
    <xf numFmtId="0" fontId="13" fillId="4" borderId="24" xfId="6" applyFont="1" applyFill="1" applyBorder="1" applyAlignment="1">
      <alignment horizontal="right" vertical="center"/>
    </xf>
    <xf numFmtId="0" fontId="13" fillId="4" borderId="5" xfId="6" applyFont="1" applyFill="1" applyBorder="1" applyAlignment="1">
      <alignment horizontal="right" vertical="center"/>
    </xf>
    <xf numFmtId="0" fontId="13" fillId="0" borderId="0" xfId="6" applyFont="1" applyAlignment="1">
      <alignment horizontal="center" vertical="center" shrinkToFit="1"/>
    </xf>
    <xf numFmtId="0" fontId="5" fillId="0" borderId="0" xfId="6" applyFont="1" applyAlignment="1">
      <alignment horizontal="center" vertical="center"/>
    </xf>
    <xf numFmtId="0" fontId="5" fillId="0" borderId="0" xfId="6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4" borderId="18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3" fillId="0" borderId="0" xfId="6" applyFont="1" applyAlignment="1">
      <alignment horizontal="center" vertical="center" wrapText="1" shrinkToFit="1"/>
    </xf>
    <xf numFmtId="0" fontId="5" fillId="0" borderId="26" xfId="6" applyBorder="1" applyAlignment="1">
      <alignment horizontal="center" vertical="center"/>
    </xf>
    <xf numFmtId="0" fontId="5" fillId="0" borderId="27" xfId="6" applyBorder="1" applyAlignment="1">
      <alignment horizontal="center" vertical="center"/>
    </xf>
    <xf numFmtId="0" fontId="5" fillId="0" borderId="28" xfId="6" applyBorder="1" applyAlignment="1">
      <alignment horizontal="center" vertical="center"/>
    </xf>
    <xf numFmtId="0" fontId="5" fillId="0" borderId="29" xfId="6" applyBorder="1" applyAlignment="1">
      <alignment horizontal="center" vertical="center"/>
    </xf>
    <xf numFmtId="0" fontId="5" fillId="0" borderId="36" xfId="6" applyBorder="1" applyAlignment="1">
      <alignment horizontal="center" vertical="center"/>
    </xf>
    <xf numFmtId="0" fontId="5" fillId="0" borderId="30" xfId="6" applyBorder="1" applyAlignment="1">
      <alignment horizontal="center" vertical="center" textRotation="255"/>
    </xf>
    <xf numFmtId="0" fontId="5" fillId="0" borderId="37" xfId="6" applyBorder="1" applyAlignment="1">
      <alignment horizontal="center" vertical="center" textRotation="255"/>
    </xf>
    <xf numFmtId="0" fontId="5" fillId="0" borderId="54" xfId="6" applyBorder="1" applyAlignment="1">
      <alignment horizontal="center" vertical="center" textRotation="255"/>
    </xf>
    <xf numFmtId="0" fontId="5" fillId="0" borderId="29" xfId="6" applyBorder="1" applyAlignment="1">
      <alignment horizontal="left" vertical="center" wrapText="1"/>
    </xf>
    <xf numFmtId="0" fontId="5" fillId="0" borderId="27" xfId="6" applyBorder="1" applyAlignment="1">
      <alignment horizontal="left" vertical="center" wrapText="1"/>
    </xf>
    <xf numFmtId="0" fontId="5" fillId="0" borderId="28" xfId="6" applyBorder="1" applyAlignment="1">
      <alignment horizontal="left" vertical="center" wrapText="1"/>
    </xf>
    <xf numFmtId="0" fontId="5" fillId="0" borderId="36" xfId="6" applyBorder="1" applyAlignment="1">
      <alignment horizontal="left" vertical="center" wrapText="1"/>
    </xf>
    <xf numFmtId="0" fontId="5" fillId="0" borderId="0" xfId="6" applyBorder="1" applyAlignment="1">
      <alignment horizontal="left" vertical="center" wrapText="1"/>
    </xf>
    <xf numFmtId="0" fontId="5" fillId="0" borderId="38" xfId="6" applyBorder="1" applyAlignment="1">
      <alignment horizontal="left" vertical="center" wrapText="1"/>
    </xf>
    <xf numFmtId="0" fontId="13" fillId="2" borderId="29" xfId="6" applyFont="1" applyFill="1" applyBorder="1" applyAlignment="1">
      <alignment horizontal="center" vertical="center" shrinkToFit="1"/>
    </xf>
    <xf numFmtId="0" fontId="13" fillId="2" borderId="28" xfId="6" applyFont="1" applyFill="1" applyBorder="1" applyAlignment="1">
      <alignment horizontal="center" vertical="center" shrinkToFit="1"/>
    </xf>
    <xf numFmtId="0" fontId="13" fillId="2" borderId="36" xfId="6" applyFont="1" applyFill="1" applyBorder="1" applyAlignment="1">
      <alignment horizontal="center" vertical="center" shrinkToFit="1"/>
    </xf>
    <xf numFmtId="0" fontId="13" fillId="2" borderId="38" xfId="6" applyFont="1" applyFill="1" applyBorder="1" applyAlignment="1">
      <alignment horizontal="center" vertical="center" shrinkToFit="1"/>
    </xf>
    <xf numFmtId="0" fontId="13" fillId="2" borderId="12" xfId="6" applyFont="1" applyFill="1" applyBorder="1" applyAlignment="1">
      <alignment horizontal="center" vertical="center" shrinkToFit="1"/>
    </xf>
    <xf numFmtId="0" fontId="13" fillId="2" borderId="35" xfId="6" applyFont="1" applyFill="1" applyBorder="1" applyAlignment="1">
      <alignment horizontal="center" vertical="center" shrinkToFit="1"/>
    </xf>
    <xf numFmtId="0" fontId="5" fillId="0" borderId="38" xfId="6" applyBorder="1" applyAlignment="1">
      <alignment horizontal="center" vertical="center"/>
    </xf>
    <xf numFmtId="0" fontId="13" fillId="4" borderId="0" xfId="6" applyFont="1" applyFill="1" applyBorder="1" applyAlignment="1">
      <alignment horizontal="center" vertical="center"/>
    </xf>
    <xf numFmtId="0" fontId="13" fillId="4" borderId="33" xfId="6" applyFont="1" applyFill="1" applyBorder="1" applyAlignment="1">
      <alignment horizontal="center" vertical="center"/>
    </xf>
    <xf numFmtId="0" fontId="13" fillId="4" borderId="34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2" borderId="15" xfId="6" applyFont="1" applyFill="1" applyBorder="1" applyAlignment="1">
      <alignment horizontal="center" vertical="center"/>
    </xf>
    <xf numFmtId="0" fontId="13" fillId="2" borderId="32" xfId="6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/>
    </xf>
    <xf numFmtId="0" fontId="13" fillId="2" borderId="35" xfId="6" applyFont="1" applyFill="1" applyBorder="1" applyAlignment="1">
      <alignment horizontal="center" vertical="center"/>
    </xf>
    <xf numFmtId="0" fontId="5" fillId="0" borderId="19" xfId="6" applyBorder="1" applyAlignment="1">
      <alignment horizontal="center" vertical="center"/>
    </xf>
    <xf numFmtId="58" fontId="15" fillId="4" borderId="39" xfId="6" applyNumberFormat="1" applyFont="1" applyFill="1" applyBorder="1" applyAlignment="1">
      <alignment horizontal="center" vertical="center"/>
    </xf>
    <xf numFmtId="58" fontId="15" fillId="4" borderId="40" xfId="6" applyNumberFormat="1" applyFont="1" applyFill="1" applyBorder="1" applyAlignment="1">
      <alignment horizontal="center" vertical="center"/>
    </xf>
    <xf numFmtId="58" fontId="16" fillId="0" borderId="40" xfId="6" applyNumberFormat="1" applyFont="1" applyFill="1" applyBorder="1" applyAlignment="1">
      <alignment horizontal="center" vertical="center"/>
    </xf>
    <xf numFmtId="58" fontId="16" fillId="0" borderId="41" xfId="6" applyNumberFormat="1" applyFont="1" applyFill="1" applyBorder="1" applyAlignment="1">
      <alignment horizontal="center" vertical="center"/>
    </xf>
    <xf numFmtId="0" fontId="5" fillId="2" borderId="34" xfId="6" applyFill="1" applyBorder="1" applyAlignment="1">
      <alignment horizontal="center" vertical="center" shrinkToFit="1"/>
    </xf>
    <xf numFmtId="58" fontId="15" fillId="4" borderId="42" xfId="6" applyNumberFormat="1" applyFont="1" applyFill="1" applyBorder="1" applyAlignment="1">
      <alignment horizontal="center" vertical="center"/>
    </xf>
    <xf numFmtId="58" fontId="15" fillId="4" borderId="43" xfId="6" applyNumberFormat="1" applyFont="1" applyFill="1" applyBorder="1" applyAlignment="1">
      <alignment horizontal="center" vertical="center"/>
    </xf>
    <xf numFmtId="58" fontId="16" fillId="0" borderId="43" xfId="6" applyNumberFormat="1" applyFont="1" applyFill="1" applyBorder="1" applyAlignment="1">
      <alignment horizontal="center" vertical="center"/>
    </xf>
    <xf numFmtId="58" fontId="16" fillId="0" borderId="44" xfId="6" applyNumberFormat="1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11" xfId="4" applyFont="1" applyFill="1" applyBorder="1" applyAlignment="1">
      <alignment horizontal="right" vertical="center"/>
    </xf>
    <xf numFmtId="0" fontId="13" fillId="4" borderId="24" xfId="4" applyFont="1" applyFill="1" applyBorder="1" applyAlignment="1">
      <alignment horizontal="right" vertical="center"/>
    </xf>
    <xf numFmtId="0" fontId="13" fillId="4" borderId="5" xfId="4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 shrinkToFit="1"/>
    </xf>
    <xf numFmtId="0" fontId="6" fillId="0" borderId="0" xfId="4" applyFont="1" applyAlignment="1">
      <alignment horizontal="center" vertical="center"/>
    </xf>
    <xf numFmtId="0" fontId="7" fillId="0" borderId="0" xfId="4" applyAlignment="1">
      <alignment horizontal="center" vertical="center"/>
    </xf>
    <xf numFmtId="0" fontId="13" fillId="3" borderId="21" xfId="4" applyFont="1" applyFill="1" applyBorder="1" applyAlignment="1">
      <alignment horizontal="center" vertical="center"/>
    </xf>
    <xf numFmtId="0" fontId="7" fillId="0" borderId="21" xfId="4" applyBorder="1" applyAlignment="1">
      <alignment horizontal="center" vertical="center"/>
    </xf>
    <xf numFmtId="0" fontId="7" fillId="0" borderId="25" xfId="4" applyBorder="1" applyAlignment="1">
      <alignment horizontal="center" vertical="center"/>
    </xf>
    <xf numFmtId="0" fontId="7" fillId="0" borderId="18" xfId="4" applyBorder="1" applyAlignment="1">
      <alignment horizontal="center" vertical="center"/>
    </xf>
    <xf numFmtId="0" fontId="7" fillId="0" borderId="17" xfId="4" applyBorder="1" applyAlignment="1">
      <alignment horizontal="center" vertical="center"/>
    </xf>
    <xf numFmtId="0" fontId="13" fillId="4" borderId="18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 wrapText="1" shrinkToFit="1"/>
    </xf>
    <xf numFmtId="0" fontId="7" fillId="0" borderId="26" xfId="4" applyBorder="1" applyAlignment="1">
      <alignment horizontal="center" vertical="center"/>
    </xf>
    <xf numFmtId="0" fontId="7" fillId="0" borderId="27" xfId="4" applyBorder="1" applyAlignment="1">
      <alignment horizontal="center" vertical="center"/>
    </xf>
    <xf numFmtId="0" fontId="7" fillId="0" borderId="28" xfId="4" applyBorder="1" applyAlignment="1">
      <alignment horizontal="center" vertical="center"/>
    </xf>
    <xf numFmtId="0" fontId="7" fillId="0" borderId="6" xfId="4" applyBorder="1" applyAlignment="1">
      <alignment horizontal="center" vertical="center"/>
    </xf>
    <xf numFmtId="0" fontId="7" fillId="0" borderId="34" xfId="4" applyBorder="1" applyAlignment="1">
      <alignment horizontal="center" vertical="center"/>
    </xf>
    <xf numFmtId="0" fontId="7" fillId="0" borderId="35" xfId="4" applyBorder="1" applyAlignment="1">
      <alignment horizontal="center" vertical="center"/>
    </xf>
    <xf numFmtId="0" fontId="7" fillId="0" borderId="29" xfId="4" applyBorder="1" applyAlignment="1">
      <alignment horizontal="center" vertical="center"/>
    </xf>
    <xf numFmtId="0" fontId="7" fillId="0" borderId="36" xfId="4" applyBorder="1" applyAlignment="1">
      <alignment horizontal="center" vertical="center"/>
    </xf>
    <xf numFmtId="0" fontId="7" fillId="0" borderId="12" xfId="4" applyBorder="1" applyAlignment="1">
      <alignment horizontal="center" vertical="center"/>
    </xf>
    <xf numFmtId="0" fontId="7" fillId="0" borderId="30" xfId="4" applyBorder="1" applyAlignment="1">
      <alignment horizontal="center" vertical="center" textRotation="255"/>
    </xf>
    <xf numFmtId="0" fontId="7" fillId="0" borderId="37" xfId="4" applyBorder="1" applyAlignment="1">
      <alignment horizontal="center" vertical="center" textRotation="255"/>
    </xf>
    <xf numFmtId="0" fontId="7" fillId="0" borderId="54" xfId="4" applyBorder="1" applyAlignment="1">
      <alignment horizontal="center" vertical="center" textRotation="255"/>
    </xf>
    <xf numFmtId="0" fontId="7" fillId="0" borderId="29" xfId="4" applyBorder="1" applyAlignment="1">
      <alignment horizontal="left" vertical="center" wrapText="1"/>
    </xf>
    <xf numFmtId="0" fontId="7" fillId="0" borderId="27" xfId="4" applyBorder="1" applyAlignment="1">
      <alignment horizontal="left" vertical="center" wrapText="1"/>
    </xf>
    <xf numFmtId="0" fontId="7" fillId="0" borderId="28" xfId="4" applyBorder="1" applyAlignment="1">
      <alignment horizontal="left" vertical="center" wrapText="1"/>
    </xf>
    <xf numFmtId="0" fontId="7" fillId="0" borderId="36" xfId="4" applyBorder="1" applyAlignment="1">
      <alignment horizontal="left" vertical="center" wrapText="1"/>
    </xf>
    <xf numFmtId="0" fontId="7" fillId="0" borderId="0" xfId="4" applyBorder="1" applyAlignment="1">
      <alignment horizontal="left" vertical="center" wrapText="1"/>
    </xf>
    <xf numFmtId="0" fontId="7" fillId="0" borderId="38" xfId="4" applyBorder="1" applyAlignment="1">
      <alignment horizontal="left" vertical="center" wrapText="1"/>
    </xf>
    <xf numFmtId="0" fontId="7" fillId="0" borderId="12" xfId="4" applyBorder="1" applyAlignment="1">
      <alignment horizontal="left" vertical="center" wrapText="1"/>
    </xf>
    <xf numFmtId="0" fontId="7" fillId="0" borderId="34" xfId="4" applyBorder="1" applyAlignment="1">
      <alignment horizontal="left" vertical="center" wrapText="1"/>
    </xf>
    <xf numFmtId="0" fontId="7" fillId="0" borderId="35" xfId="4" applyBorder="1" applyAlignment="1">
      <alignment horizontal="left" vertical="center" wrapText="1"/>
    </xf>
    <xf numFmtId="0" fontId="13" fillId="2" borderId="29" xfId="4" applyFont="1" applyFill="1" applyBorder="1" applyAlignment="1">
      <alignment horizontal="center" vertical="center" shrinkToFit="1"/>
    </xf>
    <xf numFmtId="0" fontId="13" fillId="2" borderId="28" xfId="4" applyFont="1" applyFill="1" applyBorder="1" applyAlignment="1">
      <alignment horizontal="center" vertical="center" shrinkToFit="1"/>
    </xf>
    <xf numFmtId="0" fontId="13" fillId="2" borderId="36" xfId="4" applyFont="1" applyFill="1" applyBorder="1" applyAlignment="1">
      <alignment horizontal="center" vertical="center" shrinkToFit="1"/>
    </xf>
    <xf numFmtId="0" fontId="13" fillId="2" borderId="38" xfId="4" applyFont="1" applyFill="1" applyBorder="1" applyAlignment="1">
      <alignment horizontal="center" vertical="center" shrinkToFit="1"/>
    </xf>
    <xf numFmtId="0" fontId="13" fillId="2" borderId="12" xfId="4" applyFont="1" applyFill="1" applyBorder="1" applyAlignment="1">
      <alignment horizontal="center" vertical="center" shrinkToFit="1"/>
    </xf>
    <xf numFmtId="0" fontId="13" fillId="2" borderId="35" xfId="4" applyFont="1" applyFill="1" applyBorder="1" applyAlignment="1">
      <alignment horizontal="center" vertical="center" shrinkToFit="1"/>
    </xf>
    <xf numFmtId="0" fontId="7" fillId="0" borderId="15" xfId="4" applyBorder="1" applyAlignment="1">
      <alignment horizontal="center" vertical="center"/>
    </xf>
    <xf numFmtId="0" fontId="7" fillId="0" borderId="31" xfId="4" applyBorder="1" applyAlignment="1">
      <alignment horizontal="center" vertical="center"/>
    </xf>
    <xf numFmtId="0" fontId="7" fillId="0" borderId="32" xfId="4" applyBorder="1" applyAlignment="1">
      <alignment horizontal="center" vertical="center"/>
    </xf>
    <xf numFmtId="0" fontId="7" fillId="0" borderId="38" xfId="4" applyBorder="1" applyAlignment="1">
      <alignment horizontal="center" vertical="center"/>
    </xf>
    <xf numFmtId="0" fontId="13" fillId="4" borderId="0" xfId="4" applyFont="1" applyFill="1" applyBorder="1" applyAlignment="1">
      <alignment horizontal="center" vertical="center"/>
    </xf>
    <xf numFmtId="0" fontId="13" fillId="4" borderId="33" xfId="4" applyFont="1" applyFill="1" applyBorder="1" applyAlignment="1">
      <alignment horizontal="center" vertical="center"/>
    </xf>
    <xf numFmtId="0" fontId="13" fillId="4" borderId="34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13" fillId="2" borderId="32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/>
    </xf>
    <xf numFmtId="0" fontId="13" fillId="2" borderId="35" xfId="4" applyFont="1" applyFill="1" applyBorder="1" applyAlignment="1">
      <alignment horizontal="center" vertical="center"/>
    </xf>
    <xf numFmtId="0" fontId="7" fillId="0" borderId="19" xfId="4" applyBorder="1" applyAlignment="1">
      <alignment horizontal="center" vertical="center"/>
    </xf>
    <xf numFmtId="0" fontId="7" fillId="0" borderId="20" xfId="4" applyBorder="1" applyAlignment="1">
      <alignment horizontal="center" vertical="center"/>
    </xf>
    <xf numFmtId="58" fontId="15" fillId="4" borderId="39" xfId="4" applyNumberFormat="1" applyFont="1" applyFill="1" applyBorder="1" applyAlignment="1">
      <alignment horizontal="center" vertical="center"/>
    </xf>
    <xf numFmtId="58" fontId="15" fillId="4" borderId="40" xfId="4" applyNumberFormat="1" applyFont="1" applyFill="1" applyBorder="1" applyAlignment="1">
      <alignment horizontal="center" vertical="center"/>
    </xf>
    <xf numFmtId="58" fontId="16" fillId="0" borderId="40" xfId="4" applyNumberFormat="1" applyFont="1" applyFill="1" applyBorder="1" applyAlignment="1">
      <alignment horizontal="center" vertical="center"/>
    </xf>
    <xf numFmtId="58" fontId="16" fillId="0" borderId="41" xfId="4" applyNumberFormat="1" applyFont="1" applyFill="1" applyBorder="1" applyAlignment="1">
      <alignment horizontal="center" vertical="center"/>
    </xf>
    <xf numFmtId="0" fontId="7" fillId="2" borderId="34" xfId="4" applyFill="1" applyBorder="1" applyAlignment="1">
      <alignment horizontal="center" vertical="center" shrinkToFit="1"/>
    </xf>
    <xf numFmtId="58" fontId="15" fillId="4" borderId="42" xfId="4" applyNumberFormat="1" applyFont="1" applyFill="1" applyBorder="1" applyAlignment="1">
      <alignment horizontal="center" vertical="center"/>
    </xf>
    <xf numFmtId="58" fontId="15" fillId="4" borderId="43" xfId="4" applyNumberFormat="1" applyFont="1" applyFill="1" applyBorder="1" applyAlignment="1">
      <alignment horizontal="center" vertical="center"/>
    </xf>
    <xf numFmtId="58" fontId="16" fillId="0" borderId="43" xfId="4" applyNumberFormat="1" applyFont="1" applyFill="1" applyBorder="1" applyAlignment="1">
      <alignment horizontal="center" vertical="center"/>
    </xf>
    <xf numFmtId="58" fontId="16" fillId="0" borderId="44" xfId="4" applyNumberFormat="1" applyFont="1" applyFill="1" applyBorder="1" applyAlignment="1">
      <alignment horizontal="center" vertical="center"/>
    </xf>
    <xf numFmtId="0" fontId="13" fillId="4" borderId="8" xfId="4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7" fillId="0" borderId="14" xfId="4" applyBorder="1" applyAlignment="1">
      <alignment horizontal="center" vertical="center"/>
    </xf>
    <xf numFmtId="0" fontId="7" fillId="2" borderId="0" xfId="4" applyFill="1" applyBorder="1" applyAlignment="1">
      <alignment horizontal="center" vertical="center" shrinkToFit="1"/>
    </xf>
    <xf numFmtId="0" fontId="13" fillId="4" borderId="18" xfId="4" applyFont="1" applyFill="1" applyBorder="1" applyAlignment="1">
      <alignment horizontal="right" vertical="center"/>
    </xf>
    <xf numFmtId="0" fontId="7" fillId="0" borderId="13" xfId="4" applyBorder="1" applyAlignment="1">
      <alignment horizontal="center" vertical="center"/>
    </xf>
    <xf numFmtId="0" fontId="13" fillId="2" borderId="0" xfId="4" applyFont="1" applyFill="1" applyAlignment="1">
      <alignment horizontal="center" vertical="center" shrinkToFit="1"/>
    </xf>
    <xf numFmtId="0" fontId="13" fillId="2" borderId="33" xfId="4" applyFont="1" applyFill="1" applyBorder="1" applyAlignment="1">
      <alignment horizontal="center" vertical="center" shrinkToFit="1"/>
    </xf>
    <xf numFmtId="0" fontId="13" fillId="2" borderId="47" xfId="4" applyFont="1" applyFill="1" applyBorder="1" applyAlignment="1">
      <alignment horizontal="center" vertical="center"/>
    </xf>
    <xf numFmtId="0" fontId="13" fillId="2" borderId="48" xfId="4" applyFont="1" applyFill="1" applyBorder="1" applyAlignment="1">
      <alignment horizontal="center" vertical="center"/>
    </xf>
    <xf numFmtId="0" fontId="13" fillId="2" borderId="49" xfId="4" applyFont="1" applyFill="1" applyBorder="1" applyAlignment="1">
      <alignment horizontal="right" vertical="center"/>
    </xf>
    <xf numFmtId="0" fontId="13" fillId="2" borderId="48" xfId="4" applyFont="1" applyFill="1" applyBorder="1" applyAlignment="1">
      <alignment horizontal="right" vertical="center"/>
    </xf>
    <xf numFmtId="0" fontId="13" fillId="2" borderId="50" xfId="4" applyFont="1" applyFill="1" applyBorder="1" applyAlignment="1">
      <alignment horizontal="right" vertical="center"/>
    </xf>
    <xf numFmtId="176" fontId="13" fillId="3" borderId="49" xfId="4" applyNumberFormat="1" applyFont="1" applyFill="1" applyBorder="1" applyAlignment="1">
      <alignment horizontal="right" vertical="center"/>
    </xf>
    <xf numFmtId="176" fontId="13" fillId="3" borderId="48" xfId="4" applyNumberFormat="1" applyFont="1" applyFill="1" applyBorder="1" applyAlignment="1">
      <alignment horizontal="right" vertical="center"/>
    </xf>
    <xf numFmtId="176" fontId="13" fillId="3" borderId="50" xfId="4" applyNumberFormat="1" applyFont="1" applyFill="1" applyBorder="1" applyAlignment="1">
      <alignment horizontal="right" vertical="center"/>
    </xf>
    <xf numFmtId="0" fontId="7" fillId="0" borderId="8" xfId="4" applyBorder="1" applyAlignment="1">
      <alignment horizontal="center" vertical="center"/>
    </xf>
    <xf numFmtId="0" fontId="7" fillId="0" borderId="2" xfId="4" applyBorder="1" applyAlignment="1">
      <alignment horizontal="center" vertical="center"/>
    </xf>
    <xf numFmtId="0" fontId="7" fillId="0" borderId="3" xfId="4" applyBorder="1" applyAlignment="1">
      <alignment horizontal="center" vertical="center"/>
    </xf>
    <xf numFmtId="0" fontId="13" fillId="2" borderId="0" xfId="4" applyFont="1" applyFill="1" applyAlignment="1">
      <alignment horizontal="center" vertical="center"/>
    </xf>
    <xf numFmtId="0" fontId="13" fillId="2" borderId="33" xfId="4" applyFont="1" applyFill="1" applyBorder="1" applyAlignment="1">
      <alignment horizontal="center" vertical="center"/>
    </xf>
    <xf numFmtId="0" fontId="13" fillId="2" borderId="45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3" fillId="2" borderId="36" xfId="4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right" vertical="center"/>
    </xf>
    <xf numFmtId="0" fontId="13" fillId="2" borderId="38" xfId="4" applyFont="1" applyFill="1" applyBorder="1" applyAlignment="1">
      <alignment horizontal="right" vertical="center"/>
    </xf>
    <xf numFmtId="176" fontId="13" fillId="3" borderId="39" xfId="4" applyNumberFormat="1" applyFont="1" applyFill="1" applyBorder="1" applyAlignment="1">
      <alignment horizontal="right" vertical="center"/>
    </xf>
    <xf numFmtId="176" fontId="13" fillId="3" borderId="40" xfId="4" applyNumberFormat="1" applyFont="1" applyFill="1" applyBorder="1" applyAlignment="1">
      <alignment horizontal="right" vertical="center"/>
    </xf>
    <xf numFmtId="176" fontId="13" fillId="3" borderId="46" xfId="4" applyNumberFormat="1" applyFont="1" applyFill="1" applyBorder="1" applyAlignment="1">
      <alignment horizontal="right" vertical="center"/>
    </xf>
    <xf numFmtId="0" fontId="7" fillId="0" borderId="15" xfId="4" applyBorder="1" applyAlignment="1">
      <alignment horizontal="left" vertical="center"/>
    </xf>
    <xf numFmtId="0" fontId="7" fillId="0" borderId="31" xfId="4" applyBorder="1" applyAlignment="1">
      <alignment horizontal="left" vertical="center"/>
    </xf>
    <xf numFmtId="0" fontId="7" fillId="0" borderId="32" xfId="4" applyBorder="1" applyAlignment="1">
      <alignment horizontal="left" vertical="center"/>
    </xf>
    <xf numFmtId="0" fontId="7" fillId="0" borderId="12" xfId="4" applyBorder="1" applyAlignment="1">
      <alignment horizontal="left" vertical="center"/>
    </xf>
    <xf numFmtId="0" fontId="7" fillId="0" borderId="34" xfId="4" applyBorder="1" applyAlignment="1">
      <alignment horizontal="left" vertical="center"/>
    </xf>
    <xf numFmtId="0" fontId="7" fillId="0" borderId="35" xfId="4" applyBorder="1" applyAlignment="1">
      <alignment horizontal="left" vertical="center"/>
    </xf>
    <xf numFmtId="0" fontId="7" fillId="0" borderId="0" xfId="4" applyFill="1" applyAlignment="1">
      <alignment horizontal="center" vertical="center" shrinkToFit="1"/>
    </xf>
    <xf numFmtId="0" fontId="7" fillId="0" borderId="33" xfId="4" applyFill="1" applyBorder="1" applyAlignment="1">
      <alignment horizontal="center" vertical="center" shrinkToFit="1"/>
    </xf>
    <xf numFmtId="0" fontId="7" fillId="0" borderId="47" xfId="4" applyBorder="1" applyAlignment="1">
      <alignment horizontal="center" vertical="center"/>
    </xf>
    <xf numFmtId="0" fontId="7" fillId="0" borderId="48" xfId="4" applyBorder="1" applyAlignment="1">
      <alignment horizontal="center" vertical="center"/>
    </xf>
    <xf numFmtId="0" fontId="7" fillId="0" borderId="49" xfId="4" applyFill="1" applyBorder="1" applyAlignment="1">
      <alignment horizontal="right" vertical="center"/>
    </xf>
    <xf numFmtId="0" fontId="7" fillId="0" borderId="48" xfId="4" applyFill="1" applyBorder="1" applyAlignment="1">
      <alignment horizontal="right" vertical="center"/>
    </xf>
    <xf numFmtId="0" fontId="7" fillId="0" borderId="50" xfId="4" applyFill="1" applyBorder="1" applyAlignment="1">
      <alignment horizontal="right" vertical="center"/>
    </xf>
    <xf numFmtId="0" fontId="7" fillId="0" borderId="49" xfId="4" applyFill="1" applyBorder="1" applyAlignment="1">
      <alignment horizontal="center" vertical="center"/>
    </xf>
    <xf numFmtId="0" fontId="7" fillId="0" borderId="48" xfId="4" applyFill="1" applyBorder="1" applyAlignment="1">
      <alignment horizontal="center" vertical="center"/>
    </xf>
    <xf numFmtId="0" fontId="7" fillId="0" borderId="50" xfId="4" applyFill="1" applyBorder="1" applyAlignment="1">
      <alignment horizontal="center" vertical="center"/>
    </xf>
    <xf numFmtId="0" fontId="7" fillId="0" borderId="15" xfId="4" applyBorder="1" applyAlignment="1">
      <alignment horizontal="left" vertical="center" wrapText="1"/>
    </xf>
    <xf numFmtId="0" fontId="7" fillId="0" borderId="31" xfId="4" applyBorder="1" applyAlignment="1">
      <alignment horizontal="left" vertical="center" wrapText="1"/>
    </xf>
    <xf numFmtId="0" fontId="7" fillId="0" borderId="32" xfId="4" applyBorder="1" applyAlignment="1">
      <alignment horizontal="left" vertical="center" wrapText="1"/>
    </xf>
    <xf numFmtId="0" fontId="13" fillId="3" borderId="15" xfId="4" applyFont="1" applyFill="1" applyBorder="1" applyAlignment="1">
      <alignment horizontal="center" vertical="center"/>
    </xf>
    <xf numFmtId="0" fontId="13" fillId="3" borderId="3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34" xfId="4" applyFont="1" applyFill="1" applyBorder="1" applyAlignment="1">
      <alignment horizontal="center" vertical="center"/>
    </xf>
    <xf numFmtId="0" fontId="7" fillId="0" borderId="14" xfId="4" applyBorder="1" applyAlignment="1">
      <alignment horizontal="center" vertical="center" wrapText="1"/>
    </xf>
    <xf numFmtId="0" fontId="7" fillId="0" borderId="55" xfId="4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 shrinkToFit="1"/>
    </xf>
    <xf numFmtId="0" fontId="13" fillId="3" borderId="31" xfId="4" applyFont="1" applyFill="1" applyBorder="1" applyAlignment="1">
      <alignment horizontal="center" vertical="center" shrinkToFit="1"/>
    </xf>
    <xf numFmtId="0" fontId="13" fillId="3" borderId="12" xfId="4" applyFont="1" applyFill="1" applyBorder="1" applyAlignment="1">
      <alignment horizontal="center" vertical="center" shrinkToFit="1"/>
    </xf>
    <xf numFmtId="0" fontId="13" fillId="3" borderId="34" xfId="4" applyFont="1" applyFill="1" applyBorder="1" applyAlignment="1">
      <alignment horizontal="center" vertical="center" shrinkToFit="1"/>
    </xf>
    <xf numFmtId="0" fontId="13" fillId="0" borderId="12" xfId="4" applyFont="1" applyBorder="1" applyAlignment="1">
      <alignment horizontal="right" vertical="center"/>
    </xf>
    <xf numFmtId="0" fontId="13" fillId="0" borderId="34" xfId="4" applyFont="1" applyBorder="1" applyAlignment="1">
      <alignment horizontal="right" vertical="center"/>
    </xf>
    <xf numFmtId="0" fontId="13" fillId="0" borderId="35" xfId="4" applyFont="1" applyBorder="1" applyAlignment="1">
      <alignment horizontal="right" vertical="center"/>
    </xf>
    <xf numFmtId="176" fontId="13" fillId="0" borderId="51" xfId="4" applyNumberFormat="1" applyFont="1" applyBorder="1" applyAlignment="1">
      <alignment horizontal="right" vertical="center"/>
    </xf>
    <xf numFmtId="0" fontId="13" fillId="0" borderId="52" xfId="4" applyFont="1" applyBorder="1" applyAlignment="1">
      <alignment horizontal="right" vertical="center"/>
    </xf>
    <xf numFmtId="0" fontId="13" fillId="0" borderId="53" xfId="4" applyFont="1" applyBorder="1" applyAlignment="1">
      <alignment horizontal="right" vertical="center"/>
    </xf>
    <xf numFmtId="0" fontId="13" fillId="0" borderId="51" xfId="4" applyFont="1" applyBorder="1" applyAlignment="1">
      <alignment horizontal="right" vertical="center"/>
    </xf>
    <xf numFmtId="0" fontId="13" fillId="3" borderId="19" xfId="4" applyFont="1" applyFill="1" applyBorder="1" applyAlignment="1">
      <alignment horizontal="right" vertical="center"/>
    </xf>
    <xf numFmtId="0" fontId="13" fillId="3" borderId="21" xfId="4" applyFont="1" applyFill="1" applyBorder="1" applyAlignment="1">
      <alignment horizontal="right" vertical="center"/>
    </xf>
    <xf numFmtId="0" fontId="7" fillId="0" borderId="22" xfId="4" applyBorder="1" applyAlignment="1">
      <alignment horizontal="center" vertical="center"/>
    </xf>
    <xf numFmtId="0" fontId="13" fillId="4" borderId="2" xfId="4" applyFont="1" applyFill="1" applyBorder="1" applyAlignment="1">
      <alignment horizontal="right" vertical="center"/>
    </xf>
    <xf numFmtId="0" fontId="7" fillId="0" borderId="9" xfId="4" applyBorder="1" applyAlignment="1">
      <alignment horizontal="center" vertical="center"/>
    </xf>
    <xf numFmtId="0" fontId="18" fillId="0" borderId="59" xfId="5" applyFont="1" applyBorder="1" applyAlignment="1" applyProtection="1">
      <alignment horizontal="center" vertical="center"/>
      <protection locked="0"/>
    </xf>
    <xf numFmtId="0" fontId="18" fillId="0" borderId="57" xfId="5" applyFont="1" applyBorder="1" applyAlignment="1" applyProtection="1">
      <alignment horizontal="center" vertical="center"/>
      <protection locked="0"/>
    </xf>
    <xf numFmtId="0" fontId="18" fillId="0" borderId="60" xfId="5" applyFont="1" applyBorder="1" applyAlignment="1" applyProtection="1">
      <alignment horizontal="center" vertical="center"/>
      <protection locked="0"/>
    </xf>
    <xf numFmtId="0" fontId="18" fillId="0" borderId="58" xfId="5" applyFont="1" applyBorder="1" applyAlignment="1" applyProtection="1">
      <alignment horizontal="center" vertical="center"/>
      <protection locked="0"/>
    </xf>
    <xf numFmtId="0" fontId="18" fillId="0" borderId="32" xfId="5" applyFont="1" applyBorder="1" applyAlignment="1" applyProtection="1">
      <alignment horizontal="center" vertical="center"/>
      <protection locked="0"/>
    </xf>
    <xf numFmtId="0" fontId="18" fillId="0" borderId="35" xfId="5" applyFont="1" applyBorder="1" applyAlignment="1" applyProtection="1">
      <alignment horizontal="center" vertical="center"/>
      <protection locked="0"/>
    </xf>
    <xf numFmtId="0" fontId="18" fillId="0" borderId="15" xfId="5" applyFont="1" applyBorder="1" applyAlignment="1" applyProtection="1">
      <alignment horizontal="center" vertical="center"/>
      <protection locked="0"/>
    </xf>
    <xf numFmtId="0" fontId="18" fillId="0" borderId="31" xfId="5" applyFont="1" applyBorder="1" applyAlignment="1" applyProtection="1">
      <alignment horizontal="center" vertical="center"/>
      <protection locked="0"/>
    </xf>
    <xf numFmtId="0" fontId="18" fillId="0" borderId="12" xfId="5" applyFont="1" applyBorder="1" applyAlignment="1" applyProtection="1">
      <alignment horizontal="center" vertical="center"/>
      <protection locked="0"/>
    </xf>
    <xf numFmtId="0" fontId="18" fillId="0" borderId="34" xfId="5" applyFont="1" applyBorder="1" applyAlignment="1" applyProtection="1">
      <alignment horizontal="center" vertical="center"/>
      <protection locked="0"/>
    </xf>
    <xf numFmtId="0" fontId="18" fillId="0" borderId="29" xfId="5" applyFont="1" applyBorder="1" applyAlignment="1" applyProtection="1">
      <alignment horizontal="center" vertical="center" wrapText="1"/>
      <protection locked="0"/>
    </xf>
    <xf numFmtId="0" fontId="18" fillId="0" borderId="27" xfId="5" applyFont="1" applyBorder="1" applyAlignment="1" applyProtection="1">
      <alignment horizontal="center" vertical="center" wrapText="1"/>
      <protection locked="0"/>
    </xf>
    <xf numFmtId="0" fontId="18" fillId="0" borderId="66" xfId="5" applyFont="1" applyBorder="1" applyAlignment="1" applyProtection="1">
      <alignment horizontal="center" vertical="center" wrapText="1"/>
      <protection locked="0"/>
    </xf>
    <xf numFmtId="0" fontId="18" fillId="0" borderId="12" xfId="5" applyFont="1" applyBorder="1" applyAlignment="1" applyProtection="1">
      <alignment horizontal="center" vertical="center" wrapText="1"/>
      <protection locked="0"/>
    </xf>
    <xf numFmtId="0" fontId="18" fillId="0" borderId="34" xfId="5" applyFont="1" applyBorder="1" applyAlignment="1" applyProtection="1">
      <alignment horizontal="center" vertical="center" wrapText="1"/>
      <protection locked="0"/>
    </xf>
    <xf numFmtId="0" fontId="18" fillId="0" borderId="7" xfId="5" applyFont="1" applyBorder="1" applyAlignment="1" applyProtection="1">
      <alignment horizontal="center" vertical="center" wrapText="1"/>
      <protection locked="0"/>
    </xf>
    <xf numFmtId="0" fontId="18" fillId="0" borderId="68" xfId="5" applyFont="1" applyBorder="1" applyAlignment="1" applyProtection="1">
      <alignment horizontal="center" vertical="center"/>
      <protection locked="0"/>
    </xf>
    <xf numFmtId="0" fontId="18" fillId="0" borderId="52" xfId="5" applyFont="1" applyBorder="1" applyAlignment="1" applyProtection="1">
      <alignment horizontal="center" vertical="center"/>
      <protection locked="0"/>
    </xf>
    <xf numFmtId="0" fontId="18" fillId="0" borderId="53" xfId="5" applyFont="1" applyBorder="1" applyAlignment="1" applyProtection="1">
      <alignment horizontal="center" vertical="center"/>
      <protection locked="0"/>
    </xf>
    <xf numFmtId="0" fontId="18" fillId="0" borderId="1" xfId="5" applyFont="1" applyBorder="1" applyAlignment="1" applyProtection="1">
      <alignment horizontal="center" vertical="center"/>
      <protection locked="0"/>
    </xf>
    <xf numFmtId="0" fontId="18" fillId="0" borderId="2" xfId="5" applyFont="1" applyBorder="1" applyAlignment="1" applyProtection="1">
      <alignment horizontal="center" vertical="center"/>
      <protection locked="0"/>
    </xf>
    <xf numFmtId="0" fontId="18" fillId="0" borderId="3" xfId="5" applyFont="1" applyBorder="1" applyAlignment="1" applyProtection="1">
      <alignment horizontal="center" vertical="center"/>
      <protection locked="0"/>
    </xf>
    <xf numFmtId="0" fontId="18" fillId="0" borderId="14" xfId="5" applyFont="1" applyBorder="1" applyAlignment="1" applyProtection="1">
      <alignment horizontal="center" vertical="center"/>
      <protection locked="0"/>
    </xf>
    <xf numFmtId="0" fontId="18" fillId="0" borderId="6" xfId="5" applyFont="1" applyBorder="1" applyAlignment="1" applyProtection="1">
      <alignment horizontal="center" vertical="center"/>
      <protection locked="0"/>
    </xf>
    <xf numFmtId="0" fontId="18" fillId="0" borderId="56" xfId="5" applyFont="1" applyBorder="1" applyAlignment="1" applyProtection="1">
      <alignment horizontal="center" vertical="center"/>
      <protection locked="0"/>
    </xf>
    <xf numFmtId="0" fontId="18" fillId="0" borderId="40" xfId="5" applyFont="1" applyBorder="1" applyAlignment="1" applyProtection="1">
      <alignment horizontal="center" vertical="center"/>
      <protection locked="0"/>
    </xf>
    <xf numFmtId="0" fontId="18" fillId="0" borderId="46" xfId="5" applyFont="1" applyBorder="1" applyAlignment="1" applyProtection="1">
      <alignment horizontal="center" vertical="center"/>
      <protection locked="0"/>
    </xf>
    <xf numFmtId="0" fontId="18" fillId="0" borderId="15" xfId="5" applyFont="1" applyBorder="1" applyAlignment="1" applyProtection="1">
      <alignment horizontal="center" vertical="center" wrapText="1"/>
      <protection locked="0"/>
    </xf>
    <xf numFmtId="0" fontId="18" fillId="0" borderId="31" xfId="5" applyFont="1" applyBorder="1" applyAlignment="1" applyProtection="1">
      <alignment horizontal="center" vertical="center" wrapText="1"/>
      <protection locked="0"/>
    </xf>
    <xf numFmtId="0" fontId="18" fillId="0" borderId="32" xfId="5" applyFont="1" applyBorder="1" applyAlignment="1" applyProtection="1">
      <alignment horizontal="center" vertical="center" wrapText="1"/>
      <protection locked="0"/>
    </xf>
    <xf numFmtId="0" fontId="18" fillId="0" borderId="35" xfId="5" applyFont="1" applyBorder="1" applyAlignment="1" applyProtection="1">
      <alignment horizontal="center" vertical="center" wrapText="1"/>
      <protection locked="0"/>
    </xf>
    <xf numFmtId="0" fontId="18" fillId="0" borderId="29" xfId="5" applyFont="1" applyBorder="1" applyAlignment="1" applyProtection="1">
      <alignment horizontal="center" vertical="center"/>
      <protection locked="0"/>
    </xf>
    <xf numFmtId="0" fontId="18" fillId="0" borderId="27" xfId="5" applyFont="1" applyBorder="1" applyAlignment="1" applyProtection="1">
      <alignment horizontal="center" vertical="center"/>
      <protection locked="0"/>
    </xf>
    <xf numFmtId="0" fontId="18" fillId="0" borderId="28" xfId="5" applyFont="1" applyBorder="1" applyAlignment="1" applyProtection="1">
      <alignment horizontal="center" vertical="center"/>
      <protection locked="0"/>
    </xf>
    <xf numFmtId="0" fontId="18" fillId="0" borderId="59" xfId="5" applyFont="1" applyBorder="1" applyAlignment="1" applyProtection="1">
      <alignment horizontal="center" vertical="center" shrinkToFit="1"/>
      <protection locked="0"/>
    </xf>
    <xf numFmtId="0" fontId="18" fillId="0" borderId="57" xfId="5" applyFont="1" applyBorder="1" applyAlignment="1" applyProtection="1">
      <alignment horizontal="center" vertical="center" shrinkToFit="1"/>
      <protection locked="0"/>
    </xf>
    <xf numFmtId="0" fontId="18" fillId="0" borderId="60" xfId="5" applyFont="1" applyBorder="1" applyAlignment="1" applyProtection="1">
      <alignment horizontal="center" vertical="center" shrinkToFit="1"/>
      <protection locked="0"/>
    </xf>
    <xf numFmtId="0" fontId="18" fillId="0" borderId="58" xfId="5" applyFont="1" applyBorder="1" applyAlignment="1" applyProtection="1">
      <alignment horizontal="center" vertical="center" shrinkToFit="1"/>
      <protection locked="0"/>
    </xf>
    <xf numFmtId="0" fontId="18" fillId="0" borderId="32" xfId="5" applyFont="1" applyBorder="1" applyAlignment="1" applyProtection="1">
      <alignment horizontal="center" vertical="center" shrinkToFit="1"/>
      <protection locked="0"/>
    </xf>
    <xf numFmtId="0" fontId="18" fillId="0" borderId="35" xfId="5" applyFont="1" applyBorder="1" applyAlignment="1" applyProtection="1">
      <alignment horizontal="center" vertical="center" shrinkToFit="1"/>
      <protection locked="0"/>
    </xf>
    <xf numFmtId="0" fontId="23" fillId="0" borderId="15" xfId="5" applyFont="1" applyBorder="1" applyAlignment="1" applyProtection="1">
      <alignment vertical="center" wrapText="1"/>
      <protection locked="0"/>
    </xf>
    <xf numFmtId="0" fontId="23" fillId="0" borderId="31" xfId="5" applyFont="1" applyBorder="1" applyAlignment="1" applyProtection="1">
      <alignment vertical="center" wrapText="1"/>
      <protection locked="0"/>
    </xf>
    <xf numFmtId="0" fontId="23" fillId="0" borderId="16" xfId="5" applyFont="1" applyBorder="1" applyAlignment="1" applyProtection="1">
      <alignment vertical="center" wrapText="1"/>
      <protection locked="0"/>
    </xf>
    <xf numFmtId="0" fontId="23" fillId="0" borderId="12" xfId="5" applyFont="1" applyBorder="1" applyAlignment="1" applyProtection="1">
      <alignment vertical="center" wrapText="1"/>
      <protection locked="0"/>
    </xf>
    <xf numFmtId="0" fontId="23" fillId="0" borderId="34" xfId="5" applyFont="1" applyBorder="1" applyAlignment="1" applyProtection="1">
      <alignment vertical="center" wrapText="1"/>
      <protection locked="0"/>
    </xf>
    <xf numFmtId="0" fontId="23" fillId="0" borderId="7" xfId="5" applyFont="1" applyBorder="1" applyAlignment="1" applyProtection="1">
      <alignment vertical="center" wrapText="1"/>
      <protection locked="0"/>
    </xf>
    <xf numFmtId="0" fontId="18" fillId="0" borderId="15" xfId="5" applyFont="1" applyBorder="1" applyAlignment="1" applyProtection="1">
      <alignment horizontal="center" vertical="center" shrinkToFit="1"/>
      <protection locked="0"/>
    </xf>
    <xf numFmtId="0" fontId="18" fillId="0" borderId="31" xfId="5" applyFont="1" applyBorder="1" applyAlignment="1" applyProtection="1">
      <alignment horizontal="center" vertical="center" shrinkToFit="1"/>
      <protection locked="0"/>
    </xf>
    <xf numFmtId="0" fontId="18" fillId="0" borderId="12" xfId="5" applyFont="1" applyBorder="1" applyAlignment="1" applyProtection="1">
      <alignment horizontal="center" vertical="center" shrinkToFit="1"/>
      <protection locked="0"/>
    </xf>
    <xf numFmtId="0" fontId="18" fillId="0" borderId="34" xfId="5" applyFont="1" applyBorder="1" applyAlignment="1" applyProtection="1">
      <alignment horizontal="center" vertical="center" shrinkToFit="1"/>
      <protection locked="0"/>
    </xf>
    <xf numFmtId="0" fontId="18" fillId="0" borderId="63" xfId="5" applyFont="1" applyBorder="1" applyAlignment="1" applyProtection="1">
      <alignment horizontal="center" vertical="center" shrinkToFit="1"/>
      <protection locked="0"/>
    </xf>
    <xf numFmtId="0" fontId="18" fillId="0" borderId="62" xfId="5" applyFont="1" applyBorder="1" applyAlignment="1" applyProtection="1">
      <alignment horizontal="center" vertical="center" shrinkToFit="1"/>
      <protection locked="0"/>
    </xf>
    <xf numFmtId="0" fontId="18" fillId="0" borderId="20" xfId="5" applyFont="1" applyBorder="1" applyAlignment="1" applyProtection="1">
      <alignment horizontal="center" vertical="center" shrinkToFit="1"/>
      <protection locked="0"/>
    </xf>
    <xf numFmtId="0" fontId="18" fillId="0" borderId="19" xfId="5" applyFont="1" applyBorder="1" applyAlignment="1" applyProtection="1">
      <alignment horizontal="center" vertical="center"/>
      <protection locked="0"/>
    </xf>
    <xf numFmtId="0" fontId="18" fillId="0" borderId="21" xfId="5" applyFont="1" applyBorder="1" applyAlignment="1" applyProtection="1">
      <alignment horizontal="center" vertical="center"/>
      <protection locked="0"/>
    </xf>
    <xf numFmtId="0" fontId="18" fillId="0" borderId="20" xfId="5" applyFont="1" applyBorder="1" applyAlignment="1" applyProtection="1">
      <alignment horizontal="center" vertical="center"/>
      <protection locked="0"/>
    </xf>
    <xf numFmtId="0" fontId="23" fillId="0" borderId="19" xfId="5" applyFont="1" applyBorder="1" applyAlignment="1" applyProtection="1">
      <alignment vertical="center" wrapText="1"/>
      <protection locked="0"/>
    </xf>
    <xf numFmtId="0" fontId="23" fillId="0" borderId="21" xfId="5" applyFont="1" applyBorder="1" applyAlignment="1" applyProtection="1">
      <alignment vertical="center" wrapText="1"/>
      <protection locked="0"/>
    </xf>
    <xf numFmtId="0" fontId="23" fillId="0" borderId="22" xfId="5" applyFont="1" applyBorder="1" applyAlignment="1" applyProtection="1">
      <alignment vertical="center" wrapText="1"/>
      <protection locked="0"/>
    </xf>
    <xf numFmtId="0" fontId="18" fillId="0" borderId="55" xfId="5" applyFont="1" applyBorder="1" applyAlignment="1" applyProtection="1">
      <alignment horizontal="center" vertical="center"/>
      <protection locked="0"/>
    </xf>
    <xf numFmtId="0" fontId="18" fillId="0" borderId="19" xfId="5" applyFont="1" applyBorder="1" applyAlignment="1" applyProtection="1">
      <alignment horizontal="center" vertical="center" shrinkToFit="1"/>
      <protection locked="0"/>
    </xf>
    <xf numFmtId="0" fontId="18" fillId="0" borderId="21" xfId="5" applyFont="1" applyBorder="1" applyAlignment="1" applyProtection="1">
      <alignment horizontal="center" vertical="center" shrinkToFit="1"/>
      <protection locked="0"/>
    </xf>
    <xf numFmtId="0" fontId="9" fillId="0" borderId="10" xfId="3" applyBorder="1" applyAlignment="1">
      <alignment horizontal="center" vertical="center"/>
    </xf>
    <xf numFmtId="0" fontId="9" fillId="0" borderId="10" xfId="3" applyBorder="1" applyAlignment="1">
      <alignment horizontal="distributed" vertical="center" wrapText="1"/>
    </xf>
    <xf numFmtId="0" fontId="9" fillId="0" borderId="10" xfId="3" applyBorder="1" applyAlignment="1">
      <alignment horizontal="distributed" vertical="center"/>
    </xf>
    <xf numFmtId="0" fontId="9" fillId="0" borderId="54" xfId="3" applyBorder="1" applyAlignment="1">
      <alignment horizontal="center" vertical="center"/>
    </xf>
    <xf numFmtId="0" fontId="8" fillId="0" borderId="65" xfId="3" applyFont="1" applyBorder="1" applyAlignment="1">
      <alignment horizontal="distributed" vertical="top" wrapText="1"/>
    </xf>
    <xf numFmtId="0" fontId="9" fillId="0" borderId="65" xfId="3" applyBorder="1" applyAlignment="1">
      <alignment horizontal="distributed" vertical="top" wrapText="1"/>
    </xf>
    <xf numFmtId="0" fontId="9" fillId="0" borderId="10" xfId="3" applyBorder="1" applyAlignment="1">
      <alignment horizontal="center" vertical="center" wrapText="1"/>
    </xf>
    <xf numFmtId="0" fontId="9" fillId="0" borderId="10" xfId="3" applyBorder="1" applyAlignment="1">
      <alignment horizontal="left" vertical="center" indent="1"/>
    </xf>
    <xf numFmtId="0" fontId="3" fillId="0" borderId="10" xfId="3" applyFont="1" applyBorder="1" applyAlignment="1">
      <alignment horizontal="left" vertical="center"/>
    </xf>
    <xf numFmtId="0" fontId="9" fillId="0" borderId="10" xfId="3" applyBorder="1" applyAlignment="1">
      <alignment horizontal="left" vertical="center"/>
    </xf>
    <xf numFmtId="177" fontId="9" fillId="0" borderId="10" xfId="3" applyNumberFormat="1" applyBorder="1" applyAlignment="1">
      <alignment horizontal="center" vertical="center"/>
    </xf>
    <xf numFmtId="0" fontId="9" fillId="0" borderId="10" xfId="3" applyBorder="1" applyAlignment="1">
      <alignment horizontal="distributed" vertical="justify" wrapText="1"/>
    </xf>
    <xf numFmtId="0" fontId="9" fillId="0" borderId="10" xfId="3" applyBorder="1" applyAlignment="1">
      <alignment horizontal="distributed" vertical="justify"/>
    </xf>
    <xf numFmtId="0" fontId="3" fillId="0" borderId="10" xfId="3" applyFont="1" applyBorder="1" applyAlignment="1">
      <alignment horizontal="center" vertical="center"/>
    </xf>
    <xf numFmtId="0" fontId="1" fillId="0" borderId="0" xfId="3" applyFont="1">
      <alignment vertical="center"/>
    </xf>
  </cellXfs>
  <cellStyles count="8">
    <cellStyle name="標準" xfId="0" builtinId="0"/>
    <cellStyle name="標準 2" xfId="1"/>
    <cellStyle name="標準 2 2" xfId="3"/>
    <cellStyle name="標準 2 2 2" xfId="5"/>
    <cellStyle name="標準 2 2 2 2" xfId="7"/>
    <cellStyle name="標準 3" xfId="2"/>
    <cellStyle name="標準 3 2" xfId="4"/>
    <cellStyle name="標準 3 2 2" xfId="6"/>
  </cellStyles>
  <dxfs count="0"/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196619</xdr:colOff>
      <xdr:row>29</xdr:row>
      <xdr:rowOff>134364</xdr:rowOff>
    </xdr:from>
    <xdr:ext cx="3586162" cy="1891156"/>
    <xdr:sp macro="" textlink="">
      <xdr:nvSpPr>
        <xdr:cNvPr id="2" name="対角する 2 つの角を丸めた四角形 1"/>
        <xdr:cNvSpPr/>
      </xdr:nvSpPr>
      <xdr:spPr>
        <a:xfrm>
          <a:off x="8496976" y="5740507"/>
          <a:ext cx="3586162" cy="1891156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未経験の非常勤講師なので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別表第１適用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所定勤務日（時間）数は（年間の勤務日数）欄を参照し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（７３日～１２０日）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任用された月数は，６月を超え１２月以下なので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本年度付与日数は　３日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37</xdr:col>
      <xdr:colOff>176893</xdr:colOff>
      <xdr:row>14</xdr:row>
      <xdr:rowOff>136071</xdr:rowOff>
    </xdr:from>
    <xdr:to>
      <xdr:col>47</xdr:col>
      <xdr:colOff>152736</xdr:colOff>
      <xdr:row>29</xdr:row>
      <xdr:rowOff>134364</xdr:rowOff>
    </xdr:to>
    <xdr:cxnSp macro="">
      <xdr:nvCxnSpPr>
        <xdr:cNvPr id="3" name="直線矢印コネクタ 2"/>
        <xdr:cNvCxnSpPr>
          <a:stCxn id="2" idx="3"/>
        </xdr:cNvCxnSpPr>
      </xdr:nvCxnSpPr>
      <xdr:spPr>
        <a:xfrm flipH="1" flipV="1">
          <a:off x="8273143" y="2884714"/>
          <a:ext cx="2016914" cy="285579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169635</xdr:colOff>
      <xdr:row>20</xdr:row>
      <xdr:rowOff>84662</xdr:rowOff>
    </xdr:from>
    <xdr:ext cx="3817258" cy="710833"/>
    <xdr:sp macro="" textlink="">
      <xdr:nvSpPr>
        <xdr:cNvPr id="4" name="対角する 2 つの角を丸めた四角形 3"/>
        <xdr:cNvSpPr/>
      </xdr:nvSpPr>
      <xdr:spPr>
        <a:xfrm>
          <a:off x="2312760" y="3961337"/>
          <a:ext cx="3817258" cy="710833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勤務時間が３時間と割り振られている場合の全ての時間を勤務しない場合は，１日とカウントされる。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３日　－　１日　＝　２日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27</xdr:col>
      <xdr:colOff>29592</xdr:colOff>
      <xdr:row>25</xdr:row>
      <xdr:rowOff>91876</xdr:rowOff>
    </xdr:from>
    <xdr:ext cx="3149942" cy="507940"/>
    <xdr:sp macro="" textlink="">
      <xdr:nvSpPr>
        <xdr:cNvPr id="5" name="対角する 2 つの角を丸めた四角形 4"/>
        <xdr:cNvSpPr/>
      </xdr:nvSpPr>
      <xdr:spPr>
        <a:xfrm>
          <a:off x="5973192" y="4921051"/>
          <a:ext cx="3149942" cy="507940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勤務時間が３時間と割り振られている場合。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２日　－　１時間　＝　１日２時間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32</xdr:col>
      <xdr:colOff>122465</xdr:colOff>
      <xdr:row>28</xdr:row>
      <xdr:rowOff>28316</xdr:rowOff>
    </xdr:from>
    <xdr:to>
      <xdr:col>34</xdr:col>
      <xdr:colOff>175813</xdr:colOff>
      <xdr:row>31</xdr:row>
      <xdr:rowOff>95250</xdr:rowOff>
    </xdr:to>
    <xdr:cxnSp macro="">
      <xdr:nvCxnSpPr>
        <xdr:cNvPr id="6" name="直線矢印コネクタ 5"/>
        <xdr:cNvCxnSpPr>
          <a:stCxn id="5" idx="1"/>
        </xdr:cNvCxnSpPr>
      </xdr:nvCxnSpPr>
      <xdr:spPr>
        <a:xfrm flipH="1">
          <a:off x="7066190" y="5428991"/>
          <a:ext cx="453398" cy="63843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37193</xdr:colOff>
      <xdr:row>24</xdr:row>
      <xdr:rowOff>33495</xdr:rowOff>
    </xdr:from>
    <xdr:to>
      <xdr:col>30</xdr:col>
      <xdr:colOff>54429</xdr:colOff>
      <xdr:row>30</xdr:row>
      <xdr:rowOff>0</xdr:rowOff>
    </xdr:to>
    <xdr:cxnSp macro="">
      <xdr:nvCxnSpPr>
        <xdr:cNvPr id="7" name="直線矢印コネクタ 6"/>
        <xdr:cNvCxnSpPr>
          <a:stCxn id="4" idx="1"/>
        </xdr:cNvCxnSpPr>
      </xdr:nvCxnSpPr>
      <xdr:spPr>
        <a:xfrm>
          <a:off x="4180568" y="4672170"/>
          <a:ext cx="2417536" cy="110950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192883</xdr:colOff>
      <xdr:row>2</xdr:row>
      <xdr:rowOff>10234</xdr:rowOff>
    </xdr:from>
    <xdr:ext cx="3149942" cy="507940"/>
    <xdr:sp macro="" textlink="">
      <xdr:nvSpPr>
        <xdr:cNvPr id="8" name="対角する 2 つの角を丸めた四角形 7"/>
        <xdr:cNvSpPr/>
      </xdr:nvSpPr>
      <xdr:spPr>
        <a:xfrm>
          <a:off x="8736808" y="448384"/>
          <a:ext cx="3149942" cy="507940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r>
            <a:rPr kumimoji="1" lang="ja-JP" alt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勤務条件通知書の勤務条件に</a:t>
          </a:r>
          <a:r>
            <a:rPr kumimoji="1" lang="ja-JP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応じて</a:t>
          </a:r>
          <a:r>
            <a:rPr kumimoji="1" lang="ja-JP" alt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endParaRPr kumimoji="1" lang="en-US" altLang="ja-JP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別表１・２により付与することになる。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36</xdr:col>
      <xdr:colOff>40821</xdr:colOff>
      <xdr:row>3</xdr:row>
      <xdr:rowOff>149680</xdr:rowOff>
    </xdr:from>
    <xdr:to>
      <xdr:col>40</xdr:col>
      <xdr:colOff>192883</xdr:colOff>
      <xdr:row>3</xdr:row>
      <xdr:rowOff>182561</xdr:rowOff>
    </xdr:to>
    <xdr:cxnSp macro="">
      <xdr:nvCxnSpPr>
        <xdr:cNvPr id="9" name="直線矢印コネクタ 8"/>
        <xdr:cNvCxnSpPr>
          <a:stCxn id="8" idx="2"/>
        </xdr:cNvCxnSpPr>
      </xdr:nvCxnSpPr>
      <xdr:spPr>
        <a:xfrm flipH="1" flipV="1">
          <a:off x="7784646" y="664030"/>
          <a:ext cx="952162" cy="3288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138453</xdr:colOff>
      <xdr:row>3</xdr:row>
      <xdr:rowOff>195870</xdr:rowOff>
    </xdr:from>
    <xdr:ext cx="1766547" cy="307594"/>
    <xdr:sp macro="" textlink="">
      <xdr:nvSpPr>
        <xdr:cNvPr id="10" name="対角する 2 つの角を丸めた四角形 9"/>
        <xdr:cNvSpPr/>
      </xdr:nvSpPr>
      <xdr:spPr>
        <a:xfrm>
          <a:off x="3881778" y="710220"/>
          <a:ext cx="1766547" cy="307594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非常勤講師は年度で付与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40822</xdr:colOff>
      <xdr:row>5</xdr:row>
      <xdr:rowOff>136072</xdr:rowOff>
    </xdr:from>
    <xdr:to>
      <xdr:col>21</xdr:col>
      <xdr:colOff>1191</xdr:colOff>
      <xdr:row>7</xdr:row>
      <xdr:rowOff>27214</xdr:rowOff>
    </xdr:to>
    <xdr:cxnSp macro="">
      <xdr:nvCxnSpPr>
        <xdr:cNvPr id="11" name="直線矢印コネクタ 10"/>
        <xdr:cNvCxnSpPr>
          <a:stCxn id="10" idx="1"/>
        </xdr:cNvCxnSpPr>
      </xdr:nvCxnSpPr>
      <xdr:spPr>
        <a:xfrm flipH="1">
          <a:off x="4584247" y="1021897"/>
          <a:ext cx="160394" cy="24356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95249</xdr:colOff>
      <xdr:row>18</xdr:row>
      <xdr:rowOff>101522</xdr:rowOff>
    </xdr:from>
    <xdr:ext cx="3252107" cy="1116618"/>
    <xdr:sp macro="" textlink="">
      <xdr:nvSpPr>
        <xdr:cNvPr id="12" name="対角する 2 つの角を丸めた四角形 11"/>
        <xdr:cNvSpPr/>
      </xdr:nvSpPr>
      <xdr:spPr>
        <a:xfrm>
          <a:off x="9239249" y="3597197"/>
          <a:ext cx="3252107" cy="1116618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本来は，（週勤務時間Ａ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週勤務日数Ｂ）で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１日当たりの勤務時間を算出するが，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長期休業期間に勤務を要しないことになるので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（総勤務時間Ａ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年間勤務日数Ｂ）により算出する。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２５２ｈ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　８４日　＝　３ｈ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51</xdr:col>
      <xdr:colOff>88446</xdr:colOff>
      <xdr:row>16</xdr:row>
      <xdr:rowOff>122464</xdr:rowOff>
    </xdr:from>
    <xdr:to>
      <xdr:col>52</xdr:col>
      <xdr:colOff>81644</xdr:colOff>
      <xdr:row>18</xdr:row>
      <xdr:rowOff>101522</xdr:rowOff>
    </xdr:to>
    <xdr:cxnSp macro="">
      <xdr:nvCxnSpPr>
        <xdr:cNvPr id="13" name="直線矢印コネクタ 12"/>
        <xdr:cNvCxnSpPr>
          <a:stCxn id="12" idx="3"/>
        </xdr:cNvCxnSpPr>
      </xdr:nvCxnSpPr>
      <xdr:spPr>
        <a:xfrm flipV="1">
          <a:off x="10832646" y="3237139"/>
          <a:ext cx="193223" cy="36005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27213</xdr:colOff>
      <xdr:row>9</xdr:row>
      <xdr:rowOff>169674</xdr:rowOff>
    </xdr:from>
    <xdr:ext cx="2952751" cy="1116618"/>
    <xdr:sp macro="" textlink="">
      <xdr:nvSpPr>
        <xdr:cNvPr id="5" name="対角する 2 つの角を丸めた四角形 4"/>
        <xdr:cNvSpPr/>
      </xdr:nvSpPr>
      <xdr:spPr>
        <a:xfrm>
          <a:off x="3837213" y="1666460"/>
          <a:ext cx="2952751" cy="1116618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別表第２－２適用　継続勤務年数　　　３年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所定勤務日（時間）数は（年間の勤務日数）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欄を参照し（７３～１２０日）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任用された月数は，６月を超え１２月以下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なので本年度付与日数は　５日　　　　</a:t>
          </a:r>
        </a:p>
      </xdr:txBody>
    </xdr:sp>
    <xdr:clientData/>
  </xdr:oneCellAnchor>
  <xdr:twoCellAnchor>
    <xdr:from>
      <xdr:col>30</xdr:col>
      <xdr:colOff>122464</xdr:colOff>
      <xdr:row>12</xdr:row>
      <xdr:rowOff>74840</xdr:rowOff>
    </xdr:from>
    <xdr:to>
      <xdr:col>37</xdr:col>
      <xdr:colOff>54429</xdr:colOff>
      <xdr:row>16</xdr:row>
      <xdr:rowOff>81643</xdr:rowOff>
    </xdr:to>
    <xdr:cxnSp macro="">
      <xdr:nvCxnSpPr>
        <xdr:cNvPr id="6" name="直線矢印コネクタ 5"/>
        <xdr:cNvCxnSpPr>
          <a:stCxn id="5" idx="0"/>
        </xdr:cNvCxnSpPr>
      </xdr:nvCxnSpPr>
      <xdr:spPr>
        <a:xfrm>
          <a:off x="6789964" y="2224769"/>
          <a:ext cx="1360715" cy="83683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190498</xdr:colOff>
      <xdr:row>21</xdr:row>
      <xdr:rowOff>26473</xdr:rowOff>
    </xdr:from>
    <xdr:ext cx="4694465" cy="1500684"/>
    <xdr:sp macro="" textlink="">
      <xdr:nvSpPr>
        <xdr:cNvPr id="7" name="対角する 2 つの角を丸めた四角形 6"/>
        <xdr:cNvSpPr/>
      </xdr:nvSpPr>
      <xdr:spPr>
        <a:xfrm>
          <a:off x="2140322" y="3982149"/>
          <a:ext cx="4694465" cy="1500684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実勤務日数≧要勤務日数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×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０．８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出勤率８割の要件は，労基法上は休暇加算要件ではなく，当該年度の休暇発生要件です。前年度８割未満の者について，今年度年休を与えることを要しないものであるが，本県において</a:t>
          </a:r>
          <a:r>
            <a:rPr kumimoji="1" lang="ja-JP" altLang="en-US" sz="1100" baseline="0">
              <a:solidFill>
                <a:schemeClr val="tx1"/>
              </a:solidFill>
            </a:rPr>
            <a:t>は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新たな任用として取り扱い，別表第１により所定勤務日数に応じた年休を付与することになる。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また，仮に前年度出勤率が８割未満でも，今年度の出勤率が８割以上であれば，翌年度は別表２により，継続勤務年数等に応じた年休が付与される。</a:t>
          </a:r>
        </a:p>
      </xdr:txBody>
    </xdr:sp>
    <xdr:clientData/>
  </xdr:oneCellAnchor>
  <xdr:twoCellAnchor>
    <xdr:from>
      <xdr:col>38</xdr:col>
      <xdr:colOff>28575</xdr:colOff>
      <xdr:row>38</xdr:row>
      <xdr:rowOff>19053</xdr:rowOff>
    </xdr:from>
    <xdr:to>
      <xdr:col>52</xdr:col>
      <xdr:colOff>0</xdr:colOff>
      <xdr:row>43</xdr:row>
      <xdr:rowOff>104775</xdr:rowOff>
    </xdr:to>
    <xdr:sp macro="" textlink="">
      <xdr:nvSpPr>
        <xdr:cNvPr id="8" name="対角する 2 つの角を丸めた四角形 7"/>
        <xdr:cNvSpPr/>
      </xdr:nvSpPr>
      <xdr:spPr>
        <a:xfrm>
          <a:off x="8172450" y="6619878"/>
          <a:ext cx="2771775" cy="990597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</a:rPr>
            <a:t>年度区分の任用は，継続勤務年数となる。（年度初めや夏期休業等に任用が一時切れても，それ以外の中断がなければ，継続していることとなる）</a:t>
          </a:r>
          <a:endParaRPr lang="ja-JP"/>
        </a:p>
      </xdr:txBody>
    </xdr:sp>
    <xdr:clientData/>
  </xdr:twoCellAnchor>
  <xdr:twoCellAnchor>
    <xdr:from>
      <xdr:col>34</xdr:col>
      <xdr:colOff>57150</xdr:colOff>
      <xdr:row>37</xdr:row>
      <xdr:rowOff>85725</xdr:rowOff>
    </xdr:from>
    <xdr:to>
      <xdr:col>38</xdr:col>
      <xdr:colOff>180975</xdr:colOff>
      <xdr:row>39</xdr:row>
      <xdr:rowOff>9525</xdr:rowOff>
    </xdr:to>
    <xdr:sp macro="" textlink="">
      <xdr:nvSpPr>
        <xdr:cNvPr id="9" name="下カーブ矢印 8"/>
        <xdr:cNvSpPr/>
      </xdr:nvSpPr>
      <xdr:spPr>
        <a:xfrm>
          <a:off x="7400925" y="6496050"/>
          <a:ext cx="923925" cy="28575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47626</xdr:colOff>
      <xdr:row>20</xdr:row>
      <xdr:rowOff>47624</xdr:rowOff>
    </xdr:from>
    <xdr:to>
      <xdr:col>17</xdr:col>
      <xdr:colOff>3</xdr:colOff>
      <xdr:row>21</xdr:row>
      <xdr:rowOff>149682</xdr:rowOff>
    </xdr:to>
    <xdr:cxnSp macro="">
      <xdr:nvCxnSpPr>
        <xdr:cNvPr id="10" name="直線矢印コネクタ 9"/>
        <xdr:cNvCxnSpPr/>
      </xdr:nvCxnSpPr>
      <xdr:spPr>
        <a:xfrm rot="16200000" flipH="1">
          <a:off x="3720873" y="2908527"/>
          <a:ext cx="292558" cy="15240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38897</xdr:colOff>
      <xdr:row>20</xdr:row>
      <xdr:rowOff>48418</xdr:rowOff>
    </xdr:from>
    <xdr:to>
      <xdr:col>20</xdr:col>
      <xdr:colOff>40821</xdr:colOff>
      <xdr:row>21</xdr:row>
      <xdr:rowOff>163286</xdr:rowOff>
    </xdr:to>
    <xdr:cxnSp macro="">
      <xdr:nvCxnSpPr>
        <xdr:cNvPr id="11" name="直線矢印コネクタ 10"/>
        <xdr:cNvCxnSpPr/>
      </xdr:nvCxnSpPr>
      <xdr:spPr>
        <a:xfrm rot="16200000" flipH="1">
          <a:off x="4430600" y="2990965"/>
          <a:ext cx="305368" cy="1924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27215</xdr:colOff>
      <xdr:row>20</xdr:row>
      <xdr:rowOff>28573</xdr:rowOff>
    </xdr:from>
    <xdr:to>
      <xdr:col>25</xdr:col>
      <xdr:colOff>38104</xdr:colOff>
      <xdr:row>21</xdr:row>
      <xdr:rowOff>176892</xdr:rowOff>
    </xdr:to>
    <xdr:cxnSp macro="">
      <xdr:nvCxnSpPr>
        <xdr:cNvPr id="12" name="直線矢印コネクタ 11"/>
        <xdr:cNvCxnSpPr/>
      </xdr:nvCxnSpPr>
      <xdr:spPr>
        <a:xfrm rot="10800000" flipV="1">
          <a:off x="5170715" y="2819398"/>
          <a:ext cx="410939" cy="33881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129269</xdr:colOff>
      <xdr:row>8</xdr:row>
      <xdr:rowOff>37148</xdr:rowOff>
    </xdr:from>
    <xdr:ext cx="3163660" cy="710833"/>
    <xdr:sp macro="" textlink="">
      <xdr:nvSpPr>
        <xdr:cNvPr id="13" name="対角する 2 つの角を丸めた四角形 12"/>
        <xdr:cNvSpPr/>
      </xdr:nvSpPr>
      <xdr:spPr>
        <a:xfrm>
          <a:off x="9450162" y="1357041"/>
          <a:ext cx="3163660" cy="710833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前年度勤務校年次有給休暇簿による確認が必要。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繰越分を使用する場合で，今年度複数校で勤務する場合は，他勤務校へ連絡が必要。　</a:t>
          </a:r>
        </a:p>
      </xdr:txBody>
    </xdr:sp>
    <xdr:clientData/>
  </xdr:oneCellAnchor>
  <xdr:twoCellAnchor>
    <xdr:from>
      <xdr:col>38</xdr:col>
      <xdr:colOff>81643</xdr:colOff>
      <xdr:row>10</xdr:row>
      <xdr:rowOff>38779</xdr:rowOff>
    </xdr:from>
    <xdr:to>
      <xdr:col>43</xdr:col>
      <xdr:colOff>129269</xdr:colOff>
      <xdr:row>12</xdr:row>
      <xdr:rowOff>0</xdr:rowOff>
    </xdr:to>
    <xdr:cxnSp macro="">
      <xdr:nvCxnSpPr>
        <xdr:cNvPr id="14" name="直線矢印コネクタ 13"/>
        <xdr:cNvCxnSpPr>
          <a:stCxn id="13" idx="2"/>
        </xdr:cNvCxnSpPr>
      </xdr:nvCxnSpPr>
      <xdr:spPr>
        <a:xfrm flipH="1">
          <a:off x="8382000" y="1712458"/>
          <a:ext cx="1068162" cy="43747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69390</xdr:colOff>
      <xdr:row>26</xdr:row>
      <xdr:rowOff>134514</xdr:rowOff>
    </xdr:from>
    <xdr:ext cx="4352931" cy="507940"/>
    <xdr:sp macro="" textlink="">
      <xdr:nvSpPr>
        <xdr:cNvPr id="15" name="対角する 2 つの角を丸めた四角形 14"/>
        <xdr:cNvSpPr/>
      </xdr:nvSpPr>
      <xdr:spPr>
        <a:xfrm>
          <a:off x="7553319" y="5019478"/>
          <a:ext cx="4352931" cy="507940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割り振られた勤務日の全期間を勤務しない場合の年休有給休暇は，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１日となる。</a:t>
          </a:r>
        </a:p>
      </xdr:txBody>
    </xdr:sp>
    <xdr:clientData/>
  </xdr:oneCellAnchor>
  <xdr:twoCellAnchor>
    <xdr:from>
      <xdr:col>28</xdr:col>
      <xdr:colOff>28575</xdr:colOff>
      <xdr:row>30</xdr:row>
      <xdr:rowOff>123825</xdr:rowOff>
    </xdr:from>
    <xdr:to>
      <xdr:col>28</xdr:col>
      <xdr:colOff>74294</xdr:colOff>
      <xdr:row>33</xdr:row>
      <xdr:rowOff>152400</xdr:rowOff>
    </xdr:to>
    <xdr:sp macro="" textlink="">
      <xdr:nvSpPr>
        <xdr:cNvPr id="16" name="右中かっこ 15"/>
        <xdr:cNvSpPr/>
      </xdr:nvSpPr>
      <xdr:spPr>
        <a:xfrm>
          <a:off x="6172200" y="5200650"/>
          <a:ext cx="45719" cy="600075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74294</xdr:colOff>
      <xdr:row>28</xdr:row>
      <xdr:rowOff>7484</xdr:rowOff>
    </xdr:from>
    <xdr:to>
      <xdr:col>34</xdr:col>
      <xdr:colOff>69390</xdr:colOff>
      <xdr:row>32</xdr:row>
      <xdr:rowOff>42863</xdr:rowOff>
    </xdr:to>
    <xdr:cxnSp macro="">
      <xdr:nvCxnSpPr>
        <xdr:cNvPr id="17" name="直線矢印コネクタ 16"/>
        <xdr:cNvCxnSpPr>
          <a:stCxn id="15" idx="2"/>
          <a:endCxn id="16" idx="1"/>
        </xdr:cNvCxnSpPr>
      </xdr:nvCxnSpPr>
      <xdr:spPr>
        <a:xfrm flipH="1">
          <a:off x="6333580" y="5273448"/>
          <a:ext cx="1219739" cy="79737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68035</xdr:colOff>
      <xdr:row>30</xdr:row>
      <xdr:rowOff>54429</xdr:rowOff>
    </xdr:from>
    <xdr:to>
      <xdr:col>46</xdr:col>
      <xdr:colOff>91169</xdr:colOff>
      <xdr:row>34</xdr:row>
      <xdr:rowOff>54429</xdr:rowOff>
    </xdr:to>
    <xdr:sp macro="" textlink="">
      <xdr:nvSpPr>
        <xdr:cNvPr id="18" name="対角する 2 つの角を丸めた四角形 17"/>
        <xdr:cNvSpPr/>
      </xdr:nvSpPr>
      <xdr:spPr>
        <a:xfrm>
          <a:off x="7347856" y="5701393"/>
          <a:ext cx="2676527" cy="762000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割り振られた勤務日の時間数（６ｈ）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1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日当たりの勤務時間（４ｈ）の場合年休５時間行使の場合→１日と１時間</a:t>
          </a:r>
        </a:p>
      </xdr:txBody>
    </xdr:sp>
    <xdr:clientData/>
  </xdr:twoCellAnchor>
  <xdr:twoCellAnchor>
    <xdr:from>
      <xdr:col>34</xdr:col>
      <xdr:colOff>54428</xdr:colOff>
      <xdr:row>34</xdr:row>
      <xdr:rowOff>54429</xdr:rowOff>
    </xdr:from>
    <xdr:to>
      <xdr:col>39</xdr:col>
      <xdr:colOff>181656</xdr:colOff>
      <xdr:row>36</xdr:row>
      <xdr:rowOff>164646</xdr:rowOff>
    </xdr:to>
    <xdr:cxnSp macro="">
      <xdr:nvCxnSpPr>
        <xdr:cNvPr id="19" name="直線矢印コネクタ 18"/>
        <xdr:cNvCxnSpPr>
          <a:stCxn id="18" idx="1"/>
        </xdr:cNvCxnSpPr>
      </xdr:nvCxnSpPr>
      <xdr:spPr>
        <a:xfrm flipH="1">
          <a:off x="7538357" y="6463393"/>
          <a:ext cx="1147763" cy="49121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122464</xdr:colOff>
      <xdr:row>6</xdr:row>
      <xdr:rowOff>49506</xdr:rowOff>
    </xdr:from>
    <xdr:ext cx="2490107" cy="507940"/>
    <xdr:sp macro="" textlink="">
      <xdr:nvSpPr>
        <xdr:cNvPr id="20" name="対角する 2 つの角を丸めた四角形 19"/>
        <xdr:cNvSpPr/>
      </xdr:nvSpPr>
      <xdr:spPr>
        <a:xfrm>
          <a:off x="2503714" y="1002006"/>
          <a:ext cx="2490107" cy="507940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履歴書等により確認（下記注１参照）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３年継続勤務し，４年目の場合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40822</xdr:colOff>
      <xdr:row>9</xdr:row>
      <xdr:rowOff>13160</xdr:rowOff>
    </xdr:from>
    <xdr:to>
      <xdr:col>15</xdr:col>
      <xdr:colOff>142875</xdr:colOff>
      <xdr:row>13</xdr:row>
      <xdr:rowOff>95250</xdr:rowOff>
    </xdr:to>
    <xdr:cxnSp macro="">
      <xdr:nvCxnSpPr>
        <xdr:cNvPr id="21" name="直線矢印コネクタ 20"/>
        <xdr:cNvCxnSpPr>
          <a:stCxn id="20" idx="1"/>
        </xdr:cNvCxnSpPr>
      </xdr:nvCxnSpPr>
      <xdr:spPr>
        <a:xfrm flipH="1">
          <a:off x="2830286" y="1509946"/>
          <a:ext cx="918482" cy="92573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197415</xdr:colOff>
      <xdr:row>3</xdr:row>
      <xdr:rowOff>54428</xdr:rowOff>
    </xdr:from>
    <xdr:ext cx="3149942" cy="653143"/>
    <xdr:sp macro="" textlink="">
      <xdr:nvSpPr>
        <xdr:cNvPr id="27" name="対角する 2 つの角を丸めた四角形 26"/>
        <xdr:cNvSpPr/>
      </xdr:nvSpPr>
      <xdr:spPr>
        <a:xfrm>
          <a:off x="9518308" y="625928"/>
          <a:ext cx="3149942" cy="653143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書の勤務条件に応じて，</a:t>
          </a:r>
          <a:endParaRPr lang="ja-JP" altLang="ja-JP">
            <a:effectLst/>
          </a:endParaRPr>
        </a:p>
        <a:p>
          <a:r>
            <a:rPr kumimoji="1" lang="ja-JP" alt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勤務条件通知書の勤務条件により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別表１・２により付与することになる。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36</xdr:col>
      <xdr:colOff>40823</xdr:colOff>
      <xdr:row>6</xdr:row>
      <xdr:rowOff>0</xdr:rowOff>
    </xdr:from>
    <xdr:to>
      <xdr:col>43</xdr:col>
      <xdr:colOff>197415</xdr:colOff>
      <xdr:row>6</xdr:row>
      <xdr:rowOff>54429</xdr:rowOff>
    </xdr:to>
    <xdr:cxnSp macro="">
      <xdr:nvCxnSpPr>
        <xdr:cNvPr id="28" name="直線矢印コネクタ 27"/>
        <xdr:cNvCxnSpPr>
          <a:stCxn id="27" idx="2"/>
        </xdr:cNvCxnSpPr>
      </xdr:nvCxnSpPr>
      <xdr:spPr>
        <a:xfrm flipH="1">
          <a:off x="7932966" y="952500"/>
          <a:ext cx="1585342" cy="5442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68031</xdr:colOff>
      <xdr:row>21</xdr:row>
      <xdr:rowOff>3033</xdr:rowOff>
    </xdr:from>
    <xdr:ext cx="4966607" cy="892007"/>
    <xdr:sp macro="" textlink="">
      <xdr:nvSpPr>
        <xdr:cNvPr id="45" name="対角する 2 つの角を丸めた四角形 44"/>
        <xdr:cNvSpPr/>
      </xdr:nvSpPr>
      <xdr:spPr>
        <a:xfrm>
          <a:off x="7551960" y="3935497"/>
          <a:ext cx="4966607" cy="892007"/>
        </a:xfrm>
        <a:prstGeom prst="round2DiagRect">
          <a:avLst/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本来は，（週勤務時間Ａ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週勤務日数Ｂ）で１日当たりの勤務時間を算出するが，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長期休業期間に勤務を要しないことになるので（総勤務時間Ａ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年間勤務日数Ｂ）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により算出。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（２８０ｈ　＋　１１２ｈ）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÷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　（７９日　＋　１６日　＝　４．１２ｈ　→　４ｈ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46</xdr:col>
      <xdr:colOff>102050</xdr:colOff>
      <xdr:row>19</xdr:row>
      <xdr:rowOff>81643</xdr:rowOff>
    </xdr:from>
    <xdr:to>
      <xdr:col>52</xdr:col>
      <xdr:colOff>163282</xdr:colOff>
      <xdr:row>21</xdr:row>
      <xdr:rowOff>3033</xdr:rowOff>
    </xdr:to>
    <xdr:cxnSp macro="">
      <xdr:nvCxnSpPr>
        <xdr:cNvPr id="48" name="直線矢印コネクタ 47"/>
        <xdr:cNvCxnSpPr>
          <a:stCxn id="45" idx="3"/>
        </xdr:cNvCxnSpPr>
      </xdr:nvCxnSpPr>
      <xdr:spPr>
        <a:xfrm flipV="1">
          <a:off x="10035264" y="3633107"/>
          <a:ext cx="1285875" cy="30239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/>
      </a:spPr>
      <a:bodyPr vertOverflow="clip" horzOverflow="clip" wrap="square" lIns="36000" tIns="36000" rIns="36000" bIns="36000" rtlCol="0" anchor="ctr">
        <a:noAutofit/>
      </a:bodyPr>
      <a:lstStyle>
        <a:defPPr algn="l">
          <a:defRPr kumimoji="1" sz="1100" baseline="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Y40"/>
  <sheetViews>
    <sheetView showGridLines="0" tabSelected="1" topLeftCell="B1" zoomScaleNormal="100" workbookViewId="0">
      <selection activeCell="T5" sqref="T5:U5"/>
    </sheetView>
  </sheetViews>
  <sheetFormatPr defaultColWidth="0" defaultRowHeight="13.5" customHeight="1" zeroHeight="1" x14ac:dyDescent="0.15"/>
  <cols>
    <col min="1" max="6" width="2.625" style="5" customWidth="1"/>
    <col min="7" max="7" width="9.75" style="5" customWidth="1"/>
    <col min="8" max="57" width="2.625" style="5" customWidth="1"/>
    <col min="58" max="58" width="2.625" style="5" hidden="1" customWidth="1"/>
    <col min="59" max="59" width="8.375" style="5" customWidth="1"/>
    <col min="60" max="181" width="2.625" style="5" hidden="1" customWidth="1"/>
    <col min="182" max="182" width="0" style="5" hidden="1" customWidth="1"/>
    <col min="183" max="16384" width="0" style="5" hidden="1"/>
  </cols>
  <sheetData>
    <row r="1" spans="2:60" ht="24" customHeight="1" thickBot="1" x14ac:dyDescent="0.2">
      <c r="AC1" s="6" t="s">
        <v>0</v>
      </c>
      <c r="AD1" s="7"/>
      <c r="AE1" s="7"/>
      <c r="AF1" s="7"/>
      <c r="AG1" s="7"/>
      <c r="AH1" s="141"/>
      <c r="AI1" s="141"/>
      <c r="AJ1" s="142"/>
    </row>
    <row r="2" spans="2:60" ht="5.25" customHeight="1" x14ac:dyDescent="0.15">
      <c r="AH2" s="3"/>
      <c r="AI2" s="3"/>
      <c r="AJ2" s="3"/>
    </row>
    <row r="3" spans="2:60" x14ac:dyDescent="0.15">
      <c r="I3" s="80" t="s">
        <v>104</v>
      </c>
    </row>
    <row r="4" spans="2:60" ht="14.25" thickBot="1" x14ac:dyDescent="0.2"/>
    <row r="5" spans="2:60" ht="22.5" customHeight="1" thickBot="1" x14ac:dyDescent="0.2">
      <c r="B5" s="27"/>
      <c r="C5" s="27"/>
      <c r="D5" s="143" t="s">
        <v>2</v>
      </c>
      <c r="E5" s="143"/>
      <c r="F5" s="143"/>
      <c r="G5" s="143"/>
      <c r="H5" s="28"/>
      <c r="I5" s="5" t="s">
        <v>3</v>
      </c>
      <c r="Q5" s="5" t="s">
        <v>4</v>
      </c>
      <c r="R5" s="144" t="s">
        <v>103</v>
      </c>
      <c r="S5" s="144"/>
      <c r="T5" s="145"/>
      <c r="U5" s="145"/>
      <c r="V5" s="146" t="s">
        <v>5</v>
      </c>
      <c r="W5" s="146"/>
      <c r="X5" s="5" t="s">
        <v>6</v>
      </c>
      <c r="AN5" s="147" t="s">
        <v>7</v>
      </c>
      <c r="AO5" s="148"/>
      <c r="AP5" s="148"/>
      <c r="AQ5" s="148"/>
      <c r="AR5" s="148"/>
      <c r="AS5" s="149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1"/>
    </row>
    <row r="6" spans="2:60" ht="15" customHeight="1" x14ac:dyDescent="0.15">
      <c r="B6" s="29"/>
      <c r="C6" s="29"/>
      <c r="D6" s="152" t="s">
        <v>9</v>
      </c>
      <c r="E6" s="152"/>
      <c r="F6" s="152"/>
      <c r="G6" s="152"/>
      <c r="H6" s="28"/>
      <c r="I6" s="153" t="s">
        <v>10</v>
      </c>
      <c r="J6" s="154"/>
      <c r="K6" s="154"/>
      <c r="L6" s="154"/>
      <c r="M6" s="154"/>
      <c r="N6" s="155"/>
      <c r="O6" s="157" t="s">
        <v>11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60" t="s">
        <v>12</v>
      </c>
      <c r="AC6" s="163" t="s">
        <v>13</v>
      </c>
      <c r="AD6" s="164"/>
      <c r="AE6" s="164"/>
      <c r="AF6" s="164"/>
      <c r="AG6" s="164"/>
      <c r="AH6" s="164"/>
      <c r="AI6" s="164"/>
      <c r="AJ6" s="164"/>
      <c r="AK6" s="165"/>
      <c r="AL6" s="172" t="str">
        <f>IF(W11="","",IF(W11&gt;=S11,"前年度未使用分入力","不可"))</f>
        <v/>
      </c>
      <c r="AM6" s="173"/>
      <c r="AN6" s="135" t="s">
        <v>14</v>
      </c>
      <c r="AO6" s="131"/>
      <c r="AP6" s="131"/>
      <c r="AQ6" s="131"/>
      <c r="AR6" s="131"/>
      <c r="AS6" s="132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80"/>
    </row>
    <row r="7" spans="2:60" ht="15" customHeight="1" x14ac:dyDescent="0.15">
      <c r="B7" s="29"/>
      <c r="C7" s="29"/>
      <c r="D7" s="152"/>
      <c r="E7" s="152"/>
      <c r="F7" s="152"/>
      <c r="G7" s="152"/>
      <c r="H7" s="28"/>
      <c r="I7" s="156"/>
      <c r="J7" s="133"/>
      <c r="K7" s="133"/>
      <c r="L7" s="133"/>
      <c r="M7" s="133"/>
      <c r="N7" s="134"/>
      <c r="O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1"/>
      <c r="AC7" s="166"/>
      <c r="AD7" s="167"/>
      <c r="AE7" s="167"/>
      <c r="AF7" s="167"/>
      <c r="AG7" s="167"/>
      <c r="AH7" s="167"/>
      <c r="AI7" s="167"/>
      <c r="AJ7" s="167"/>
      <c r="AK7" s="168"/>
      <c r="AL7" s="174"/>
      <c r="AM7" s="175"/>
      <c r="AN7" s="158"/>
      <c r="AO7" s="159"/>
      <c r="AP7" s="159"/>
      <c r="AQ7" s="159"/>
      <c r="AR7" s="159"/>
      <c r="AS7" s="178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80"/>
    </row>
    <row r="8" spans="2:60" ht="20.25" customHeight="1" x14ac:dyDescent="0.15">
      <c r="B8" s="30"/>
      <c r="C8" s="30"/>
      <c r="D8" s="143" t="s">
        <v>15</v>
      </c>
      <c r="E8" s="143"/>
      <c r="F8" s="143"/>
      <c r="G8" s="143"/>
      <c r="H8" s="28"/>
      <c r="I8" s="198"/>
      <c r="J8" s="199"/>
      <c r="K8" s="199"/>
      <c r="L8" s="199"/>
      <c r="M8" s="199"/>
      <c r="N8" s="8" t="s">
        <v>16</v>
      </c>
      <c r="O8" s="136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61"/>
      <c r="AC8" s="169"/>
      <c r="AD8" s="170"/>
      <c r="AE8" s="170"/>
      <c r="AF8" s="170"/>
      <c r="AG8" s="170"/>
      <c r="AH8" s="170"/>
      <c r="AI8" s="170"/>
      <c r="AJ8" s="170"/>
      <c r="AK8" s="171"/>
      <c r="AL8" s="176"/>
      <c r="AM8" s="177"/>
      <c r="AN8" s="136"/>
      <c r="AO8" s="133"/>
      <c r="AP8" s="133"/>
      <c r="AQ8" s="133"/>
      <c r="AR8" s="133"/>
      <c r="AS8" s="134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2"/>
    </row>
    <row r="9" spans="2:60" ht="15" customHeight="1" x14ac:dyDescent="0.15">
      <c r="B9" s="28"/>
      <c r="C9" s="28"/>
      <c r="D9" s="28"/>
      <c r="E9" s="28"/>
      <c r="F9" s="28"/>
      <c r="G9" s="28"/>
      <c r="H9" s="28"/>
      <c r="I9" s="200" t="s">
        <v>17</v>
      </c>
      <c r="J9" s="131"/>
      <c r="K9" s="131"/>
      <c r="L9" s="131"/>
      <c r="M9" s="131"/>
      <c r="N9" s="131"/>
      <c r="O9" s="135" t="s">
        <v>18</v>
      </c>
      <c r="P9" s="131"/>
      <c r="Q9" s="131"/>
      <c r="R9" s="132"/>
      <c r="S9" s="135" t="s">
        <v>19</v>
      </c>
      <c r="T9" s="131"/>
      <c r="U9" s="131"/>
      <c r="V9" s="132"/>
      <c r="W9" s="131" t="s">
        <v>20</v>
      </c>
      <c r="X9" s="131"/>
      <c r="Y9" s="131"/>
      <c r="Z9" s="131"/>
      <c r="AA9" s="132"/>
      <c r="AB9" s="161"/>
      <c r="AC9" s="9" t="s">
        <v>21</v>
      </c>
      <c r="AD9" s="10"/>
      <c r="AE9" s="10"/>
      <c r="AF9" s="10"/>
      <c r="AG9" s="201" t="str">
        <f>IF(I11="","",IF(W11&gt;S11,I11,""))</f>
        <v/>
      </c>
      <c r="AH9" s="201"/>
      <c r="AI9" s="201"/>
      <c r="AJ9" s="201"/>
      <c r="AK9" s="11" t="s">
        <v>6</v>
      </c>
      <c r="AL9" s="183"/>
      <c r="AM9" s="184"/>
      <c r="AN9" s="135" t="s">
        <v>22</v>
      </c>
      <c r="AO9" s="131"/>
      <c r="AP9" s="131"/>
      <c r="AQ9" s="131"/>
      <c r="AR9" s="131"/>
      <c r="AS9" s="132"/>
      <c r="AT9" s="189"/>
      <c r="AU9" s="190"/>
      <c r="AV9" s="190"/>
      <c r="AW9" s="190"/>
      <c r="AX9" s="190"/>
      <c r="AY9" s="190"/>
      <c r="AZ9" s="190"/>
      <c r="BA9" s="190"/>
      <c r="BB9" s="190"/>
      <c r="BC9" s="191" t="s">
        <v>23</v>
      </c>
      <c r="BD9" s="192"/>
    </row>
    <row r="10" spans="2:60" ht="15" customHeight="1" thickBot="1" x14ac:dyDescent="0.2">
      <c r="B10" s="28"/>
      <c r="C10" s="28"/>
      <c r="D10" s="28"/>
      <c r="E10" s="28"/>
      <c r="F10" s="28"/>
      <c r="G10" s="28"/>
      <c r="H10" s="28"/>
      <c r="I10" s="156"/>
      <c r="J10" s="133"/>
      <c r="K10" s="133"/>
      <c r="L10" s="133"/>
      <c r="M10" s="133"/>
      <c r="N10" s="133"/>
      <c r="O10" s="136"/>
      <c r="P10" s="133"/>
      <c r="Q10" s="133"/>
      <c r="R10" s="134"/>
      <c r="S10" s="136"/>
      <c r="T10" s="133"/>
      <c r="U10" s="133"/>
      <c r="V10" s="134"/>
      <c r="W10" s="133"/>
      <c r="X10" s="133"/>
      <c r="Y10" s="133"/>
      <c r="Z10" s="133"/>
      <c r="AA10" s="134"/>
      <c r="AB10" s="161"/>
      <c r="AC10" s="9" t="s">
        <v>21</v>
      </c>
      <c r="AD10" s="10"/>
      <c r="AE10" s="10"/>
      <c r="AF10" s="10"/>
      <c r="AG10" s="193" t="str">
        <f>IF(I12="","",IF(W12&gt;S12,I12,""))</f>
        <v/>
      </c>
      <c r="AH10" s="193"/>
      <c r="AI10" s="193"/>
      <c r="AJ10" s="193"/>
      <c r="AK10" s="12" t="s">
        <v>6</v>
      </c>
      <c r="AL10" s="185"/>
      <c r="AM10" s="186"/>
      <c r="AN10" s="187"/>
      <c r="AO10" s="146"/>
      <c r="AP10" s="146"/>
      <c r="AQ10" s="146"/>
      <c r="AR10" s="146"/>
      <c r="AS10" s="188"/>
      <c r="AT10" s="194"/>
      <c r="AU10" s="195"/>
      <c r="AV10" s="195"/>
      <c r="AW10" s="195"/>
      <c r="AX10" s="195"/>
      <c r="AY10" s="195"/>
      <c r="AZ10" s="195"/>
      <c r="BA10" s="195"/>
      <c r="BB10" s="195"/>
      <c r="BC10" s="196" t="s">
        <v>24</v>
      </c>
      <c r="BD10" s="197"/>
    </row>
    <row r="11" spans="2:60" ht="15" customHeight="1" x14ac:dyDescent="0.15">
      <c r="B11" s="217" t="str">
        <f>IF($I$8=0,"","入力　→")</f>
        <v/>
      </c>
      <c r="C11" s="217"/>
      <c r="D11" s="217"/>
      <c r="E11" s="217"/>
      <c r="F11" s="217"/>
      <c r="G11" s="217"/>
      <c r="H11" s="218"/>
      <c r="I11" s="219"/>
      <c r="J11" s="220"/>
      <c r="K11" s="220"/>
      <c r="L11" s="220"/>
      <c r="M11" s="220"/>
      <c r="N11" s="220"/>
      <c r="O11" s="221"/>
      <c r="P11" s="222"/>
      <c r="Q11" s="222"/>
      <c r="R11" s="223"/>
      <c r="S11" s="224" t="str">
        <f>IF(O11="","",O11*80/100)</f>
        <v/>
      </c>
      <c r="T11" s="225"/>
      <c r="U11" s="225"/>
      <c r="V11" s="226"/>
      <c r="W11" s="221"/>
      <c r="X11" s="222"/>
      <c r="Y11" s="222"/>
      <c r="Z11" s="222"/>
      <c r="AA11" s="223"/>
      <c r="AB11" s="161"/>
      <c r="AC11" s="227" t="s">
        <v>26</v>
      </c>
      <c r="AD11" s="228"/>
      <c r="AE11" s="228"/>
      <c r="AF11" s="228"/>
      <c r="AG11" s="228"/>
      <c r="AH11" s="228"/>
      <c r="AI11" s="228"/>
      <c r="AJ11" s="228"/>
      <c r="AK11" s="229"/>
      <c r="AL11" s="251">
        <f>IF(AH1&lt;=47,BG11,IF(AH1&lt;=72,BG12,IF(AH1&lt;=120,BG13,IF(AH1&lt;=168,BG14,IF(AH1&lt;=216,BG15,IF(AH1&gt;=217,BG16))))))</f>
        <v>0</v>
      </c>
      <c r="AM11" s="252"/>
      <c r="AN11" s="147" t="s">
        <v>27</v>
      </c>
      <c r="AO11" s="148"/>
      <c r="AP11" s="148"/>
      <c r="AQ11" s="148"/>
      <c r="AR11" s="148"/>
      <c r="AS11" s="149"/>
      <c r="AT11" s="202"/>
      <c r="AU11" s="202"/>
      <c r="AV11" s="202"/>
      <c r="AW11" s="202"/>
      <c r="AX11" s="202"/>
      <c r="AY11" s="202"/>
      <c r="AZ11" s="202"/>
      <c r="BA11" s="202"/>
      <c r="BB11" s="202"/>
      <c r="BC11" s="148" t="s">
        <v>28</v>
      </c>
      <c r="BD11" s="203"/>
      <c r="BG11" s="28">
        <f>IF(AH1&lt;=47,0)</f>
        <v>0</v>
      </c>
      <c r="BH11" s="13"/>
    </row>
    <row r="12" spans="2:60" ht="15" customHeight="1" x14ac:dyDescent="0.15">
      <c r="B12" s="204" t="str">
        <f>IF($I$8=0,"","複数校勤務の場合　入力　→")</f>
        <v/>
      </c>
      <c r="C12" s="204"/>
      <c r="D12" s="204"/>
      <c r="E12" s="204"/>
      <c r="F12" s="204"/>
      <c r="G12" s="204"/>
      <c r="H12" s="205"/>
      <c r="I12" s="206"/>
      <c r="J12" s="207"/>
      <c r="K12" s="207"/>
      <c r="L12" s="207"/>
      <c r="M12" s="207"/>
      <c r="N12" s="207"/>
      <c r="O12" s="208"/>
      <c r="P12" s="209"/>
      <c r="Q12" s="209"/>
      <c r="R12" s="210"/>
      <c r="S12" s="211" t="str">
        <f>IF(O12="","",O12*80/100)</f>
        <v/>
      </c>
      <c r="T12" s="212"/>
      <c r="U12" s="212"/>
      <c r="V12" s="213"/>
      <c r="W12" s="208" t="str">
        <f>IF(I12="","","入力")</f>
        <v/>
      </c>
      <c r="X12" s="209"/>
      <c r="Y12" s="209"/>
      <c r="Z12" s="209"/>
      <c r="AA12" s="210"/>
      <c r="AB12" s="161"/>
      <c r="AC12" s="230"/>
      <c r="AD12" s="231"/>
      <c r="AE12" s="231"/>
      <c r="AF12" s="231"/>
      <c r="AG12" s="231"/>
      <c r="AH12" s="231"/>
      <c r="AI12" s="231"/>
      <c r="AJ12" s="231"/>
      <c r="AK12" s="232"/>
      <c r="AL12" s="253"/>
      <c r="AM12" s="254"/>
      <c r="AN12" s="214" t="s">
        <v>30</v>
      </c>
      <c r="AO12" s="215"/>
      <c r="AP12" s="215"/>
      <c r="AQ12" s="215"/>
      <c r="AR12" s="215"/>
      <c r="AS12" s="216"/>
      <c r="AT12" s="233"/>
      <c r="AU12" s="233"/>
      <c r="AV12" s="233"/>
      <c r="AW12" s="233"/>
      <c r="AX12" s="233"/>
      <c r="AY12" s="233"/>
      <c r="AZ12" s="233"/>
      <c r="BA12" s="233"/>
      <c r="BB12" s="233"/>
      <c r="BC12" s="215" t="s">
        <v>31</v>
      </c>
      <c r="BD12" s="234"/>
      <c r="BG12" s="28">
        <f>IF(AH1&lt;=72,IF(I8=0,1,IF(I8&lt;=3,2,IF(I8&gt;=4,3))))</f>
        <v>1</v>
      </c>
      <c r="BH12" s="13"/>
    </row>
    <row r="13" spans="2:60" ht="15" customHeight="1" x14ac:dyDescent="0.15">
      <c r="B13" s="235" t="s">
        <v>72</v>
      </c>
      <c r="C13" s="235"/>
      <c r="D13" s="235"/>
      <c r="E13" s="235"/>
      <c r="F13" s="235"/>
      <c r="G13" s="235"/>
      <c r="H13" s="236"/>
      <c r="I13" s="237"/>
      <c r="J13" s="238"/>
      <c r="K13" s="238"/>
      <c r="L13" s="238"/>
      <c r="M13" s="238"/>
      <c r="N13" s="238"/>
      <c r="O13" s="239"/>
      <c r="P13" s="240"/>
      <c r="Q13" s="240"/>
      <c r="R13" s="241"/>
      <c r="S13" s="239"/>
      <c r="T13" s="240"/>
      <c r="U13" s="240"/>
      <c r="V13" s="241"/>
      <c r="W13" s="239"/>
      <c r="X13" s="240"/>
      <c r="Y13" s="240"/>
      <c r="Z13" s="240"/>
      <c r="AA13" s="241"/>
      <c r="AB13" s="161"/>
      <c r="AC13" s="242" t="s">
        <v>32</v>
      </c>
      <c r="AD13" s="243"/>
      <c r="AE13" s="243"/>
      <c r="AF13" s="243"/>
      <c r="AG13" s="243"/>
      <c r="AH13" s="243"/>
      <c r="AI13" s="243"/>
      <c r="AJ13" s="243"/>
      <c r="AK13" s="244"/>
      <c r="AL13" s="245">
        <f>SUM(AL6:AM12)</f>
        <v>0</v>
      </c>
      <c r="AM13" s="246"/>
      <c r="AN13" s="249" t="s">
        <v>33</v>
      </c>
      <c r="AO13" s="131"/>
      <c r="AP13" s="131"/>
      <c r="AQ13" s="131"/>
      <c r="AR13" s="131"/>
      <c r="AS13" s="132"/>
      <c r="AT13" s="255" t="s">
        <v>34</v>
      </c>
      <c r="AU13" s="255"/>
      <c r="AV13" s="255"/>
      <c r="AW13" s="255"/>
      <c r="AX13" s="255"/>
      <c r="AY13" s="255"/>
      <c r="AZ13" s="255"/>
      <c r="BA13" s="255"/>
      <c r="BB13" s="255"/>
      <c r="BC13" s="255"/>
      <c r="BD13" s="256"/>
      <c r="BG13" s="28">
        <f>IF(AH1&lt;=120,IF(DATEDIF(AT9,AT10,"M")+(DAY(AT10)&lt;&gt;DAY(AT9))&lt;=3,1,IF(DATEDIF(AT9,AT10,"M")+(DAY(AT10)&lt;&gt;DAY(AT9))&lt;=6,2,IF(DATEDIF(AT9,AT10,"M")+(DAY(AT10)&lt;&gt;DAY(AT9))&gt;=7,IF(I8=0,3,IF(I8&lt;=2,4,IF(I8=3,5,IF(I8&lt;=5,6,IF(I8&gt;=6,7)))))))))</f>
        <v>1</v>
      </c>
      <c r="BH13" s="13"/>
    </row>
    <row r="14" spans="2:60" ht="15" customHeight="1" thickBot="1" x14ac:dyDescent="0.2">
      <c r="B14" s="31" t="s">
        <v>73</v>
      </c>
      <c r="C14" s="31"/>
      <c r="D14" s="28"/>
      <c r="E14" s="28"/>
      <c r="F14" s="28"/>
      <c r="G14" s="28"/>
      <c r="H14" s="28"/>
      <c r="I14" s="156" t="s">
        <v>35</v>
      </c>
      <c r="J14" s="133"/>
      <c r="K14" s="133"/>
      <c r="L14" s="133"/>
      <c r="M14" s="133"/>
      <c r="N14" s="133"/>
      <c r="O14" s="257" t="str">
        <f>IF(O11="","",SUM(O11:R13))</f>
        <v/>
      </c>
      <c r="P14" s="258"/>
      <c r="Q14" s="258"/>
      <c r="R14" s="259"/>
      <c r="S14" s="260" t="str">
        <f>IF(S11="","",SUM(S11:V13))</f>
        <v/>
      </c>
      <c r="T14" s="261"/>
      <c r="U14" s="261"/>
      <c r="V14" s="262"/>
      <c r="W14" s="263" t="str">
        <f>IF(W11="","",SUM(W11:AA13))</f>
        <v/>
      </c>
      <c r="X14" s="261"/>
      <c r="Y14" s="261"/>
      <c r="Z14" s="261"/>
      <c r="AA14" s="262"/>
      <c r="AB14" s="162"/>
      <c r="AC14" s="169"/>
      <c r="AD14" s="170"/>
      <c r="AE14" s="170"/>
      <c r="AF14" s="170"/>
      <c r="AG14" s="170"/>
      <c r="AH14" s="170"/>
      <c r="AI14" s="170"/>
      <c r="AJ14" s="170"/>
      <c r="AK14" s="171"/>
      <c r="AL14" s="247"/>
      <c r="AM14" s="248"/>
      <c r="AN14" s="250"/>
      <c r="AO14" s="146"/>
      <c r="AP14" s="146"/>
      <c r="AQ14" s="146"/>
      <c r="AR14" s="146"/>
      <c r="AS14" s="188"/>
      <c r="AT14" s="264" t="str">
        <f>IF(AT11="","",ROUNDDOWN(AT11/AT12,0))</f>
        <v/>
      </c>
      <c r="AU14" s="265"/>
      <c r="AV14" s="265"/>
      <c r="AW14" s="265"/>
      <c r="AX14" s="265"/>
      <c r="AY14" s="265"/>
      <c r="AZ14" s="265"/>
      <c r="BA14" s="265"/>
      <c r="BB14" s="265"/>
      <c r="BC14" s="146" t="s">
        <v>28</v>
      </c>
      <c r="BD14" s="266"/>
      <c r="BG14" s="28">
        <f>IF(AH1&lt;=168,IF(DATEDIF(AT9,AT10,"M")+(DAY(AT10)&lt;&gt;DAY(AT9))&lt;=2,1,IF(DATEDIF(AT9,AT10,"M")+(DAY(AT10)&lt;&gt;DAY(AT9))&lt;=4,2,IF(DATEDIF(AT9,AT10,"M")+(DAY(AT10)&lt;&gt;DAY(AT9))&lt;=6,3,IF(DATEDIF(AT9,AT10,"M")+(DAY(AT10)&lt;&gt;DAY(AT9))&gt;=7,IF(I8=0,5,IF(I8&lt;=2,6,IF(I8=3,8,IF(I8=4,9,IF(I8=5,10,IF(I8&gt;=6,11)))))))))))</f>
        <v>1</v>
      </c>
    </row>
    <row r="15" spans="2:60" ht="15" customHeight="1" x14ac:dyDescent="0.15">
      <c r="B15" s="31"/>
      <c r="C15" s="31"/>
      <c r="D15" s="28"/>
      <c r="E15" s="28"/>
      <c r="F15" s="28"/>
      <c r="G15" s="28"/>
      <c r="H15" s="28"/>
      <c r="I15" s="280" t="s">
        <v>36</v>
      </c>
      <c r="J15" s="281"/>
      <c r="K15" s="281"/>
      <c r="L15" s="281"/>
      <c r="M15" s="281"/>
      <c r="N15" s="282"/>
      <c r="O15" s="135" t="s">
        <v>37</v>
      </c>
      <c r="P15" s="267"/>
      <c r="Q15" s="267"/>
      <c r="R15" s="267"/>
      <c r="S15" s="267"/>
      <c r="T15" s="267"/>
      <c r="U15" s="267"/>
      <c r="V15" s="267"/>
      <c r="W15" s="267"/>
      <c r="X15" s="268"/>
      <c r="Y15" s="272" t="s">
        <v>76</v>
      </c>
      <c r="Z15" s="267"/>
      <c r="AA15" s="267"/>
      <c r="AB15" s="267"/>
      <c r="AC15" s="267"/>
      <c r="AD15" s="268"/>
      <c r="AE15" s="272" t="s">
        <v>77</v>
      </c>
      <c r="AF15" s="267"/>
      <c r="AG15" s="267"/>
      <c r="AH15" s="267"/>
      <c r="AI15" s="267"/>
      <c r="AJ15" s="268"/>
      <c r="AK15" s="273" t="s">
        <v>38</v>
      </c>
      <c r="AL15" s="215"/>
      <c r="AM15" s="215"/>
      <c r="AN15" s="215"/>
      <c r="AO15" s="215"/>
      <c r="AP15" s="134"/>
      <c r="AQ15" s="158" t="s">
        <v>39</v>
      </c>
      <c r="AR15" s="159"/>
      <c r="AS15" s="159"/>
      <c r="AT15" s="159"/>
      <c r="AU15" s="178"/>
      <c r="AV15" s="274" t="s">
        <v>40</v>
      </c>
      <c r="AW15" s="275"/>
      <c r="AX15" s="275"/>
      <c r="AY15" s="275"/>
      <c r="AZ15" s="275"/>
      <c r="BA15" s="275"/>
      <c r="BB15" s="275"/>
      <c r="BC15" s="275"/>
      <c r="BD15" s="276"/>
      <c r="BG15" s="28">
        <f>IF(AH1&lt;=216,IF(DATEDIF(AT9,AT10,"M")+(DAY(AT10)&lt;&gt;DAY(AT9))&lt;=1,1,IF(DATEDIF(AT9,AT10,"M")+(DAY(AT10)&lt;&gt;DAY(AT9))&lt;=3,2,IF(DATEDIF(AT9,AT10,"M")+(DAY(AT10)&lt;&gt;DAY(AT9))=4,3,IF(DATEDIF(AT9,AT10,"M")+(DAY(AT10)&lt;&gt;DAY(AT9))&lt;=6,4,IF(DATEDIF(AT9,AT10,"M")+(DAY(AT10)&lt;&gt;DAY(AT9))&gt;=7,IF(I8=0,7,IF(I8=1,8,IF(I8=2,9,IF(I8=3,10,IF(I8=4,12,IF(I8=5,13,IF(I8&gt;=6,15)))))))))))))</f>
        <v>1</v>
      </c>
    </row>
    <row r="16" spans="2:60" ht="15" customHeight="1" x14ac:dyDescent="0.15">
      <c r="C16" s="31"/>
      <c r="D16" s="28"/>
      <c r="E16" s="28"/>
      <c r="F16" s="28"/>
      <c r="G16" s="28"/>
      <c r="H16" s="28"/>
      <c r="I16" s="156" t="s">
        <v>118</v>
      </c>
      <c r="J16" s="133"/>
      <c r="K16" s="133"/>
      <c r="L16" s="133"/>
      <c r="M16" s="133"/>
      <c r="N16" s="134"/>
      <c r="O16" s="269"/>
      <c r="P16" s="270"/>
      <c r="Q16" s="270"/>
      <c r="R16" s="270"/>
      <c r="S16" s="270"/>
      <c r="T16" s="270"/>
      <c r="U16" s="270"/>
      <c r="V16" s="270"/>
      <c r="W16" s="270"/>
      <c r="X16" s="271"/>
      <c r="Y16" s="269"/>
      <c r="Z16" s="270"/>
      <c r="AA16" s="270"/>
      <c r="AB16" s="270"/>
      <c r="AC16" s="270"/>
      <c r="AD16" s="271"/>
      <c r="AE16" s="269"/>
      <c r="AF16" s="270"/>
      <c r="AG16" s="270"/>
      <c r="AH16" s="270"/>
      <c r="AI16" s="270"/>
      <c r="AJ16" s="271"/>
      <c r="AK16" s="273" t="s">
        <v>41</v>
      </c>
      <c r="AL16" s="215"/>
      <c r="AM16" s="216"/>
      <c r="AN16" s="215" t="s">
        <v>42</v>
      </c>
      <c r="AO16" s="215"/>
      <c r="AP16" s="216"/>
      <c r="AQ16" s="136"/>
      <c r="AR16" s="133"/>
      <c r="AS16" s="133"/>
      <c r="AT16" s="133"/>
      <c r="AU16" s="134"/>
      <c r="AV16" s="277"/>
      <c r="AW16" s="278"/>
      <c r="AX16" s="278"/>
      <c r="AY16" s="278"/>
      <c r="AZ16" s="278"/>
      <c r="BA16" s="278"/>
      <c r="BB16" s="278"/>
      <c r="BC16" s="278"/>
      <c r="BD16" s="279"/>
      <c r="BG16" s="28" t="b">
        <f>IF(AH1&gt;=217,IF(DATEDIF(AT9,AT10,"M")+(DAY(AT10)&lt;&gt;DAY(AT9))&lt;=1,1,IF(DATEDIF(AT9,AT10,"M")+(DAY(AT10)&lt;&gt;DAY(AT9))&lt;=2,2,IF(DATEDIF(AT9,AT10,"M")+(DAY(AT10)&lt;&gt;DAY(AT9))=3,3,IF(DATEDIF(AT9,AT10,"M")+(DAY(AT10)&lt;&gt;DAY(AT9))=4,4,IF(DATEDIF(AT9,AT10,"M")+(DAY(AT10)&lt;&gt;DAY(AT9))&lt;=6,5,IF(DATEDIF(AT9,AT10,"M")+(DAY(AT10)&lt;&gt;DAY(AT9))&gt;=7,IF(I8=0,10,IF(I8=1,11,IF(I8=2,12,IF(I8=3,14,IF(I8=4,16,IF(I8=5,18,IF(I8&gt;=6,20))))))))))))))</f>
        <v>0</v>
      </c>
    </row>
    <row r="17" spans="9:59" ht="15" customHeight="1" x14ac:dyDescent="0.15">
      <c r="I17" s="200"/>
      <c r="J17" s="131"/>
      <c r="K17" s="131"/>
      <c r="L17" s="131"/>
      <c r="M17" s="131"/>
      <c r="N17" s="132"/>
      <c r="O17" s="135" t="s">
        <v>43</v>
      </c>
      <c r="P17" s="131"/>
      <c r="Q17" s="14"/>
      <c r="R17" s="15" t="s">
        <v>44</v>
      </c>
      <c r="S17" s="14"/>
      <c r="T17" s="15" t="s">
        <v>31</v>
      </c>
      <c r="U17" s="14"/>
      <c r="V17" s="15" t="s">
        <v>45</v>
      </c>
      <c r="W17" s="14"/>
      <c r="X17" s="16" t="s">
        <v>78</v>
      </c>
      <c r="Y17" s="135"/>
      <c r="Z17" s="131"/>
      <c r="AA17" s="137"/>
      <c r="AB17" s="138"/>
      <c r="AC17" s="131"/>
      <c r="AD17" s="132"/>
      <c r="AE17" s="135"/>
      <c r="AF17" s="138"/>
      <c r="AG17" s="137"/>
      <c r="AH17" s="138"/>
      <c r="AI17" s="131"/>
      <c r="AJ17" s="132"/>
      <c r="AK17" s="135"/>
      <c r="AL17" s="131"/>
      <c r="AM17" s="132"/>
      <c r="AN17" s="131"/>
      <c r="AO17" s="131"/>
      <c r="AP17" s="132"/>
      <c r="AQ17" s="135"/>
      <c r="AR17" s="131"/>
      <c r="AS17" s="131"/>
      <c r="AT17" s="131"/>
      <c r="AU17" s="132"/>
      <c r="AV17" s="35"/>
      <c r="AW17" s="35"/>
      <c r="AX17" s="35"/>
      <c r="AY17" s="35"/>
      <c r="AZ17" s="35"/>
      <c r="BA17" s="35"/>
      <c r="BB17" s="35"/>
      <c r="BC17" s="35"/>
      <c r="BD17" s="38"/>
    </row>
    <row r="18" spans="9:59" ht="15" customHeight="1" x14ac:dyDescent="0.15">
      <c r="I18" s="156"/>
      <c r="J18" s="133"/>
      <c r="K18" s="133"/>
      <c r="L18" s="133"/>
      <c r="M18" s="133"/>
      <c r="N18" s="134"/>
      <c r="O18" s="136" t="s">
        <v>46</v>
      </c>
      <c r="P18" s="133"/>
      <c r="Q18" s="17"/>
      <c r="R18" s="18"/>
      <c r="S18" s="17"/>
      <c r="T18" s="18"/>
      <c r="U18" s="17"/>
      <c r="V18" s="18"/>
      <c r="W18" s="17"/>
      <c r="X18" s="19"/>
      <c r="Y18" s="136"/>
      <c r="Z18" s="133"/>
      <c r="AA18" s="139"/>
      <c r="AB18" s="140"/>
      <c r="AC18" s="133"/>
      <c r="AD18" s="134"/>
      <c r="AE18" s="136"/>
      <c r="AF18" s="140"/>
      <c r="AG18" s="139"/>
      <c r="AH18" s="140"/>
      <c r="AI18" s="133"/>
      <c r="AJ18" s="134"/>
      <c r="AK18" s="136"/>
      <c r="AL18" s="133"/>
      <c r="AM18" s="134"/>
      <c r="AN18" s="133"/>
      <c r="AO18" s="133"/>
      <c r="AP18" s="134"/>
      <c r="AQ18" s="136"/>
      <c r="AR18" s="133"/>
      <c r="AS18" s="133"/>
      <c r="AT18" s="133"/>
      <c r="AU18" s="134"/>
      <c r="AV18" s="33"/>
      <c r="AW18" s="33"/>
      <c r="AX18" s="33"/>
      <c r="AY18" s="33"/>
      <c r="AZ18" s="33"/>
      <c r="BA18" s="33"/>
      <c r="BB18" s="33"/>
      <c r="BC18" s="33"/>
      <c r="BD18" s="39"/>
    </row>
    <row r="19" spans="9:59" ht="15" customHeight="1" x14ac:dyDescent="0.15">
      <c r="I19" s="200"/>
      <c r="J19" s="131"/>
      <c r="K19" s="131"/>
      <c r="L19" s="131"/>
      <c r="M19" s="131"/>
      <c r="N19" s="132"/>
      <c r="O19" s="135" t="s">
        <v>43</v>
      </c>
      <c r="P19" s="131"/>
      <c r="Q19" s="14"/>
      <c r="R19" s="15"/>
      <c r="S19" s="14"/>
      <c r="T19" s="15"/>
      <c r="U19" s="14"/>
      <c r="V19" s="15"/>
      <c r="W19" s="14"/>
      <c r="X19" s="16"/>
      <c r="Y19" s="135"/>
      <c r="Z19" s="131"/>
      <c r="AA19" s="137"/>
      <c r="AB19" s="138"/>
      <c r="AC19" s="131"/>
      <c r="AD19" s="132"/>
      <c r="AE19" s="135"/>
      <c r="AF19" s="138"/>
      <c r="AG19" s="137"/>
      <c r="AH19" s="138"/>
      <c r="AI19" s="131"/>
      <c r="AJ19" s="132"/>
      <c r="AK19" s="135"/>
      <c r="AL19" s="131"/>
      <c r="AM19" s="132"/>
      <c r="AN19" s="131"/>
      <c r="AO19" s="131"/>
      <c r="AP19" s="132"/>
      <c r="AQ19" s="135"/>
      <c r="AR19" s="131"/>
      <c r="AS19" s="131"/>
      <c r="AT19" s="131"/>
      <c r="AU19" s="132"/>
      <c r="AV19" s="35"/>
      <c r="AW19" s="35"/>
      <c r="AX19" s="35"/>
      <c r="AY19" s="35"/>
      <c r="AZ19" s="35"/>
      <c r="BA19" s="35"/>
      <c r="BB19" s="35"/>
      <c r="BC19" s="35"/>
      <c r="BD19" s="38"/>
      <c r="BG19" s="20"/>
    </row>
    <row r="20" spans="9:59" ht="15" customHeight="1" x14ac:dyDescent="0.15">
      <c r="I20" s="156"/>
      <c r="J20" s="133"/>
      <c r="K20" s="133"/>
      <c r="L20" s="133"/>
      <c r="M20" s="133"/>
      <c r="N20" s="134"/>
      <c r="O20" s="136" t="s">
        <v>46</v>
      </c>
      <c r="P20" s="133"/>
      <c r="Q20" s="17"/>
      <c r="R20" s="18"/>
      <c r="S20" s="17"/>
      <c r="T20" s="18"/>
      <c r="U20" s="17"/>
      <c r="V20" s="18"/>
      <c r="W20" s="17"/>
      <c r="X20" s="19"/>
      <c r="Y20" s="136"/>
      <c r="Z20" s="133"/>
      <c r="AA20" s="139"/>
      <c r="AB20" s="140"/>
      <c r="AC20" s="133"/>
      <c r="AD20" s="134"/>
      <c r="AE20" s="136"/>
      <c r="AF20" s="140"/>
      <c r="AG20" s="139"/>
      <c r="AH20" s="140"/>
      <c r="AI20" s="133"/>
      <c r="AJ20" s="134"/>
      <c r="AK20" s="136"/>
      <c r="AL20" s="133"/>
      <c r="AM20" s="134"/>
      <c r="AN20" s="133"/>
      <c r="AO20" s="133"/>
      <c r="AP20" s="134"/>
      <c r="AQ20" s="136"/>
      <c r="AR20" s="133"/>
      <c r="AS20" s="133"/>
      <c r="AT20" s="133"/>
      <c r="AU20" s="134"/>
      <c r="AV20" s="33"/>
      <c r="AW20" s="33"/>
      <c r="AX20" s="33"/>
      <c r="AY20" s="33"/>
      <c r="AZ20" s="33"/>
      <c r="BA20" s="33"/>
      <c r="BB20" s="33"/>
      <c r="BC20" s="33"/>
      <c r="BD20" s="39"/>
    </row>
    <row r="21" spans="9:59" ht="15" customHeight="1" x14ac:dyDescent="0.15">
      <c r="I21" s="200"/>
      <c r="J21" s="131"/>
      <c r="K21" s="131"/>
      <c r="L21" s="131"/>
      <c r="M21" s="131"/>
      <c r="N21" s="132"/>
      <c r="O21" s="135" t="s">
        <v>43</v>
      </c>
      <c r="P21" s="131"/>
      <c r="Q21" s="14"/>
      <c r="R21" s="15"/>
      <c r="S21" s="14"/>
      <c r="T21" s="15"/>
      <c r="U21" s="14"/>
      <c r="V21" s="15"/>
      <c r="W21" s="14"/>
      <c r="X21" s="16"/>
      <c r="Y21" s="135"/>
      <c r="Z21" s="131"/>
      <c r="AA21" s="137"/>
      <c r="AB21" s="138"/>
      <c r="AC21" s="131"/>
      <c r="AD21" s="132"/>
      <c r="AE21" s="135"/>
      <c r="AF21" s="138"/>
      <c r="AG21" s="137"/>
      <c r="AH21" s="138"/>
      <c r="AI21" s="131"/>
      <c r="AJ21" s="132"/>
      <c r="AK21" s="135"/>
      <c r="AL21" s="131"/>
      <c r="AM21" s="132"/>
      <c r="AN21" s="131"/>
      <c r="AO21" s="131"/>
      <c r="AP21" s="132"/>
      <c r="AQ21" s="135"/>
      <c r="AR21" s="131"/>
      <c r="AS21" s="131"/>
      <c r="AT21" s="131"/>
      <c r="AU21" s="132"/>
      <c r="AV21" s="35"/>
      <c r="AW21" s="35"/>
      <c r="AX21" s="35"/>
      <c r="AY21" s="35"/>
      <c r="AZ21" s="35"/>
      <c r="BA21" s="35"/>
      <c r="BB21" s="35"/>
      <c r="BC21" s="35"/>
      <c r="BD21" s="38"/>
    </row>
    <row r="22" spans="9:59" ht="15" customHeight="1" x14ac:dyDescent="0.15">
      <c r="I22" s="156"/>
      <c r="J22" s="133"/>
      <c r="K22" s="133"/>
      <c r="L22" s="133"/>
      <c r="M22" s="133"/>
      <c r="N22" s="134"/>
      <c r="O22" s="136" t="s">
        <v>46</v>
      </c>
      <c r="P22" s="133"/>
      <c r="Q22" s="17"/>
      <c r="R22" s="18"/>
      <c r="S22" s="17"/>
      <c r="T22" s="18"/>
      <c r="U22" s="17"/>
      <c r="V22" s="18"/>
      <c r="W22" s="17"/>
      <c r="X22" s="19"/>
      <c r="Y22" s="136"/>
      <c r="Z22" s="133"/>
      <c r="AA22" s="139"/>
      <c r="AB22" s="140"/>
      <c r="AC22" s="133"/>
      <c r="AD22" s="134"/>
      <c r="AE22" s="136"/>
      <c r="AF22" s="140"/>
      <c r="AG22" s="139"/>
      <c r="AH22" s="140"/>
      <c r="AI22" s="133"/>
      <c r="AJ22" s="134"/>
      <c r="AK22" s="136"/>
      <c r="AL22" s="133"/>
      <c r="AM22" s="134"/>
      <c r="AN22" s="133"/>
      <c r="AO22" s="133"/>
      <c r="AP22" s="134"/>
      <c r="AQ22" s="136"/>
      <c r="AR22" s="133"/>
      <c r="AS22" s="133"/>
      <c r="AT22" s="133"/>
      <c r="AU22" s="134"/>
      <c r="AV22" s="33"/>
      <c r="AW22" s="33"/>
      <c r="AX22" s="33"/>
      <c r="AY22" s="33"/>
      <c r="AZ22" s="33"/>
      <c r="BA22" s="33"/>
      <c r="BB22" s="33"/>
      <c r="BC22" s="33"/>
      <c r="BD22" s="39"/>
    </row>
    <row r="23" spans="9:59" ht="15" customHeight="1" x14ac:dyDescent="0.15">
      <c r="I23" s="200"/>
      <c r="J23" s="131"/>
      <c r="K23" s="131"/>
      <c r="L23" s="131"/>
      <c r="M23" s="131"/>
      <c r="N23" s="132"/>
      <c r="O23" s="135" t="s">
        <v>43</v>
      </c>
      <c r="P23" s="131"/>
      <c r="Q23" s="14"/>
      <c r="R23" s="15"/>
      <c r="S23" s="14"/>
      <c r="T23" s="15"/>
      <c r="U23" s="14"/>
      <c r="V23" s="15"/>
      <c r="W23" s="14"/>
      <c r="X23" s="16"/>
      <c r="Y23" s="135"/>
      <c r="Z23" s="131"/>
      <c r="AA23" s="137"/>
      <c r="AB23" s="138"/>
      <c r="AC23" s="131"/>
      <c r="AD23" s="132"/>
      <c r="AE23" s="135"/>
      <c r="AF23" s="138"/>
      <c r="AG23" s="137"/>
      <c r="AH23" s="138"/>
      <c r="AI23" s="131"/>
      <c r="AJ23" s="132"/>
      <c r="AK23" s="135"/>
      <c r="AL23" s="131"/>
      <c r="AM23" s="132"/>
      <c r="AN23" s="131"/>
      <c r="AO23" s="131"/>
      <c r="AP23" s="132"/>
      <c r="AQ23" s="135"/>
      <c r="AR23" s="131"/>
      <c r="AS23" s="131"/>
      <c r="AT23" s="131"/>
      <c r="AU23" s="132"/>
      <c r="AV23" s="35"/>
      <c r="AW23" s="35"/>
      <c r="AX23" s="35"/>
      <c r="AY23" s="35"/>
      <c r="AZ23" s="35"/>
      <c r="BA23" s="35"/>
      <c r="BB23" s="35"/>
      <c r="BC23" s="35"/>
      <c r="BD23" s="38"/>
    </row>
    <row r="24" spans="9:59" ht="15" customHeight="1" x14ac:dyDescent="0.15">
      <c r="I24" s="156"/>
      <c r="J24" s="133"/>
      <c r="K24" s="133"/>
      <c r="L24" s="133"/>
      <c r="M24" s="133"/>
      <c r="N24" s="134"/>
      <c r="O24" s="136" t="s">
        <v>46</v>
      </c>
      <c r="P24" s="133"/>
      <c r="Q24" s="17"/>
      <c r="R24" s="18"/>
      <c r="S24" s="17"/>
      <c r="T24" s="18"/>
      <c r="U24" s="17"/>
      <c r="V24" s="18"/>
      <c r="W24" s="17"/>
      <c r="X24" s="19"/>
      <c r="Y24" s="136"/>
      <c r="Z24" s="133"/>
      <c r="AA24" s="139"/>
      <c r="AB24" s="140"/>
      <c r="AC24" s="133"/>
      <c r="AD24" s="134"/>
      <c r="AE24" s="136"/>
      <c r="AF24" s="140"/>
      <c r="AG24" s="139"/>
      <c r="AH24" s="140"/>
      <c r="AI24" s="133"/>
      <c r="AJ24" s="134"/>
      <c r="AK24" s="136"/>
      <c r="AL24" s="133"/>
      <c r="AM24" s="134"/>
      <c r="AN24" s="133"/>
      <c r="AO24" s="133"/>
      <c r="AP24" s="134"/>
      <c r="AQ24" s="136"/>
      <c r="AR24" s="133"/>
      <c r="AS24" s="133"/>
      <c r="AT24" s="133"/>
      <c r="AU24" s="134"/>
      <c r="AV24" s="33"/>
      <c r="AW24" s="33"/>
      <c r="AX24" s="33"/>
      <c r="AY24" s="33"/>
      <c r="AZ24" s="33"/>
      <c r="BA24" s="33"/>
      <c r="BB24" s="33"/>
      <c r="BC24" s="33"/>
      <c r="BD24" s="39"/>
    </row>
    <row r="25" spans="9:59" ht="15" customHeight="1" x14ac:dyDescent="0.15">
      <c r="I25" s="200"/>
      <c r="J25" s="131"/>
      <c r="K25" s="131"/>
      <c r="L25" s="131"/>
      <c r="M25" s="131"/>
      <c r="N25" s="132"/>
      <c r="O25" s="135" t="s">
        <v>43</v>
      </c>
      <c r="P25" s="131"/>
      <c r="Q25" s="14"/>
      <c r="R25" s="15"/>
      <c r="S25" s="14"/>
      <c r="T25" s="15"/>
      <c r="U25" s="14"/>
      <c r="V25" s="15"/>
      <c r="W25" s="14"/>
      <c r="X25" s="16"/>
      <c r="Y25" s="135"/>
      <c r="Z25" s="131"/>
      <c r="AA25" s="137"/>
      <c r="AB25" s="138"/>
      <c r="AC25" s="131"/>
      <c r="AD25" s="132"/>
      <c r="AE25" s="135"/>
      <c r="AF25" s="138"/>
      <c r="AG25" s="137"/>
      <c r="AH25" s="138"/>
      <c r="AI25" s="131"/>
      <c r="AJ25" s="132"/>
      <c r="AK25" s="135"/>
      <c r="AL25" s="131"/>
      <c r="AM25" s="132"/>
      <c r="AN25" s="131"/>
      <c r="AO25" s="131"/>
      <c r="AP25" s="132"/>
      <c r="AQ25" s="135"/>
      <c r="AR25" s="131"/>
      <c r="AS25" s="131"/>
      <c r="AT25" s="131"/>
      <c r="AU25" s="132"/>
      <c r="AV25" s="35"/>
      <c r="AW25" s="35"/>
      <c r="AX25" s="35"/>
      <c r="AY25" s="35"/>
      <c r="AZ25" s="35"/>
      <c r="BA25" s="35"/>
      <c r="BB25" s="35"/>
      <c r="BC25" s="35"/>
      <c r="BD25" s="38"/>
    </row>
    <row r="26" spans="9:59" ht="15" customHeight="1" x14ac:dyDescent="0.15">
      <c r="I26" s="156"/>
      <c r="J26" s="133"/>
      <c r="K26" s="133"/>
      <c r="L26" s="133"/>
      <c r="M26" s="133"/>
      <c r="N26" s="134"/>
      <c r="O26" s="136" t="s">
        <v>46</v>
      </c>
      <c r="P26" s="133"/>
      <c r="Q26" s="17"/>
      <c r="R26" s="18"/>
      <c r="S26" s="17"/>
      <c r="T26" s="18"/>
      <c r="U26" s="17"/>
      <c r="V26" s="18"/>
      <c r="W26" s="17"/>
      <c r="X26" s="19"/>
      <c r="Y26" s="136"/>
      <c r="Z26" s="133"/>
      <c r="AA26" s="139"/>
      <c r="AB26" s="140"/>
      <c r="AC26" s="133"/>
      <c r="AD26" s="134"/>
      <c r="AE26" s="136"/>
      <c r="AF26" s="140"/>
      <c r="AG26" s="139"/>
      <c r="AH26" s="140"/>
      <c r="AI26" s="133"/>
      <c r="AJ26" s="134"/>
      <c r="AK26" s="136"/>
      <c r="AL26" s="133"/>
      <c r="AM26" s="134"/>
      <c r="AN26" s="133"/>
      <c r="AO26" s="133"/>
      <c r="AP26" s="134"/>
      <c r="AQ26" s="136"/>
      <c r="AR26" s="133"/>
      <c r="AS26" s="133"/>
      <c r="AT26" s="133"/>
      <c r="AU26" s="134"/>
      <c r="AV26" s="33"/>
      <c r="AW26" s="33"/>
      <c r="AX26" s="33"/>
      <c r="AY26" s="33"/>
      <c r="AZ26" s="33"/>
      <c r="BA26" s="33"/>
      <c r="BB26" s="33"/>
      <c r="BC26" s="33"/>
      <c r="BD26" s="39"/>
    </row>
    <row r="27" spans="9:59" ht="15" customHeight="1" x14ac:dyDescent="0.15">
      <c r="I27" s="200"/>
      <c r="J27" s="131"/>
      <c r="K27" s="131"/>
      <c r="L27" s="131"/>
      <c r="M27" s="131"/>
      <c r="N27" s="132"/>
      <c r="O27" s="135" t="s">
        <v>43</v>
      </c>
      <c r="P27" s="131"/>
      <c r="Q27" s="14"/>
      <c r="R27" s="15"/>
      <c r="S27" s="14"/>
      <c r="T27" s="15"/>
      <c r="U27" s="14"/>
      <c r="V27" s="15"/>
      <c r="W27" s="14"/>
      <c r="X27" s="16"/>
      <c r="Y27" s="135"/>
      <c r="Z27" s="131"/>
      <c r="AA27" s="137"/>
      <c r="AB27" s="138"/>
      <c r="AC27" s="131"/>
      <c r="AD27" s="132"/>
      <c r="AE27" s="135"/>
      <c r="AF27" s="138"/>
      <c r="AG27" s="137"/>
      <c r="AH27" s="138"/>
      <c r="AI27" s="131"/>
      <c r="AJ27" s="132"/>
      <c r="AK27" s="135"/>
      <c r="AL27" s="131"/>
      <c r="AM27" s="132"/>
      <c r="AN27" s="131"/>
      <c r="AO27" s="131"/>
      <c r="AP27" s="132"/>
      <c r="AQ27" s="135"/>
      <c r="AR27" s="131"/>
      <c r="AS27" s="131"/>
      <c r="AT27" s="131"/>
      <c r="AU27" s="132"/>
      <c r="AV27" s="35"/>
      <c r="AW27" s="35"/>
      <c r="AX27" s="35"/>
      <c r="AY27" s="35"/>
      <c r="AZ27" s="35"/>
      <c r="BA27" s="35"/>
      <c r="BB27" s="35"/>
      <c r="BC27" s="35"/>
      <c r="BD27" s="38"/>
    </row>
    <row r="28" spans="9:59" ht="15" customHeight="1" x14ac:dyDescent="0.15">
      <c r="I28" s="156"/>
      <c r="J28" s="133"/>
      <c r="K28" s="133"/>
      <c r="L28" s="133"/>
      <c r="M28" s="133"/>
      <c r="N28" s="134"/>
      <c r="O28" s="136" t="s">
        <v>46</v>
      </c>
      <c r="P28" s="133"/>
      <c r="Q28" s="17"/>
      <c r="R28" s="18"/>
      <c r="S28" s="17"/>
      <c r="T28" s="18"/>
      <c r="U28" s="17"/>
      <c r="V28" s="18"/>
      <c r="W28" s="17"/>
      <c r="X28" s="19"/>
      <c r="Y28" s="136"/>
      <c r="Z28" s="133"/>
      <c r="AA28" s="139"/>
      <c r="AB28" s="140"/>
      <c r="AC28" s="133"/>
      <c r="AD28" s="134"/>
      <c r="AE28" s="136"/>
      <c r="AF28" s="140"/>
      <c r="AG28" s="139"/>
      <c r="AH28" s="140"/>
      <c r="AI28" s="133"/>
      <c r="AJ28" s="134"/>
      <c r="AK28" s="136"/>
      <c r="AL28" s="133"/>
      <c r="AM28" s="134"/>
      <c r="AN28" s="133"/>
      <c r="AO28" s="133"/>
      <c r="AP28" s="134"/>
      <c r="AQ28" s="136"/>
      <c r="AR28" s="133"/>
      <c r="AS28" s="133"/>
      <c r="AT28" s="133"/>
      <c r="AU28" s="134"/>
      <c r="AV28" s="33"/>
      <c r="AW28" s="33"/>
      <c r="AX28" s="33"/>
      <c r="AY28" s="33"/>
      <c r="AZ28" s="33"/>
      <c r="BA28" s="33"/>
      <c r="BB28" s="33"/>
      <c r="BC28" s="33"/>
      <c r="BD28" s="39"/>
    </row>
    <row r="29" spans="9:59" ht="15" customHeight="1" x14ac:dyDescent="0.15">
      <c r="I29" s="200"/>
      <c r="J29" s="131"/>
      <c r="K29" s="131"/>
      <c r="L29" s="131"/>
      <c r="M29" s="131"/>
      <c r="N29" s="132"/>
      <c r="O29" s="135" t="s">
        <v>43</v>
      </c>
      <c r="P29" s="131"/>
      <c r="Q29" s="14"/>
      <c r="R29" s="15"/>
      <c r="S29" s="14"/>
      <c r="T29" s="15"/>
      <c r="U29" s="14"/>
      <c r="V29" s="15"/>
      <c r="W29" s="14"/>
      <c r="X29" s="16"/>
      <c r="Y29" s="135"/>
      <c r="Z29" s="131"/>
      <c r="AA29" s="137"/>
      <c r="AB29" s="138"/>
      <c r="AC29" s="131"/>
      <c r="AD29" s="132"/>
      <c r="AE29" s="135"/>
      <c r="AF29" s="138"/>
      <c r="AG29" s="137"/>
      <c r="AH29" s="138"/>
      <c r="AI29" s="131"/>
      <c r="AJ29" s="132"/>
      <c r="AK29" s="135"/>
      <c r="AL29" s="131"/>
      <c r="AM29" s="132"/>
      <c r="AN29" s="131"/>
      <c r="AO29" s="131"/>
      <c r="AP29" s="132"/>
      <c r="AQ29" s="135"/>
      <c r="AR29" s="131"/>
      <c r="AS29" s="131"/>
      <c r="AT29" s="131"/>
      <c r="AU29" s="132"/>
      <c r="AV29" s="35"/>
      <c r="AW29" s="35"/>
      <c r="AX29" s="35"/>
      <c r="AY29" s="35"/>
      <c r="AZ29" s="35"/>
      <c r="BA29" s="35"/>
      <c r="BB29" s="35"/>
      <c r="BC29" s="35"/>
      <c r="BD29" s="38"/>
    </row>
    <row r="30" spans="9:59" ht="15" customHeight="1" x14ac:dyDescent="0.15">
      <c r="I30" s="156"/>
      <c r="J30" s="133"/>
      <c r="K30" s="133"/>
      <c r="L30" s="133"/>
      <c r="M30" s="133"/>
      <c r="N30" s="134"/>
      <c r="O30" s="136" t="s">
        <v>46</v>
      </c>
      <c r="P30" s="133"/>
      <c r="Q30" s="17"/>
      <c r="R30" s="18"/>
      <c r="S30" s="17"/>
      <c r="T30" s="18"/>
      <c r="U30" s="17"/>
      <c r="V30" s="18"/>
      <c r="W30" s="17"/>
      <c r="X30" s="19"/>
      <c r="Y30" s="136"/>
      <c r="Z30" s="133"/>
      <c r="AA30" s="139"/>
      <c r="AB30" s="140"/>
      <c r="AC30" s="133"/>
      <c r="AD30" s="134"/>
      <c r="AE30" s="136"/>
      <c r="AF30" s="140"/>
      <c r="AG30" s="139"/>
      <c r="AH30" s="140"/>
      <c r="AI30" s="133"/>
      <c r="AJ30" s="134"/>
      <c r="AK30" s="136"/>
      <c r="AL30" s="133"/>
      <c r="AM30" s="134"/>
      <c r="AN30" s="133"/>
      <c r="AO30" s="133"/>
      <c r="AP30" s="134"/>
      <c r="AQ30" s="136"/>
      <c r="AR30" s="133"/>
      <c r="AS30" s="133"/>
      <c r="AT30" s="133"/>
      <c r="AU30" s="134"/>
      <c r="AV30" s="33"/>
      <c r="AW30" s="33"/>
      <c r="AX30" s="33"/>
      <c r="AY30" s="33"/>
      <c r="AZ30" s="33"/>
      <c r="BA30" s="33"/>
      <c r="BB30" s="33"/>
      <c r="BC30" s="33"/>
      <c r="BD30" s="39"/>
    </row>
    <row r="31" spans="9:59" ht="15" customHeight="1" x14ac:dyDescent="0.15">
      <c r="I31" s="200"/>
      <c r="J31" s="131"/>
      <c r="K31" s="131"/>
      <c r="L31" s="131"/>
      <c r="M31" s="131"/>
      <c r="N31" s="132"/>
      <c r="O31" s="135" t="s">
        <v>43</v>
      </c>
      <c r="P31" s="131"/>
      <c r="Q31" s="14"/>
      <c r="R31" s="15"/>
      <c r="S31" s="14"/>
      <c r="T31" s="15"/>
      <c r="U31" s="14"/>
      <c r="V31" s="15"/>
      <c r="W31" s="14"/>
      <c r="X31" s="16"/>
      <c r="Y31" s="135"/>
      <c r="Z31" s="131"/>
      <c r="AA31" s="137"/>
      <c r="AB31" s="138"/>
      <c r="AC31" s="131"/>
      <c r="AD31" s="132"/>
      <c r="AE31" s="135"/>
      <c r="AF31" s="138"/>
      <c r="AG31" s="137"/>
      <c r="AH31" s="138"/>
      <c r="AI31" s="131"/>
      <c r="AJ31" s="132"/>
      <c r="AK31" s="135"/>
      <c r="AL31" s="131"/>
      <c r="AM31" s="132"/>
      <c r="AN31" s="131"/>
      <c r="AO31" s="131"/>
      <c r="AP31" s="132"/>
      <c r="AQ31" s="135"/>
      <c r="AR31" s="131"/>
      <c r="AS31" s="131"/>
      <c r="AT31" s="131"/>
      <c r="AU31" s="132"/>
      <c r="AV31" s="35"/>
      <c r="AW31" s="35"/>
      <c r="AX31" s="35"/>
      <c r="AY31" s="35"/>
      <c r="AZ31" s="35"/>
      <c r="BA31" s="35"/>
      <c r="BB31" s="35"/>
      <c r="BC31" s="35"/>
      <c r="BD31" s="38"/>
    </row>
    <row r="32" spans="9:59" ht="15" customHeight="1" x14ac:dyDescent="0.15">
      <c r="I32" s="156"/>
      <c r="J32" s="133"/>
      <c r="K32" s="133"/>
      <c r="L32" s="133"/>
      <c r="M32" s="133"/>
      <c r="N32" s="134"/>
      <c r="O32" s="136" t="s">
        <v>46</v>
      </c>
      <c r="P32" s="133"/>
      <c r="Q32" s="17"/>
      <c r="R32" s="18"/>
      <c r="S32" s="17"/>
      <c r="T32" s="18"/>
      <c r="U32" s="17"/>
      <c r="V32" s="18"/>
      <c r="W32" s="17"/>
      <c r="X32" s="19"/>
      <c r="Y32" s="136"/>
      <c r="Z32" s="133"/>
      <c r="AA32" s="139"/>
      <c r="AB32" s="140"/>
      <c r="AC32" s="133"/>
      <c r="AD32" s="134"/>
      <c r="AE32" s="136"/>
      <c r="AF32" s="140"/>
      <c r="AG32" s="139"/>
      <c r="AH32" s="140"/>
      <c r="AI32" s="133"/>
      <c r="AJ32" s="134"/>
      <c r="AK32" s="136"/>
      <c r="AL32" s="133"/>
      <c r="AM32" s="134"/>
      <c r="AN32" s="133"/>
      <c r="AO32" s="133"/>
      <c r="AP32" s="134"/>
      <c r="AQ32" s="136"/>
      <c r="AR32" s="133"/>
      <c r="AS32" s="133"/>
      <c r="AT32" s="133"/>
      <c r="AU32" s="134"/>
      <c r="AV32" s="33"/>
      <c r="AW32" s="33"/>
      <c r="AX32" s="33"/>
      <c r="AY32" s="33"/>
      <c r="AZ32" s="33"/>
      <c r="BA32" s="33"/>
      <c r="BB32" s="33"/>
      <c r="BC32" s="33"/>
      <c r="BD32" s="39"/>
    </row>
    <row r="33" spans="9:56" ht="15" customHeight="1" x14ac:dyDescent="0.15">
      <c r="I33" s="283"/>
      <c r="J33" s="159"/>
      <c r="K33" s="159"/>
      <c r="L33" s="159"/>
      <c r="M33" s="159"/>
      <c r="N33" s="178"/>
      <c r="O33" s="158" t="s">
        <v>43</v>
      </c>
      <c r="P33" s="159"/>
      <c r="Q33" s="21"/>
      <c r="R33" s="22"/>
      <c r="S33" s="21"/>
      <c r="T33" s="22"/>
      <c r="U33" s="21"/>
      <c r="V33" s="22"/>
      <c r="W33" s="21"/>
      <c r="X33" s="23"/>
      <c r="Y33" s="158"/>
      <c r="Z33" s="159"/>
      <c r="AA33" s="284"/>
      <c r="AB33" s="285"/>
      <c r="AC33" s="159"/>
      <c r="AD33" s="178"/>
      <c r="AE33" s="158"/>
      <c r="AF33" s="285"/>
      <c r="AG33" s="284"/>
      <c r="AH33" s="285"/>
      <c r="AI33" s="159"/>
      <c r="AJ33" s="178"/>
      <c r="AK33" s="158"/>
      <c r="AL33" s="159"/>
      <c r="AM33" s="178"/>
      <c r="AN33" s="159"/>
      <c r="AO33" s="159"/>
      <c r="AP33" s="178"/>
      <c r="AQ33" s="158"/>
      <c r="AR33" s="159"/>
      <c r="AS33" s="159"/>
      <c r="AT33" s="159"/>
      <c r="AU33" s="178"/>
      <c r="AV33" s="34"/>
      <c r="AW33" s="34"/>
      <c r="AX33" s="34"/>
      <c r="AY33" s="34"/>
      <c r="AZ33" s="34"/>
      <c r="BA33" s="34"/>
      <c r="BB33" s="34"/>
      <c r="BC33" s="34"/>
      <c r="BD33" s="36"/>
    </row>
    <row r="34" spans="9:56" ht="15" customHeight="1" thickBot="1" x14ac:dyDescent="0.2">
      <c r="I34" s="250"/>
      <c r="J34" s="146"/>
      <c r="K34" s="146"/>
      <c r="L34" s="146"/>
      <c r="M34" s="146"/>
      <c r="N34" s="188"/>
      <c r="O34" s="187" t="s">
        <v>46</v>
      </c>
      <c r="P34" s="146"/>
      <c r="Q34" s="24"/>
      <c r="R34" s="25"/>
      <c r="S34" s="24"/>
      <c r="T34" s="25"/>
      <c r="U34" s="24"/>
      <c r="V34" s="25"/>
      <c r="W34" s="24"/>
      <c r="X34" s="26"/>
      <c r="Y34" s="187"/>
      <c r="Z34" s="146"/>
      <c r="AA34" s="286"/>
      <c r="AB34" s="287"/>
      <c r="AC34" s="146"/>
      <c r="AD34" s="188"/>
      <c r="AE34" s="187"/>
      <c r="AF34" s="287"/>
      <c r="AG34" s="286"/>
      <c r="AH34" s="287"/>
      <c r="AI34" s="146"/>
      <c r="AJ34" s="188"/>
      <c r="AK34" s="187"/>
      <c r="AL34" s="146"/>
      <c r="AM34" s="188"/>
      <c r="AN34" s="146"/>
      <c r="AO34" s="146"/>
      <c r="AP34" s="188"/>
      <c r="AQ34" s="187"/>
      <c r="AR34" s="146"/>
      <c r="AS34" s="146"/>
      <c r="AT34" s="146"/>
      <c r="AU34" s="188"/>
      <c r="AV34" s="32"/>
      <c r="AW34" s="32"/>
      <c r="AX34" s="32"/>
      <c r="AY34" s="32"/>
      <c r="AZ34" s="32"/>
      <c r="BA34" s="32"/>
      <c r="BB34" s="32"/>
      <c r="BC34" s="32"/>
      <c r="BD34" s="37"/>
    </row>
    <row r="35" spans="9:56" x14ac:dyDescent="0.15"/>
    <row r="36" spans="9:56" x14ac:dyDescent="0.15">
      <c r="I36" s="5" t="s">
        <v>47</v>
      </c>
      <c r="L36" s="5" t="s">
        <v>48</v>
      </c>
    </row>
    <row r="37" spans="9:56" x14ac:dyDescent="0.15">
      <c r="I37" s="4" t="s">
        <v>71</v>
      </c>
      <c r="L37" s="80" t="s">
        <v>110</v>
      </c>
    </row>
    <row r="38" spans="9:56" x14ac:dyDescent="0.15"/>
    <row r="39" spans="9:56" x14ac:dyDescent="0.15">
      <c r="I39" s="129" t="s">
        <v>116</v>
      </c>
    </row>
    <row r="40" spans="9:56" x14ac:dyDescent="0.15"/>
  </sheetData>
  <mergeCells count="180">
    <mergeCell ref="AI31:AJ32"/>
    <mergeCell ref="AK31:AM32"/>
    <mergeCell ref="AN31:AP32"/>
    <mergeCell ref="AQ31:AU32"/>
    <mergeCell ref="Y33:Z34"/>
    <mergeCell ref="AI33:AJ34"/>
    <mergeCell ref="AK33:AM34"/>
    <mergeCell ref="AN33:AP34"/>
    <mergeCell ref="AQ33:AU34"/>
    <mergeCell ref="AG31:AH32"/>
    <mergeCell ref="O32:P32"/>
    <mergeCell ref="O30:P30"/>
    <mergeCell ref="AG29:AH30"/>
    <mergeCell ref="O34:P34"/>
    <mergeCell ref="I33:N34"/>
    <mergeCell ref="O33:P33"/>
    <mergeCell ref="AA33:AB34"/>
    <mergeCell ref="AC33:AD34"/>
    <mergeCell ref="AE33:AF34"/>
    <mergeCell ref="AG33:AH34"/>
    <mergeCell ref="Y31:Z32"/>
    <mergeCell ref="I31:N32"/>
    <mergeCell ref="O31:P31"/>
    <mergeCell ref="AA31:AB32"/>
    <mergeCell ref="AC31:AD32"/>
    <mergeCell ref="AE31:AF32"/>
    <mergeCell ref="I29:N30"/>
    <mergeCell ref="O29:P29"/>
    <mergeCell ref="AA29:AB30"/>
    <mergeCell ref="AC29:AD30"/>
    <mergeCell ref="AE29:AF30"/>
    <mergeCell ref="I27:N28"/>
    <mergeCell ref="O27:P27"/>
    <mergeCell ref="AA27:AB28"/>
    <mergeCell ref="AC27:AD28"/>
    <mergeCell ref="AE27:AF28"/>
    <mergeCell ref="I25:N26"/>
    <mergeCell ref="O25:P25"/>
    <mergeCell ref="AA25:AB26"/>
    <mergeCell ref="AC25:AD26"/>
    <mergeCell ref="AE25:AF26"/>
    <mergeCell ref="O28:P28"/>
    <mergeCell ref="O26:P26"/>
    <mergeCell ref="Y27:Z28"/>
    <mergeCell ref="I15:N15"/>
    <mergeCell ref="AG19:AH20"/>
    <mergeCell ref="O20:P20"/>
    <mergeCell ref="O18:P18"/>
    <mergeCell ref="I23:N24"/>
    <mergeCell ref="O23:P23"/>
    <mergeCell ref="AA23:AB24"/>
    <mergeCell ref="AC23:AD24"/>
    <mergeCell ref="AE23:AF24"/>
    <mergeCell ref="I21:N22"/>
    <mergeCell ref="O21:P21"/>
    <mergeCell ref="AA21:AB22"/>
    <mergeCell ref="AC21:AD22"/>
    <mergeCell ref="AE21:AF22"/>
    <mergeCell ref="AG23:AH24"/>
    <mergeCell ref="O24:P24"/>
    <mergeCell ref="O22:P22"/>
    <mergeCell ref="AG21:AH22"/>
    <mergeCell ref="I19:N20"/>
    <mergeCell ref="O19:P19"/>
    <mergeCell ref="AA19:AB20"/>
    <mergeCell ref="AC19:AD20"/>
    <mergeCell ref="AE19:AF20"/>
    <mergeCell ref="I16:N16"/>
    <mergeCell ref="I17:N18"/>
    <mergeCell ref="O17:P17"/>
    <mergeCell ref="AA17:AB18"/>
    <mergeCell ref="AC17:AD18"/>
    <mergeCell ref="AE17:AF18"/>
    <mergeCell ref="AT13:BD13"/>
    <mergeCell ref="I14:N14"/>
    <mergeCell ref="O14:R14"/>
    <mergeCell ref="S14:V14"/>
    <mergeCell ref="W14:AA14"/>
    <mergeCell ref="AT14:BB14"/>
    <mergeCell ref="BC14:BD14"/>
    <mergeCell ref="O15:X16"/>
    <mergeCell ref="Y15:AD16"/>
    <mergeCell ref="AE15:AJ16"/>
    <mergeCell ref="AK15:AP15"/>
    <mergeCell ref="AQ15:AU16"/>
    <mergeCell ref="AV15:BD16"/>
    <mergeCell ref="AK16:AM16"/>
    <mergeCell ref="AN16:AP16"/>
    <mergeCell ref="Y17:Z18"/>
    <mergeCell ref="AI17:AJ18"/>
    <mergeCell ref="AK17:AM18"/>
    <mergeCell ref="AN17:AP18"/>
    <mergeCell ref="B13:H13"/>
    <mergeCell ref="I13:N13"/>
    <mergeCell ref="O13:R13"/>
    <mergeCell ref="S13:V13"/>
    <mergeCell ref="W13:AA13"/>
    <mergeCell ref="AC13:AK14"/>
    <mergeCell ref="AL13:AM14"/>
    <mergeCell ref="AN13:AS14"/>
    <mergeCell ref="AL11:AM12"/>
    <mergeCell ref="AN11:AS11"/>
    <mergeCell ref="I9:N10"/>
    <mergeCell ref="O9:R10"/>
    <mergeCell ref="S9:V10"/>
    <mergeCell ref="W9:AA10"/>
    <mergeCell ref="AG9:AJ9"/>
    <mergeCell ref="AT11:BB11"/>
    <mergeCell ref="BC11:BD11"/>
    <mergeCell ref="B12:H12"/>
    <mergeCell ref="I12:N12"/>
    <mergeCell ref="O12:R12"/>
    <mergeCell ref="S12:V12"/>
    <mergeCell ref="W12:AA12"/>
    <mergeCell ref="AN12:AS12"/>
    <mergeCell ref="B11:H11"/>
    <mergeCell ref="I11:N11"/>
    <mergeCell ref="O11:R11"/>
    <mergeCell ref="S11:V11"/>
    <mergeCell ref="W11:AA11"/>
    <mergeCell ref="AC11:AK12"/>
    <mergeCell ref="AT12:BB12"/>
    <mergeCell ref="BC12:BD12"/>
    <mergeCell ref="AH1:AJ1"/>
    <mergeCell ref="D5:G5"/>
    <mergeCell ref="R5:S5"/>
    <mergeCell ref="T5:U5"/>
    <mergeCell ref="V5:W5"/>
    <mergeCell ref="AN5:AS5"/>
    <mergeCell ref="AT5:BD5"/>
    <mergeCell ref="D6:G7"/>
    <mergeCell ref="I6:N7"/>
    <mergeCell ref="O6:AA8"/>
    <mergeCell ref="AB6:AB14"/>
    <mergeCell ref="AC6:AK8"/>
    <mergeCell ref="AL6:AM8"/>
    <mergeCell ref="AN6:AS8"/>
    <mergeCell ref="AT6:BD8"/>
    <mergeCell ref="D8:G8"/>
    <mergeCell ref="AL9:AM10"/>
    <mergeCell ref="AN9:AS10"/>
    <mergeCell ref="AT9:BB9"/>
    <mergeCell ref="BC9:BD9"/>
    <mergeCell ref="AG10:AJ10"/>
    <mergeCell ref="AT10:BB10"/>
    <mergeCell ref="BC10:BD10"/>
    <mergeCell ref="I8:M8"/>
    <mergeCell ref="AQ17:AU18"/>
    <mergeCell ref="AG17:AH18"/>
    <mergeCell ref="Y19:Z20"/>
    <mergeCell ref="AI19:AJ20"/>
    <mergeCell ref="AK19:AM20"/>
    <mergeCell ref="AN19:AP20"/>
    <mergeCell ref="AQ19:AU20"/>
    <mergeCell ref="Y21:Z22"/>
    <mergeCell ref="AI21:AJ22"/>
    <mergeCell ref="AK21:AM22"/>
    <mergeCell ref="AN21:AP22"/>
    <mergeCell ref="AQ21:AU22"/>
    <mergeCell ref="Y23:Z24"/>
    <mergeCell ref="AI23:AJ24"/>
    <mergeCell ref="AK23:AM24"/>
    <mergeCell ref="AN23:AP24"/>
    <mergeCell ref="AQ23:AU24"/>
    <mergeCell ref="Y25:Z26"/>
    <mergeCell ref="AI25:AJ26"/>
    <mergeCell ref="AK25:AM26"/>
    <mergeCell ref="AN25:AP26"/>
    <mergeCell ref="AQ25:AU26"/>
    <mergeCell ref="AG25:AH26"/>
    <mergeCell ref="AI27:AJ28"/>
    <mergeCell ref="AK27:AM28"/>
    <mergeCell ref="AN27:AP28"/>
    <mergeCell ref="AQ27:AU28"/>
    <mergeCell ref="Y29:Z30"/>
    <mergeCell ref="AI29:AJ30"/>
    <mergeCell ref="AK29:AM30"/>
    <mergeCell ref="AN29:AP30"/>
    <mergeCell ref="AQ29:AU30"/>
    <mergeCell ref="AG27:AH28"/>
  </mergeCells>
  <phoneticPr fontId="11"/>
  <dataValidations count="2">
    <dataValidation allowBlank="1" showInputMessage="1" showErrorMessage="1" promptTitle="前年度付与日数" prompt="前年度勤務校年次有給休暇簿による確認が必要です。" sqref="AL6:AM8"/>
    <dataValidation allowBlank="1" showInputMessage="1" showErrorMessage="1" promptTitle="付与日数について" prompt="長期休業期間に勤務を要しないことになるので,年間の勤務日数に_x000a_応じて別表１・２により付与すること。" sqref="AH1:AJ2"/>
  </dataValidations>
  <pageMargins left="0.70866141732283472" right="0.70866141732283472" top="0.42" bottom="0.4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43"/>
  <sheetViews>
    <sheetView showGridLines="0" zoomScale="80" zoomScaleNormal="80" zoomScaleSheetLayoutView="100" workbookViewId="0">
      <selection activeCell="H1" sqref="H1"/>
    </sheetView>
  </sheetViews>
  <sheetFormatPr defaultColWidth="0" defaultRowHeight="0" customHeight="1" zeroHeight="1" x14ac:dyDescent="0.15"/>
  <cols>
    <col min="1" max="6" width="2.625" style="81" customWidth="1"/>
    <col min="7" max="7" width="9.75" style="81" customWidth="1"/>
    <col min="8" max="56" width="2.625" style="81" customWidth="1"/>
    <col min="57" max="57" width="14.625" style="81" customWidth="1"/>
    <col min="58" max="58" width="2.625" style="81" hidden="1" customWidth="1"/>
    <col min="59" max="59" width="8.375" style="81" hidden="1" customWidth="1"/>
    <col min="60" max="184" width="2.625" style="81" hidden="1" customWidth="1"/>
    <col min="185" max="16384" width="9" style="81" hidden="1"/>
  </cols>
  <sheetData>
    <row r="1" spans="2:60" ht="21" x14ac:dyDescent="0.15">
      <c r="I1" s="82" t="s">
        <v>105</v>
      </c>
      <c r="J1" s="83"/>
      <c r="K1" s="83"/>
      <c r="L1" s="83"/>
    </row>
    <row r="2" spans="2:60" ht="13.5" customHeight="1" x14ac:dyDescent="0.15">
      <c r="J2" s="84" t="s">
        <v>106</v>
      </c>
    </row>
    <row r="3" spans="2:60" ht="6" customHeight="1" thickBot="1" x14ac:dyDescent="0.2">
      <c r="J3" s="84"/>
    </row>
    <row r="4" spans="2:60" ht="24" customHeight="1" thickBot="1" x14ac:dyDescent="0.2">
      <c r="AC4" s="85" t="s">
        <v>0</v>
      </c>
      <c r="AD4" s="86"/>
      <c r="AE4" s="86"/>
      <c r="AF4" s="86"/>
      <c r="AG4" s="86"/>
      <c r="AH4" s="431">
        <v>84</v>
      </c>
      <c r="AI4" s="432"/>
      <c r="AJ4" s="433"/>
    </row>
    <row r="5" spans="2:60" ht="5.25" customHeight="1" x14ac:dyDescent="0.15">
      <c r="AH5" s="87"/>
      <c r="AI5" s="87"/>
      <c r="AJ5" s="87"/>
    </row>
    <row r="6" spans="2:60" ht="13.5" x14ac:dyDescent="0.15">
      <c r="I6" s="121" t="s">
        <v>112</v>
      </c>
    </row>
    <row r="7" spans="2:60" ht="14.25" thickBot="1" x14ac:dyDescent="0.2"/>
    <row r="8" spans="2:60" ht="22.5" customHeight="1" thickBot="1" x14ac:dyDescent="0.2">
      <c r="B8" s="88"/>
      <c r="C8" s="88"/>
      <c r="D8" s="434" t="s">
        <v>2</v>
      </c>
      <c r="E8" s="434"/>
      <c r="F8" s="434"/>
      <c r="G8" s="434"/>
      <c r="I8" s="81" t="s">
        <v>3</v>
      </c>
      <c r="Q8" s="81" t="s">
        <v>4</v>
      </c>
      <c r="R8" s="435" t="s">
        <v>103</v>
      </c>
      <c r="S8" s="436"/>
      <c r="T8" s="437">
        <v>5</v>
      </c>
      <c r="U8" s="437"/>
      <c r="V8" s="359" t="s">
        <v>5</v>
      </c>
      <c r="W8" s="359"/>
      <c r="X8" s="81" t="s">
        <v>6</v>
      </c>
      <c r="AN8" s="393" t="s">
        <v>7</v>
      </c>
      <c r="AO8" s="394"/>
      <c r="AP8" s="394"/>
      <c r="AQ8" s="394"/>
      <c r="AR8" s="394"/>
      <c r="AS8" s="395"/>
      <c r="AT8" s="438" t="s">
        <v>107</v>
      </c>
      <c r="AU8" s="438"/>
      <c r="AV8" s="438"/>
      <c r="AW8" s="438"/>
      <c r="AX8" s="438"/>
      <c r="AY8" s="438"/>
      <c r="AZ8" s="438"/>
      <c r="BA8" s="438"/>
      <c r="BB8" s="438"/>
      <c r="BC8" s="438"/>
      <c r="BD8" s="439"/>
    </row>
    <row r="9" spans="2:60" ht="15" customHeight="1" x14ac:dyDescent="0.15">
      <c r="B9" s="89"/>
      <c r="C9" s="89"/>
      <c r="D9" s="440" t="s">
        <v>9</v>
      </c>
      <c r="E9" s="440"/>
      <c r="F9" s="440"/>
      <c r="G9" s="440"/>
      <c r="I9" s="441" t="s">
        <v>10</v>
      </c>
      <c r="J9" s="442"/>
      <c r="K9" s="442"/>
      <c r="L9" s="442"/>
      <c r="M9" s="442"/>
      <c r="N9" s="443"/>
      <c r="O9" s="444" t="s">
        <v>11</v>
      </c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6" t="s">
        <v>12</v>
      </c>
      <c r="AC9" s="449" t="s">
        <v>13</v>
      </c>
      <c r="AD9" s="450"/>
      <c r="AE9" s="450"/>
      <c r="AF9" s="450"/>
      <c r="AG9" s="450"/>
      <c r="AH9" s="450"/>
      <c r="AI9" s="450"/>
      <c r="AJ9" s="450"/>
      <c r="AK9" s="451"/>
      <c r="AL9" s="455"/>
      <c r="AM9" s="456"/>
      <c r="AN9" s="397" t="s">
        <v>14</v>
      </c>
      <c r="AO9" s="385"/>
      <c r="AP9" s="385"/>
      <c r="AQ9" s="385"/>
      <c r="AR9" s="385"/>
      <c r="AS9" s="386"/>
      <c r="AT9" s="462" t="s">
        <v>108</v>
      </c>
      <c r="AU9" s="462"/>
      <c r="AV9" s="462"/>
      <c r="AW9" s="462"/>
      <c r="AX9" s="462"/>
      <c r="AY9" s="462"/>
      <c r="AZ9" s="462"/>
      <c r="BA9" s="462"/>
      <c r="BB9" s="462"/>
      <c r="BC9" s="462"/>
      <c r="BD9" s="463"/>
    </row>
    <row r="10" spans="2:60" ht="15" customHeight="1" x14ac:dyDescent="0.15">
      <c r="B10" s="89"/>
      <c r="C10" s="89"/>
      <c r="D10" s="440"/>
      <c r="E10" s="440"/>
      <c r="F10" s="440"/>
      <c r="G10" s="440"/>
      <c r="I10" s="348"/>
      <c r="J10" s="349"/>
      <c r="K10" s="349"/>
      <c r="L10" s="349"/>
      <c r="M10" s="349"/>
      <c r="N10" s="399"/>
      <c r="O10" s="445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447"/>
      <c r="AC10" s="452"/>
      <c r="AD10" s="453"/>
      <c r="AE10" s="453"/>
      <c r="AF10" s="453"/>
      <c r="AG10" s="453"/>
      <c r="AH10" s="453"/>
      <c r="AI10" s="453"/>
      <c r="AJ10" s="453"/>
      <c r="AK10" s="454"/>
      <c r="AL10" s="457"/>
      <c r="AM10" s="458"/>
      <c r="AN10" s="445"/>
      <c r="AO10" s="346"/>
      <c r="AP10" s="346"/>
      <c r="AQ10" s="346"/>
      <c r="AR10" s="346"/>
      <c r="AS10" s="461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3"/>
    </row>
    <row r="11" spans="2:60" ht="20.25" customHeight="1" x14ac:dyDescent="0.15">
      <c r="B11" s="90"/>
      <c r="C11" s="90"/>
      <c r="D11" s="434" t="s">
        <v>15</v>
      </c>
      <c r="E11" s="434"/>
      <c r="F11" s="434"/>
      <c r="G11" s="434"/>
      <c r="I11" s="480">
        <v>0</v>
      </c>
      <c r="J11" s="481"/>
      <c r="K11" s="481"/>
      <c r="L11" s="481"/>
      <c r="M11" s="481"/>
      <c r="N11" s="91" t="s">
        <v>16</v>
      </c>
      <c r="O11" s="398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447"/>
      <c r="AC11" s="377"/>
      <c r="AD11" s="378"/>
      <c r="AE11" s="378"/>
      <c r="AF11" s="378"/>
      <c r="AG11" s="378"/>
      <c r="AH11" s="378"/>
      <c r="AI11" s="378"/>
      <c r="AJ11" s="378"/>
      <c r="AK11" s="379"/>
      <c r="AL11" s="459"/>
      <c r="AM11" s="460"/>
      <c r="AN11" s="398"/>
      <c r="AO11" s="349"/>
      <c r="AP11" s="349"/>
      <c r="AQ11" s="349"/>
      <c r="AR11" s="349"/>
      <c r="AS11" s="399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5"/>
    </row>
    <row r="12" spans="2:60" ht="15" customHeight="1" x14ac:dyDescent="0.15">
      <c r="I12" s="396" t="s">
        <v>17</v>
      </c>
      <c r="J12" s="385"/>
      <c r="K12" s="385"/>
      <c r="L12" s="385"/>
      <c r="M12" s="385"/>
      <c r="N12" s="385"/>
      <c r="O12" s="397" t="s">
        <v>18</v>
      </c>
      <c r="P12" s="385"/>
      <c r="Q12" s="385"/>
      <c r="R12" s="386"/>
      <c r="S12" s="397" t="s">
        <v>19</v>
      </c>
      <c r="T12" s="385"/>
      <c r="U12" s="385"/>
      <c r="V12" s="386"/>
      <c r="W12" s="385" t="s">
        <v>20</v>
      </c>
      <c r="X12" s="385"/>
      <c r="Y12" s="385"/>
      <c r="Z12" s="385"/>
      <c r="AA12" s="386"/>
      <c r="AB12" s="447"/>
      <c r="AC12" s="92" t="s">
        <v>21</v>
      </c>
      <c r="AD12" s="93"/>
      <c r="AE12" s="93"/>
      <c r="AF12" s="93"/>
      <c r="AG12" s="400" t="str">
        <f>IF(I14="","",IF(W14&gt;S14,I14,""))</f>
        <v/>
      </c>
      <c r="AH12" s="400"/>
      <c r="AI12" s="400"/>
      <c r="AJ12" s="400"/>
      <c r="AK12" s="94" t="s">
        <v>6</v>
      </c>
      <c r="AL12" s="466"/>
      <c r="AM12" s="467"/>
      <c r="AN12" s="397" t="s">
        <v>22</v>
      </c>
      <c r="AO12" s="385"/>
      <c r="AP12" s="385"/>
      <c r="AQ12" s="385"/>
      <c r="AR12" s="385"/>
      <c r="AS12" s="386"/>
      <c r="AT12" s="471">
        <v>45017</v>
      </c>
      <c r="AU12" s="472"/>
      <c r="AV12" s="472"/>
      <c r="AW12" s="472"/>
      <c r="AX12" s="472"/>
      <c r="AY12" s="472"/>
      <c r="AZ12" s="472"/>
      <c r="BA12" s="472"/>
      <c r="BB12" s="472"/>
      <c r="BC12" s="473" t="s">
        <v>23</v>
      </c>
      <c r="BD12" s="474"/>
    </row>
    <row r="13" spans="2:60" ht="15" customHeight="1" thickBot="1" x14ac:dyDescent="0.2">
      <c r="I13" s="348"/>
      <c r="J13" s="349"/>
      <c r="K13" s="349"/>
      <c r="L13" s="349"/>
      <c r="M13" s="349"/>
      <c r="N13" s="349"/>
      <c r="O13" s="398"/>
      <c r="P13" s="349"/>
      <c r="Q13" s="349"/>
      <c r="R13" s="399"/>
      <c r="S13" s="398"/>
      <c r="T13" s="349"/>
      <c r="U13" s="349"/>
      <c r="V13" s="399"/>
      <c r="W13" s="349"/>
      <c r="X13" s="349"/>
      <c r="Y13" s="349"/>
      <c r="Z13" s="349"/>
      <c r="AA13" s="399"/>
      <c r="AB13" s="447"/>
      <c r="AC13" s="92" t="s">
        <v>21</v>
      </c>
      <c r="AD13" s="93"/>
      <c r="AE13" s="93"/>
      <c r="AF13" s="93"/>
      <c r="AG13" s="475" t="str">
        <f>IF(I15="","",IF(W15&gt;S15,I15,""))</f>
        <v/>
      </c>
      <c r="AH13" s="475"/>
      <c r="AI13" s="475"/>
      <c r="AJ13" s="475"/>
      <c r="AK13" s="95" t="s">
        <v>6</v>
      </c>
      <c r="AL13" s="468"/>
      <c r="AM13" s="469"/>
      <c r="AN13" s="470"/>
      <c r="AO13" s="359"/>
      <c r="AP13" s="359"/>
      <c r="AQ13" s="359"/>
      <c r="AR13" s="359"/>
      <c r="AS13" s="388"/>
      <c r="AT13" s="476">
        <v>45382</v>
      </c>
      <c r="AU13" s="477"/>
      <c r="AV13" s="477"/>
      <c r="AW13" s="477"/>
      <c r="AX13" s="477"/>
      <c r="AY13" s="477"/>
      <c r="AZ13" s="477"/>
      <c r="BA13" s="477"/>
      <c r="BB13" s="477"/>
      <c r="BC13" s="478" t="s">
        <v>24</v>
      </c>
      <c r="BD13" s="479"/>
      <c r="BE13" s="96"/>
    </row>
    <row r="14" spans="2:60" ht="15" customHeight="1" x14ac:dyDescent="0.15">
      <c r="B14" s="415" t="str">
        <f>IF($I$11=0,"","入力　→")</f>
        <v/>
      </c>
      <c r="C14" s="415"/>
      <c r="D14" s="415"/>
      <c r="E14" s="415"/>
      <c r="F14" s="415"/>
      <c r="G14" s="415"/>
      <c r="H14" s="416"/>
      <c r="I14" s="417"/>
      <c r="J14" s="418"/>
      <c r="K14" s="418"/>
      <c r="L14" s="418"/>
      <c r="M14" s="418"/>
      <c r="N14" s="418"/>
      <c r="O14" s="419"/>
      <c r="P14" s="420"/>
      <c r="Q14" s="420"/>
      <c r="R14" s="421"/>
      <c r="S14" s="422" t="str">
        <f>IF(O14="","",O14*80/100)</f>
        <v/>
      </c>
      <c r="T14" s="423"/>
      <c r="U14" s="423"/>
      <c r="V14" s="424"/>
      <c r="W14" s="420"/>
      <c r="X14" s="420"/>
      <c r="Y14" s="420"/>
      <c r="Z14" s="420"/>
      <c r="AA14" s="420"/>
      <c r="AB14" s="447"/>
      <c r="AC14" s="425" t="s">
        <v>26</v>
      </c>
      <c r="AD14" s="426"/>
      <c r="AE14" s="426"/>
      <c r="AF14" s="426"/>
      <c r="AG14" s="426"/>
      <c r="AH14" s="426"/>
      <c r="AI14" s="426"/>
      <c r="AJ14" s="426"/>
      <c r="AK14" s="427"/>
      <c r="AL14" s="389">
        <v>3</v>
      </c>
      <c r="AM14" s="390"/>
      <c r="AN14" s="393" t="s">
        <v>27</v>
      </c>
      <c r="AO14" s="394"/>
      <c r="AP14" s="394"/>
      <c r="AQ14" s="394"/>
      <c r="AR14" s="394"/>
      <c r="AS14" s="395"/>
      <c r="AT14" s="401">
        <v>252</v>
      </c>
      <c r="AU14" s="401"/>
      <c r="AV14" s="401"/>
      <c r="AW14" s="401"/>
      <c r="AX14" s="401"/>
      <c r="AY14" s="401"/>
      <c r="AZ14" s="401"/>
      <c r="BA14" s="401"/>
      <c r="BB14" s="401"/>
      <c r="BC14" s="394" t="s">
        <v>28</v>
      </c>
      <c r="BD14" s="402"/>
      <c r="BE14" s="97"/>
      <c r="BG14" s="81" t="b">
        <f>IF(AH4&lt;=47,0)</f>
        <v>0</v>
      </c>
      <c r="BH14" s="98"/>
    </row>
    <row r="15" spans="2:60" ht="15" customHeight="1" x14ac:dyDescent="0.15">
      <c r="B15" s="403" t="str">
        <f>IF($I$11=0,"","複数校勤務の場合　入力　→")</f>
        <v/>
      </c>
      <c r="C15" s="403"/>
      <c r="D15" s="403"/>
      <c r="E15" s="403"/>
      <c r="F15" s="403"/>
      <c r="G15" s="403"/>
      <c r="H15" s="404"/>
      <c r="I15" s="405"/>
      <c r="J15" s="406"/>
      <c r="K15" s="406"/>
      <c r="L15" s="406"/>
      <c r="M15" s="406"/>
      <c r="N15" s="406"/>
      <c r="O15" s="407"/>
      <c r="P15" s="408"/>
      <c r="Q15" s="408"/>
      <c r="R15" s="409"/>
      <c r="S15" s="410" t="str">
        <f>IF(O15="","",O15*80/100)</f>
        <v/>
      </c>
      <c r="T15" s="411"/>
      <c r="U15" s="411"/>
      <c r="V15" s="412"/>
      <c r="W15" s="408"/>
      <c r="X15" s="408"/>
      <c r="Y15" s="408"/>
      <c r="Z15" s="408"/>
      <c r="AA15" s="409"/>
      <c r="AB15" s="447"/>
      <c r="AC15" s="428"/>
      <c r="AD15" s="429"/>
      <c r="AE15" s="429"/>
      <c r="AF15" s="429"/>
      <c r="AG15" s="429"/>
      <c r="AH15" s="429"/>
      <c r="AI15" s="429"/>
      <c r="AJ15" s="429"/>
      <c r="AK15" s="430"/>
      <c r="AL15" s="391"/>
      <c r="AM15" s="392"/>
      <c r="AN15" s="413" t="s">
        <v>30</v>
      </c>
      <c r="AO15" s="362"/>
      <c r="AP15" s="362"/>
      <c r="AQ15" s="362"/>
      <c r="AR15" s="362"/>
      <c r="AS15" s="414"/>
      <c r="AT15" s="361">
        <v>84</v>
      </c>
      <c r="AU15" s="361"/>
      <c r="AV15" s="361"/>
      <c r="AW15" s="361"/>
      <c r="AX15" s="361"/>
      <c r="AY15" s="361"/>
      <c r="AZ15" s="361"/>
      <c r="BA15" s="361"/>
      <c r="BB15" s="361"/>
      <c r="BC15" s="362" t="s">
        <v>31</v>
      </c>
      <c r="BD15" s="363"/>
      <c r="BE15" s="97"/>
      <c r="BG15" s="81" t="b">
        <f>IF(AH4&lt;=72,IF(I11=0,1,IF(I11&lt;=3,2,IF(I11&gt;=4,3))))</f>
        <v>0</v>
      </c>
      <c r="BH15" s="98"/>
    </row>
    <row r="16" spans="2:60" ht="15" customHeight="1" x14ac:dyDescent="0.15">
      <c r="B16" s="364"/>
      <c r="C16" s="364"/>
      <c r="D16" s="364"/>
      <c r="E16" s="364"/>
      <c r="F16" s="364"/>
      <c r="G16" s="364"/>
      <c r="H16" s="365"/>
      <c r="I16" s="366"/>
      <c r="J16" s="367"/>
      <c r="K16" s="367"/>
      <c r="L16" s="367"/>
      <c r="M16" s="367"/>
      <c r="N16" s="367"/>
      <c r="O16" s="368"/>
      <c r="P16" s="369"/>
      <c r="Q16" s="369"/>
      <c r="R16" s="370"/>
      <c r="S16" s="371"/>
      <c r="T16" s="372"/>
      <c r="U16" s="372"/>
      <c r="V16" s="373"/>
      <c r="W16" s="372"/>
      <c r="X16" s="372"/>
      <c r="Y16" s="372"/>
      <c r="Z16" s="372"/>
      <c r="AA16" s="373"/>
      <c r="AB16" s="447"/>
      <c r="AC16" s="374" t="s">
        <v>32</v>
      </c>
      <c r="AD16" s="375"/>
      <c r="AE16" s="375"/>
      <c r="AF16" s="375"/>
      <c r="AG16" s="375"/>
      <c r="AH16" s="375"/>
      <c r="AI16" s="375"/>
      <c r="AJ16" s="375"/>
      <c r="AK16" s="376"/>
      <c r="AL16" s="380">
        <f>SUM(AL9:AM15)</f>
        <v>3</v>
      </c>
      <c r="AM16" s="381"/>
      <c r="AN16" s="384" t="s">
        <v>33</v>
      </c>
      <c r="AO16" s="385"/>
      <c r="AP16" s="385"/>
      <c r="AQ16" s="385"/>
      <c r="AR16" s="385"/>
      <c r="AS16" s="386"/>
      <c r="AT16" s="346" t="s">
        <v>34</v>
      </c>
      <c r="AU16" s="346"/>
      <c r="AV16" s="346"/>
      <c r="AW16" s="346"/>
      <c r="AX16" s="346"/>
      <c r="AY16" s="346"/>
      <c r="AZ16" s="346"/>
      <c r="BA16" s="346"/>
      <c r="BB16" s="346"/>
      <c r="BC16" s="346"/>
      <c r="BD16" s="347"/>
      <c r="BE16" s="97"/>
      <c r="BG16" s="81">
        <f>IF(AH4&lt;=120,IF(DATEDIF(AT12,AT13,"M")+(DAY(AT13)&lt;&gt;DAY(AT12))&lt;=3,1,IF(DATEDIF(AT12,AT13,"M")+(DAY(AT13)&lt;&gt;DAY(AT12))&lt;=6,2,IF(DATEDIF(AT12,AT13,"M")+(DAY(AT13)&lt;&gt;DAY(AT12))&gt;=7,IF(I11=0,3,IF(I11&lt;=2,4,IF(I11=3,5,IF(I11&lt;=5,6,IF(I11&gt;=6,7)))))))))</f>
        <v>3</v>
      </c>
      <c r="BH16" s="98"/>
    </row>
    <row r="17" spans="9:59" ht="15" customHeight="1" thickBot="1" x14ac:dyDescent="0.2">
      <c r="I17" s="348" t="s">
        <v>35</v>
      </c>
      <c r="J17" s="349"/>
      <c r="K17" s="349"/>
      <c r="L17" s="349"/>
      <c r="M17" s="349"/>
      <c r="N17" s="349"/>
      <c r="O17" s="350" t="str">
        <f>IF(O14="","",SUM(O14:R16))</f>
        <v/>
      </c>
      <c r="P17" s="351"/>
      <c r="Q17" s="351"/>
      <c r="R17" s="352"/>
      <c r="S17" s="353" t="str">
        <f>IF(S14="","",SUM(S14:V16))</f>
        <v/>
      </c>
      <c r="T17" s="354"/>
      <c r="U17" s="354"/>
      <c r="V17" s="355"/>
      <c r="W17" s="356" t="str">
        <f>IF(W14="","",SUM(W14:AA16))</f>
        <v/>
      </c>
      <c r="X17" s="354"/>
      <c r="Y17" s="354"/>
      <c r="Z17" s="354"/>
      <c r="AA17" s="355"/>
      <c r="AB17" s="448"/>
      <c r="AC17" s="377"/>
      <c r="AD17" s="378"/>
      <c r="AE17" s="378"/>
      <c r="AF17" s="378"/>
      <c r="AG17" s="378"/>
      <c r="AH17" s="378"/>
      <c r="AI17" s="378"/>
      <c r="AJ17" s="378"/>
      <c r="AK17" s="379"/>
      <c r="AL17" s="382"/>
      <c r="AM17" s="383"/>
      <c r="AN17" s="387"/>
      <c r="AO17" s="359"/>
      <c r="AP17" s="359"/>
      <c r="AQ17" s="359"/>
      <c r="AR17" s="359"/>
      <c r="AS17" s="388"/>
      <c r="AT17" s="357">
        <f>IF(AT14="","",ROUNDDOWN(AT14/AT15,0))</f>
        <v>3</v>
      </c>
      <c r="AU17" s="358"/>
      <c r="AV17" s="358"/>
      <c r="AW17" s="358"/>
      <c r="AX17" s="358"/>
      <c r="AY17" s="358"/>
      <c r="AZ17" s="358"/>
      <c r="BA17" s="358"/>
      <c r="BB17" s="358"/>
      <c r="BC17" s="359" t="s">
        <v>28</v>
      </c>
      <c r="BD17" s="360"/>
      <c r="BE17" s="97"/>
      <c r="BG17" s="81">
        <f>IF(AH4&lt;=168,IF(DATEDIF(AT12,AT13,"M")+(DAY(AT13)&lt;&gt;DAY(AT12))&lt;=2,1,IF(DATEDIF(AT12,AT13,"M")+(DAY(AT13)&lt;&gt;DAY(AT12))&lt;=4,2,IF(DATEDIF(AT12,AT13,"M")+(DAY(AT13)&lt;&gt;DAY(AT12))&lt;=6,3,IF(DATEDIF(AT12,AT13,"M")+(DAY(AT13)&lt;&gt;DAY(AT12))&gt;=7,IF(I11=0,5,IF(I11&lt;=2,6,IF(I11=3,7,IF(I11=4,9,IF(I11=5,10,IF(I11&gt;=6,11)))))))))))</f>
        <v>5</v>
      </c>
    </row>
    <row r="18" spans="9:59" ht="15" customHeight="1" x14ac:dyDescent="0.15">
      <c r="I18" s="334" t="s">
        <v>36</v>
      </c>
      <c r="J18" s="335"/>
      <c r="K18" s="335"/>
      <c r="L18" s="335"/>
      <c r="M18" s="335"/>
      <c r="N18" s="336"/>
      <c r="O18" s="337" t="s">
        <v>37</v>
      </c>
      <c r="P18" s="306"/>
      <c r="Q18" s="306"/>
      <c r="R18" s="306"/>
      <c r="S18" s="306"/>
      <c r="T18" s="306"/>
      <c r="U18" s="306"/>
      <c r="V18" s="306"/>
      <c r="W18" s="306"/>
      <c r="X18" s="307"/>
      <c r="Y18" s="339" t="s">
        <v>76</v>
      </c>
      <c r="Z18" s="340"/>
      <c r="AA18" s="340"/>
      <c r="AB18" s="340"/>
      <c r="AC18" s="340"/>
      <c r="AD18" s="341"/>
      <c r="AE18" s="339" t="s">
        <v>77</v>
      </c>
      <c r="AF18" s="340"/>
      <c r="AG18" s="340"/>
      <c r="AH18" s="340"/>
      <c r="AI18" s="340"/>
      <c r="AJ18" s="341"/>
      <c r="AK18" s="338" t="s">
        <v>38</v>
      </c>
      <c r="AL18" s="320"/>
      <c r="AM18" s="320"/>
      <c r="AN18" s="320"/>
      <c r="AO18" s="320"/>
      <c r="AP18" s="321"/>
      <c r="AQ18" s="343" t="s">
        <v>39</v>
      </c>
      <c r="AR18" s="344"/>
      <c r="AS18" s="344"/>
      <c r="AT18" s="344"/>
      <c r="AU18" s="345"/>
      <c r="AV18" s="322" t="s">
        <v>40</v>
      </c>
      <c r="AW18" s="323"/>
      <c r="AX18" s="323"/>
      <c r="AY18" s="323"/>
      <c r="AZ18" s="323"/>
      <c r="BA18" s="323"/>
      <c r="BB18" s="323"/>
      <c r="BC18" s="323"/>
      <c r="BD18" s="324"/>
      <c r="BE18" s="99"/>
      <c r="BG18" s="81">
        <f>IF(AH4&lt;=216,IF(DATEDIF(AT12,AT13,"M")+(DAY(AT13)&lt;&gt;DAY(AT12))&lt;=1,1,IF(DATEDIF(AT12,AT13,"M")+(DAY(AT13)&lt;&gt;DAY(AT12))&lt;=3,2,IF(DATEDIF(AT12,AT13,"M")+(DAY(AT13)&lt;&gt;DAY(AT12))=4,3,IF(DATEDIF(AT12,AT13,"M")+(DAY(AT13)&lt;&gt;DAY(AT12))&lt;=6,4,IF(DATEDIF(AT12,AT13,"M")+(DAY(AT13)&lt;&gt;DAY(AT12))&gt;=7,IF(I11=0,7,IF(I11=1,8,IF(I11=2,9,IF(I11=3,10,IF(I11=4,12,IF(I11=5,13,IF(I11&gt;=6,15)))))))))))))</f>
        <v>7</v>
      </c>
    </row>
    <row r="19" spans="9:59" ht="15" customHeight="1" x14ac:dyDescent="0.15">
      <c r="I19" s="328" t="s">
        <v>119</v>
      </c>
      <c r="J19" s="329"/>
      <c r="K19" s="329"/>
      <c r="L19" s="329"/>
      <c r="M19" s="329"/>
      <c r="N19" s="330"/>
      <c r="O19" s="338"/>
      <c r="P19" s="320"/>
      <c r="Q19" s="320"/>
      <c r="R19" s="320"/>
      <c r="S19" s="320"/>
      <c r="T19" s="320"/>
      <c r="U19" s="320"/>
      <c r="V19" s="320"/>
      <c r="W19" s="320"/>
      <c r="X19" s="321"/>
      <c r="Y19" s="325"/>
      <c r="Z19" s="326"/>
      <c r="AA19" s="326"/>
      <c r="AB19" s="326"/>
      <c r="AC19" s="326"/>
      <c r="AD19" s="342"/>
      <c r="AE19" s="325"/>
      <c r="AF19" s="326"/>
      <c r="AG19" s="326"/>
      <c r="AH19" s="326"/>
      <c r="AI19" s="326"/>
      <c r="AJ19" s="342"/>
      <c r="AK19" s="331" t="s">
        <v>41</v>
      </c>
      <c r="AL19" s="332"/>
      <c r="AM19" s="333"/>
      <c r="AN19" s="331" t="s">
        <v>42</v>
      </c>
      <c r="AO19" s="332"/>
      <c r="AP19" s="333"/>
      <c r="AQ19" s="338"/>
      <c r="AR19" s="320"/>
      <c r="AS19" s="320"/>
      <c r="AT19" s="320"/>
      <c r="AU19" s="321"/>
      <c r="AV19" s="325"/>
      <c r="AW19" s="326"/>
      <c r="AX19" s="326"/>
      <c r="AY19" s="326"/>
      <c r="AZ19" s="326"/>
      <c r="BA19" s="326"/>
      <c r="BB19" s="326"/>
      <c r="BC19" s="326"/>
      <c r="BD19" s="327"/>
      <c r="BE19" s="99"/>
      <c r="BG19" s="81" t="b">
        <f>IF(AH4&gt;=217,IF(DATEDIF(AT12,AT13,"M")+(DAY(AT13)&lt;&gt;DAY(AT12))&lt;=1,1,IF(DATEDIF(AT12,AT13,"M")+(DAY(AT13)&lt;&gt;DAY(AT12))&lt;=2,2,IF(DATEDIF(AT12,AT13,"M")+(DAY(AT13)&lt;&gt;DAY(AT12))=3,3,IF(DATEDIF(AT12,AT13,"M")+(DAY(AT13)&lt;&gt;DAY(AT12))=4,4,IF(DATEDIF(AT12,AT13,"M")+(DAY(AT13)&lt;&gt;DAY(AT12))&lt;=6,5,IF(DATEDIF(AT12,AT13,"M")+(DAY(AT13)&lt;&gt;DAY(AT12))&gt;=7,IF(I11=0,10,IF(I11=1,11,IF(I11=2,12,IF(I11=3,14,IF(I11=4,16,IF(I11=5,18,IF(I11&gt;=6,20))))))))))))))</f>
        <v>0</v>
      </c>
    </row>
    <row r="20" spans="9:59" ht="15" customHeight="1" x14ac:dyDescent="0.15">
      <c r="I20" s="305"/>
      <c r="J20" s="306"/>
      <c r="K20" s="306"/>
      <c r="L20" s="306"/>
      <c r="M20" s="306"/>
      <c r="N20" s="307"/>
      <c r="O20" s="295" t="s">
        <v>43</v>
      </c>
      <c r="P20" s="296"/>
      <c r="Q20" s="100"/>
      <c r="R20" s="101" t="s">
        <v>44</v>
      </c>
      <c r="S20" s="100"/>
      <c r="T20" s="101" t="s">
        <v>31</v>
      </c>
      <c r="U20" s="100"/>
      <c r="V20" s="101" t="s">
        <v>45</v>
      </c>
      <c r="W20" s="100"/>
      <c r="X20" s="102" t="s">
        <v>78</v>
      </c>
      <c r="Y20" s="295"/>
      <c r="Z20" s="290"/>
      <c r="AA20" s="289"/>
      <c r="AB20" s="290"/>
      <c r="AC20" s="289"/>
      <c r="AD20" s="293"/>
      <c r="AE20" s="295"/>
      <c r="AF20" s="290"/>
      <c r="AG20" s="289"/>
      <c r="AH20" s="290"/>
      <c r="AI20" s="289"/>
      <c r="AJ20" s="293"/>
      <c r="AK20" s="295"/>
      <c r="AL20" s="296"/>
      <c r="AM20" s="293"/>
      <c r="AN20" s="295"/>
      <c r="AO20" s="296"/>
      <c r="AP20" s="293"/>
      <c r="AQ20" s="295"/>
      <c r="AR20" s="296"/>
      <c r="AS20" s="296"/>
      <c r="AT20" s="296"/>
      <c r="AU20" s="293"/>
      <c r="AV20" s="103"/>
      <c r="AW20" s="103"/>
      <c r="AX20" s="103"/>
      <c r="AY20" s="103"/>
      <c r="AZ20" s="103"/>
      <c r="BA20" s="103"/>
      <c r="BB20" s="103"/>
      <c r="BC20" s="103"/>
      <c r="BD20" s="104"/>
      <c r="BE20" s="105"/>
    </row>
    <row r="21" spans="9:59" ht="15" customHeight="1" x14ac:dyDescent="0.15">
      <c r="I21" s="319"/>
      <c r="J21" s="320"/>
      <c r="K21" s="320"/>
      <c r="L21" s="320"/>
      <c r="M21" s="320"/>
      <c r="N21" s="321"/>
      <c r="O21" s="314" t="s">
        <v>46</v>
      </c>
      <c r="P21" s="315"/>
      <c r="Q21" s="106"/>
      <c r="R21" s="107"/>
      <c r="S21" s="106"/>
      <c r="T21" s="107"/>
      <c r="U21" s="106"/>
      <c r="V21" s="107"/>
      <c r="W21" s="106"/>
      <c r="X21" s="108"/>
      <c r="Y21" s="314"/>
      <c r="Z21" s="312"/>
      <c r="AA21" s="311"/>
      <c r="AB21" s="312"/>
      <c r="AC21" s="311"/>
      <c r="AD21" s="313"/>
      <c r="AE21" s="314"/>
      <c r="AF21" s="312"/>
      <c r="AG21" s="311"/>
      <c r="AH21" s="312"/>
      <c r="AI21" s="311"/>
      <c r="AJ21" s="313"/>
      <c r="AK21" s="314"/>
      <c r="AL21" s="315"/>
      <c r="AM21" s="313"/>
      <c r="AN21" s="314"/>
      <c r="AO21" s="315"/>
      <c r="AP21" s="313"/>
      <c r="AQ21" s="314"/>
      <c r="AR21" s="315"/>
      <c r="AS21" s="315"/>
      <c r="AT21" s="315"/>
      <c r="AU21" s="313"/>
      <c r="AV21" s="109"/>
      <c r="AW21" s="109"/>
      <c r="AX21" s="109"/>
      <c r="AY21" s="109"/>
      <c r="AZ21" s="109"/>
      <c r="BA21" s="109"/>
      <c r="BB21" s="109"/>
      <c r="BC21" s="109"/>
      <c r="BD21" s="110"/>
      <c r="BE21" s="105"/>
    </row>
    <row r="22" spans="9:59" ht="15" customHeight="1" x14ac:dyDescent="0.15">
      <c r="I22" s="305"/>
      <c r="J22" s="306"/>
      <c r="K22" s="306"/>
      <c r="L22" s="306"/>
      <c r="M22" s="306"/>
      <c r="N22" s="307"/>
      <c r="O22" s="295" t="s">
        <v>43</v>
      </c>
      <c r="P22" s="296"/>
      <c r="Q22" s="100"/>
      <c r="R22" s="101"/>
      <c r="S22" s="100"/>
      <c r="T22" s="101"/>
      <c r="U22" s="100"/>
      <c r="V22" s="101"/>
      <c r="W22" s="100"/>
      <c r="X22" s="102"/>
      <c r="Y22" s="295"/>
      <c r="Z22" s="290"/>
      <c r="AA22" s="289"/>
      <c r="AB22" s="290"/>
      <c r="AC22" s="289"/>
      <c r="AD22" s="293"/>
      <c r="AE22" s="295"/>
      <c r="AF22" s="290"/>
      <c r="AG22" s="289"/>
      <c r="AH22" s="290"/>
      <c r="AI22" s="289"/>
      <c r="AJ22" s="293"/>
      <c r="AK22" s="295"/>
      <c r="AL22" s="296"/>
      <c r="AM22" s="293"/>
      <c r="AN22" s="295"/>
      <c r="AO22" s="296"/>
      <c r="AP22" s="293"/>
      <c r="AQ22" s="295"/>
      <c r="AR22" s="296"/>
      <c r="AS22" s="296"/>
      <c r="AT22" s="296"/>
      <c r="AU22" s="293"/>
      <c r="AV22" s="103"/>
      <c r="AW22" s="103"/>
      <c r="AX22" s="103"/>
      <c r="AY22" s="103"/>
      <c r="AZ22" s="103"/>
      <c r="BA22" s="103"/>
      <c r="BB22" s="103"/>
      <c r="BC22" s="103"/>
      <c r="BD22" s="104"/>
      <c r="BE22" s="105"/>
      <c r="BG22" s="111"/>
    </row>
    <row r="23" spans="9:59" ht="15" customHeight="1" x14ac:dyDescent="0.15">
      <c r="I23" s="319"/>
      <c r="J23" s="320"/>
      <c r="K23" s="320"/>
      <c r="L23" s="320"/>
      <c r="M23" s="320"/>
      <c r="N23" s="321"/>
      <c r="O23" s="314" t="s">
        <v>46</v>
      </c>
      <c r="P23" s="315"/>
      <c r="Q23" s="106"/>
      <c r="R23" s="107"/>
      <c r="S23" s="106"/>
      <c r="T23" s="107"/>
      <c r="U23" s="106"/>
      <c r="V23" s="107"/>
      <c r="W23" s="106"/>
      <c r="X23" s="108"/>
      <c r="Y23" s="314"/>
      <c r="Z23" s="312"/>
      <c r="AA23" s="311"/>
      <c r="AB23" s="312"/>
      <c r="AC23" s="311"/>
      <c r="AD23" s="313"/>
      <c r="AE23" s="314"/>
      <c r="AF23" s="312"/>
      <c r="AG23" s="311"/>
      <c r="AH23" s="312"/>
      <c r="AI23" s="311"/>
      <c r="AJ23" s="313"/>
      <c r="AK23" s="314"/>
      <c r="AL23" s="315"/>
      <c r="AM23" s="313"/>
      <c r="AN23" s="314"/>
      <c r="AO23" s="315"/>
      <c r="AP23" s="313"/>
      <c r="AQ23" s="314"/>
      <c r="AR23" s="315"/>
      <c r="AS23" s="315"/>
      <c r="AT23" s="315"/>
      <c r="AU23" s="313"/>
      <c r="AV23" s="109"/>
      <c r="AW23" s="109"/>
      <c r="AX23" s="109"/>
      <c r="AY23" s="109"/>
      <c r="AZ23" s="109"/>
      <c r="BA23" s="109"/>
      <c r="BB23" s="109"/>
      <c r="BC23" s="109"/>
      <c r="BD23" s="110"/>
      <c r="BE23" s="105"/>
    </row>
    <row r="24" spans="9:59" ht="15" customHeight="1" x14ac:dyDescent="0.15">
      <c r="I24" s="305"/>
      <c r="J24" s="306"/>
      <c r="K24" s="306"/>
      <c r="L24" s="306"/>
      <c r="M24" s="306"/>
      <c r="N24" s="307"/>
      <c r="O24" s="295" t="s">
        <v>43</v>
      </c>
      <c r="P24" s="296"/>
      <c r="Q24" s="100"/>
      <c r="R24" s="101"/>
      <c r="S24" s="100"/>
      <c r="T24" s="101"/>
      <c r="U24" s="100"/>
      <c r="V24" s="101"/>
      <c r="W24" s="100"/>
      <c r="X24" s="102"/>
      <c r="Y24" s="295"/>
      <c r="Z24" s="290"/>
      <c r="AA24" s="289"/>
      <c r="AB24" s="290"/>
      <c r="AC24" s="289"/>
      <c r="AD24" s="293"/>
      <c r="AE24" s="295"/>
      <c r="AF24" s="290"/>
      <c r="AG24" s="289"/>
      <c r="AH24" s="290"/>
      <c r="AI24" s="289"/>
      <c r="AJ24" s="293"/>
      <c r="AK24" s="295"/>
      <c r="AL24" s="296"/>
      <c r="AM24" s="293"/>
      <c r="AN24" s="295"/>
      <c r="AO24" s="296"/>
      <c r="AP24" s="293"/>
      <c r="AQ24" s="295"/>
      <c r="AR24" s="296"/>
      <c r="AS24" s="296"/>
      <c r="AT24" s="296"/>
      <c r="AU24" s="293"/>
      <c r="AV24" s="103"/>
      <c r="AW24" s="103"/>
      <c r="AX24" s="103"/>
      <c r="AY24" s="103"/>
      <c r="AZ24" s="103"/>
      <c r="BA24" s="103"/>
      <c r="BB24" s="103"/>
      <c r="BC24" s="103"/>
      <c r="BD24" s="104"/>
      <c r="BE24" s="105"/>
    </row>
    <row r="25" spans="9:59" ht="15" customHeight="1" x14ac:dyDescent="0.15">
      <c r="I25" s="319"/>
      <c r="J25" s="320"/>
      <c r="K25" s="320"/>
      <c r="L25" s="320"/>
      <c r="M25" s="320"/>
      <c r="N25" s="321"/>
      <c r="O25" s="314" t="s">
        <v>46</v>
      </c>
      <c r="P25" s="315"/>
      <c r="Q25" s="106"/>
      <c r="R25" s="107"/>
      <c r="S25" s="106"/>
      <c r="T25" s="107"/>
      <c r="U25" s="106"/>
      <c r="V25" s="107"/>
      <c r="W25" s="106"/>
      <c r="X25" s="108"/>
      <c r="Y25" s="314"/>
      <c r="Z25" s="312"/>
      <c r="AA25" s="311"/>
      <c r="AB25" s="312"/>
      <c r="AC25" s="311"/>
      <c r="AD25" s="313"/>
      <c r="AE25" s="314"/>
      <c r="AF25" s="312"/>
      <c r="AG25" s="311"/>
      <c r="AH25" s="312"/>
      <c r="AI25" s="311"/>
      <c r="AJ25" s="313"/>
      <c r="AK25" s="314"/>
      <c r="AL25" s="315"/>
      <c r="AM25" s="313"/>
      <c r="AN25" s="314"/>
      <c r="AO25" s="315"/>
      <c r="AP25" s="313"/>
      <c r="AQ25" s="314"/>
      <c r="AR25" s="315"/>
      <c r="AS25" s="315"/>
      <c r="AT25" s="315"/>
      <c r="AU25" s="313"/>
      <c r="AV25" s="109"/>
      <c r="AW25" s="109"/>
      <c r="AX25" s="109"/>
      <c r="AY25" s="109"/>
      <c r="AZ25" s="109"/>
      <c r="BA25" s="109"/>
      <c r="BB25" s="109"/>
      <c r="BC25" s="109"/>
      <c r="BD25" s="110"/>
      <c r="BE25" s="105"/>
    </row>
    <row r="26" spans="9:59" ht="15" customHeight="1" x14ac:dyDescent="0.15">
      <c r="I26" s="305"/>
      <c r="J26" s="306"/>
      <c r="K26" s="306"/>
      <c r="L26" s="306"/>
      <c r="M26" s="306"/>
      <c r="N26" s="307"/>
      <c r="O26" s="295" t="s">
        <v>43</v>
      </c>
      <c r="P26" s="296"/>
      <c r="Q26" s="100"/>
      <c r="R26" s="101"/>
      <c r="S26" s="100"/>
      <c r="T26" s="101"/>
      <c r="U26" s="100"/>
      <c r="V26" s="101"/>
      <c r="W26" s="100"/>
      <c r="X26" s="102"/>
      <c r="Y26" s="295"/>
      <c r="Z26" s="290"/>
      <c r="AA26" s="289"/>
      <c r="AB26" s="290"/>
      <c r="AC26" s="289"/>
      <c r="AD26" s="293"/>
      <c r="AE26" s="295"/>
      <c r="AF26" s="290"/>
      <c r="AG26" s="289"/>
      <c r="AH26" s="290"/>
      <c r="AI26" s="289"/>
      <c r="AJ26" s="293"/>
      <c r="AK26" s="295"/>
      <c r="AL26" s="296"/>
      <c r="AM26" s="293"/>
      <c r="AN26" s="295"/>
      <c r="AO26" s="296"/>
      <c r="AP26" s="293"/>
      <c r="AQ26" s="295"/>
      <c r="AR26" s="296"/>
      <c r="AS26" s="296"/>
      <c r="AT26" s="296"/>
      <c r="AU26" s="293"/>
      <c r="AV26" s="103"/>
      <c r="AW26" s="103"/>
      <c r="AX26" s="103"/>
      <c r="AY26" s="103"/>
      <c r="AZ26" s="103"/>
      <c r="BA26" s="103"/>
      <c r="BB26" s="103"/>
      <c r="BC26" s="103"/>
      <c r="BD26" s="104"/>
      <c r="BE26" s="105"/>
    </row>
    <row r="27" spans="9:59" ht="15" customHeight="1" x14ac:dyDescent="0.15">
      <c r="I27" s="319"/>
      <c r="J27" s="320"/>
      <c r="K27" s="320"/>
      <c r="L27" s="320"/>
      <c r="M27" s="320"/>
      <c r="N27" s="321"/>
      <c r="O27" s="314" t="s">
        <v>46</v>
      </c>
      <c r="P27" s="315"/>
      <c r="Q27" s="106"/>
      <c r="R27" s="107"/>
      <c r="S27" s="106"/>
      <c r="T27" s="107"/>
      <c r="U27" s="106"/>
      <c r="V27" s="107"/>
      <c r="W27" s="106"/>
      <c r="X27" s="108"/>
      <c r="Y27" s="314"/>
      <c r="Z27" s="312"/>
      <c r="AA27" s="311"/>
      <c r="AB27" s="312"/>
      <c r="AC27" s="311"/>
      <c r="AD27" s="313"/>
      <c r="AE27" s="314"/>
      <c r="AF27" s="312"/>
      <c r="AG27" s="311"/>
      <c r="AH27" s="312"/>
      <c r="AI27" s="311"/>
      <c r="AJ27" s="313"/>
      <c r="AK27" s="314"/>
      <c r="AL27" s="315"/>
      <c r="AM27" s="313"/>
      <c r="AN27" s="314"/>
      <c r="AO27" s="315"/>
      <c r="AP27" s="313"/>
      <c r="AQ27" s="314"/>
      <c r="AR27" s="315"/>
      <c r="AS27" s="315"/>
      <c r="AT27" s="315"/>
      <c r="AU27" s="313"/>
      <c r="AV27" s="109"/>
      <c r="AW27" s="109"/>
      <c r="AX27" s="109"/>
      <c r="AY27" s="109"/>
      <c r="AZ27" s="109"/>
      <c r="BA27" s="109"/>
      <c r="BB27" s="109"/>
      <c r="BC27" s="109"/>
      <c r="BD27" s="110"/>
      <c r="BE27" s="105"/>
    </row>
    <row r="28" spans="9:59" ht="15" customHeight="1" x14ac:dyDescent="0.15">
      <c r="I28" s="305"/>
      <c r="J28" s="306"/>
      <c r="K28" s="306"/>
      <c r="L28" s="306"/>
      <c r="M28" s="306"/>
      <c r="N28" s="307"/>
      <c r="O28" s="295" t="s">
        <v>43</v>
      </c>
      <c r="P28" s="296"/>
      <c r="Q28" s="100"/>
      <c r="R28" s="101"/>
      <c r="S28" s="100"/>
      <c r="T28" s="101"/>
      <c r="U28" s="100"/>
      <c r="V28" s="101"/>
      <c r="W28" s="100"/>
      <c r="X28" s="102"/>
      <c r="Y28" s="295"/>
      <c r="Z28" s="290"/>
      <c r="AA28" s="289"/>
      <c r="AB28" s="290"/>
      <c r="AC28" s="289"/>
      <c r="AD28" s="293"/>
      <c r="AE28" s="295"/>
      <c r="AF28" s="290"/>
      <c r="AG28" s="289"/>
      <c r="AH28" s="290"/>
      <c r="AI28" s="289"/>
      <c r="AJ28" s="293"/>
      <c r="AK28" s="295"/>
      <c r="AL28" s="296"/>
      <c r="AM28" s="293"/>
      <c r="AN28" s="295"/>
      <c r="AO28" s="296"/>
      <c r="AP28" s="293"/>
      <c r="AQ28" s="295"/>
      <c r="AR28" s="296"/>
      <c r="AS28" s="296"/>
      <c r="AT28" s="296"/>
      <c r="AU28" s="293"/>
      <c r="AV28" s="103"/>
      <c r="AW28" s="103"/>
      <c r="AX28" s="103"/>
      <c r="AY28" s="103"/>
      <c r="AZ28" s="103"/>
      <c r="BA28" s="103"/>
      <c r="BB28" s="103"/>
      <c r="BC28" s="103"/>
      <c r="BD28" s="104"/>
      <c r="BE28" s="105"/>
    </row>
    <row r="29" spans="9:59" ht="15" customHeight="1" x14ac:dyDescent="0.15">
      <c r="I29" s="319"/>
      <c r="J29" s="320"/>
      <c r="K29" s="320"/>
      <c r="L29" s="320"/>
      <c r="M29" s="320"/>
      <c r="N29" s="321"/>
      <c r="O29" s="314" t="s">
        <v>46</v>
      </c>
      <c r="P29" s="315"/>
      <c r="Q29" s="106"/>
      <c r="R29" s="107"/>
      <c r="S29" s="106"/>
      <c r="T29" s="107"/>
      <c r="U29" s="106"/>
      <c r="V29" s="107"/>
      <c r="W29" s="106"/>
      <c r="X29" s="108"/>
      <c r="Y29" s="314"/>
      <c r="Z29" s="312"/>
      <c r="AA29" s="311"/>
      <c r="AB29" s="312"/>
      <c r="AC29" s="311"/>
      <c r="AD29" s="313"/>
      <c r="AE29" s="314"/>
      <c r="AF29" s="312"/>
      <c r="AG29" s="311"/>
      <c r="AH29" s="312"/>
      <c r="AI29" s="311"/>
      <c r="AJ29" s="313"/>
      <c r="AK29" s="314"/>
      <c r="AL29" s="315"/>
      <c r="AM29" s="313"/>
      <c r="AN29" s="314"/>
      <c r="AO29" s="315"/>
      <c r="AP29" s="313"/>
      <c r="AQ29" s="314"/>
      <c r="AR29" s="315"/>
      <c r="AS29" s="315"/>
      <c r="AT29" s="315"/>
      <c r="AU29" s="313"/>
      <c r="AV29" s="109"/>
      <c r="AW29" s="109"/>
      <c r="AX29" s="109"/>
      <c r="AY29" s="109"/>
      <c r="AZ29" s="109"/>
      <c r="BA29" s="109"/>
      <c r="BB29" s="109"/>
      <c r="BC29" s="109"/>
      <c r="BD29" s="110"/>
      <c r="BE29" s="105"/>
    </row>
    <row r="30" spans="9:59" ht="15" customHeight="1" x14ac:dyDescent="0.15">
      <c r="I30" s="305"/>
      <c r="J30" s="306"/>
      <c r="K30" s="306"/>
      <c r="L30" s="306"/>
      <c r="M30" s="306"/>
      <c r="N30" s="307"/>
      <c r="O30" s="295" t="s">
        <v>43</v>
      </c>
      <c r="P30" s="296"/>
      <c r="Q30" s="100">
        <v>10</v>
      </c>
      <c r="R30" s="101"/>
      <c r="S30" s="100">
        <v>3</v>
      </c>
      <c r="T30" s="101"/>
      <c r="U30" s="100">
        <v>9</v>
      </c>
      <c r="V30" s="101"/>
      <c r="W30" s="100">
        <v>30</v>
      </c>
      <c r="X30" s="102"/>
      <c r="Y30" s="295" t="s">
        <v>86</v>
      </c>
      <c r="Z30" s="290"/>
      <c r="AA30" s="289"/>
      <c r="AB30" s="290"/>
      <c r="AC30" s="289"/>
      <c r="AD30" s="293"/>
      <c r="AE30" s="295" t="s">
        <v>109</v>
      </c>
      <c r="AF30" s="290"/>
      <c r="AG30" s="289"/>
      <c r="AH30" s="290"/>
      <c r="AI30" s="289"/>
      <c r="AJ30" s="293"/>
      <c r="AK30" s="295"/>
      <c r="AL30" s="296"/>
      <c r="AM30" s="293"/>
      <c r="AN30" s="295"/>
      <c r="AO30" s="296"/>
      <c r="AP30" s="293"/>
      <c r="AQ30" s="295"/>
      <c r="AR30" s="296"/>
      <c r="AS30" s="296"/>
      <c r="AT30" s="296"/>
      <c r="AU30" s="293"/>
      <c r="AV30" s="299"/>
      <c r="AW30" s="300"/>
      <c r="AX30" s="300"/>
      <c r="AY30" s="300"/>
      <c r="AZ30" s="300"/>
      <c r="BA30" s="300"/>
      <c r="BB30" s="300"/>
      <c r="BC30" s="300"/>
      <c r="BD30" s="301"/>
      <c r="BE30" s="112"/>
    </row>
    <row r="31" spans="9:59" ht="15" customHeight="1" x14ac:dyDescent="0.15">
      <c r="I31" s="319"/>
      <c r="J31" s="320"/>
      <c r="K31" s="320"/>
      <c r="L31" s="320"/>
      <c r="M31" s="320"/>
      <c r="N31" s="321"/>
      <c r="O31" s="314" t="s">
        <v>46</v>
      </c>
      <c r="P31" s="315"/>
      <c r="Q31" s="106">
        <v>10</v>
      </c>
      <c r="R31" s="107"/>
      <c r="S31" s="106">
        <v>3</v>
      </c>
      <c r="T31" s="107"/>
      <c r="U31" s="106">
        <v>12</v>
      </c>
      <c r="V31" s="107"/>
      <c r="W31" s="106">
        <v>30</v>
      </c>
      <c r="X31" s="108"/>
      <c r="Y31" s="314"/>
      <c r="Z31" s="312"/>
      <c r="AA31" s="311"/>
      <c r="AB31" s="312"/>
      <c r="AC31" s="311"/>
      <c r="AD31" s="313"/>
      <c r="AE31" s="314"/>
      <c r="AF31" s="312"/>
      <c r="AG31" s="311"/>
      <c r="AH31" s="312"/>
      <c r="AI31" s="311"/>
      <c r="AJ31" s="313"/>
      <c r="AK31" s="314"/>
      <c r="AL31" s="315"/>
      <c r="AM31" s="313"/>
      <c r="AN31" s="314"/>
      <c r="AO31" s="315"/>
      <c r="AP31" s="313"/>
      <c r="AQ31" s="314"/>
      <c r="AR31" s="315"/>
      <c r="AS31" s="315"/>
      <c r="AT31" s="315"/>
      <c r="AU31" s="313"/>
      <c r="AV31" s="316"/>
      <c r="AW31" s="317"/>
      <c r="AX31" s="317"/>
      <c r="AY31" s="317"/>
      <c r="AZ31" s="317"/>
      <c r="BA31" s="317"/>
      <c r="BB31" s="317"/>
      <c r="BC31" s="317"/>
      <c r="BD31" s="318"/>
      <c r="BE31" s="112"/>
    </row>
    <row r="32" spans="9:59" ht="15" customHeight="1" x14ac:dyDescent="0.15">
      <c r="I32" s="305"/>
      <c r="J32" s="306"/>
      <c r="K32" s="306"/>
      <c r="L32" s="306"/>
      <c r="M32" s="306"/>
      <c r="N32" s="307"/>
      <c r="O32" s="295" t="s">
        <v>43</v>
      </c>
      <c r="P32" s="296"/>
      <c r="Q32" s="100">
        <v>11</v>
      </c>
      <c r="R32" s="101"/>
      <c r="S32" s="100">
        <v>14</v>
      </c>
      <c r="T32" s="101"/>
      <c r="U32" s="100">
        <v>9</v>
      </c>
      <c r="V32" s="101"/>
      <c r="W32" s="100">
        <v>30</v>
      </c>
      <c r="X32" s="102"/>
      <c r="Y32" s="295"/>
      <c r="Z32" s="290"/>
      <c r="AA32" s="289" t="s">
        <v>89</v>
      </c>
      <c r="AB32" s="290"/>
      <c r="AC32" s="289"/>
      <c r="AD32" s="293"/>
      <c r="AE32" s="295" t="s">
        <v>86</v>
      </c>
      <c r="AF32" s="290"/>
      <c r="AG32" s="289" t="s">
        <v>93</v>
      </c>
      <c r="AH32" s="290"/>
      <c r="AI32" s="289"/>
      <c r="AJ32" s="293"/>
      <c r="AK32" s="295"/>
      <c r="AL32" s="296"/>
      <c r="AM32" s="293"/>
      <c r="AN32" s="295"/>
      <c r="AO32" s="296"/>
      <c r="AP32" s="293"/>
      <c r="AQ32" s="295"/>
      <c r="AR32" s="296"/>
      <c r="AS32" s="296"/>
      <c r="AT32" s="296"/>
      <c r="AU32" s="293"/>
      <c r="AV32" s="299"/>
      <c r="AW32" s="300"/>
      <c r="AX32" s="300"/>
      <c r="AY32" s="300"/>
      <c r="AZ32" s="300"/>
      <c r="BA32" s="300"/>
      <c r="BB32" s="300"/>
      <c r="BC32" s="300"/>
      <c r="BD32" s="301"/>
      <c r="BE32" s="112"/>
    </row>
    <row r="33" spans="9:57" ht="15" customHeight="1" x14ac:dyDescent="0.15">
      <c r="I33" s="319"/>
      <c r="J33" s="320"/>
      <c r="K33" s="320"/>
      <c r="L33" s="320"/>
      <c r="M33" s="320"/>
      <c r="N33" s="321"/>
      <c r="O33" s="314" t="s">
        <v>46</v>
      </c>
      <c r="P33" s="315"/>
      <c r="Q33" s="106">
        <v>11</v>
      </c>
      <c r="R33" s="107"/>
      <c r="S33" s="106">
        <v>14</v>
      </c>
      <c r="T33" s="107"/>
      <c r="U33" s="106">
        <v>10</v>
      </c>
      <c r="V33" s="107"/>
      <c r="W33" s="106">
        <v>30</v>
      </c>
      <c r="X33" s="108"/>
      <c r="Y33" s="314"/>
      <c r="Z33" s="312"/>
      <c r="AA33" s="311"/>
      <c r="AB33" s="312"/>
      <c r="AC33" s="311"/>
      <c r="AD33" s="313"/>
      <c r="AE33" s="314"/>
      <c r="AF33" s="312"/>
      <c r="AG33" s="311"/>
      <c r="AH33" s="312"/>
      <c r="AI33" s="311"/>
      <c r="AJ33" s="313"/>
      <c r="AK33" s="314"/>
      <c r="AL33" s="315"/>
      <c r="AM33" s="313"/>
      <c r="AN33" s="314"/>
      <c r="AO33" s="315"/>
      <c r="AP33" s="313"/>
      <c r="AQ33" s="314"/>
      <c r="AR33" s="315"/>
      <c r="AS33" s="315"/>
      <c r="AT33" s="315"/>
      <c r="AU33" s="313"/>
      <c r="AV33" s="316"/>
      <c r="AW33" s="317"/>
      <c r="AX33" s="317"/>
      <c r="AY33" s="317"/>
      <c r="AZ33" s="317"/>
      <c r="BA33" s="317"/>
      <c r="BB33" s="317"/>
      <c r="BC33" s="317"/>
      <c r="BD33" s="318"/>
      <c r="BE33" s="112"/>
    </row>
    <row r="34" spans="9:57" ht="15" customHeight="1" x14ac:dyDescent="0.15">
      <c r="I34" s="305"/>
      <c r="J34" s="306"/>
      <c r="K34" s="306"/>
      <c r="L34" s="306"/>
      <c r="M34" s="306"/>
      <c r="N34" s="307"/>
      <c r="O34" s="295" t="s">
        <v>43</v>
      </c>
      <c r="P34" s="296"/>
      <c r="Q34" s="100"/>
      <c r="R34" s="101"/>
      <c r="S34" s="100"/>
      <c r="T34" s="101"/>
      <c r="U34" s="100"/>
      <c r="V34" s="101"/>
      <c r="W34" s="100"/>
      <c r="X34" s="102"/>
      <c r="Y34" s="295"/>
      <c r="Z34" s="290"/>
      <c r="AA34" s="289"/>
      <c r="AB34" s="290"/>
      <c r="AC34" s="289"/>
      <c r="AD34" s="293"/>
      <c r="AE34" s="295"/>
      <c r="AF34" s="290"/>
      <c r="AG34" s="289"/>
      <c r="AH34" s="290"/>
      <c r="AI34" s="289"/>
      <c r="AJ34" s="293"/>
      <c r="AK34" s="295"/>
      <c r="AL34" s="296"/>
      <c r="AM34" s="293"/>
      <c r="AN34" s="295"/>
      <c r="AO34" s="296"/>
      <c r="AP34" s="293"/>
      <c r="AQ34" s="295"/>
      <c r="AR34" s="296"/>
      <c r="AS34" s="296"/>
      <c r="AT34" s="296"/>
      <c r="AU34" s="293"/>
      <c r="AV34" s="299"/>
      <c r="AW34" s="300"/>
      <c r="AX34" s="300"/>
      <c r="AY34" s="300"/>
      <c r="AZ34" s="300"/>
      <c r="BA34" s="300"/>
      <c r="BB34" s="300"/>
      <c r="BC34" s="300"/>
      <c r="BD34" s="301"/>
      <c r="BE34" s="112"/>
    </row>
    <row r="35" spans="9:57" ht="15" customHeight="1" x14ac:dyDescent="0.15">
      <c r="I35" s="319"/>
      <c r="J35" s="320"/>
      <c r="K35" s="320"/>
      <c r="L35" s="320"/>
      <c r="M35" s="320"/>
      <c r="N35" s="321"/>
      <c r="O35" s="314" t="s">
        <v>46</v>
      </c>
      <c r="P35" s="315"/>
      <c r="Q35" s="106"/>
      <c r="R35" s="107"/>
      <c r="S35" s="106"/>
      <c r="T35" s="107"/>
      <c r="U35" s="106"/>
      <c r="V35" s="107"/>
      <c r="W35" s="106"/>
      <c r="X35" s="108"/>
      <c r="Y35" s="314"/>
      <c r="Z35" s="312"/>
      <c r="AA35" s="311"/>
      <c r="AB35" s="312"/>
      <c r="AC35" s="311"/>
      <c r="AD35" s="313"/>
      <c r="AE35" s="314"/>
      <c r="AF35" s="312"/>
      <c r="AG35" s="311"/>
      <c r="AH35" s="312"/>
      <c r="AI35" s="311"/>
      <c r="AJ35" s="313"/>
      <c r="AK35" s="314"/>
      <c r="AL35" s="315"/>
      <c r="AM35" s="313"/>
      <c r="AN35" s="314"/>
      <c r="AO35" s="315"/>
      <c r="AP35" s="313"/>
      <c r="AQ35" s="314"/>
      <c r="AR35" s="315"/>
      <c r="AS35" s="315"/>
      <c r="AT35" s="315"/>
      <c r="AU35" s="313"/>
      <c r="AV35" s="316"/>
      <c r="AW35" s="317"/>
      <c r="AX35" s="317"/>
      <c r="AY35" s="317"/>
      <c r="AZ35" s="317"/>
      <c r="BA35" s="317"/>
      <c r="BB35" s="317"/>
      <c r="BC35" s="317"/>
      <c r="BD35" s="318"/>
      <c r="BE35" s="112"/>
    </row>
    <row r="36" spans="9:57" ht="15" customHeight="1" x14ac:dyDescent="0.15">
      <c r="I36" s="305"/>
      <c r="J36" s="306"/>
      <c r="K36" s="306"/>
      <c r="L36" s="306"/>
      <c r="M36" s="306"/>
      <c r="N36" s="307"/>
      <c r="O36" s="295" t="s">
        <v>43</v>
      </c>
      <c r="P36" s="296"/>
      <c r="Q36" s="113"/>
      <c r="R36" s="114"/>
      <c r="S36" s="113"/>
      <c r="T36" s="114"/>
      <c r="U36" s="113"/>
      <c r="V36" s="114"/>
      <c r="W36" s="113"/>
      <c r="X36" s="115"/>
      <c r="Y36" s="295"/>
      <c r="Z36" s="290"/>
      <c r="AA36" s="289"/>
      <c r="AB36" s="290"/>
      <c r="AC36" s="289"/>
      <c r="AD36" s="293"/>
      <c r="AE36" s="295"/>
      <c r="AF36" s="290"/>
      <c r="AG36" s="289"/>
      <c r="AH36" s="290"/>
      <c r="AI36" s="289"/>
      <c r="AJ36" s="293"/>
      <c r="AK36" s="295"/>
      <c r="AL36" s="296"/>
      <c r="AM36" s="293"/>
      <c r="AN36" s="295"/>
      <c r="AO36" s="296"/>
      <c r="AP36" s="293"/>
      <c r="AQ36" s="295"/>
      <c r="AR36" s="296"/>
      <c r="AS36" s="296"/>
      <c r="AT36" s="296"/>
      <c r="AU36" s="293"/>
      <c r="AV36" s="299"/>
      <c r="AW36" s="300"/>
      <c r="AX36" s="300"/>
      <c r="AY36" s="300"/>
      <c r="AZ36" s="300"/>
      <c r="BA36" s="300"/>
      <c r="BB36" s="300"/>
      <c r="BC36" s="300"/>
      <c r="BD36" s="301"/>
      <c r="BE36" s="112"/>
    </row>
    <row r="37" spans="9:57" ht="15" customHeight="1" thickBot="1" x14ac:dyDescent="0.2">
      <c r="I37" s="308"/>
      <c r="J37" s="309"/>
      <c r="K37" s="309"/>
      <c r="L37" s="309"/>
      <c r="M37" s="309"/>
      <c r="N37" s="310"/>
      <c r="O37" s="297" t="s">
        <v>46</v>
      </c>
      <c r="P37" s="298"/>
      <c r="Q37" s="116"/>
      <c r="R37" s="117"/>
      <c r="S37" s="116"/>
      <c r="T37" s="117"/>
      <c r="U37" s="116"/>
      <c r="V37" s="117"/>
      <c r="W37" s="116"/>
      <c r="X37" s="118"/>
      <c r="Y37" s="297"/>
      <c r="Z37" s="292"/>
      <c r="AA37" s="291"/>
      <c r="AB37" s="292"/>
      <c r="AC37" s="291"/>
      <c r="AD37" s="294"/>
      <c r="AE37" s="297"/>
      <c r="AF37" s="292"/>
      <c r="AG37" s="291"/>
      <c r="AH37" s="292"/>
      <c r="AI37" s="291"/>
      <c r="AJ37" s="294"/>
      <c r="AK37" s="297"/>
      <c r="AL37" s="298"/>
      <c r="AM37" s="294"/>
      <c r="AN37" s="297"/>
      <c r="AO37" s="298"/>
      <c r="AP37" s="294"/>
      <c r="AQ37" s="297"/>
      <c r="AR37" s="298"/>
      <c r="AS37" s="298"/>
      <c r="AT37" s="298"/>
      <c r="AU37" s="294"/>
      <c r="AV37" s="302"/>
      <c r="AW37" s="303"/>
      <c r="AX37" s="303"/>
      <c r="AY37" s="303"/>
      <c r="AZ37" s="303"/>
      <c r="BA37" s="303"/>
      <c r="BB37" s="303"/>
      <c r="BC37" s="303"/>
      <c r="BD37" s="304"/>
      <c r="BE37" s="112"/>
    </row>
    <row r="38" spans="9:57" ht="13.5" x14ac:dyDescent="0.15">
      <c r="O38" s="119"/>
    </row>
    <row r="39" spans="9:57" ht="13.5" x14ac:dyDescent="0.15">
      <c r="I39" s="81" t="s">
        <v>47</v>
      </c>
      <c r="L39" s="81" t="s">
        <v>48</v>
      </c>
    </row>
    <row r="40" spans="9:57" ht="13.5" x14ac:dyDescent="0.15">
      <c r="I40" s="120" t="s">
        <v>49</v>
      </c>
      <c r="L40" s="81" t="s">
        <v>50</v>
      </c>
    </row>
    <row r="41" spans="9:57" ht="13.5" x14ac:dyDescent="0.15"/>
    <row r="42" spans="9:57" ht="17.25" x14ac:dyDescent="0.15">
      <c r="I42" s="288" t="s">
        <v>117</v>
      </c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</row>
    <row r="43" spans="9:57" ht="13.5" x14ac:dyDescent="0.15"/>
  </sheetData>
  <mergeCells count="185">
    <mergeCell ref="AH4:AJ4"/>
    <mergeCell ref="D8:G8"/>
    <mergeCell ref="R8:S8"/>
    <mergeCell ref="T8:U8"/>
    <mergeCell ref="V8:W8"/>
    <mergeCell ref="AN8:AS8"/>
    <mergeCell ref="AT8:BD8"/>
    <mergeCell ref="D9:G10"/>
    <mergeCell ref="I9:N10"/>
    <mergeCell ref="O9:AA11"/>
    <mergeCell ref="AB9:AB17"/>
    <mergeCell ref="AC9:AK11"/>
    <mergeCell ref="AL9:AM11"/>
    <mergeCell ref="AN9:AS11"/>
    <mergeCell ref="AT9:BD11"/>
    <mergeCell ref="D11:G11"/>
    <mergeCell ref="AL12:AM13"/>
    <mergeCell ref="AN12:AS13"/>
    <mergeCell ref="AT12:BB12"/>
    <mergeCell ref="BC12:BD12"/>
    <mergeCell ref="AG13:AJ13"/>
    <mergeCell ref="AT13:BB13"/>
    <mergeCell ref="BC13:BD13"/>
    <mergeCell ref="I11:M11"/>
    <mergeCell ref="I12:N13"/>
    <mergeCell ref="O12:R13"/>
    <mergeCell ref="S12:V13"/>
    <mergeCell ref="W12:AA13"/>
    <mergeCell ref="AG12:AJ12"/>
    <mergeCell ref="AT14:BB14"/>
    <mergeCell ref="BC14:BD14"/>
    <mergeCell ref="B15:H15"/>
    <mergeCell ref="I15:N15"/>
    <mergeCell ref="O15:R15"/>
    <mergeCell ref="S15:V15"/>
    <mergeCell ref="W15:AA15"/>
    <mergeCell ref="AN15:AS15"/>
    <mergeCell ref="B14:H14"/>
    <mergeCell ref="I14:N14"/>
    <mergeCell ref="O14:R14"/>
    <mergeCell ref="S14:V14"/>
    <mergeCell ref="W14:AA14"/>
    <mergeCell ref="AC14:AK15"/>
    <mergeCell ref="B16:H16"/>
    <mergeCell ref="I16:N16"/>
    <mergeCell ref="O16:R16"/>
    <mergeCell ref="S16:V16"/>
    <mergeCell ref="W16:AA16"/>
    <mergeCell ref="AC16:AK17"/>
    <mergeCell ref="AL16:AM17"/>
    <mergeCell ref="AN16:AS17"/>
    <mergeCell ref="AL14:AM15"/>
    <mergeCell ref="AN14:AS14"/>
    <mergeCell ref="AT16:BD16"/>
    <mergeCell ref="I17:N17"/>
    <mergeCell ref="O17:R17"/>
    <mergeCell ref="S17:V17"/>
    <mergeCell ref="W17:AA17"/>
    <mergeCell ref="AT17:BB17"/>
    <mergeCell ref="BC17:BD17"/>
    <mergeCell ref="AT15:BB15"/>
    <mergeCell ref="BC15:BD15"/>
    <mergeCell ref="AG20:AH21"/>
    <mergeCell ref="AI20:AJ21"/>
    <mergeCell ref="AK20:AM21"/>
    <mergeCell ref="AN20:AP21"/>
    <mergeCell ref="AQ20:AU21"/>
    <mergeCell ref="O21:P21"/>
    <mergeCell ref="AV18:BD19"/>
    <mergeCell ref="I19:N19"/>
    <mergeCell ref="AK19:AM19"/>
    <mergeCell ref="AN19:AP19"/>
    <mergeCell ref="I20:N21"/>
    <mergeCell ref="O20:P20"/>
    <mergeCell ref="Y20:Z21"/>
    <mergeCell ref="AA20:AB21"/>
    <mergeCell ref="AC20:AD21"/>
    <mergeCell ref="AE20:AF21"/>
    <mergeCell ref="I18:N18"/>
    <mergeCell ref="O18:X19"/>
    <mergeCell ref="Y18:AD19"/>
    <mergeCell ref="AE18:AJ19"/>
    <mergeCell ref="AK18:AP18"/>
    <mergeCell ref="AQ18:AU19"/>
    <mergeCell ref="AG22:AH23"/>
    <mergeCell ref="AI22:AJ23"/>
    <mergeCell ref="AK22:AM23"/>
    <mergeCell ref="AN22:AP23"/>
    <mergeCell ref="AQ22:AU23"/>
    <mergeCell ref="O23:P23"/>
    <mergeCell ref="I22:N23"/>
    <mergeCell ref="O22:P22"/>
    <mergeCell ref="Y22:Z23"/>
    <mergeCell ref="AA22:AB23"/>
    <mergeCell ref="AC22:AD23"/>
    <mergeCell ref="AE22:AF23"/>
    <mergeCell ref="AG24:AH25"/>
    <mergeCell ref="AI24:AJ25"/>
    <mergeCell ref="AK24:AM25"/>
    <mergeCell ref="AN24:AP25"/>
    <mergeCell ref="AQ24:AU25"/>
    <mergeCell ref="O25:P25"/>
    <mergeCell ref="I24:N25"/>
    <mergeCell ref="O24:P24"/>
    <mergeCell ref="Y24:Z25"/>
    <mergeCell ref="AA24:AB25"/>
    <mergeCell ref="AC24:AD25"/>
    <mergeCell ref="AE24:AF25"/>
    <mergeCell ref="AG26:AH27"/>
    <mergeCell ref="AI26:AJ27"/>
    <mergeCell ref="AK26:AM27"/>
    <mergeCell ref="AN26:AP27"/>
    <mergeCell ref="AQ26:AU27"/>
    <mergeCell ref="O27:P27"/>
    <mergeCell ref="I26:N27"/>
    <mergeCell ref="O26:P26"/>
    <mergeCell ref="Y26:Z27"/>
    <mergeCell ref="AA26:AB27"/>
    <mergeCell ref="AC26:AD27"/>
    <mergeCell ref="AE26:AF27"/>
    <mergeCell ref="AG28:AH29"/>
    <mergeCell ref="AI28:AJ29"/>
    <mergeCell ref="AK28:AM29"/>
    <mergeCell ref="AN28:AP29"/>
    <mergeCell ref="AQ28:AU29"/>
    <mergeCell ref="O29:P29"/>
    <mergeCell ref="I28:N29"/>
    <mergeCell ref="O28:P28"/>
    <mergeCell ref="Y28:Z29"/>
    <mergeCell ref="AA28:AB29"/>
    <mergeCell ref="AC28:AD29"/>
    <mergeCell ref="AE28:AF29"/>
    <mergeCell ref="AG30:AH31"/>
    <mergeCell ref="AI30:AJ31"/>
    <mergeCell ref="AK30:AM31"/>
    <mergeCell ref="AN30:AP31"/>
    <mergeCell ref="AQ30:AU31"/>
    <mergeCell ref="AV30:BD31"/>
    <mergeCell ref="I30:N31"/>
    <mergeCell ref="O30:P30"/>
    <mergeCell ref="Y30:Z31"/>
    <mergeCell ref="AA30:AB31"/>
    <mergeCell ref="AC30:AD31"/>
    <mergeCell ref="AE30:AF31"/>
    <mergeCell ref="O31:P31"/>
    <mergeCell ref="AG32:AH33"/>
    <mergeCell ref="AI32:AJ33"/>
    <mergeCell ref="AK32:AM33"/>
    <mergeCell ref="AN32:AP33"/>
    <mergeCell ref="AQ32:AU33"/>
    <mergeCell ref="AV32:BD33"/>
    <mergeCell ref="I32:N33"/>
    <mergeCell ref="O32:P32"/>
    <mergeCell ref="Y32:Z33"/>
    <mergeCell ref="AA32:AB33"/>
    <mergeCell ref="AC32:AD33"/>
    <mergeCell ref="AE32:AF33"/>
    <mergeCell ref="O33:P33"/>
    <mergeCell ref="AG34:AH35"/>
    <mergeCell ref="AI34:AJ35"/>
    <mergeCell ref="AK34:AM35"/>
    <mergeCell ref="AN34:AP35"/>
    <mergeCell ref="AQ34:AU35"/>
    <mergeCell ref="AV34:BD35"/>
    <mergeCell ref="I34:N35"/>
    <mergeCell ref="O34:P34"/>
    <mergeCell ref="Y34:Z35"/>
    <mergeCell ref="AA34:AB35"/>
    <mergeCell ref="AC34:AD35"/>
    <mergeCell ref="AE34:AF35"/>
    <mergeCell ref="O35:P35"/>
    <mergeCell ref="I42:AM42"/>
    <mergeCell ref="AG36:AH37"/>
    <mergeCell ref="AI36:AJ37"/>
    <mergeCell ref="AK36:AM37"/>
    <mergeCell ref="AN36:AP37"/>
    <mergeCell ref="AQ36:AU37"/>
    <mergeCell ref="AV36:BD37"/>
    <mergeCell ref="I36:N37"/>
    <mergeCell ref="O36:P36"/>
    <mergeCell ref="Y36:Z37"/>
    <mergeCell ref="AA36:AB37"/>
    <mergeCell ref="AC36:AD37"/>
    <mergeCell ref="AE36:AF37"/>
    <mergeCell ref="O37:P37"/>
  </mergeCells>
  <phoneticPr fontId="11"/>
  <dataValidations count="2">
    <dataValidation allowBlank="1" showErrorMessage="1" promptTitle="付与日数について" prompt="長期休業期間に勤務を要しないことになるので,年間の勤務日数に_x000a_応じて別表１・２により付与すること。" sqref="AH4:AJ5"/>
    <dataValidation allowBlank="1" showErrorMessage="1" promptTitle="前年度付与日数" prompt="前年度勤務校年次有給休暇簿による確認が必要です。" sqref="AL9:AM11"/>
  </dataValidations>
  <pageMargins left="0.94488188976377963" right="0.70866141732283472" top="0.62992125984251968" bottom="0.15748031496062992" header="0.27559055118110237" footer="0.15748031496062992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47"/>
  <sheetViews>
    <sheetView showGridLines="0" zoomScale="80" zoomScaleNormal="80" zoomScaleSheetLayoutView="85" workbookViewId="0">
      <selection activeCell="H1" sqref="H1"/>
    </sheetView>
  </sheetViews>
  <sheetFormatPr defaultColWidth="0" defaultRowHeight="13.5" customHeight="1" zeroHeight="1" x14ac:dyDescent="0.15"/>
  <cols>
    <col min="1" max="6" width="2.625" style="40" customWidth="1"/>
    <col min="7" max="7" width="9.75" style="40" customWidth="1"/>
    <col min="8" max="56" width="2.625" style="40" customWidth="1"/>
    <col min="57" max="57" width="18.625" style="40" customWidth="1"/>
    <col min="58" max="58" width="2.625" style="40" hidden="1" customWidth="1"/>
    <col min="59" max="59" width="8.375" style="40" hidden="1" customWidth="1"/>
    <col min="60" max="181" width="2.625" style="40" hidden="1" customWidth="1"/>
    <col min="182" max="16384" width="9" style="40" hidden="1"/>
  </cols>
  <sheetData>
    <row r="1" spans="2:56" ht="21" x14ac:dyDescent="0.15">
      <c r="I1" s="77" t="s">
        <v>111</v>
      </c>
      <c r="J1" s="78"/>
      <c r="K1" s="78"/>
      <c r="L1" s="78"/>
    </row>
    <row r="2" spans="2:56" ht="12" customHeight="1" x14ac:dyDescent="0.15">
      <c r="J2" s="79" t="s">
        <v>95</v>
      </c>
    </row>
    <row r="3" spans="2:56" ht="12" customHeight="1" x14ac:dyDescent="0.15">
      <c r="J3" s="79" t="s">
        <v>96</v>
      </c>
    </row>
    <row r="4" spans="2:56" ht="12" customHeight="1" x14ac:dyDescent="0.15">
      <c r="J4" s="79" t="s">
        <v>97</v>
      </c>
    </row>
    <row r="5" spans="2:56" ht="12" customHeight="1" x14ac:dyDescent="0.15">
      <c r="J5" s="79" t="s">
        <v>98</v>
      </c>
    </row>
    <row r="6" spans="2:56" ht="6" customHeight="1" thickBot="1" x14ac:dyDescent="0.2">
      <c r="J6" s="79"/>
    </row>
    <row r="7" spans="2:56" ht="24" customHeight="1" thickBot="1" x14ac:dyDescent="0.2">
      <c r="AC7" s="41" t="s">
        <v>0</v>
      </c>
      <c r="AD7" s="42"/>
      <c r="AE7" s="42"/>
      <c r="AF7" s="42"/>
      <c r="AG7" s="42"/>
      <c r="AH7" s="482">
        <v>95</v>
      </c>
      <c r="AI7" s="483"/>
      <c r="AJ7" s="484"/>
    </row>
    <row r="8" spans="2:56" ht="5.25" customHeight="1" x14ac:dyDescent="0.15">
      <c r="AH8" s="43"/>
      <c r="AI8" s="43"/>
      <c r="AJ8" s="43"/>
    </row>
    <row r="9" spans="2:56" x14ac:dyDescent="0.15">
      <c r="I9" s="40" t="s">
        <v>1</v>
      </c>
    </row>
    <row r="10" spans="2:56" ht="14.25" thickBot="1" x14ac:dyDescent="0.2"/>
    <row r="11" spans="2:56" ht="22.5" customHeight="1" thickBot="1" x14ac:dyDescent="0.2">
      <c r="B11" s="44"/>
      <c r="C11" s="44"/>
      <c r="D11" s="485" t="s">
        <v>2</v>
      </c>
      <c r="E11" s="485"/>
      <c r="F11" s="485"/>
      <c r="G11" s="485"/>
      <c r="I11" s="40" t="s">
        <v>3</v>
      </c>
      <c r="Q11" s="40" t="s">
        <v>79</v>
      </c>
      <c r="R11" s="486" t="s">
        <v>103</v>
      </c>
      <c r="S11" s="487"/>
      <c r="T11" s="488">
        <v>2</v>
      </c>
      <c r="U11" s="488"/>
      <c r="V11" s="489" t="s">
        <v>5</v>
      </c>
      <c r="W11" s="489"/>
      <c r="X11" s="40" t="s">
        <v>80</v>
      </c>
      <c r="AN11" s="490" t="s">
        <v>7</v>
      </c>
      <c r="AO11" s="491"/>
      <c r="AP11" s="491"/>
      <c r="AQ11" s="491"/>
      <c r="AR11" s="491"/>
      <c r="AS11" s="492"/>
      <c r="AT11" s="493" t="s">
        <v>8</v>
      </c>
      <c r="AU11" s="493"/>
      <c r="AV11" s="493"/>
      <c r="AW11" s="493"/>
      <c r="AX11" s="493"/>
      <c r="AY11" s="493"/>
      <c r="AZ11" s="493"/>
      <c r="BA11" s="493"/>
      <c r="BB11" s="493"/>
      <c r="BC11" s="493"/>
      <c r="BD11" s="494"/>
    </row>
    <row r="12" spans="2:56" ht="15" customHeight="1" x14ac:dyDescent="0.15">
      <c r="B12" s="45"/>
      <c r="C12" s="45"/>
      <c r="D12" s="495" t="s">
        <v>9</v>
      </c>
      <c r="E12" s="495"/>
      <c r="F12" s="495"/>
      <c r="G12" s="495"/>
      <c r="I12" s="496" t="s">
        <v>10</v>
      </c>
      <c r="J12" s="497"/>
      <c r="K12" s="497"/>
      <c r="L12" s="497"/>
      <c r="M12" s="497"/>
      <c r="N12" s="498"/>
      <c r="O12" s="502" t="s">
        <v>11</v>
      </c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505" t="s">
        <v>12</v>
      </c>
      <c r="AC12" s="508" t="s">
        <v>81</v>
      </c>
      <c r="AD12" s="509"/>
      <c r="AE12" s="509"/>
      <c r="AF12" s="509"/>
      <c r="AG12" s="509"/>
      <c r="AH12" s="509"/>
      <c r="AI12" s="509"/>
      <c r="AJ12" s="509"/>
      <c r="AK12" s="510"/>
      <c r="AL12" s="517">
        <v>10</v>
      </c>
      <c r="AM12" s="518"/>
      <c r="AN12" s="523" t="s">
        <v>14</v>
      </c>
      <c r="AO12" s="524"/>
      <c r="AP12" s="524"/>
      <c r="AQ12" s="524"/>
      <c r="AR12" s="524"/>
      <c r="AS12" s="525"/>
      <c r="AT12" s="527" t="s">
        <v>82</v>
      </c>
      <c r="AU12" s="527"/>
      <c r="AV12" s="527"/>
      <c r="AW12" s="527"/>
      <c r="AX12" s="527"/>
      <c r="AY12" s="527"/>
      <c r="AZ12" s="527"/>
      <c r="BA12" s="527"/>
      <c r="BB12" s="527"/>
      <c r="BC12" s="527"/>
      <c r="BD12" s="528"/>
    </row>
    <row r="13" spans="2:56" ht="15" customHeight="1" x14ac:dyDescent="0.15">
      <c r="B13" s="45"/>
      <c r="C13" s="45"/>
      <c r="D13" s="495"/>
      <c r="E13" s="495"/>
      <c r="F13" s="495"/>
      <c r="G13" s="495"/>
      <c r="I13" s="499"/>
      <c r="J13" s="500"/>
      <c r="K13" s="500"/>
      <c r="L13" s="500"/>
      <c r="M13" s="500"/>
      <c r="N13" s="501"/>
      <c r="O13" s="503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506"/>
      <c r="AC13" s="511"/>
      <c r="AD13" s="512"/>
      <c r="AE13" s="512"/>
      <c r="AF13" s="512"/>
      <c r="AG13" s="512"/>
      <c r="AH13" s="512"/>
      <c r="AI13" s="512"/>
      <c r="AJ13" s="512"/>
      <c r="AK13" s="513"/>
      <c r="AL13" s="519"/>
      <c r="AM13" s="520"/>
      <c r="AN13" s="503"/>
      <c r="AO13" s="255"/>
      <c r="AP13" s="255"/>
      <c r="AQ13" s="255"/>
      <c r="AR13" s="255"/>
      <c r="AS13" s="526"/>
      <c r="AT13" s="527"/>
      <c r="AU13" s="527"/>
      <c r="AV13" s="527"/>
      <c r="AW13" s="527"/>
      <c r="AX13" s="527"/>
      <c r="AY13" s="527"/>
      <c r="AZ13" s="527"/>
      <c r="BA13" s="527"/>
      <c r="BB13" s="527"/>
      <c r="BC13" s="527"/>
      <c r="BD13" s="528"/>
    </row>
    <row r="14" spans="2:56" ht="20.25" customHeight="1" x14ac:dyDescent="0.15">
      <c r="B14" s="46"/>
      <c r="C14" s="46"/>
      <c r="D14" s="485" t="s">
        <v>15</v>
      </c>
      <c r="E14" s="485"/>
      <c r="F14" s="485"/>
      <c r="G14" s="485"/>
      <c r="I14" s="546">
        <v>3</v>
      </c>
      <c r="J14" s="547"/>
      <c r="K14" s="547"/>
      <c r="L14" s="547"/>
      <c r="M14" s="547"/>
      <c r="N14" s="47" t="s">
        <v>16</v>
      </c>
      <c r="O14" s="504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6"/>
      <c r="AC14" s="514"/>
      <c r="AD14" s="515"/>
      <c r="AE14" s="515"/>
      <c r="AF14" s="515"/>
      <c r="AG14" s="515"/>
      <c r="AH14" s="515"/>
      <c r="AI14" s="515"/>
      <c r="AJ14" s="515"/>
      <c r="AK14" s="516"/>
      <c r="AL14" s="521"/>
      <c r="AM14" s="522"/>
      <c r="AN14" s="504"/>
      <c r="AO14" s="500"/>
      <c r="AP14" s="500"/>
      <c r="AQ14" s="500"/>
      <c r="AR14" s="500"/>
      <c r="AS14" s="501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30"/>
    </row>
    <row r="15" spans="2:56" ht="15" customHeight="1" x14ac:dyDescent="0.15">
      <c r="I15" s="548" t="s">
        <v>17</v>
      </c>
      <c r="J15" s="524"/>
      <c r="K15" s="524"/>
      <c r="L15" s="524"/>
      <c r="M15" s="524"/>
      <c r="N15" s="524"/>
      <c r="O15" s="523" t="s">
        <v>18</v>
      </c>
      <c r="P15" s="524"/>
      <c r="Q15" s="524"/>
      <c r="R15" s="525"/>
      <c r="S15" s="523" t="s">
        <v>19</v>
      </c>
      <c r="T15" s="524"/>
      <c r="U15" s="524"/>
      <c r="V15" s="525"/>
      <c r="W15" s="524" t="s">
        <v>20</v>
      </c>
      <c r="X15" s="524"/>
      <c r="Y15" s="524"/>
      <c r="Z15" s="524"/>
      <c r="AA15" s="525"/>
      <c r="AB15" s="506"/>
      <c r="AC15" s="48" t="s">
        <v>21</v>
      </c>
      <c r="AD15" s="49"/>
      <c r="AE15" s="49"/>
      <c r="AF15" s="49"/>
      <c r="AG15" s="549" t="str">
        <f>IF(I17="","",IF(W17&gt;S17,I17,""))</f>
        <v>○○高等学校</v>
      </c>
      <c r="AH15" s="549"/>
      <c r="AI15" s="549"/>
      <c r="AJ15" s="549"/>
      <c r="AK15" s="50" t="s">
        <v>83</v>
      </c>
      <c r="AL15" s="531"/>
      <c r="AM15" s="532"/>
      <c r="AN15" s="523" t="s">
        <v>22</v>
      </c>
      <c r="AO15" s="524"/>
      <c r="AP15" s="524"/>
      <c r="AQ15" s="524"/>
      <c r="AR15" s="524"/>
      <c r="AS15" s="525"/>
      <c r="AT15" s="537">
        <v>45017</v>
      </c>
      <c r="AU15" s="538"/>
      <c r="AV15" s="538"/>
      <c r="AW15" s="538"/>
      <c r="AX15" s="538"/>
      <c r="AY15" s="538"/>
      <c r="AZ15" s="538"/>
      <c r="BA15" s="538"/>
      <c r="BB15" s="538"/>
      <c r="BC15" s="539" t="s">
        <v>84</v>
      </c>
      <c r="BD15" s="540"/>
    </row>
    <row r="16" spans="2:56" ht="15" customHeight="1" thickBot="1" x14ac:dyDescent="0.2">
      <c r="I16" s="499"/>
      <c r="J16" s="500"/>
      <c r="K16" s="500"/>
      <c r="L16" s="500"/>
      <c r="M16" s="500"/>
      <c r="N16" s="500"/>
      <c r="O16" s="504"/>
      <c r="P16" s="500"/>
      <c r="Q16" s="500"/>
      <c r="R16" s="501"/>
      <c r="S16" s="504"/>
      <c r="T16" s="500"/>
      <c r="U16" s="500"/>
      <c r="V16" s="501"/>
      <c r="W16" s="500"/>
      <c r="X16" s="500"/>
      <c r="Y16" s="500"/>
      <c r="Z16" s="500"/>
      <c r="AA16" s="501"/>
      <c r="AB16" s="506"/>
      <c r="AC16" s="48" t="s">
        <v>21</v>
      </c>
      <c r="AD16" s="49"/>
      <c r="AE16" s="49"/>
      <c r="AF16" s="49"/>
      <c r="AG16" s="541" t="str">
        <f>IF(I18="","",IF(W18&gt;S18,I18,""))</f>
        <v>□□□中学校</v>
      </c>
      <c r="AH16" s="541"/>
      <c r="AI16" s="541"/>
      <c r="AJ16" s="541"/>
      <c r="AK16" s="51" t="s">
        <v>83</v>
      </c>
      <c r="AL16" s="533"/>
      <c r="AM16" s="534"/>
      <c r="AN16" s="535"/>
      <c r="AO16" s="489"/>
      <c r="AP16" s="489"/>
      <c r="AQ16" s="489"/>
      <c r="AR16" s="489"/>
      <c r="AS16" s="536"/>
      <c r="AT16" s="542">
        <v>45382</v>
      </c>
      <c r="AU16" s="543"/>
      <c r="AV16" s="543"/>
      <c r="AW16" s="543"/>
      <c r="AX16" s="543"/>
      <c r="AY16" s="543"/>
      <c r="AZ16" s="543"/>
      <c r="BA16" s="543"/>
      <c r="BB16" s="543"/>
      <c r="BC16" s="544" t="s">
        <v>85</v>
      </c>
      <c r="BD16" s="545"/>
    </row>
    <row r="17" spans="2:60" ht="15" customHeight="1" x14ac:dyDescent="0.15">
      <c r="B17" s="565" t="str">
        <f>IF($I$14=0,"","入力　→")</f>
        <v>入力　→</v>
      </c>
      <c r="C17" s="565"/>
      <c r="D17" s="565"/>
      <c r="E17" s="565"/>
      <c r="F17" s="565"/>
      <c r="G17" s="565"/>
      <c r="H17" s="566"/>
      <c r="I17" s="567" t="s">
        <v>25</v>
      </c>
      <c r="J17" s="568"/>
      <c r="K17" s="568"/>
      <c r="L17" s="568"/>
      <c r="M17" s="568"/>
      <c r="N17" s="568"/>
      <c r="O17" s="569">
        <v>115</v>
      </c>
      <c r="P17" s="570"/>
      <c r="Q17" s="570"/>
      <c r="R17" s="571"/>
      <c r="S17" s="572">
        <f>IF(O17="","",O17*80/100)</f>
        <v>92</v>
      </c>
      <c r="T17" s="573"/>
      <c r="U17" s="573"/>
      <c r="V17" s="574"/>
      <c r="W17" s="570">
        <v>115</v>
      </c>
      <c r="X17" s="570"/>
      <c r="Y17" s="570"/>
      <c r="Z17" s="570"/>
      <c r="AA17" s="570"/>
      <c r="AB17" s="506"/>
      <c r="AC17" s="575" t="s">
        <v>26</v>
      </c>
      <c r="AD17" s="576"/>
      <c r="AE17" s="576"/>
      <c r="AF17" s="576"/>
      <c r="AG17" s="576"/>
      <c r="AH17" s="576"/>
      <c r="AI17" s="576"/>
      <c r="AJ17" s="576"/>
      <c r="AK17" s="577"/>
      <c r="AL17" s="600">
        <f>IF(AH7&lt;=47,BG17,IF(AH7&lt;=72,BG18,IF(AH7&lt;=120,BG19,IF(AH7&lt;=168,BG20,IF(AH7&lt;=216,BG21,IF(AH7&gt;=217,BG22))))))</f>
        <v>5</v>
      </c>
      <c r="AM17" s="601"/>
      <c r="AN17" s="490" t="s">
        <v>27</v>
      </c>
      <c r="AO17" s="491"/>
      <c r="AP17" s="491"/>
      <c r="AQ17" s="491"/>
      <c r="AR17" s="491"/>
      <c r="AS17" s="492"/>
      <c r="AT17" s="550">
        <v>392</v>
      </c>
      <c r="AU17" s="550"/>
      <c r="AV17" s="550"/>
      <c r="AW17" s="550"/>
      <c r="AX17" s="550"/>
      <c r="AY17" s="550"/>
      <c r="AZ17" s="550"/>
      <c r="BA17" s="550"/>
      <c r="BB17" s="550"/>
      <c r="BC17" s="491" t="s">
        <v>28</v>
      </c>
      <c r="BD17" s="551"/>
      <c r="BG17" s="40" t="b">
        <f>IF(AH7&lt;=47,0)</f>
        <v>0</v>
      </c>
      <c r="BH17" s="52"/>
    </row>
    <row r="18" spans="2:60" ht="15" customHeight="1" x14ac:dyDescent="0.15">
      <c r="B18" s="552" t="str">
        <f>IF($I$14=0,"","複数校勤務の場合　入力　→")</f>
        <v>複数校勤務の場合　入力　→</v>
      </c>
      <c r="C18" s="552"/>
      <c r="D18" s="552"/>
      <c r="E18" s="552"/>
      <c r="F18" s="552"/>
      <c r="G18" s="552"/>
      <c r="H18" s="553"/>
      <c r="I18" s="554" t="s">
        <v>29</v>
      </c>
      <c r="J18" s="555"/>
      <c r="K18" s="555"/>
      <c r="L18" s="555"/>
      <c r="M18" s="555"/>
      <c r="N18" s="555"/>
      <c r="O18" s="556">
        <v>48</v>
      </c>
      <c r="P18" s="557"/>
      <c r="Q18" s="557"/>
      <c r="R18" s="558"/>
      <c r="S18" s="559">
        <f>IF(O18="","",O18*80/100)</f>
        <v>38.4</v>
      </c>
      <c r="T18" s="560"/>
      <c r="U18" s="560"/>
      <c r="V18" s="561"/>
      <c r="W18" s="557">
        <v>48</v>
      </c>
      <c r="X18" s="557"/>
      <c r="Y18" s="557"/>
      <c r="Z18" s="557"/>
      <c r="AA18" s="558"/>
      <c r="AB18" s="506"/>
      <c r="AC18" s="578"/>
      <c r="AD18" s="579"/>
      <c r="AE18" s="579"/>
      <c r="AF18" s="579"/>
      <c r="AG18" s="579"/>
      <c r="AH18" s="579"/>
      <c r="AI18" s="579"/>
      <c r="AJ18" s="579"/>
      <c r="AK18" s="580"/>
      <c r="AL18" s="602"/>
      <c r="AM18" s="603"/>
      <c r="AN18" s="562" t="s">
        <v>30</v>
      </c>
      <c r="AO18" s="563"/>
      <c r="AP18" s="563"/>
      <c r="AQ18" s="563"/>
      <c r="AR18" s="563"/>
      <c r="AS18" s="564"/>
      <c r="AT18" s="614">
        <v>95</v>
      </c>
      <c r="AU18" s="614"/>
      <c r="AV18" s="614"/>
      <c r="AW18" s="614"/>
      <c r="AX18" s="614"/>
      <c r="AY18" s="614"/>
      <c r="AZ18" s="614"/>
      <c r="BA18" s="614"/>
      <c r="BB18" s="614"/>
      <c r="BC18" s="563" t="s">
        <v>31</v>
      </c>
      <c r="BD18" s="615"/>
      <c r="BG18" s="40" t="b">
        <f>IF(AH7&lt;=72,IF(I14=0,1,IF(I14&lt;=3,2,IF(I14&gt;=4,3))))</f>
        <v>0</v>
      </c>
      <c r="BH18" s="52"/>
    </row>
    <row r="19" spans="2:60" ht="15" customHeight="1" x14ac:dyDescent="0.15">
      <c r="B19" s="581"/>
      <c r="C19" s="581"/>
      <c r="D19" s="581"/>
      <c r="E19" s="581"/>
      <c r="F19" s="581"/>
      <c r="G19" s="581"/>
      <c r="H19" s="582"/>
      <c r="I19" s="583"/>
      <c r="J19" s="584"/>
      <c r="K19" s="584"/>
      <c r="L19" s="584"/>
      <c r="M19" s="584"/>
      <c r="N19" s="584"/>
      <c r="O19" s="585"/>
      <c r="P19" s="586"/>
      <c r="Q19" s="586"/>
      <c r="R19" s="587"/>
      <c r="S19" s="588"/>
      <c r="T19" s="589"/>
      <c r="U19" s="589"/>
      <c r="V19" s="590"/>
      <c r="W19" s="589"/>
      <c r="X19" s="589"/>
      <c r="Y19" s="589"/>
      <c r="Z19" s="589"/>
      <c r="AA19" s="590"/>
      <c r="AB19" s="506"/>
      <c r="AC19" s="591" t="s">
        <v>32</v>
      </c>
      <c r="AD19" s="592"/>
      <c r="AE19" s="592"/>
      <c r="AF19" s="592"/>
      <c r="AG19" s="592"/>
      <c r="AH19" s="592"/>
      <c r="AI19" s="592"/>
      <c r="AJ19" s="592"/>
      <c r="AK19" s="593"/>
      <c r="AL19" s="594">
        <f>SUM(AL12:AM18)</f>
        <v>15</v>
      </c>
      <c r="AM19" s="595"/>
      <c r="AN19" s="598" t="s">
        <v>33</v>
      </c>
      <c r="AO19" s="524"/>
      <c r="AP19" s="524"/>
      <c r="AQ19" s="524"/>
      <c r="AR19" s="524"/>
      <c r="AS19" s="525"/>
      <c r="AT19" s="255" t="s">
        <v>34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6"/>
      <c r="BG19" s="40">
        <f>IF(AH7&lt;=120,IF(DATEDIF(AT15,AT16,"M")+(DAY(AT16)&lt;&gt;DAY(AT15))&lt;=3,1,IF(DATEDIF(AT15,AT16,"M")+(DAY(AT16)&lt;&gt;DAY(AT15))&lt;=6,2,IF(DATEDIF(AT15,AT16,"M")+(DAY(AT16)&lt;&gt;DAY(AT15))&gt;=7,IF(I14=0,3,IF(I14&lt;=2,4,IF(I14=3,5,IF(I14&lt;=5,6,IF(I14&gt;=6,7)))))))))</f>
        <v>5</v>
      </c>
      <c r="BH19" s="52"/>
    </row>
    <row r="20" spans="2:60" ht="15" customHeight="1" thickBot="1" x14ac:dyDescent="0.2">
      <c r="I20" s="499" t="s">
        <v>35</v>
      </c>
      <c r="J20" s="500"/>
      <c r="K20" s="500"/>
      <c r="L20" s="500"/>
      <c r="M20" s="500"/>
      <c r="N20" s="500"/>
      <c r="O20" s="604">
        <f>IF(O17="","",SUM(O17:R19))</f>
        <v>163</v>
      </c>
      <c r="P20" s="605"/>
      <c r="Q20" s="605"/>
      <c r="R20" s="606"/>
      <c r="S20" s="607">
        <f>IF(S17="","",SUM(S17:V19))</f>
        <v>130.4</v>
      </c>
      <c r="T20" s="608"/>
      <c r="U20" s="608"/>
      <c r="V20" s="609"/>
      <c r="W20" s="610">
        <f>IF(W17="","",SUM(W17:AA19))</f>
        <v>163</v>
      </c>
      <c r="X20" s="608"/>
      <c r="Y20" s="608"/>
      <c r="Z20" s="608"/>
      <c r="AA20" s="609"/>
      <c r="AB20" s="507"/>
      <c r="AC20" s="514"/>
      <c r="AD20" s="515"/>
      <c r="AE20" s="515"/>
      <c r="AF20" s="515"/>
      <c r="AG20" s="515"/>
      <c r="AH20" s="515"/>
      <c r="AI20" s="515"/>
      <c r="AJ20" s="515"/>
      <c r="AK20" s="516"/>
      <c r="AL20" s="596"/>
      <c r="AM20" s="597"/>
      <c r="AN20" s="599"/>
      <c r="AO20" s="489"/>
      <c r="AP20" s="489"/>
      <c r="AQ20" s="489"/>
      <c r="AR20" s="489"/>
      <c r="AS20" s="536"/>
      <c r="AT20" s="611">
        <f>IF(AT17="","",ROUNDDOWN(AT17/AT18,0))</f>
        <v>4</v>
      </c>
      <c r="AU20" s="612"/>
      <c r="AV20" s="612"/>
      <c r="AW20" s="612"/>
      <c r="AX20" s="612"/>
      <c r="AY20" s="612"/>
      <c r="AZ20" s="612"/>
      <c r="BA20" s="612"/>
      <c r="BB20" s="612"/>
      <c r="BC20" s="489" t="s">
        <v>28</v>
      </c>
      <c r="BD20" s="613"/>
      <c r="BG20" s="40">
        <f>IF(AH7&lt;=168,IF(DATEDIF(AT15,AT16,"M")+(DAY(AT16)&lt;&gt;DAY(AT15))&lt;=2,1,IF(DATEDIF(AT15,AT16,"M")+(DAY(AT16)&lt;&gt;DAY(AT15))&lt;=4,2,IF(DATEDIF(AT15,AT16,"M")+(DAY(AT16)&lt;&gt;DAY(AT15))&lt;=6,3,IF(DATEDIF(AT15,AT16,"M")+(DAY(AT16)&lt;&gt;DAY(AT15))&gt;=7,IF(I14=0,5,IF(I14&lt;=2,6,IF(I14=3,7,IF(I14=4,9,IF(I14=5,10,IF(I14&gt;=6,11)))))))))))</f>
        <v>7</v>
      </c>
    </row>
    <row r="21" spans="2:60" ht="15" customHeight="1" x14ac:dyDescent="0.15">
      <c r="I21" s="640" t="s">
        <v>36</v>
      </c>
      <c r="J21" s="641"/>
      <c r="K21" s="641"/>
      <c r="L21" s="641"/>
      <c r="M21" s="641"/>
      <c r="N21" s="642"/>
      <c r="O21" s="622" t="s">
        <v>37</v>
      </c>
      <c r="P21" s="623"/>
      <c r="Q21" s="623"/>
      <c r="R21" s="623"/>
      <c r="S21" s="623"/>
      <c r="T21" s="623"/>
      <c r="U21" s="623"/>
      <c r="V21" s="623"/>
      <c r="W21" s="623"/>
      <c r="X21" s="620"/>
      <c r="Y21" s="643" t="s">
        <v>76</v>
      </c>
      <c r="Z21" s="644"/>
      <c r="AA21" s="644"/>
      <c r="AB21" s="644"/>
      <c r="AC21" s="644"/>
      <c r="AD21" s="645"/>
      <c r="AE21" s="643" t="s">
        <v>77</v>
      </c>
      <c r="AF21" s="644"/>
      <c r="AG21" s="644"/>
      <c r="AH21" s="644"/>
      <c r="AI21" s="644"/>
      <c r="AJ21" s="645"/>
      <c r="AK21" s="624" t="s">
        <v>38</v>
      </c>
      <c r="AL21" s="625"/>
      <c r="AM21" s="625"/>
      <c r="AN21" s="625"/>
      <c r="AO21" s="625"/>
      <c r="AP21" s="621"/>
      <c r="AQ21" s="647" t="s">
        <v>39</v>
      </c>
      <c r="AR21" s="648"/>
      <c r="AS21" s="648"/>
      <c r="AT21" s="648"/>
      <c r="AU21" s="649"/>
      <c r="AV21" s="626" t="s">
        <v>40</v>
      </c>
      <c r="AW21" s="627"/>
      <c r="AX21" s="627"/>
      <c r="AY21" s="627"/>
      <c r="AZ21" s="627"/>
      <c r="BA21" s="627"/>
      <c r="BB21" s="627"/>
      <c r="BC21" s="627"/>
      <c r="BD21" s="628"/>
      <c r="BG21" s="40">
        <f>IF(AH7&lt;=216,IF(DATEDIF(AT15,AT16,"M")+(DAY(AT16)&lt;&gt;DAY(AT15))&lt;=1,1,IF(DATEDIF(AT15,AT16,"M")+(DAY(AT16)&lt;&gt;DAY(AT15))&lt;=3,2,IF(DATEDIF(AT15,AT16,"M")+(DAY(AT16)&lt;&gt;DAY(AT15))=4,3,IF(DATEDIF(AT15,AT16,"M")+(DAY(AT16)&lt;&gt;DAY(AT15))&lt;=6,4,IF(DATEDIF(AT15,AT16,"M")+(DAY(AT16)&lt;&gt;DAY(AT15))&gt;=7,IF(I14=0,7,IF(I14=1,8,IF(I14=2,9,IF(I14=3,10,IF(I14=4,12,IF(I14=5,13,IF(I14&gt;=6,15)))))))))))))</f>
        <v>10</v>
      </c>
    </row>
    <row r="22" spans="2:60" ht="15" customHeight="1" x14ac:dyDescent="0.15">
      <c r="I22" s="632" t="s">
        <v>119</v>
      </c>
      <c r="J22" s="633"/>
      <c r="K22" s="633"/>
      <c r="L22" s="633"/>
      <c r="M22" s="633"/>
      <c r="N22" s="634"/>
      <c r="O22" s="624"/>
      <c r="P22" s="625"/>
      <c r="Q22" s="625"/>
      <c r="R22" s="625"/>
      <c r="S22" s="625"/>
      <c r="T22" s="625"/>
      <c r="U22" s="625"/>
      <c r="V22" s="625"/>
      <c r="W22" s="625"/>
      <c r="X22" s="621"/>
      <c r="Y22" s="629"/>
      <c r="Z22" s="630"/>
      <c r="AA22" s="630"/>
      <c r="AB22" s="630"/>
      <c r="AC22" s="630"/>
      <c r="AD22" s="646"/>
      <c r="AE22" s="629"/>
      <c r="AF22" s="630"/>
      <c r="AG22" s="630"/>
      <c r="AH22" s="630"/>
      <c r="AI22" s="630"/>
      <c r="AJ22" s="646"/>
      <c r="AK22" s="635" t="s">
        <v>41</v>
      </c>
      <c r="AL22" s="636"/>
      <c r="AM22" s="637"/>
      <c r="AN22" s="635" t="s">
        <v>42</v>
      </c>
      <c r="AO22" s="636"/>
      <c r="AP22" s="637"/>
      <c r="AQ22" s="624"/>
      <c r="AR22" s="625"/>
      <c r="AS22" s="625"/>
      <c r="AT22" s="625"/>
      <c r="AU22" s="621"/>
      <c r="AV22" s="629"/>
      <c r="AW22" s="630"/>
      <c r="AX22" s="630"/>
      <c r="AY22" s="630"/>
      <c r="AZ22" s="630"/>
      <c r="BA22" s="630"/>
      <c r="BB22" s="630"/>
      <c r="BC22" s="630"/>
      <c r="BD22" s="631"/>
      <c r="BG22" s="40" t="b">
        <f>IF(AH7&gt;=217,IF(DATEDIF(AT15,AT16,"M")+(DAY(AT16)&lt;&gt;DAY(AT15))&lt;=1,1,IF(DATEDIF(AT15,AT16,"M")+(DAY(AT16)&lt;&gt;DAY(AT15))&lt;=2,2,IF(DATEDIF(AT15,AT16,"M")+(DAY(AT16)&lt;&gt;DAY(AT15))=3,3,IF(DATEDIF(AT15,AT16,"M")+(DAY(AT16)&lt;&gt;DAY(AT15))=4,4,IF(DATEDIF(AT15,AT16,"M")+(DAY(AT16)&lt;&gt;DAY(AT15))&lt;=6,5,IF(DATEDIF(AT15,AT16,"M")+(DAY(AT16)&lt;&gt;DAY(AT15))&gt;=7,IF(I14=0,10,IF(I14=1,11,IF(I14=2,12,IF(I14=3,14,IF(I14=4,16,IF(I14=5,18,IF(I14&gt;=6,20))))))))))))))</f>
        <v>0</v>
      </c>
    </row>
    <row r="23" spans="2:60" ht="15" customHeight="1" x14ac:dyDescent="0.15">
      <c r="I23" s="638"/>
      <c r="J23" s="623"/>
      <c r="K23" s="623"/>
      <c r="L23" s="623"/>
      <c r="M23" s="623"/>
      <c r="N23" s="620"/>
      <c r="O23" s="622" t="s">
        <v>43</v>
      </c>
      <c r="P23" s="623"/>
      <c r="Q23" s="53"/>
      <c r="R23" s="54" t="s">
        <v>44</v>
      </c>
      <c r="S23" s="53"/>
      <c r="T23" s="54" t="s">
        <v>31</v>
      </c>
      <c r="U23" s="53"/>
      <c r="V23" s="54" t="s">
        <v>45</v>
      </c>
      <c r="W23" s="53"/>
      <c r="X23" s="55" t="s">
        <v>78</v>
      </c>
      <c r="Y23" s="622"/>
      <c r="Z23" s="617"/>
      <c r="AA23" s="616"/>
      <c r="AB23" s="617"/>
      <c r="AC23" s="616"/>
      <c r="AD23" s="620"/>
      <c r="AE23" s="622"/>
      <c r="AF23" s="617"/>
      <c r="AG23" s="616"/>
      <c r="AH23" s="617"/>
      <c r="AI23" s="616"/>
      <c r="AJ23" s="620"/>
      <c r="AK23" s="622"/>
      <c r="AL23" s="623"/>
      <c r="AM23" s="620"/>
      <c r="AN23" s="622"/>
      <c r="AO23" s="623"/>
      <c r="AP23" s="620"/>
      <c r="AQ23" s="622"/>
      <c r="AR23" s="623"/>
      <c r="AS23" s="623"/>
      <c r="AT23" s="623"/>
      <c r="AU23" s="620"/>
      <c r="AV23" s="56"/>
      <c r="AW23" s="56"/>
      <c r="AX23" s="56"/>
      <c r="AY23" s="56"/>
      <c r="AZ23" s="56"/>
      <c r="BA23" s="56"/>
      <c r="BB23" s="56"/>
      <c r="BC23" s="56"/>
      <c r="BD23" s="57"/>
    </row>
    <row r="24" spans="2:60" ht="15" customHeight="1" x14ac:dyDescent="0.15">
      <c r="I24" s="639"/>
      <c r="J24" s="625"/>
      <c r="K24" s="625"/>
      <c r="L24" s="625"/>
      <c r="M24" s="625"/>
      <c r="N24" s="621"/>
      <c r="O24" s="624" t="s">
        <v>46</v>
      </c>
      <c r="P24" s="625"/>
      <c r="Q24" s="58"/>
      <c r="R24" s="59"/>
      <c r="S24" s="58"/>
      <c r="T24" s="59"/>
      <c r="U24" s="58"/>
      <c r="V24" s="59"/>
      <c r="W24" s="58"/>
      <c r="X24" s="60"/>
      <c r="Y24" s="624"/>
      <c r="Z24" s="619"/>
      <c r="AA24" s="618"/>
      <c r="AB24" s="619"/>
      <c r="AC24" s="618"/>
      <c r="AD24" s="621"/>
      <c r="AE24" s="624"/>
      <c r="AF24" s="619"/>
      <c r="AG24" s="618"/>
      <c r="AH24" s="619"/>
      <c r="AI24" s="618"/>
      <c r="AJ24" s="621"/>
      <c r="AK24" s="624"/>
      <c r="AL24" s="625"/>
      <c r="AM24" s="621"/>
      <c r="AN24" s="624"/>
      <c r="AO24" s="625"/>
      <c r="AP24" s="621"/>
      <c r="AQ24" s="624"/>
      <c r="AR24" s="625"/>
      <c r="AS24" s="625"/>
      <c r="AT24" s="625"/>
      <c r="AU24" s="621"/>
      <c r="AV24" s="61"/>
      <c r="AW24" s="61"/>
      <c r="AX24" s="61"/>
      <c r="AY24" s="61"/>
      <c r="AZ24" s="61"/>
      <c r="BA24" s="61"/>
      <c r="BB24" s="61"/>
      <c r="BC24" s="61"/>
      <c r="BD24" s="62"/>
    </row>
    <row r="25" spans="2:60" ht="15" customHeight="1" x14ac:dyDescent="0.15">
      <c r="I25" s="638"/>
      <c r="J25" s="623"/>
      <c r="K25" s="623"/>
      <c r="L25" s="623"/>
      <c r="M25" s="623"/>
      <c r="N25" s="620"/>
      <c r="O25" s="622" t="s">
        <v>43</v>
      </c>
      <c r="P25" s="623"/>
      <c r="Q25" s="53"/>
      <c r="R25" s="54"/>
      <c r="S25" s="53"/>
      <c r="T25" s="54"/>
      <c r="U25" s="53"/>
      <c r="V25" s="54"/>
      <c r="W25" s="53"/>
      <c r="X25" s="55"/>
      <c r="Y25" s="622"/>
      <c r="Z25" s="617"/>
      <c r="AA25" s="616"/>
      <c r="AB25" s="617"/>
      <c r="AC25" s="616"/>
      <c r="AD25" s="620"/>
      <c r="AE25" s="622"/>
      <c r="AF25" s="617"/>
      <c r="AG25" s="616"/>
      <c r="AH25" s="617"/>
      <c r="AI25" s="616"/>
      <c r="AJ25" s="620"/>
      <c r="AK25" s="622"/>
      <c r="AL25" s="623"/>
      <c r="AM25" s="620"/>
      <c r="AN25" s="622"/>
      <c r="AO25" s="623"/>
      <c r="AP25" s="620"/>
      <c r="AQ25" s="622"/>
      <c r="AR25" s="623"/>
      <c r="AS25" s="623"/>
      <c r="AT25" s="623"/>
      <c r="AU25" s="620"/>
      <c r="AV25" s="56"/>
      <c r="AW25" s="56"/>
      <c r="AX25" s="56"/>
      <c r="AY25" s="56"/>
      <c r="AZ25" s="56"/>
      <c r="BA25" s="56"/>
      <c r="BB25" s="56"/>
      <c r="BC25" s="56"/>
      <c r="BD25" s="57"/>
    </row>
    <row r="26" spans="2:60" ht="15" customHeight="1" x14ac:dyDescent="0.15">
      <c r="I26" s="639"/>
      <c r="J26" s="625"/>
      <c r="K26" s="625"/>
      <c r="L26" s="625"/>
      <c r="M26" s="625"/>
      <c r="N26" s="621"/>
      <c r="O26" s="624" t="s">
        <v>46</v>
      </c>
      <c r="P26" s="625"/>
      <c r="Q26" s="58"/>
      <c r="R26" s="59"/>
      <c r="S26" s="58"/>
      <c r="T26" s="59"/>
      <c r="U26" s="58"/>
      <c r="V26" s="59"/>
      <c r="W26" s="58"/>
      <c r="X26" s="60"/>
      <c r="Y26" s="624"/>
      <c r="Z26" s="619"/>
      <c r="AA26" s="618"/>
      <c r="AB26" s="619"/>
      <c r="AC26" s="618"/>
      <c r="AD26" s="621"/>
      <c r="AE26" s="624"/>
      <c r="AF26" s="619"/>
      <c r="AG26" s="618"/>
      <c r="AH26" s="619"/>
      <c r="AI26" s="618"/>
      <c r="AJ26" s="621"/>
      <c r="AK26" s="624"/>
      <c r="AL26" s="625"/>
      <c r="AM26" s="621"/>
      <c r="AN26" s="624"/>
      <c r="AO26" s="625"/>
      <c r="AP26" s="621"/>
      <c r="AQ26" s="624"/>
      <c r="AR26" s="625"/>
      <c r="AS26" s="625"/>
      <c r="AT26" s="625"/>
      <c r="AU26" s="621"/>
      <c r="AV26" s="61"/>
      <c r="AW26" s="61"/>
      <c r="AX26" s="61"/>
      <c r="AY26" s="61"/>
      <c r="AZ26" s="61"/>
      <c r="BA26" s="61"/>
      <c r="BB26" s="61"/>
      <c r="BC26" s="61"/>
      <c r="BD26" s="62"/>
    </row>
    <row r="27" spans="2:60" ht="15" customHeight="1" x14ac:dyDescent="0.15">
      <c r="I27" s="638"/>
      <c r="J27" s="623"/>
      <c r="K27" s="623"/>
      <c r="L27" s="623"/>
      <c r="M27" s="623"/>
      <c r="N27" s="620"/>
      <c r="O27" s="622" t="s">
        <v>43</v>
      </c>
      <c r="P27" s="623"/>
      <c r="Q27" s="53"/>
      <c r="R27" s="54"/>
      <c r="S27" s="53"/>
      <c r="T27" s="54"/>
      <c r="U27" s="53"/>
      <c r="V27" s="54"/>
      <c r="W27" s="53"/>
      <c r="X27" s="55"/>
      <c r="Y27" s="622"/>
      <c r="Z27" s="617"/>
      <c r="AA27" s="616"/>
      <c r="AB27" s="617"/>
      <c r="AC27" s="616"/>
      <c r="AD27" s="620"/>
      <c r="AE27" s="622"/>
      <c r="AF27" s="617"/>
      <c r="AG27" s="616"/>
      <c r="AH27" s="617"/>
      <c r="AI27" s="616"/>
      <c r="AJ27" s="620"/>
      <c r="AK27" s="622"/>
      <c r="AL27" s="623"/>
      <c r="AM27" s="620"/>
      <c r="AN27" s="622"/>
      <c r="AO27" s="623"/>
      <c r="AP27" s="620"/>
      <c r="AQ27" s="622"/>
      <c r="AR27" s="623"/>
      <c r="AS27" s="623"/>
      <c r="AT27" s="623"/>
      <c r="AU27" s="620"/>
      <c r="AV27" s="56"/>
      <c r="AW27" s="56"/>
      <c r="AX27" s="56"/>
      <c r="AY27" s="56"/>
      <c r="AZ27" s="56"/>
      <c r="BA27" s="56"/>
      <c r="BB27" s="56"/>
      <c r="BC27" s="56"/>
      <c r="BD27" s="57"/>
    </row>
    <row r="28" spans="2:60" ht="15" customHeight="1" x14ac:dyDescent="0.15">
      <c r="I28" s="639"/>
      <c r="J28" s="625"/>
      <c r="K28" s="625"/>
      <c r="L28" s="625"/>
      <c r="M28" s="625"/>
      <c r="N28" s="621"/>
      <c r="O28" s="624" t="s">
        <v>46</v>
      </c>
      <c r="P28" s="625"/>
      <c r="Q28" s="58"/>
      <c r="R28" s="59"/>
      <c r="S28" s="58"/>
      <c r="T28" s="59"/>
      <c r="U28" s="58"/>
      <c r="V28" s="59"/>
      <c r="W28" s="58"/>
      <c r="X28" s="60"/>
      <c r="Y28" s="624"/>
      <c r="Z28" s="619"/>
      <c r="AA28" s="618"/>
      <c r="AB28" s="619"/>
      <c r="AC28" s="618"/>
      <c r="AD28" s="621"/>
      <c r="AE28" s="624"/>
      <c r="AF28" s="619"/>
      <c r="AG28" s="618"/>
      <c r="AH28" s="619"/>
      <c r="AI28" s="618"/>
      <c r="AJ28" s="621"/>
      <c r="AK28" s="624"/>
      <c r="AL28" s="625"/>
      <c r="AM28" s="621"/>
      <c r="AN28" s="624"/>
      <c r="AO28" s="625"/>
      <c r="AP28" s="621"/>
      <c r="AQ28" s="624"/>
      <c r="AR28" s="625"/>
      <c r="AS28" s="625"/>
      <c r="AT28" s="625"/>
      <c r="AU28" s="621"/>
      <c r="AV28" s="61"/>
      <c r="AW28" s="61"/>
      <c r="AX28" s="61"/>
      <c r="AY28" s="61"/>
      <c r="AZ28" s="61"/>
      <c r="BA28" s="61"/>
      <c r="BB28" s="61"/>
      <c r="BC28" s="61"/>
      <c r="BD28" s="62"/>
    </row>
    <row r="29" spans="2:60" ht="15" customHeight="1" x14ac:dyDescent="0.15">
      <c r="I29" s="638"/>
      <c r="J29" s="623"/>
      <c r="K29" s="623"/>
      <c r="L29" s="623"/>
      <c r="M29" s="623"/>
      <c r="N29" s="620"/>
      <c r="O29" s="622" t="s">
        <v>43</v>
      </c>
      <c r="P29" s="623"/>
      <c r="Q29" s="53"/>
      <c r="R29" s="54"/>
      <c r="S29" s="53"/>
      <c r="T29" s="54"/>
      <c r="U29" s="53"/>
      <c r="V29" s="54"/>
      <c r="W29" s="53"/>
      <c r="X29" s="55"/>
      <c r="Y29" s="622"/>
      <c r="Z29" s="617"/>
      <c r="AA29" s="616"/>
      <c r="AB29" s="617"/>
      <c r="AC29" s="616"/>
      <c r="AD29" s="620"/>
      <c r="AE29" s="622"/>
      <c r="AF29" s="617"/>
      <c r="AG29" s="616"/>
      <c r="AH29" s="617"/>
      <c r="AI29" s="616"/>
      <c r="AJ29" s="620"/>
      <c r="AK29" s="622"/>
      <c r="AL29" s="623"/>
      <c r="AM29" s="620"/>
      <c r="AN29" s="622"/>
      <c r="AO29" s="623"/>
      <c r="AP29" s="620"/>
      <c r="AQ29" s="622"/>
      <c r="AR29" s="623"/>
      <c r="AS29" s="623"/>
      <c r="AT29" s="623"/>
      <c r="AU29" s="620"/>
      <c r="AV29" s="56"/>
      <c r="AW29" s="56"/>
      <c r="AX29" s="56"/>
      <c r="AY29" s="56"/>
      <c r="AZ29" s="56"/>
      <c r="BA29" s="56"/>
      <c r="BB29" s="56"/>
      <c r="BC29" s="56"/>
      <c r="BD29" s="57"/>
    </row>
    <row r="30" spans="2:60" ht="15" customHeight="1" x14ac:dyDescent="0.15">
      <c r="I30" s="639"/>
      <c r="J30" s="625"/>
      <c r="K30" s="625"/>
      <c r="L30" s="625"/>
      <c r="M30" s="625"/>
      <c r="N30" s="621"/>
      <c r="O30" s="624" t="s">
        <v>46</v>
      </c>
      <c r="P30" s="625"/>
      <c r="Q30" s="58"/>
      <c r="R30" s="59"/>
      <c r="S30" s="58"/>
      <c r="T30" s="59"/>
      <c r="U30" s="58"/>
      <c r="V30" s="59"/>
      <c r="W30" s="58"/>
      <c r="X30" s="60"/>
      <c r="Y30" s="624"/>
      <c r="Z30" s="619"/>
      <c r="AA30" s="618"/>
      <c r="AB30" s="619"/>
      <c r="AC30" s="618"/>
      <c r="AD30" s="621"/>
      <c r="AE30" s="624"/>
      <c r="AF30" s="619"/>
      <c r="AG30" s="618"/>
      <c r="AH30" s="619"/>
      <c r="AI30" s="618"/>
      <c r="AJ30" s="621"/>
      <c r="AK30" s="624"/>
      <c r="AL30" s="625"/>
      <c r="AM30" s="621"/>
      <c r="AN30" s="624"/>
      <c r="AO30" s="625"/>
      <c r="AP30" s="621"/>
      <c r="AQ30" s="624"/>
      <c r="AR30" s="625"/>
      <c r="AS30" s="625"/>
      <c r="AT30" s="625"/>
      <c r="AU30" s="621"/>
      <c r="AV30" s="61"/>
      <c r="AW30" s="61"/>
      <c r="AX30" s="61"/>
      <c r="AY30" s="61"/>
      <c r="AZ30" s="61"/>
      <c r="BA30" s="61"/>
      <c r="BB30" s="61"/>
      <c r="BC30" s="61"/>
      <c r="BD30" s="62"/>
    </row>
    <row r="31" spans="2:60" ht="15" customHeight="1" x14ac:dyDescent="0.15">
      <c r="I31" s="638"/>
      <c r="J31" s="623"/>
      <c r="K31" s="623"/>
      <c r="L31" s="623"/>
      <c r="M31" s="623"/>
      <c r="N31" s="620"/>
      <c r="O31" s="662" t="s">
        <v>43</v>
      </c>
      <c r="P31" s="663"/>
      <c r="Q31" s="63"/>
      <c r="R31" s="64">
        <v>11</v>
      </c>
      <c r="S31" s="63"/>
      <c r="T31" s="64">
        <v>16</v>
      </c>
      <c r="U31" s="63"/>
      <c r="V31" s="64">
        <v>9</v>
      </c>
      <c r="W31" s="63"/>
      <c r="X31" s="65">
        <v>40</v>
      </c>
      <c r="Y31" s="662" t="s">
        <v>86</v>
      </c>
      <c r="Z31" s="651"/>
      <c r="AA31" s="650"/>
      <c r="AB31" s="651"/>
      <c r="AC31" s="650"/>
      <c r="AD31" s="654"/>
      <c r="AE31" s="662" t="s">
        <v>99</v>
      </c>
      <c r="AF31" s="651"/>
      <c r="AG31" s="650"/>
      <c r="AH31" s="651"/>
      <c r="AI31" s="650"/>
      <c r="AJ31" s="654"/>
      <c r="AK31" s="622"/>
      <c r="AL31" s="623"/>
      <c r="AM31" s="620"/>
      <c r="AN31" s="622"/>
      <c r="AO31" s="623"/>
      <c r="AP31" s="620"/>
      <c r="AQ31" s="622"/>
      <c r="AR31" s="623"/>
      <c r="AS31" s="623"/>
      <c r="AT31" s="623"/>
      <c r="AU31" s="620"/>
      <c r="AV31" s="656" t="s">
        <v>87</v>
      </c>
      <c r="AW31" s="657"/>
      <c r="AX31" s="657"/>
      <c r="AY31" s="657"/>
      <c r="AZ31" s="657"/>
      <c r="BA31" s="657"/>
      <c r="BB31" s="657"/>
      <c r="BC31" s="657"/>
      <c r="BD31" s="658"/>
    </row>
    <row r="32" spans="2:60" ht="15" customHeight="1" x14ac:dyDescent="0.15">
      <c r="I32" s="639"/>
      <c r="J32" s="625"/>
      <c r="K32" s="625"/>
      <c r="L32" s="625"/>
      <c r="M32" s="625"/>
      <c r="N32" s="621"/>
      <c r="O32" s="664" t="s">
        <v>46</v>
      </c>
      <c r="P32" s="665"/>
      <c r="Q32" s="66"/>
      <c r="R32" s="67">
        <v>11</v>
      </c>
      <c r="S32" s="66"/>
      <c r="T32" s="67">
        <v>16</v>
      </c>
      <c r="U32" s="66"/>
      <c r="V32" s="67">
        <v>11</v>
      </c>
      <c r="W32" s="66"/>
      <c r="X32" s="68">
        <v>40</v>
      </c>
      <c r="Y32" s="664"/>
      <c r="Z32" s="653"/>
      <c r="AA32" s="652"/>
      <c r="AB32" s="653"/>
      <c r="AC32" s="652"/>
      <c r="AD32" s="655"/>
      <c r="AE32" s="664"/>
      <c r="AF32" s="653"/>
      <c r="AG32" s="652"/>
      <c r="AH32" s="653"/>
      <c r="AI32" s="652"/>
      <c r="AJ32" s="655"/>
      <c r="AK32" s="624"/>
      <c r="AL32" s="625"/>
      <c r="AM32" s="621"/>
      <c r="AN32" s="624"/>
      <c r="AO32" s="625"/>
      <c r="AP32" s="621"/>
      <c r="AQ32" s="624"/>
      <c r="AR32" s="625"/>
      <c r="AS32" s="625"/>
      <c r="AT32" s="625"/>
      <c r="AU32" s="621"/>
      <c r="AV32" s="659"/>
      <c r="AW32" s="660"/>
      <c r="AX32" s="660"/>
      <c r="AY32" s="660"/>
      <c r="AZ32" s="660"/>
      <c r="BA32" s="660"/>
      <c r="BB32" s="660"/>
      <c r="BC32" s="660"/>
      <c r="BD32" s="661"/>
    </row>
    <row r="33" spans="9:56" ht="15" customHeight="1" x14ac:dyDescent="0.15">
      <c r="I33" s="638"/>
      <c r="J33" s="623"/>
      <c r="K33" s="623"/>
      <c r="L33" s="623"/>
      <c r="M33" s="623"/>
      <c r="N33" s="620"/>
      <c r="O33" s="662" t="s">
        <v>43</v>
      </c>
      <c r="P33" s="663"/>
      <c r="Q33" s="63"/>
      <c r="R33" s="64">
        <v>11</v>
      </c>
      <c r="S33" s="63"/>
      <c r="T33" s="64">
        <v>18</v>
      </c>
      <c r="U33" s="63"/>
      <c r="V33" s="64">
        <v>8</v>
      </c>
      <c r="W33" s="63"/>
      <c r="X33" s="65">
        <v>40</v>
      </c>
      <c r="Y33" s="662" t="s">
        <v>86</v>
      </c>
      <c r="Z33" s="651"/>
      <c r="AA33" s="650"/>
      <c r="AB33" s="651"/>
      <c r="AC33" s="650"/>
      <c r="AD33" s="654"/>
      <c r="AE33" s="662" t="s">
        <v>100</v>
      </c>
      <c r="AF33" s="651"/>
      <c r="AG33" s="650"/>
      <c r="AH33" s="651"/>
      <c r="AI33" s="650"/>
      <c r="AJ33" s="654"/>
      <c r="AK33" s="622"/>
      <c r="AL33" s="623"/>
      <c r="AM33" s="620"/>
      <c r="AN33" s="622"/>
      <c r="AO33" s="623"/>
      <c r="AP33" s="620"/>
      <c r="AQ33" s="622"/>
      <c r="AR33" s="623"/>
      <c r="AS33" s="623"/>
      <c r="AT33" s="623"/>
      <c r="AU33" s="620"/>
      <c r="AV33" s="656" t="s">
        <v>88</v>
      </c>
      <c r="AW33" s="657"/>
      <c r="AX33" s="657"/>
      <c r="AY33" s="657"/>
      <c r="AZ33" s="657"/>
      <c r="BA33" s="657"/>
      <c r="BB33" s="657"/>
      <c r="BC33" s="657"/>
      <c r="BD33" s="658"/>
    </row>
    <row r="34" spans="9:56" ht="15" customHeight="1" x14ac:dyDescent="0.15">
      <c r="I34" s="639"/>
      <c r="J34" s="625"/>
      <c r="K34" s="625"/>
      <c r="L34" s="625"/>
      <c r="M34" s="625"/>
      <c r="N34" s="621"/>
      <c r="O34" s="664" t="s">
        <v>46</v>
      </c>
      <c r="P34" s="665"/>
      <c r="Q34" s="66"/>
      <c r="R34" s="67">
        <v>11</v>
      </c>
      <c r="S34" s="66"/>
      <c r="T34" s="67">
        <v>18</v>
      </c>
      <c r="U34" s="66"/>
      <c r="V34" s="67">
        <v>16</v>
      </c>
      <c r="W34" s="66"/>
      <c r="X34" s="68">
        <v>25</v>
      </c>
      <c r="Y34" s="664"/>
      <c r="Z34" s="653"/>
      <c r="AA34" s="652"/>
      <c r="AB34" s="653"/>
      <c r="AC34" s="652"/>
      <c r="AD34" s="655"/>
      <c r="AE34" s="664"/>
      <c r="AF34" s="653"/>
      <c r="AG34" s="652"/>
      <c r="AH34" s="653"/>
      <c r="AI34" s="652"/>
      <c r="AJ34" s="655"/>
      <c r="AK34" s="624"/>
      <c r="AL34" s="625"/>
      <c r="AM34" s="621"/>
      <c r="AN34" s="624"/>
      <c r="AO34" s="625"/>
      <c r="AP34" s="621"/>
      <c r="AQ34" s="624"/>
      <c r="AR34" s="625"/>
      <c r="AS34" s="625"/>
      <c r="AT34" s="625"/>
      <c r="AU34" s="621"/>
      <c r="AV34" s="659"/>
      <c r="AW34" s="660"/>
      <c r="AX34" s="660"/>
      <c r="AY34" s="660"/>
      <c r="AZ34" s="660"/>
      <c r="BA34" s="660"/>
      <c r="BB34" s="660"/>
      <c r="BC34" s="660"/>
      <c r="BD34" s="661"/>
    </row>
    <row r="35" spans="9:56" ht="15" customHeight="1" x14ac:dyDescent="0.15">
      <c r="I35" s="638"/>
      <c r="J35" s="623"/>
      <c r="K35" s="623"/>
      <c r="L35" s="623"/>
      <c r="M35" s="623"/>
      <c r="N35" s="620"/>
      <c r="O35" s="662" t="s">
        <v>43</v>
      </c>
      <c r="P35" s="663"/>
      <c r="Q35" s="63"/>
      <c r="R35" s="64">
        <v>11</v>
      </c>
      <c r="S35" s="63"/>
      <c r="T35" s="64">
        <v>24</v>
      </c>
      <c r="U35" s="63"/>
      <c r="V35" s="64">
        <v>11</v>
      </c>
      <c r="W35" s="63"/>
      <c r="X35" s="65">
        <v>40</v>
      </c>
      <c r="Y35" s="662"/>
      <c r="Z35" s="651"/>
      <c r="AA35" s="650" t="s">
        <v>89</v>
      </c>
      <c r="AB35" s="651"/>
      <c r="AC35" s="650"/>
      <c r="AD35" s="654"/>
      <c r="AE35" s="662" t="s">
        <v>101</v>
      </c>
      <c r="AF35" s="651"/>
      <c r="AG35" s="650" t="s">
        <v>90</v>
      </c>
      <c r="AH35" s="651"/>
      <c r="AI35" s="650"/>
      <c r="AJ35" s="654"/>
      <c r="AK35" s="622"/>
      <c r="AL35" s="623"/>
      <c r="AM35" s="620"/>
      <c r="AN35" s="622"/>
      <c r="AO35" s="623"/>
      <c r="AP35" s="620"/>
      <c r="AQ35" s="622"/>
      <c r="AR35" s="623"/>
      <c r="AS35" s="623"/>
      <c r="AT35" s="623"/>
      <c r="AU35" s="620"/>
      <c r="AV35" s="656" t="s">
        <v>91</v>
      </c>
      <c r="AW35" s="657"/>
      <c r="AX35" s="657"/>
      <c r="AY35" s="657"/>
      <c r="AZ35" s="657"/>
      <c r="BA35" s="657"/>
      <c r="BB35" s="657"/>
      <c r="BC35" s="657"/>
      <c r="BD35" s="658"/>
    </row>
    <row r="36" spans="9:56" ht="15" customHeight="1" x14ac:dyDescent="0.15">
      <c r="I36" s="639"/>
      <c r="J36" s="625"/>
      <c r="K36" s="625"/>
      <c r="L36" s="625"/>
      <c r="M36" s="625"/>
      <c r="N36" s="621"/>
      <c r="O36" s="664" t="s">
        <v>46</v>
      </c>
      <c r="P36" s="665"/>
      <c r="Q36" s="66"/>
      <c r="R36" s="67">
        <v>11</v>
      </c>
      <c r="S36" s="66"/>
      <c r="T36" s="67">
        <v>24</v>
      </c>
      <c r="U36" s="66"/>
      <c r="V36" s="67">
        <v>12</v>
      </c>
      <c r="W36" s="66"/>
      <c r="X36" s="68">
        <v>40</v>
      </c>
      <c r="Y36" s="664"/>
      <c r="Z36" s="653"/>
      <c r="AA36" s="652"/>
      <c r="AB36" s="653"/>
      <c r="AC36" s="652"/>
      <c r="AD36" s="655"/>
      <c r="AE36" s="664"/>
      <c r="AF36" s="653"/>
      <c r="AG36" s="652"/>
      <c r="AH36" s="653"/>
      <c r="AI36" s="652"/>
      <c r="AJ36" s="655"/>
      <c r="AK36" s="624"/>
      <c r="AL36" s="625"/>
      <c r="AM36" s="621"/>
      <c r="AN36" s="624"/>
      <c r="AO36" s="625"/>
      <c r="AP36" s="621"/>
      <c r="AQ36" s="624"/>
      <c r="AR36" s="625"/>
      <c r="AS36" s="625"/>
      <c r="AT36" s="625"/>
      <c r="AU36" s="621"/>
      <c r="AV36" s="659"/>
      <c r="AW36" s="660"/>
      <c r="AX36" s="660"/>
      <c r="AY36" s="660"/>
      <c r="AZ36" s="660"/>
      <c r="BA36" s="660"/>
      <c r="BB36" s="660"/>
      <c r="BC36" s="660"/>
      <c r="BD36" s="661"/>
    </row>
    <row r="37" spans="9:56" ht="15" customHeight="1" x14ac:dyDescent="0.15">
      <c r="I37" s="638"/>
      <c r="J37" s="623"/>
      <c r="K37" s="623"/>
      <c r="L37" s="623"/>
      <c r="M37" s="623"/>
      <c r="N37" s="620"/>
      <c r="O37" s="662" t="s">
        <v>43</v>
      </c>
      <c r="P37" s="663"/>
      <c r="Q37" s="69"/>
      <c r="R37" s="70">
        <v>11</v>
      </c>
      <c r="S37" s="69"/>
      <c r="T37" s="70">
        <v>28</v>
      </c>
      <c r="U37" s="69"/>
      <c r="V37" s="70">
        <v>8</v>
      </c>
      <c r="W37" s="69"/>
      <c r="X37" s="71">
        <v>40</v>
      </c>
      <c r="Y37" s="662"/>
      <c r="Z37" s="651"/>
      <c r="AA37" s="650" t="s">
        <v>92</v>
      </c>
      <c r="AB37" s="651"/>
      <c r="AC37" s="650"/>
      <c r="AD37" s="654"/>
      <c r="AE37" s="662" t="s">
        <v>102</v>
      </c>
      <c r="AF37" s="651"/>
      <c r="AG37" s="650" t="s">
        <v>93</v>
      </c>
      <c r="AH37" s="651"/>
      <c r="AI37" s="650"/>
      <c r="AJ37" s="654"/>
      <c r="AK37" s="622"/>
      <c r="AL37" s="623"/>
      <c r="AM37" s="620"/>
      <c r="AN37" s="622"/>
      <c r="AO37" s="623"/>
      <c r="AP37" s="620"/>
      <c r="AQ37" s="622"/>
      <c r="AR37" s="623"/>
      <c r="AS37" s="623"/>
      <c r="AT37" s="623"/>
      <c r="AU37" s="620"/>
      <c r="AV37" s="656" t="s">
        <v>94</v>
      </c>
      <c r="AW37" s="657"/>
      <c r="AX37" s="657"/>
      <c r="AY37" s="657"/>
      <c r="AZ37" s="657"/>
      <c r="BA37" s="657"/>
      <c r="BB37" s="657"/>
      <c r="BC37" s="657"/>
      <c r="BD37" s="658"/>
    </row>
    <row r="38" spans="9:56" ht="15" customHeight="1" thickBot="1" x14ac:dyDescent="0.2">
      <c r="I38" s="675"/>
      <c r="J38" s="670"/>
      <c r="K38" s="670"/>
      <c r="L38" s="670"/>
      <c r="M38" s="670"/>
      <c r="N38" s="671"/>
      <c r="O38" s="676" t="s">
        <v>46</v>
      </c>
      <c r="P38" s="677"/>
      <c r="Q38" s="72"/>
      <c r="R38" s="73">
        <v>11</v>
      </c>
      <c r="S38" s="72"/>
      <c r="T38" s="73">
        <v>28</v>
      </c>
      <c r="U38" s="72"/>
      <c r="V38" s="73">
        <v>14</v>
      </c>
      <c r="W38" s="72"/>
      <c r="X38" s="74">
        <v>25</v>
      </c>
      <c r="Y38" s="676"/>
      <c r="Z38" s="667"/>
      <c r="AA38" s="666"/>
      <c r="AB38" s="667"/>
      <c r="AC38" s="666"/>
      <c r="AD38" s="668"/>
      <c r="AE38" s="676"/>
      <c r="AF38" s="667"/>
      <c r="AG38" s="666"/>
      <c r="AH38" s="667"/>
      <c r="AI38" s="666"/>
      <c r="AJ38" s="668"/>
      <c r="AK38" s="669"/>
      <c r="AL38" s="670"/>
      <c r="AM38" s="671"/>
      <c r="AN38" s="669"/>
      <c r="AO38" s="670"/>
      <c r="AP38" s="671"/>
      <c r="AQ38" s="669"/>
      <c r="AR38" s="670"/>
      <c r="AS38" s="670"/>
      <c r="AT38" s="670"/>
      <c r="AU38" s="671"/>
      <c r="AV38" s="672"/>
      <c r="AW38" s="673"/>
      <c r="AX38" s="673"/>
      <c r="AY38" s="673"/>
      <c r="AZ38" s="673"/>
      <c r="BA38" s="673"/>
      <c r="BB38" s="673"/>
      <c r="BC38" s="673"/>
      <c r="BD38" s="674"/>
    </row>
    <row r="39" spans="9:56" x14ac:dyDescent="0.15">
      <c r="O39" s="75"/>
    </row>
    <row r="40" spans="9:56" x14ac:dyDescent="0.15">
      <c r="I40" s="40" t="s">
        <v>47</v>
      </c>
      <c r="L40" s="40" t="s">
        <v>48</v>
      </c>
    </row>
    <row r="41" spans="9:56" x14ac:dyDescent="0.15">
      <c r="I41" s="76" t="s">
        <v>49</v>
      </c>
      <c r="L41" s="40" t="s">
        <v>50</v>
      </c>
    </row>
    <row r="42" spans="9:56" x14ac:dyDescent="0.15"/>
    <row r="43" spans="9:56" ht="17.25" x14ac:dyDescent="0.15">
      <c r="I43" s="288" t="s">
        <v>117</v>
      </c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</row>
    <row r="44" spans="9:56" x14ac:dyDescent="0.15"/>
    <row r="45" spans="9:56" ht="13.5" customHeight="1" x14ac:dyDescent="0.15"/>
    <row r="46" spans="9:56" ht="13.5" customHeight="1" x14ac:dyDescent="0.15"/>
    <row r="47" spans="9:56" ht="13.5" customHeight="1" x14ac:dyDescent="0.15"/>
  </sheetData>
  <mergeCells count="173">
    <mergeCell ref="AG37:AH38"/>
    <mergeCell ref="AI37:AJ38"/>
    <mergeCell ref="AK37:AM38"/>
    <mergeCell ref="AN37:AP38"/>
    <mergeCell ref="AQ37:AU38"/>
    <mergeCell ref="AV37:BD38"/>
    <mergeCell ref="I37:N38"/>
    <mergeCell ref="O37:P37"/>
    <mergeCell ref="Y37:Z38"/>
    <mergeCell ref="AA37:AB38"/>
    <mergeCell ref="AC37:AD38"/>
    <mergeCell ref="AE37:AF38"/>
    <mergeCell ref="O38:P38"/>
    <mergeCell ref="AG35:AH36"/>
    <mergeCell ref="AI35:AJ36"/>
    <mergeCell ref="AK35:AM36"/>
    <mergeCell ref="AN35:AP36"/>
    <mergeCell ref="AQ35:AU36"/>
    <mergeCell ref="AV35:BD36"/>
    <mergeCell ref="I35:N36"/>
    <mergeCell ref="O35:P35"/>
    <mergeCell ref="Y35:Z36"/>
    <mergeCell ref="AA35:AB36"/>
    <mergeCell ref="AC35:AD36"/>
    <mergeCell ref="AE35:AF36"/>
    <mergeCell ref="O36:P36"/>
    <mergeCell ref="AG33:AH34"/>
    <mergeCell ref="AI33:AJ34"/>
    <mergeCell ref="AK33:AM34"/>
    <mergeCell ref="AN33:AP34"/>
    <mergeCell ref="AQ33:AU34"/>
    <mergeCell ref="AV33:BD34"/>
    <mergeCell ref="I33:N34"/>
    <mergeCell ref="O33:P33"/>
    <mergeCell ref="Y33:Z34"/>
    <mergeCell ref="AA33:AB34"/>
    <mergeCell ref="AC33:AD34"/>
    <mergeCell ref="AE33:AF34"/>
    <mergeCell ref="O34:P34"/>
    <mergeCell ref="AG31:AH32"/>
    <mergeCell ref="AI31:AJ32"/>
    <mergeCell ref="AK31:AM32"/>
    <mergeCell ref="AN31:AP32"/>
    <mergeCell ref="AQ31:AU32"/>
    <mergeCell ref="AV31:BD32"/>
    <mergeCell ref="I31:N32"/>
    <mergeCell ref="O31:P31"/>
    <mergeCell ref="Y31:Z32"/>
    <mergeCell ref="AA31:AB32"/>
    <mergeCell ref="AC31:AD32"/>
    <mergeCell ref="AE31:AF32"/>
    <mergeCell ref="O32:P32"/>
    <mergeCell ref="AG29:AH30"/>
    <mergeCell ref="AI29:AJ30"/>
    <mergeCell ref="AK29:AM30"/>
    <mergeCell ref="AN29:AP30"/>
    <mergeCell ref="AQ29:AU30"/>
    <mergeCell ref="O30:P30"/>
    <mergeCell ref="I29:N30"/>
    <mergeCell ref="O29:P29"/>
    <mergeCell ref="Y29:Z30"/>
    <mergeCell ref="AA29:AB30"/>
    <mergeCell ref="AC29:AD30"/>
    <mergeCell ref="AE29:AF30"/>
    <mergeCell ref="AG27:AH28"/>
    <mergeCell ref="AI27:AJ28"/>
    <mergeCell ref="AK27:AM28"/>
    <mergeCell ref="AN27:AP28"/>
    <mergeCell ref="AQ27:AU28"/>
    <mergeCell ref="O28:P28"/>
    <mergeCell ref="I27:N28"/>
    <mergeCell ref="O27:P27"/>
    <mergeCell ref="Y27:Z28"/>
    <mergeCell ref="AA27:AB28"/>
    <mergeCell ref="AC27:AD28"/>
    <mergeCell ref="AE27:AF28"/>
    <mergeCell ref="AG25:AH26"/>
    <mergeCell ref="AI25:AJ26"/>
    <mergeCell ref="AK25:AM26"/>
    <mergeCell ref="AN25:AP26"/>
    <mergeCell ref="AQ25:AU26"/>
    <mergeCell ref="O26:P26"/>
    <mergeCell ref="I25:N26"/>
    <mergeCell ref="O25:P25"/>
    <mergeCell ref="Y25:Z26"/>
    <mergeCell ref="AA25:AB26"/>
    <mergeCell ref="AC25:AD26"/>
    <mergeCell ref="AE25:AF26"/>
    <mergeCell ref="AG23:AH24"/>
    <mergeCell ref="AI23:AJ24"/>
    <mergeCell ref="AK23:AM24"/>
    <mergeCell ref="AN23:AP24"/>
    <mergeCell ref="AQ23:AU24"/>
    <mergeCell ref="O24:P24"/>
    <mergeCell ref="AV21:BD22"/>
    <mergeCell ref="I22:N22"/>
    <mergeCell ref="AK22:AM22"/>
    <mergeCell ref="AN22:AP22"/>
    <mergeCell ref="I23:N24"/>
    <mergeCell ref="O23:P23"/>
    <mergeCell ref="Y23:Z24"/>
    <mergeCell ref="AA23:AB24"/>
    <mergeCell ref="AC23:AD24"/>
    <mergeCell ref="AE23:AF24"/>
    <mergeCell ref="I21:N21"/>
    <mergeCell ref="O21:X22"/>
    <mergeCell ref="Y21:AD22"/>
    <mergeCell ref="AE21:AJ22"/>
    <mergeCell ref="AK21:AP21"/>
    <mergeCell ref="AQ21:AU22"/>
    <mergeCell ref="AT19:BD19"/>
    <mergeCell ref="I20:N20"/>
    <mergeCell ref="O20:R20"/>
    <mergeCell ref="S20:V20"/>
    <mergeCell ref="W20:AA20"/>
    <mergeCell ref="AT20:BB20"/>
    <mergeCell ref="BC20:BD20"/>
    <mergeCell ref="AT18:BB18"/>
    <mergeCell ref="BC18:BD18"/>
    <mergeCell ref="B19:H19"/>
    <mergeCell ref="I19:N19"/>
    <mergeCell ref="O19:R19"/>
    <mergeCell ref="S19:V19"/>
    <mergeCell ref="W19:AA19"/>
    <mergeCell ref="AC19:AK20"/>
    <mergeCell ref="AL19:AM20"/>
    <mergeCell ref="AN19:AS20"/>
    <mergeCell ref="AL17:AM18"/>
    <mergeCell ref="AN17:AS17"/>
    <mergeCell ref="I14:M14"/>
    <mergeCell ref="I15:N16"/>
    <mergeCell ref="O15:R16"/>
    <mergeCell ref="S15:V16"/>
    <mergeCell ref="W15:AA16"/>
    <mergeCell ref="AG15:AJ15"/>
    <mergeCell ref="AT17:BB17"/>
    <mergeCell ref="BC17:BD17"/>
    <mergeCell ref="B18:H18"/>
    <mergeCell ref="I18:N18"/>
    <mergeCell ref="O18:R18"/>
    <mergeCell ref="S18:V18"/>
    <mergeCell ref="W18:AA18"/>
    <mergeCell ref="AN18:AS18"/>
    <mergeCell ref="B17:H17"/>
    <mergeCell ref="I17:N17"/>
    <mergeCell ref="O17:R17"/>
    <mergeCell ref="S17:V17"/>
    <mergeCell ref="W17:AA17"/>
    <mergeCell ref="AC17:AK18"/>
    <mergeCell ref="I43:AM43"/>
    <mergeCell ref="AH7:AJ7"/>
    <mergeCell ref="D11:G11"/>
    <mergeCell ref="R11:S11"/>
    <mergeCell ref="T11:U11"/>
    <mergeCell ref="V11:W11"/>
    <mergeCell ref="AN11:AS11"/>
    <mergeCell ref="AT11:BD11"/>
    <mergeCell ref="D12:G13"/>
    <mergeCell ref="I12:N13"/>
    <mergeCell ref="O12:AA14"/>
    <mergeCell ref="AB12:AB20"/>
    <mergeCell ref="AC12:AK14"/>
    <mergeCell ref="AL12:AM14"/>
    <mergeCell ref="AN12:AS14"/>
    <mergeCell ref="AT12:BD14"/>
    <mergeCell ref="D14:G14"/>
    <mergeCell ref="AL15:AM16"/>
    <mergeCell ref="AN15:AS16"/>
    <mergeCell ref="AT15:BB15"/>
    <mergeCell ref="BC15:BD15"/>
    <mergeCell ref="AG16:AJ16"/>
    <mergeCell ref="AT16:BB16"/>
    <mergeCell ref="BC16:BD16"/>
  </mergeCells>
  <phoneticPr fontId="11"/>
  <dataValidations count="2">
    <dataValidation allowBlank="1" showErrorMessage="1" promptTitle="前年度付与日数" prompt="前年度勤務校年次有給休暇簿による確認が必要です。" sqref="AL12:AM14"/>
    <dataValidation allowBlank="1" showErrorMessage="1" promptTitle="付与日数について" prompt="長期休業期間に勤務を要しないことになるので,年間の勤務日数に_x000a_応じて別表１・２により付与すること。" sqref="AH7:AJ8"/>
  </dataValidations>
  <pageMargins left="0.94488188976377963" right="0.51181102362204722" top="0.62992125984251968" bottom="0.15748031496062992" header="0.27559055118110237" footer="0.1574803149606299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9"/>
  <sheetViews>
    <sheetView showGridLines="0" workbookViewId="0">
      <selection activeCell="B2" sqref="B2"/>
    </sheetView>
  </sheetViews>
  <sheetFormatPr defaultColWidth="0" defaultRowHeight="13.5" zeroHeight="1" x14ac:dyDescent="0.15"/>
  <cols>
    <col min="1" max="17" width="5.625" style="1" customWidth="1"/>
    <col min="18" max="154" width="5.625" style="1" hidden="1" customWidth="1"/>
    <col min="155" max="16384" width="9" style="1" hidden="1"/>
  </cols>
  <sheetData>
    <row r="1" spans="2:14" x14ac:dyDescent="0.15"/>
    <row r="2" spans="2:14" x14ac:dyDescent="0.15"/>
    <row r="3" spans="2:14" x14ac:dyDescent="0.15">
      <c r="B3" s="692" t="s">
        <v>122</v>
      </c>
    </row>
    <row r="4" spans="2:14" x14ac:dyDescent="0.15"/>
    <row r="5" spans="2:14" x14ac:dyDescent="0.15">
      <c r="B5" s="678" t="s">
        <v>51</v>
      </c>
      <c r="C5" s="678"/>
      <c r="D5" s="678"/>
      <c r="E5" s="678"/>
      <c r="F5" s="678" t="s">
        <v>52</v>
      </c>
      <c r="G5" s="678"/>
      <c r="H5" s="678"/>
      <c r="I5" s="678"/>
      <c r="J5" s="678"/>
      <c r="K5" s="678"/>
      <c r="L5" s="678"/>
      <c r="M5" s="678"/>
      <c r="N5" s="678"/>
    </row>
    <row r="6" spans="2:14" x14ac:dyDescent="0.15"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</row>
    <row r="7" spans="2:14" x14ac:dyDescent="0.15">
      <c r="B7" s="689" t="s">
        <v>53</v>
      </c>
      <c r="C7" s="690"/>
      <c r="D7" s="690"/>
      <c r="E7" s="690"/>
      <c r="F7" s="691" t="s">
        <v>113</v>
      </c>
      <c r="G7" s="678"/>
      <c r="H7" s="678"/>
      <c r="I7" s="678"/>
      <c r="J7" s="678"/>
      <c r="K7" s="678"/>
      <c r="L7" s="678"/>
      <c r="M7" s="678"/>
      <c r="N7" s="678"/>
    </row>
    <row r="8" spans="2:14" x14ac:dyDescent="0.15">
      <c r="B8" s="690"/>
      <c r="C8" s="690"/>
      <c r="D8" s="690"/>
      <c r="E8" s="690"/>
      <c r="F8" s="678"/>
      <c r="G8" s="678"/>
      <c r="H8" s="678"/>
      <c r="I8" s="678"/>
      <c r="J8" s="678"/>
      <c r="K8" s="678"/>
      <c r="L8" s="678"/>
      <c r="M8" s="678"/>
      <c r="N8" s="678"/>
    </row>
    <row r="9" spans="2:14" x14ac:dyDescent="0.15">
      <c r="B9" s="690"/>
      <c r="C9" s="690"/>
      <c r="D9" s="690"/>
      <c r="E9" s="690"/>
      <c r="F9" s="678" t="s">
        <v>54</v>
      </c>
      <c r="G9" s="678" t="s">
        <v>55</v>
      </c>
      <c r="H9" s="678" t="s">
        <v>56</v>
      </c>
      <c r="I9" s="678" t="s">
        <v>57</v>
      </c>
      <c r="J9" s="678" t="s">
        <v>58</v>
      </c>
      <c r="K9" s="678" t="s">
        <v>59</v>
      </c>
      <c r="L9" s="684" t="s">
        <v>60</v>
      </c>
      <c r="M9" s="678"/>
      <c r="N9" s="678"/>
    </row>
    <row r="10" spans="2:14" x14ac:dyDescent="0.15">
      <c r="B10" s="690"/>
      <c r="C10" s="690"/>
      <c r="D10" s="690"/>
      <c r="E10" s="690"/>
      <c r="F10" s="678"/>
      <c r="G10" s="678"/>
      <c r="H10" s="678"/>
      <c r="I10" s="678"/>
      <c r="J10" s="678"/>
      <c r="K10" s="678"/>
      <c r="L10" s="678"/>
      <c r="M10" s="678"/>
      <c r="N10" s="678"/>
    </row>
    <row r="11" spans="2:14" ht="18" customHeight="1" x14ac:dyDescent="0.15">
      <c r="B11" s="682" t="s">
        <v>74</v>
      </c>
      <c r="C11" s="683"/>
      <c r="D11" s="683"/>
      <c r="E11" s="683"/>
      <c r="F11" s="678">
        <v>1</v>
      </c>
      <c r="G11" s="678">
        <v>2</v>
      </c>
      <c r="H11" s="678">
        <v>3</v>
      </c>
      <c r="I11" s="678">
        <v>4</v>
      </c>
      <c r="J11" s="678">
        <v>5</v>
      </c>
      <c r="K11" s="678">
        <v>5</v>
      </c>
      <c r="L11" s="688">
        <v>10</v>
      </c>
      <c r="M11" s="688"/>
      <c r="N11" s="688"/>
    </row>
    <row r="12" spans="2:14" ht="18" customHeight="1" x14ac:dyDescent="0.15">
      <c r="B12" s="681" t="s">
        <v>61</v>
      </c>
      <c r="C12" s="681"/>
      <c r="D12" s="681"/>
      <c r="E12" s="681"/>
      <c r="F12" s="678"/>
      <c r="G12" s="678"/>
      <c r="H12" s="678"/>
      <c r="I12" s="678"/>
      <c r="J12" s="678"/>
      <c r="K12" s="678"/>
      <c r="L12" s="688"/>
      <c r="M12" s="688"/>
      <c r="N12" s="688"/>
    </row>
    <row r="13" spans="2:14" ht="18" customHeight="1" x14ac:dyDescent="0.15">
      <c r="B13" s="682" t="s">
        <v>75</v>
      </c>
      <c r="C13" s="683"/>
      <c r="D13" s="683"/>
      <c r="E13" s="683"/>
      <c r="F13" s="678">
        <v>1</v>
      </c>
      <c r="G13" s="678">
        <v>2</v>
      </c>
      <c r="H13" s="678">
        <v>2</v>
      </c>
      <c r="I13" s="678">
        <v>3</v>
      </c>
      <c r="J13" s="678">
        <v>4</v>
      </c>
      <c r="K13" s="678">
        <v>4</v>
      </c>
      <c r="L13" s="688">
        <v>7</v>
      </c>
      <c r="M13" s="688"/>
      <c r="N13" s="688"/>
    </row>
    <row r="14" spans="2:14" ht="18" customHeight="1" x14ac:dyDescent="0.15">
      <c r="B14" s="681" t="s">
        <v>62</v>
      </c>
      <c r="C14" s="681"/>
      <c r="D14" s="681"/>
      <c r="E14" s="681"/>
      <c r="F14" s="678"/>
      <c r="G14" s="678"/>
      <c r="H14" s="678"/>
      <c r="I14" s="678"/>
      <c r="J14" s="678"/>
      <c r="K14" s="678"/>
      <c r="L14" s="688"/>
      <c r="M14" s="688"/>
      <c r="N14" s="688"/>
    </row>
    <row r="15" spans="2:14" x14ac:dyDescent="0.15">
      <c r="B15" s="679" t="s">
        <v>63</v>
      </c>
      <c r="C15" s="679"/>
      <c r="D15" s="679"/>
      <c r="E15" s="679"/>
      <c r="F15" s="678">
        <v>1</v>
      </c>
      <c r="G15" s="678">
        <v>1</v>
      </c>
      <c r="H15" s="678">
        <v>2</v>
      </c>
      <c r="I15" s="678">
        <v>2</v>
      </c>
      <c r="J15" s="678">
        <v>3</v>
      </c>
      <c r="K15" s="678">
        <v>3</v>
      </c>
      <c r="L15" s="688">
        <v>5</v>
      </c>
      <c r="M15" s="688"/>
      <c r="N15" s="688"/>
    </row>
    <row r="16" spans="2:14" x14ac:dyDescent="0.15">
      <c r="B16" s="679"/>
      <c r="C16" s="679"/>
      <c r="D16" s="679"/>
      <c r="E16" s="679"/>
      <c r="F16" s="678"/>
      <c r="G16" s="678"/>
      <c r="H16" s="678"/>
      <c r="I16" s="678"/>
      <c r="J16" s="678"/>
      <c r="K16" s="678"/>
      <c r="L16" s="688"/>
      <c r="M16" s="688"/>
      <c r="N16" s="688"/>
    </row>
    <row r="17" spans="2:14" x14ac:dyDescent="0.15">
      <c r="B17" s="679" t="s">
        <v>64</v>
      </c>
      <c r="C17" s="680"/>
      <c r="D17" s="680"/>
      <c r="E17" s="680"/>
      <c r="F17" s="678">
        <v>1</v>
      </c>
      <c r="G17" s="678">
        <v>1</v>
      </c>
      <c r="H17" s="678">
        <v>1</v>
      </c>
      <c r="I17" s="678">
        <v>2</v>
      </c>
      <c r="J17" s="678">
        <v>2</v>
      </c>
      <c r="K17" s="678">
        <v>2</v>
      </c>
      <c r="L17" s="688">
        <v>3</v>
      </c>
      <c r="M17" s="688"/>
      <c r="N17" s="688"/>
    </row>
    <row r="18" spans="2:14" x14ac:dyDescent="0.15">
      <c r="B18" s="680"/>
      <c r="C18" s="680"/>
      <c r="D18" s="680"/>
      <c r="E18" s="680"/>
      <c r="F18" s="678"/>
      <c r="G18" s="678"/>
      <c r="H18" s="678"/>
      <c r="I18" s="678"/>
      <c r="J18" s="678"/>
      <c r="K18" s="678"/>
      <c r="L18" s="688"/>
      <c r="M18" s="688"/>
      <c r="N18" s="688"/>
    </row>
    <row r="19" spans="2:14" x14ac:dyDescent="0.15">
      <c r="B19" s="679" t="s">
        <v>65</v>
      </c>
      <c r="C19" s="680"/>
      <c r="D19" s="680"/>
      <c r="E19" s="680"/>
      <c r="F19" s="678">
        <v>1</v>
      </c>
      <c r="G19" s="678">
        <v>1</v>
      </c>
      <c r="H19" s="678">
        <v>1</v>
      </c>
      <c r="I19" s="678">
        <v>1</v>
      </c>
      <c r="J19" s="678">
        <v>1</v>
      </c>
      <c r="K19" s="678">
        <v>1</v>
      </c>
      <c r="L19" s="688">
        <v>1</v>
      </c>
      <c r="M19" s="688"/>
      <c r="N19" s="688"/>
    </row>
    <row r="20" spans="2:14" x14ac:dyDescent="0.15">
      <c r="B20" s="680"/>
      <c r="C20" s="680"/>
      <c r="D20" s="680"/>
      <c r="E20" s="680"/>
      <c r="F20" s="678"/>
      <c r="G20" s="678"/>
      <c r="H20" s="678"/>
      <c r="I20" s="678"/>
      <c r="J20" s="678"/>
      <c r="K20" s="678"/>
      <c r="L20" s="688"/>
      <c r="M20" s="688"/>
      <c r="N20" s="688"/>
    </row>
    <row r="21" spans="2:14" x14ac:dyDescent="0.15">
      <c r="B21" s="122" t="s">
        <v>114</v>
      </c>
    </row>
    <row r="22" spans="2:14" ht="21" customHeight="1" x14ac:dyDescent="0.15"/>
    <row r="23" spans="2:14" x14ac:dyDescent="0.15">
      <c r="B23" s="692" t="s">
        <v>123</v>
      </c>
    </row>
    <row r="24" spans="2:14" x14ac:dyDescent="0.15"/>
    <row r="25" spans="2:14" x14ac:dyDescent="0.15">
      <c r="B25" s="2">
        <v>1</v>
      </c>
      <c r="C25" s="130" t="s">
        <v>120</v>
      </c>
    </row>
    <row r="26" spans="2:14" x14ac:dyDescent="0.15"/>
    <row r="27" spans="2:14" x14ac:dyDescent="0.15">
      <c r="B27" s="678" t="s">
        <v>66</v>
      </c>
      <c r="C27" s="678"/>
      <c r="D27" s="678"/>
      <c r="E27" s="678"/>
      <c r="F27" s="678">
        <v>1</v>
      </c>
      <c r="G27" s="678">
        <v>2</v>
      </c>
      <c r="H27" s="678">
        <v>3</v>
      </c>
      <c r="I27" s="678">
        <v>4</v>
      </c>
      <c r="J27" s="678">
        <v>5</v>
      </c>
      <c r="K27" s="686" t="s">
        <v>115</v>
      </c>
      <c r="L27" s="687"/>
      <c r="M27" s="687"/>
    </row>
    <row r="28" spans="2:14" x14ac:dyDescent="0.15">
      <c r="B28" s="678"/>
      <c r="C28" s="678"/>
      <c r="D28" s="678"/>
      <c r="E28" s="678"/>
      <c r="F28" s="678"/>
      <c r="G28" s="678"/>
      <c r="H28" s="678"/>
      <c r="I28" s="678"/>
      <c r="J28" s="678"/>
      <c r="K28" s="687"/>
      <c r="L28" s="687"/>
      <c r="M28" s="687"/>
    </row>
    <row r="29" spans="2:14" x14ac:dyDescent="0.15">
      <c r="B29" s="678" t="s">
        <v>67</v>
      </c>
      <c r="C29" s="678"/>
      <c r="D29" s="678"/>
      <c r="E29" s="678"/>
      <c r="F29" s="678">
        <v>11</v>
      </c>
      <c r="G29" s="678">
        <v>12</v>
      </c>
      <c r="H29" s="678">
        <v>14</v>
      </c>
      <c r="I29" s="678">
        <v>16</v>
      </c>
      <c r="J29" s="678">
        <v>18</v>
      </c>
      <c r="K29" s="685">
        <v>20</v>
      </c>
      <c r="L29" s="685"/>
      <c r="M29" s="685"/>
    </row>
    <row r="30" spans="2:14" x14ac:dyDescent="0.15">
      <c r="B30" s="678"/>
      <c r="C30" s="678"/>
      <c r="D30" s="678"/>
      <c r="E30" s="678"/>
      <c r="F30" s="678"/>
      <c r="G30" s="678"/>
      <c r="H30" s="678"/>
      <c r="I30" s="678"/>
      <c r="J30" s="678"/>
      <c r="K30" s="685"/>
      <c r="L30" s="685"/>
      <c r="M30" s="685"/>
    </row>
    <row r="31" spans="2:14" x14ac:dyDescent="0.15"/>
    <row r="32" spans="2:14" x14ac:dyDescent="0.15">
      <c r="B32" s="2">
        <v>2</v>
      </c>
      <c r="C32" s="130" t="s">
        <v>121</v>
      </c>
    </row>
    <row r="33" spans="2:15" x14ac:dyDescent="0.15"/>
    <row r="34" spans="2:15" x14ac:dyDescent="0.15">
      <c r="B34" s="678" t="s">
        <v>68</v>
      </c>
      <c r="C34" s="678"/>
      <c r="D34" s="678"/>
      <c r="E34" s="678"/>
      <c r="F34" s="684" t="s">
        <v>69</v>
      </c>
      <c r="G34" s="678"/>
      <c r="H34" s="678"/>
      <c r="I34" s="678">
        <v>1</v>
      </c>
      <c r="J34" s="678">
        <v>2</v>
      </c>
      <c r="K34" s="678">
        <v>3</v>
      </c>
      <c r="L34" s="678">
        <v>4</v>
      </c>
      <c r="M34" s="678">
        <v>5</v>
      </c>
      <c r="N34" s="684" t="s">
        <v>70</v>
      </c>
      <c r="O34" s="678"/>
    </row>
    <row r="35" spans="2:15" x14ac:dyDescent="0.15">
      <c r="B35" s="678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</row>
    <row r="36" spans="2:15" ht="18" customHeight="1" x14ac:dyDescent="0.15">
      <c r="B36" s="682" t="s">
        <v>75</v>
      </c>
      <c r="C36" s="683"/>
      <c r="D36" s="683"/>
      <c r="E36" s="683"/>
      <c r="F36" s="123"/>
      <c r="G36" s="124"/>
      <c r="H36" s="124"/>
      <c r="I36" s="678">
        <v>8</v>
      </c>
      <c r="J36" s="678">
        <v>9</v>
      </c>
      <c r="K36" s="678">
        <v>10</v>
      </c>
      <c r="L36" s="678">
        <v>12</v>
      </c>
      <c r="M36" s="678">
        <v>13</v>
      </c>
      <c r="N36" s="678">
        <v>15</v>
      </c>
      <c r="O36" s="678"/>
    </row>
    <row r="37" spans="2:15" ht="18" customHeight="1" x14ac:dyDescent="0.15">
      <c r="B37" s="681" t="s">
        <v>62</v>
      </c>
      <c r="C37" s="681"/>
      <c r="D37" s="681"/>
      <c r="E37" s="681"/>
      <c r="F37" s="125"/>
      <c r="G37" s="126"/>
      <c r="H37" s="126"/>
      <c r="I37" s="678"/>
      <c r="J37" s="678"/>
      <c r="K37" s="678"/>
      <c r="L37" s="678"/>
      <c r="M37" s="678"/>
      <c r="N37" s="678"/>
      <c r="O37" s="678"/>
    </row>
    <row r="38" spans="2:15" x14ac:dyDescent="0.15">
      <c r="B38" s="679" t="s">
        <v>63</v>
      </c>
      <c r="C38" s="679"/>
      <c r="D38" s="679"/>
      <c r="E38" s="679"/>
      <c r="F38" s="125"/>
      <c r="G38" s="126"/>
      <c r="H38" s="126"/>
      <c r="I38" s="678">
        <v>6</v>
      </c>
      <c r="J38" s="678">
        <v>6</v>
      </c>
      <c r="K38" s="678">
        <v>8</v>
      </c>
      <c r="L38" s="678">
        <v>9</v>
      </c>
      <c r="M38" s="678">
        <v>10</v>
      </c>
      <c r="N38" s="678">
        <v>11</v>
      </c>
      <c r="O38" s="678"/>
    </row>
    <row r="39" spans="2:15" x14ac:dyDescent="0.15">
      <c r="B39" s="679"/>
      <c r="C39" s="679"/>
      <c r="D39" s="679"/>
      <c r="E39" s="679"/>
      <c r="F39" s="125"/>
      <c r="G39" s="126"/>
      <c r="H39" s="126"/>
      <c r="I39" s="678"/>
      <c r="J39" s="678"/>
      <c r="K39" s="678"/>
      <c r="L39" s="678"/>
      <c r="M39" s="678"/>
      <c r="N39" s="678"/>
      <c r="O39" s="678"/>
    </row>
    <row r="40" spans="2:15" x14ac:dyDescent="0.15">
      <c r="B40" s="679" t="s">
        <v>64</v>
      </c>
      <c r="C40" s="680"/>
      <c r="D40" s="680"/>
      <c r="E40" s="680"/>
      <c r="F40" s="125"/>
      <c r="G40" s="126"/>
      <c r="H40" s="126"/>
      <c r="I40" s="678">
        <v>4</v>
      </c>
      <c r="J40" s="678">
        <v>4</v>
      </c>
      <c r="K40" s="678">
        <v>5</v>
      </c>
      <c r="L40" s="678">
        <v>6</v>
      </c>
      <c r="M40" s="678">
        <v>6</v>
      </c>
      <c r="N40" s="678">
        <v>7</v>
      </c>
      <c r="O40" s="678"/>
    </row>
    <row r="41" spans="2:15" x14ac:dyDescent="0.15">
      <c r="B41" s="680"/>
      <c r="C41" s="680"/>
      <c r="D41" s="680"/>
      <c r="E41" s="680"/>
      <c r="F41" s="125"/>
      <c r="G41" s="126"/>
      <c r="H41" s="126"/>
      <c r="I41" s="678"/>
      <c r="J41" s="678"/>
      <c r="K41" s="678"/>
      <c r="L41" s="678"/>
      <c r="M41" s="678"/>
      <c r="N41" s="678"/>
      <c r="O41" s="678"/>
    </row>
    <row r="42" spans="2:15" x14ac:dyDescent="0.15">
      <c r="B42" s="679" t="s">
        <v>65</v>
      </c>
      <c r="C42" s="680"/>
      <c r="D42" s="680"/>
      <c r="E42" s="680"/>
      <c r="F42" s="125"/>
      <c r="G42" s="126"/>
      <c r="H42" s="126"/>
      <c r="I42" s="678">
        <v>2</v>
      </c>
      <c r="J42" s="678">
        <v>2</v>
      </c>
      <c r="K42" s="678">
        <v>2</v>
      </c>
      <c r="L42" s="678">
        <v>3</v>
      </c>
      <c r="M42" s="678">
        <v>3</v>
      </c>
      <c r="N42" s="678">
        <v>3</v>
      </c>
      <c r="O42" s="678"/>
    </row>
    <row r="43" spans="2:15" x14ac:dyDescent="0.15">
      <c r="B43" s="680"/>
      <c r="C43" s="680"/>
      <c r="D43" s="680"/>
      <c r="E43" s="680"/>
      <c r="F43" s="127"/>
      <c r="G43" s="128"/>
      <c r="H43" s="128"/>
      <c r="I43" s="678"/>
      <c r="J43" s="678"/>
      <c r="K43" s="678"/>
      <c r="L43" s="678"/>
      <c r="M43" s="678"/>
      <c r="N43" s="678"/>
      <c r="O43" s="678"/>
    </row>
    <row r="44" spans="2:15" x14ac:dyDescent="0.15"/>
    <row r="45" spans="2:15" x14ac:dyDescent="0.15">
      <c r="B45" s="2"/>
    </row>
    <row r="46" spans="2:15" x14ac:dyDescent="0.15"/>
    <row r="49" x14ac:dyDescent="0.15"/>
  </sheetData>
  <mergeCells count="104">
    <mergeCell ref="B5:E6"/>
    <mergeCell ref="F5:N6"/>
    <mergeCell ref="B7:E10"/>
    <mergeCell ref="F7:N8"/>
    <mergeCell ref="F9:F10"/>
    <mergeCell ref="G9:G10"/>
    <mergeCell ref="H9:H10"/>
    <mergeCell ref="I9:I10"/>
    <mergeCell ref="J9:J10"/>
    <mergeCell ref="K9:K10"/>
    <mergeCell ref="L9:N10"/>
    <mergeCell ref="B11:E11"/>
    <mergeCell ref="F11:F12"/>
    <mergeCell ref="G11:G12"/>
    <mergeCell ref="H11:H12"/>
    <mergeCell ref="I11:I12"/>
    <mergeCell ref="J11:J12"/>
    <mergeCell ref="K11:K12"/>
    <mergeCell ref="L11:N12"/>
    <mergeCell ref="B12:E12"/>
    <mergeCell ref="K13:K14"/>
    <mergeCell ref="L13:N14"/>
    <mergeCell ref="B14:E14"/>
    <mergeCell ref="B15:E16"/>
    <mergeCell ref="F15:F16"/>
    <mergeCell ref="G15:G16"/>
    <mergeCell ref="H15:H16"/>
    <mergeCell ref="I15:I16"/>
    <mergeCell ref="J15:J16"/>
    <mergeCell ref="K15:K16"/>
    <mergeCell ref="B13:E13"/>
    <mergeCell ref="F13:F14"/>
    <mergeCell ref="G13:G14"/>
    <mergeCell ref="H13:H14"/>
    <mergeCell ref="I13:I14"/>
    <mergeCell ref="J13:J14"/>
    <mergeCell ref="L15:N16"/>
    <mergeCell ref="B17:E18"/>
    <mergeCell ref="F17:F18"/>
    <mergeCell ref="G17:G18"/>
    <mergeCell ref="H17:H18"/>
    <mergeCell ref="I17:I18"/>
    <mergeCell ref="J17:J18"/>
    <mergeCell ref="K17:K18"/>
    <mergeCell ref="L17:N18"/>
    <mergeCell ref="K19:K20"/>
    <mergeCell ref="L19:N20"/>
    <mergeCell ref="B27:E28"/>
    <mergeCell ref="F27:F28"/>
    <mergeCell ref="G27:G28"/>
    <mergeCell ref="H27:H28"/>
    <mergeCell ref="I27:I28"/>
    <mergeCell ref="J27:J28"/>
    <mergeCell ref="K27:M28"/>
    <mergeCell ref="B19:E20"/>
    <mergeCell ref="F19:F20"/>
    <mergeCell ref="G19:G20"/>
    <mergeCell ref="H19:H20"/>
    <mergeCell ref="I19:I20"/>
    <mergeCell ref="J19:J20"/>
    <mergeCell ref="L34:L35"/>
    <mergeCell ref="M34:M35"/>
    <mergeCell ref="N34:O35"/>
    <mergeCell ref="B34:E35"/>
    <mergeCell ref="F34:H35"/>
    <mergeCell ref="I34:I35"/>
    <mergeCell ref="J34:J35"/>
    <mergeCell ref="K34:K35"/>
    <mergeCell ref="B29:E30"/>
    <mergeCell ref="F29:F30"/>
    <mergeCell ref="G29:G30"/>
    <mergeCell ref="H29:H30"/>
    <mergeCell ref="I29:I30"/>
    <mergeCell ref="J29:J30"/>
    <mergeCell ref="K29:M30"/>
    <mergeCell ref="M36:M37"/>
    <mergeCell ref="N36:O37"/>
    <mergeCell ref="B37:E37"/>
    <mergeCell ref="B38:E39"/>
    <mergeCell ref="I38:I39"/>
    <mergeCell ref="J38:J39"/>
    <mergeCell ref="K38:K39"/>
    <mergeCell ref="L38:L39"/>
    <mergeCell ref="M38:M39"/>
    <mergeCell ref="B36:E36"/>
    <mergeCell ref="I36:I37"/>
    <mergeCell ref="J36:J37"/>
    <mergeCell ref="K36:K37"/>
    <mergeCell ref="L36:L37"/>
    <mergeCell ref="M42:M43"/>
    <mergeCell ref="N42:O43"/>
    <mergeCell ref="B42:E43"/>
    <mergeCell ref="I42:I43"/>
    <mergeCell ref="J42:J43"/>
    <mergeCell ref="K42:K43"/>
    <mergeCell ref="L42:L43"/>
    <mergeCell ref="N38:O39"/>
    <mergeCell ref="B40:E41"/>
    <mergeCell ref="I40:I41"/>
    <mergeCell ref="J40:J41"/>
    <mergeCell ref="K40:K41"/>
    <mergeCell ref="L40:L41"/>
    <mergeCell ref="M40:M41"/>
    <mergeCell ref="N40:O41"/>
  </mergeCells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年休簿</vt:lpstr>
      <vt:lpstr>記入例(初任研以外)</vt:lpstr>
      <vt:lpstr>記入例(初任研)</vt:lpstr>
      <vt:lpstr>別表</vt:lpstr>
      <vt:lpstr>'記入例(初任研)'!Print_Area</vt:lpstr>
      <vt:lpstr>'記入例(初任研以外)'!Print_Area</vt:lpstr>
      <vt:lpstr>年休簿!Print_Area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日野　伶哉</cp:lastModifiedBy>
  <cp:lastPrinted>2023-03-02T06:43:16Z</cp:lastPrinted>
  <dcterms:created xsi:type="dcterms:W3CDTF">2008-12-08T05:36:43Z</dcterms:created>
  <dcterms:modified xsi:type="dcterms:W3CDTF">2023-03-02T10:21:09Z</dcterms:modified>
</cp:coreProperties>
</file>