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20.7.222\07-hoiku\和田\【H29新規】保育所設置認可関係\審査様式等\チェックシート・審査表等\"/>
    </mc:Choice>
  </mc:AlternateContent>
  <bookViews>
    <workbookView xWindow="0" yWindow="0" windowWidth="20490" windowHeight="9420"/>
  </bookViews>
  <sheets>
    <sheet name="適合調書" sheetId="8" r:id="rId1"/>
    <sheet name="記載例" sheetId="10" r:id="rId2"/>
  </sheets>
  <calcPr calcId="162913"/>
</workbook>
</file>

<file path=xl/calcChain.xml><?xml version="1.0" encoding="utf-8"?>
<calcChain xmlns="http://schemas.openxmlformats.org/spreadsheetml/2006/main">
  <c r="AC41" i="10" l="1"/>
  <c r="Y33" i="8"/>
  <c r="AA13" i="10"/>
  <c r="AA12" i="10"/>
  <c r="AA11" i="10"/>
  <c r="U28" i="10"/>
  <c r="Y33" i="10"/>
  <c r="E19" i="8"/>
  <c r="E19" i="10"/>
  <c r="Y19" i="10"/>
  <c r="W19" i="10"/>
  <c r="U19" i="10"/>
  <c r="Q31" i="10"/>
  <c r="J35" i="10" s="1"/>
  <c r="T36" i="10" s="1"/>
  <c r="S19" i="10"/>
  <c r="O19" i="10"/>
  <c r="I31" i="10" s="1"/>
  <c r="K19" i="10"/>
  <c r="E31" i="10" s="1"/>
  <c r="AA18" i="10"/>
  <c r="AA17" i="10"/>
  <c r="AA16" i="10"/>
  <c r="AA15" i="10"/>
  <c r="AA14" i="10"/>
  <c r="Y19" i="8"/>
  <c r="W19" i="8"/>
  <c r="U19" i="8"/>
  <c r="Q31" i="8" s="1"/>
  <c r="J35" i="8" s="1"/>
  <c r="T36" i="8" s="1"/>
  <c r="S19" i="8"/>
  <c r="M31" i="8" s="1"/>
  <c r="O19" i="8"/>
  <c r="I31" i="8" s="1"/>
  <c r="K19" i="8"/>
  <c r="E31" i="8" s="1"/>
  <c r="AA18" i="8"/>
  <c r="AA17" i="8"/>
  <c r="AA16" i="8"/>
  <c r="AA15" i="8"/>
  <c r="AA14" i="8"/>
  <c r="AA13" i="8"/>
  <c r="AA12" i="8"/>
  <c r="AA11" i="8"/>
  <c r="U28" i="8" l="1"/>
  <c r="Y28" i="8" s="1"/>
  <c r="U31" i="8"/>
  <c r="S35" i="8" s="1"/>
  <c r="Z36" i="8" s="1"/>
  <c r="AA19" i="8"/>
  <c r="AA19" i="10"/>
  <c r="U31" i="10"/>
  <c r="S35" i="10" s="1"/>
  <c r="Z36" i="10" s="1"/>
  <c r="Y28" i="10"/>
  <c r="Q34" i="10"/>
  <c r="O36" i="10" s="1"/>
  <c r="M31" i="10"/>
  <c r="H34" i="8"/>
  <c r="I36" i="8" s="1"/>
  <c r="Y31" i="8"/>
  <c r="AC41" i="8" s="1"/>
  <c r="Q34" i="8"/>
  <c r="O36" i="8" s="1"/>
  <c r="H34" i="10"/>
  <c r="I36" i="10" s="1"/>
  <c r="Y31" i="10" l="1"/>
  <c r="G37" i="10"/>
  <c r="G37" i="8"/>
</calcChain>
</file>

<file path=xl/sharedStrings.xml><?xml version="1.0" encoding="utf-8"?>
<sst xmlns="http://schemas.openxmlformats.org/spreadsheetml/2006/main" count="247" uniqueCount="95">
  <si>
    <t>保育士必要数</t>
  </si>
  <si>
    <t>施設名</t>
    <rPh sb="0" eb="2">
      <t>シセツ</t>
    </rPh>
    <rPh sb="2" eb="3">
      <t>メイ</t>
    </rPh>
    <phoneticPr fontId="2"/>
  </si>
  <si>
    <t>所在地</t>
    <rPh sb="0" eb="3">
      <t>ショザイチ</t>
    </rPh>
    <phoneticPr fontId="2"/>
  </si>
  <si>
    <t>構造等</t>
    <rPh sb="0" eb="2">
      <t>コウゾウ</t>
    </rPh>
    <rPh sb="2" eb="3">
      <t>トウ</t>
    </rPh>
    <phoneticPr fontId="2"/>
  </si>
  <si>
    <t>敷地面積</t>
    <rPh sb="0" eb="2">
      <t>シキチ</t>
    </rPh>
    <rPh sb="2" eb="4">
      <t>メンセキ</t>
    </rPh>
    <phoneticPr fontId="2"/>
  </si>
  <si>
    <t>室名</t>
    <rPh sb="0" eb="1">
      <t>シツ</t>
    </rPh>
    <rPh sb="1" eb="2">
      <t>メイ</t>
    </rPh>
    <phoneticPr fontId="2"/>
  </si>
  <si>
    <t>調理室</t>
    <rPh sb="0" eb="3">
      <t>チョウリシツ</t>
    </rPh>
    <phoneticPr fontId="2"/>
  </si>
  <si>
    <t>便所</t>
    <rPh sb="0" eb="2">
      <t>ベンジョ</t>
    </rPh>
    <phoneticPr fontId="2"/>
  </si>
  <si>
    <t>医務室</t>
    <rPh sb="0" eb="3">
      <t>イムシツ</t>
    </rPh>
    <phoneticPr fontId="2"/>
  </si>
  <si>
    <t>その他</t>
    <rPh sb="2" eb="3">
      <t>タ</t>
    </rPh>
    <phoneticPr fontId="2"/>
  </si>
  <si>
    <t>屋外遊戯場</t>
    <rPh sb="0" eb="2">
      <t>オクガイ</t>
    </rPh>
    <rPh sb="2" eb="4">
      <t>ユウギ</t>
    </rPh>
    <rPh sb="4" eb="5">
      <t>ジョウ</t>
    </rPh>
    <phoneticPr fontId="2"/>
  </si>
  <si>
    <t>保育用具</t>
    <rPh sb="0" eb="2">
      <t>ホイク</t>
    </rPh>
    <rPh sb="2" eb="4">
      <t>ヨウグ</t>
    </rPh>
    <phoneticPr fontId="2"/>
  </si>
  <si>
    <t>定員規模</t>
    <rPh sb="0" eb="2">
      <t>テイイン</t>
    </rPh>
    <rPh sb="2" eb="4">
      <t>キボ</t>
    </rPh>
    <phoneticPr fontId="2"/>
  </si>
  <si>
    <t>設置後の定員規模</t>
    <rPh sb="0" eb="2">
      <t>セッチ</t>
    </rPh>
    <rPh sb="2" eb="3">
      <t>ゴ</t>
    </rPh>
    <rPh sb="4" eb="6">
      <t>テイイン</t>
    </rPh>
    <rPh sb="6" eb="8">
      <t>キボ</t>
    </rPh>
    <phoneticPr fontId="2"/>
  </si>
  <si>
    <t>職員数</t>
    <rPh sb="0" eb="3">
      <t>ショクインスウ</t>
    </rPh>
    <phoneticPr fontId="2"/>
  </si>
  <si>
    <t>面積等</t>
    <rPh sb="0" eb="2">
      <t>メンセキ</t>
    </rPh>
    <rPh sb="2" eb="3">
      <t>トウ</t>
    </rPh>
    <phoneticPr fontId="2"/>
  </si>
  <si>
    <t>人</t>
    <rPh sb="0" eb="1">
      <t>ニン</t>
    </rPh>
    <phoneticPr fontId="2"/>
  </si>
  <si>
    <t>※</t>
    <phoneticPr fontId="2"/>
  </si>
  <si>
    <t>児童用</t>
    <rPh sb="0" eb="3">
      <t>ジドウヨウ</t>
    </rPh>
    <phoneticPr fontId="2"/>
  </si>
  <si>
    <t>大</t>
    <rPh sb="0" eb="1">
      <t>ダイ</t>
    </rPh>
    <phoneticPr fontId="2"/>
  </si>
  <si>
    <t>小</t>
    <rPh sb="0" eb="1">
      <t>ショウ</t>
    </rPh>
    <phoneticPr fontId="2"/>
  </si>
  <si>
    <t>職員用</t>
    <rPh sb="0" eb="3">
      <t>ショクインヨウ</t>
    </rPh>
    <phoneticPr fontId="2"/>
  </si>
  <si>
    <t>具体的に（</t>
    <rPh sb="0" eb="3">
      <t>グタイテキ</t>
    </rPh>
    <phoneticPr fontId="2"/>
  </si>
  <si>
    <t>乳児</t>
    <rPh sb="0" eb="2">
      <t>ニュウジ</t>
    </rPh>
    <phoneticPr fontId="2"/>
  </si>
  <si>
    <t>１・２歳児</t>
    <rPh sb="3" eb="5">
      <t>サイジ</t>
    </rPh>
    <phoneticPr fontId="2"/>
  </si>
  <si>
    <t>３歳児</t>
    <rPh sb="1" eb="3">
      <t>サイジ</t>
    </rPh>
    <phoneticPr fontId="2"/>
  </si>
  <si>
    <t>４歳以上</t>
    <rPh sb="1" eb="2">
      <t>サイ</t>
    </rPh>
    <rPh sb="2" eb="4">
      <t>イジョウ</t>
    </rPh>
    <phoneticPr fontId="2"/>
  </si>
  <si>
    <t>延床面積</t>
    <rPh sb="0" eb="1">
      <t>ノ</t>
    </rPh>
    <rPh sb="1" eb="2">
      <t>ユカ</t>
    </rPh>
    <rPh sb="2" eb="4">
      <t>メンセキ</t>
    </rPh>
    <phoneticPr fontId="2"/>
  </si>
  <si>
    <t>３歳</t>
    <phoneticPr fontId="2"/>
  </si>
  <si>
    <t>計</t>
    <phoneticPr fontId="2"/>
  </si>
  <si>
    <t>運営</t>
    <rPh sb="0" eb="2">
      <t>ウンエイ</t>
    </rPh>
    <phoneticPr fontId="2"/>
  </si>
  <si>
    <t>設置</t>
    <rPh sb="0" eb="2">
      <t>セッチ</t>
    </rPh>
    <phoneticPr fontId="2"/>
  </si>
  <si>
    <t>㎡</t>
    <phoneticPr fontId="2"/>
  </si>
  <si>
    <t>×</t>
    <phoneticPr fontId="2"/>
  </si>
  <si>
    <t>０歳</t>
    <phoneticPr fontId="2"/>
  </si>
  <si>
    <t>４歳以上</t>
    <phoneticPr fontId="2"/>
  </si>
  <si>
    <t>保　育　士</t>
    <phoneticPr fontId="2"/>
  </si>
  <si>
    <t>／</t>
    <phoneticPr fontId="2"/>
  </si>
  <si>
    <t>＋</t>
    <phoneticPr fontId="2"/>
  </si>
  <si>
    <t>１歳</t>
    <phoneticPr fontId="2"/>
  </si>
  <si>
    <t>２歳</t>
    <phoneticPr fontId="2"/>
  </si>
  <si>
    <t>（２Ｆに保育室等を設ける場合）</t>
    <rPh sb="4" eb="7">
      <t>ホイクシツ</t>
    </rPh>
    <rPh sb="7" eb="8">
      <t>ナド</t>
    </rPh>
    <rPh sb="9" eb="10">
      <t>モウ</t>
    </rPh>
    <rPh sb="12" eb="14">
      <t>バアイ</t>
    </rPh>
    <phoneticPr fontId="2"/>
  </si>
  <si>
    <t>避難用設備</t>
    <rPh sb="0" eb="3">
      <t>ヒナンヨウ</t>
    </rPh>
    <rPh sb="3" eb="5">
      <t>セツビ</t>
    </rPh>
    <phoneticPr fontId="2"/>
  </si>
  <si>
    <t>耐火性</t>
    <rPh sb="0" eb="3">
      <t>タイカセイ</t>
    </rPh>
    <phoneticPr fontId="2"/>
  </si>
  <si>
    <t>※屋外階段など</t>
    <rPh sb="1" eb="3">
      <t>オクガイ</t>
    </rPh>
    <rPh sb="3" eb="5">
      <t>カイダン</t>
    </rPh>
    <phoneticPr fontId="2"/>
  </si>
  <si>
    <t>※耐火建築物又は準耐火建築物であることを要する</t>
    <rPh sb="1" eb="3">
      <t>タイカ</t>
    </rPh>
    <rPh sb="3" eb="6">
      <t>ケンチクブツ</t>
    </rPh>
    <rPh sb="6" eb="7">
      <t>マタ</t>
    </rPh>
    <rPh sb="8" eb="9">
      <t>ジュン</t>
    </rPh>
    <rPh sb="9" eb="11">
      <t>タイカ</t>
    </rPh>
    <rPh sb="11" eb="14">
      <t>ケンチクブツ</t>
    </rPh>
    <rPh sb="20" eb="21">
      <t>ヨウ</t>
    </rPh>
    <phoneticPr fontId="2"/>
  </si>
  <si>
    <t>※転落事故を防止する設備が設けられていること</t>
    <rPh sb="1" eb="3">
      <t>テンラク</t>
    </rPh>
    <rPh sb="3" eb="5">
      <t>ジコ</t>
    </rPh>
    <rPh sb="6" eb="8">
      <t>ボウシ</t>
    </rPh>
    <rPh sb="10" eb="12">
      <t>セツビ</t>
    </rPh>
    <rPh sb="13" eb="14">
      <t>モウ</t>
    </rPh>
    <phoneticPr fontId="2"/>
  </si>
  <si>
    <t>転落事故の
防止設備</t>
    <rPh sb="0" eb="2">
      <t>テンラク</t>
    </rPh>
    <rPh sb="2" eb="4">
      <t>ジコ</t>
    </rPh>
    <rPh sb="6" eb="8">
      <t>ボウシ</t>
    </rPh>
    <rPh sb="8" eb="10">
      <t>セツビ</t>
    </rPh>
    <phoneticPr fontId="2"/>
  </si>
  <si>
    <t>＝</t>
    <phoneticPr fontId="2"/>
  </si>
  <si>
    <t>合計</t>
    <rPh sb="0" eb="2">
      <t>ゴウケイ</t>
    </rPh>
    <phoneticPr fontId="2"/>
  </si>
  <si>
    <t>+</t>
    <phoneticPr fontId="2"/>
  </si>
  <si>
    <t>４歳以上</t>
    <rPh sb="1" eb="4">
      <t>サイイジョウ</t>
    </rPh>
    <phoneticPr fontId="2"/>
  </si>
  <si>
    <t>調理員必要数</t>
    <rPh sb="0" eb="3">
      <t>チョウリイン</t>
    </rPh>
    <rPh sb="3" eb="6">
      <t>ヒツヨウスウ</t>
    </rPh>
    <phoneticPr fontId="2"/>
  </si>
  <si>
    <t>（定員９０名以下の場合は，この定数にさらに１人をプラスする必要有り）</t>
    <rPh sb="1" eb="3">
      <t>テイイン</t>
    </rPh>
    <rPh sb="5" eb="6">
      <t>メイ</t>
    </rPh>
    <rPh sb="6" eb="8">
      <t>イカ</t>
    </rPh>
    <rPh sb="9" eb="11">
      <t>バアイ</t>
    </rPh>
    <rPh sb="15" eb="17">
      <t>テイスウ</t>
    </rPh>
    <rPh sb="22" eb="23">
      <t>ニン</t>
    </rPh>
    <rPh sb="29" eb="31">
      <t>ヒツヨウ</t>
    </rPh>
    <rPh sb="31" eb="32">
      <t>ア</t>
    </rPh>
    <phoneticPr fontId="2"/>
  </si>
  <si>
    <t>満２歳以上の幼児</t>
    <rPh sb="0" eb="1">
      <t>マン</t>
    </rPh>
    <rPh sb="2" eb="3">
      <t>サイ</t>
    </rPh>
    <rPh sb="3" eb="5">
      <t>イジョウ</t>
    </rPh>
    <rPh sb="6" eb="7">
      <t>ヨウ</t>
    </rPh>
    <rPh sb="7" eb="8">
      <t>ジ</t>
    </rPh>
    <phoneticPr fontId="2"/>
  </si>
  <si>
    <t>児童福祉施設最低基準適合調書</t>
    <rPh sb="0" eb="2">
      <t>ジドウ</t>
    </rPh>
    <rPh sb="2" eb="4">
      <t>フクシ</t>
    </rPh>
    <rPh sb="4" eb="6">
      <t>シセツ</t>
    </rPh>
    <rPh sb="6" eb="8">
      <t>サイテイ</t>
    </rPh>
    <rPh sb="8" eb="10">
      <t>キジュン</t>
    </rPh>
    <rPh sb="10" eb="11">
      <t>テキ</t>
    </rPh>
    <rPh sb="11" eb="12">
      <t>ゴウ</t>
    </rPh>
    <rPh sb="12" eb="14">
      <t>チョウショ</t>
    </rPh>
    <phoneticPr fontId="2"/>
  </si>
  <si>
    <t>医薬品の有無</t>
    <rPh sb="0" eb="2">
      <t>イヤク</t>
    </rPh>
    <rPh sb="2" eb="3">
      <t>ヒン</t>
    </rPh>
    <rPh sb="4" eb="6">
      <t>ウム</t>
    </rPh>
    <phoneticPr fontId="2"/>
  </si>
  <si>
    <t>）</t>
    <phoneticPr fontId="2"/>
  </si>
  <si>
    <t>一時保育室、子育て支援室、病後児保育室、フリールームほか</t>
    <rPh sb="0" eb="2">
      <t>イチジ</t>
    </rPh>
    <rPh sb="2" eb="5">
      <t>ホイクシツ</t>
    </rPh>
    <rPh sb="6" eb="8">
      <t>コソダ</t>
    </rPh>
    <rPh sb="9" eb="11">
      <t>シエン</t>
    </rPh>
    <rPh sb="11" eb="12">
      <t>シツ</t>
    </rPh>
    <rPh sb="13" eb="15">
      <t>ビョウゴ</t>
    </rPh>
    <rPh sb="15" eb="16">
      <t>ジ</t>
    </rPh>
    <rPh sb="16" eb="19">
      <t>ホイクシツ</t>
    </rPh>
    <phoneticPr fontId="2"/>
  </si>
  <si>
    <t>最低基準上，必要とされる面積等</t>
    <rPh sb="0" eb="2">
      <t>サイテイ</t>
    </rPh>
    <rPh sb="2" eb="4">
      <t>キジュン</t>
    </rPh>
    <rPh sb="4" eb="5">
      <t>ジョウ</t>
    </rPh>
    <rPh sb="6" eb="8">
      <t>ヒツヨウ</t>
    </rPh>
    <rPh sb="12" eb="14">
      <t>メンセキ</t>
    </rPh>
    <rPh sb="14" eb="15">
      <t>トウ</t>
    </rPh>
    <phoneticPr fontId="2"/>
  </si>
  <si>
    <t>０歳児</t>
    <rPh sb="1" eb="3">
      <t>サイジ</t>
    </rPh>
    <phoneticPr fontId="2"/>
  </si>
  <si>
    <t>ほふくしない子</t>
    <rPh sb="6" eb="7">
      <t>コ</t>
    </rPh>
    <phoneticPr fontId="2"/>
  </si>
  <si>
    <t>ほふくする子</t>
    <rPh sb="5" eb="6">
      <t>コ</t>
    </rPh>
    <phoneticPr fontId="2"/>
  </si>
  <si>
    <t>１歳児</t>
    <rPh sb="1" eb="3">
      <t>サイジ</t>
    </rPh>
    <phoneticPr fontId="2"/>
  </si>
  <si>
    <t>４歳児</t>
    <rPh sb="1" eb="3">
      <t>サイジ</t>
    </rPh>
    <phoneticPr fontId="2"/>
  </si>
  <si>
    <t>５歳児</t>
    <rPh sb="1" eb="3">
      <t>サイジ</t>
    </rPh>
    <phoneticPr fontId="2"/>
  </si>
  <si>
    <t>２歳児</t>
    <rPh sb="1" eb="3">
      <t>サイジ</t>
    </rPh>
    <phoneticPr fontId="2"/>
  </si>
  <si>
    <t>その部屋で保育する乳幼児数</t>
    <rPh sb="2" eb="4">
      <t>ヘヤ</t>
    </rPh>
    <rPh sb="5" eb="7">
      <t>ホイク</t>
    </rPh>
    <rPh sb="9" eb="12">
      <t>ニュウヨウジ</t>
    </rPh>
    <rPh sb="12" eb="13">
      <t>スウ</t>
    </rPh>
    <phoneticPr fontId="2"/>
  </si>
  <si>
    <t>最低基準面積の計算等</t>
    <rPh sb="0" eb="2">
      <t>サイテイ</t>
    </rPh>
    <rPh sb="2" eb="4">
      <t>キジュン</t>
    </rPh>
    <rPh sb="4" eb="6">
      <t>メンセキ</t>
    </rPh>
    <rPh sb="7" eb="9">
      <t>ケイサン</t>
    </rPh>
    <rPh sb="9" eb="10">
      <t>トウ</t>
    </rPh>
    <phoneticPr fontId="2"/>
  </si>
  <si>
    <t>遊　　　　　戯　　　　　室</t>
    <rPh sb="0" eb="1">
      <t>ユウ</t>
    </rPh>
    <rPh sb="6" eb="7">
      <t>ギ</t>
    </rPh>
    <rPh sb="12" eb="13">
      <t>シツ</t>
    </rPh>
    <phoneticPr fontId="2"/>
  </si>
  <si>
    <t>　※未設置も可</t>
    <rPh sb="2" eb="5">
      <t>ミセッチ</t>
    </rPh>
    <rPh sb="6" eb="7">
      <t>カ</t>
    </rPh>
    <phoneticPr fontId="2"/>
  </si>
  <si>
    <t>○○保育所</t>
    <phoneticPr fontId="2"/>
  </si>
  <si>
    <t>○○市○○字５７－４</t>
    <phoneticPr fontId="2"/>
  </si>
  <si>
    <t>民設</t>
    <rPh sb="0" eb="1">
      <t>ミン</t>
    </rPh>
    <rPh sb="1" eb="2">
      <t>セツ</t>
    </rPh>
    <phoneticPr fontId="2"/>
  </si>
  <si>
    <t>民営</t>
    <rPh sb="0" eb="2">
      <t>ミンエイ</t>
    </rPh>
    <phoneticPr fontId="2"/>
  </si>
  <si>
    <t>有り</t>
    <rPh sb="0" eb="1">
      <t>ア</t>
    </rPh>
    <phoneticPr fontId="2"/>
  </si>
  <si>
    <t>一時保育室</t>
    <rPh sb="0" eb="2">
      <t>イチジ</t>
    </rPh>
    <rPh sb="2" eb="5">
      <t>ホイクシツ</t>
    </rPh>
    <phoneticPr fontId="2"/>
  </si>
  <si>
    <t>調理員・栄養士</t>
    <rPh sb="0" eb="3">
      <t>チョウリイン</t>
    </rPh>
    <rPh sb="4" eb="7">
      <t>エイヨウシ</t>
    </rPh>
    <phoneticPr fontId="2"/>
  </si>
  <si>
    <t>大型遊具</t>
    <rPh sb="0" eb="2">
      <t>オオガタ</t>
    </rPh>
    <rPh sb="2" eb="4">
      <t>ユウグ</t>
    </rPh>
    <phoneticPr fontId="2"/>
  </si>
  <si>
    <r>
      <t xml:space="preserve">乳児室・ほふく室・保育室
</t>
    </r>
    <r>
      <rPr>
        <sz val="9"/>
        <rFont val="ＭＳ Ｐゴシック"/>
        <family val="3"/>
        <charset val="128"/>
      </rPr>
      <t>（添付図面上の名称に合わせて記載）</t>
    </r>
    <rPh sb="0" eb="2">
      <t>ニュウジ</t>
    </rPh>
    <rPh sb="2" eb="3">
      <t>シツ</t>
    </rPh>
    <rPh sb="7" eb="8">
      <t>シツ</t>
    </rPh>
    <rPh sb="9" eb="12">
      <t>ホイクシツ</t>
    </rPh>
    <rPh sb="14" eb="16">
      <t>テンプ</t>
    </rPh>
    <rPh sb="16" eb="18">
      <t>ズメン</t>
    </rPh>
    <rPh sb="18" eb="19">
      <t>ジョウ</t>
    </rPh>
    <rPh sb="20" eb="22">
      <t>メイショウ</t>
    </rPh>
    <rPh sb="23" eb="24">
      <t>ア</t>
    </rPh>
    <rPh sb="27" eb="29">
      <t>キサイ</t>
    </rPh>
    <phoneticPr fontId="2"/>
  </si>
  <si>
    <t>乳児室（りす組）</t>
    <rPh sb="0" eb="2">
      <t>ニュウジ</t>
    </rPh>
    <rPh sb="2" eb="3">
      <t>シツ</t>
    </rPh>
    <rPh sb="6" eb="7">
      <t>グミ</t>
    </rPh>
    <phoneticPr fontId="2"/>
  </si>
  <si>
    <t>保育室１（うさぎ組）</t>
    <rPh sb="0" eb="3">
      <t>ホイクシツ</t>
    </rPh>
    <rPh sb="8" eb="9">
      <t>グミ</t>
    </rPh>
    <phoneticPr fontId="2"/>
  </si>
  <si>
    <t>保育室２（こあら組）</t>
    <rPh sb="0" eb="3">
      <t>ホイクシツ</t>
    </rPh>
    <rPh sb="8" eb="9">
      <t>グミ</t>
    </rPh>
    <phoneticPr fontId="2"/>
  </si>
  <si>
    <t>保育室３（ぱんだ組）</t>
    <rPh sb="0" eb="3">
      <t>ホイクシツ</t>
    </rPh>
    <rPh sb="8" eb="9">
      <t>グミ</t>
    </rPh>
    <phoneticPr fontId="2"/>
  </si>
  <si>
    <t>保育室４（きりん組）</t>
    <rPh sb="0" eb="3">
      <t>ホイクシツ</t>
    </rPh>
    <rPh sb="8" eb="9">
      <t>グミ</t>
    </rPh>
    <phoneticPr fontId="2"/>
  </si>
  <si>
    <t>保育室５（ぞう組）</t>
    <rPh sb="0" eb="3">
      <t>ホイクシツ</t>
    </rPh>
    <rPh sb="7" eb="8">
      <t>グミ</t>
    </rPh>
    <phoneticPr fontId="2"/>
  </si>
  <si>
    <r>
      <t>定員～４０人の場合　１人，４１人～１５０人の場合２人，１５１人～の場合３人
　</t>
    </r>
    <r>
      <rPr>
        <sz val="9"/>
        <rFont val="ＭＳ Ｐゴシック"/>
        <family val="3"/>
        <charset val="128"/>
      </rPr>
      <t>※平成28年8月23日付府子本題571号、28文科初第727号、雇児発0823第1号連名通知</t>
    </r>
    <rPh sb="0" eb="2">
      <t>テイイン</t>
    </rPh>
    <rPh sb="5" eb="6">
      <t>ニン</t>
    </rPh>
    <rPh sb="7" eb="9">
      <t>バアイ</t>
    </rPh>
    <rPh sb="11" eb="12">
      <t>ニン</t>
    </rPh>
    <rPh sb="15" eb="16">
      <t>ニン</t>
    </rPh>
    <rPh sb="20" eb="21">
      <t>ニン</t>
    </rPh>
    <rPh sb="22" eb="24">
      <t>バアイ</t>
    </rPh>
    <rPh sb="25" eb="26">
      <t>ニン</t>
    </rPh>
    <rPh sb="30" eb="31">
      <t>ニン</t>
    </rPh>
    <rPh sb="33" eb="35">
      <t>バアイ</t>
    </rPh>
    <rPh sb="36" eb="37">
      <t>ニン</t>
    </rPh>
    <rPh sb="40" eb="42">
      <t>ヘイセイ</t>
    </rPh>
    <rPh sb="44" eb="45">
      <t>ネン</t>
    </rPh>
    <rPh sb="46" eb="47">
      <t>ガツ</t>
    </rPh>
    <rPh sb="49" eb="51">
      <t>ニチヅケ</t>
    </rPh>
    <rPh sb="51" eb="52">
      <t>フ</t>
    </rPh>
    <rPh sb="52" eb="53">
      <t>シ</t>
    </rPh>
    <rPh sb="53" eb="54">
      <t>ホン</t>
    </rPh>
    <rPh sb="54" eb="55">
      <t>ダイ</t>
    </rPh>
    <rPh sb="58" eb="59">
      <t>ゴウ</t>
    </rPh>
    <rPh sb="62" eb="64">
      <t>モンカ</t>
    </rPh>
    <rPh sb="64" eb="65">
      <t>ショ</t>
    </rPh>
    <rPh sb="65" eb="66">
      <t>ダイ</t>
    </rPh>
    <rPh sb="69" eb="70">
      <t>ゴウ</t>
    </rPh>
    <rPh sb="71" eb="72">
      <t>ヤトイ</t>
    </rPh>
    <rPh sb="72" eb="73">
      <t>ジ</t>
    </rPh>
    <rPh sb="73" eb="74">
      <t>ハツ</t>
    </rPh>
    <rPh sb="78" eb="79">
      <t>ダイ</t>
    </rPh>
    <rPh sb="80" eb="81">
      <t>ゴウ</t>
    </rPh>
    <rPh sb="81" eb="83">
      <t>レンメイ</t>
    </rPh>
    <rPh sb="83" eb="85">
      <t>ツウチ</t>
    </rPh>
    <phoneticPr fontId="2"/>
  </si>
  <si>
    <t>木造２階建て</t>
    <rPh sb="3" eb="4">
      <t>カイ</t>
    </rPh>
    <phoneticPr fontId="2"/>
  </si>
  <si>
    <t>準耐火</t>
    <rPh sb="0" eb="1">
      <t>ジュン</t>
    </rPh>
    <rPh sb="1" eb="3">
      <t>タイカ</t>
    </rPh>
    <phoneticPr fontId="2"/>
  </si>
  <si>
    <t>屋外階段</t>
    <rPh sb="0" eb="2">
      <t>オクガイ</t>
    </rPh>
    <rPh sb="2" eb="4">
      <t>カイダン</t>
    </rPh>
    <phoneticPr fontId="2"/>
  </si>
  <si>
    <t>医務スペース</t>
    <rPh sb="0" eb="2">
      <t>イム</t>
    </rPh>
    <phoneticPr fontId="2"/>
  </si>
  <si>
    <t>有</t>
    <rPh sb="0" eb="1">
      <t>ア</t>
    </rPh>
    <phoneticPr fontId="2"/>
  </si>
  <si>
    <t>その他（園長・事務員等）</t>
    <rPh sb="4" eb="6">
      <t>エンチョウ</t>
    </rPh>
    <rPh sb="7" eb="10">
      <t>ジムイン</t>
    </rPh>
    <rPh sb="10" eb="11">
      <t>トウ</t>
    </rPh>
    <phoneticPr fontId="2"/>
  </si>
  <si>
    <t>具体的に（プール、大型遊具、砂場等）</t>
    <rPh sb="0" eb="3">
      <t>グタイテキ</t>
    </rPh>
    <phoneticPr fontId="2"/>
  </si>
  <si>
    <t>（保育標準時間認定子どもを保育する場合は，上記にさらに１人をプラスする必要有り）</t>
    <rPh sb="1" eb="3">
      <t>ホイク</t>
    </rPh>
    <rPh sb="3" eb="5">
      <t>ヒョウジュン</t>
    </rPh>
    <rPh sb="5" eb="7">
      <t>ジカン</t>
    </rPh>
    <rPh sb="7" eb="9">
      <t>ニンテイ</t>
    </rPh>
    <rPh sb="9" eb="10">
      <t>コ</t>
    </rPh>
    <rPh sb="13" eb="15">
      <t>ホイク</t>
    </rPh>
    <rPh sb="17" eb="19">
      <t>バアイ</t>
    </rPh>
    <rPh sb="21" eb="23">
      <t>ジョウキ</t>
    </rPh>
    <rPh sb="28" eb="29">
      <t>ニン</t>
    </rPh>
    <rPh sb="35" eb="37">
      <t>ヒツヨウ</t>
    </rPh>
    <rPh sb="37" eb="38">
      <t>ア</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</si>
</sst>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0&quot;㎡&quot;"/>
    <numFmt numFmtId="177" formatCode="#,##0.00&quot;　㎡&quot;"/>
    <numFmt numFmtId="178" formatCode="0\ &quot;人&quot;"/>
    <numFmt numFmtId="179" formatCode="0\ &quot;　人&quot;"/>
    <numFmt numFmtId="180" formatCode="0_);[Red]\(0\)"/>
    <numFmt numFmtId="181" formatCode="0.00_ "/>
    <numFmt numFmtId="182" formatCode="#,##0.0;&quot;▲ &quot;#,##0.0"/>
    <numFmt numFmtId="183" formatCode="0.0;&quot;▲ &quot;0.0"/>
  </numFmts>
  <fonts count="15" x14ac:knownFonts="1">
    <font>
      <sz val="11"/>
      <name val="ＭＳ Ｐゴシック"/>
      <family val="3"/>
      <charset val="128"/>
    </font>
    <font>
      <sz val="10.5"/>
      <name val="ＭＳ Ｐ明朝"/>
      <family val="1"/>
      <charset val="128"/>
    </font>
    <font>
      <sz val="6"/>
      <name val="ＭＳ Ｐゴシック"/>
      <family val="3"/>
      <charset val="128"/>
    </font>
    <font>
      <sz val="11"/>
      <name val="ＭＳ Ｐ明朝"/>
      <family val="1"/>
      <charset val="128"/>
    </font>
    <font>
      <sz val="8"/>
      <name val="ＭＳ Ｐ明朝"/>
      <family val="1"/>
      <charset val="128"/>
    </font>
    <font>
      <sz val="9"/>
      <name val="ＭＳ Ｐゴシック"/>
      <family val="3"/>
      <charset val="128"/>
    </font>
    <font>
      <sz val="16"/>
      <name val="ＭＳ Ｐゴシック"/>
      <family val="3"/>
      <charset val="128"/>
      <scheme val="minor"/>
    </font>
    <font>
      <sz val="11"/>
      <name val="ＭＳ Ｐゴシック"/>
      <family val="3"/>
      <charset val="128"/>
      <scheme val="minor"/>
    </font>
    <font>
      <sz val="10.5"/>
      <name val="ＭＳ Ｐゴシック"/>
      <family val="3"/>
      <charset val="128"/>
      <scheme val="minor"/>
    </font>
    <font>
      <sz val="8"/>
      <name val="ＭＳ Ｐゴシック"/>
      <family val="3"/>
      <charset val="128"/>
      <scheme val="minor"/>
    </font>
    <font>
      <u/>
      <sz val="11"/>
      <name val="ＭＳ Ｐゴシック"/>
      <family val="3"/>
      <charset val="128"/>
      <scheme val="minor"/>
    </font>
    <font>
      <sz val="10"/>
      <name val="ＭＳ Ｐゴシック"/>
      <family val="3"/>
      <charset val="128"/>
      <scheme val="minor"/>
    </font>
    <font>
      <sz val="9"/>
      <name val="ＭＳ Ｐゴシック"/>
      <family val="3"/>
      <charset val="128"/>
      <scheme val="minor"/>
    </font>
    <font>
      <b/>
      <sz val="10"/>
      <name val="ＭＳ Ｐゴシック"/>
      <family val="3"/>
      <charset val="128"/>
      <scheme val="minor"/>
    </font>
    <font>
      <sz val="6"/>
      <name val="ＭＳ Ｐゴシック"/>
      <family val="3"/>
      <charset val="128"/>
      <scheme val="minor"/>
    </font>
  </fonts>
  <fills count="3">
    <fill>
      <patternFill patternType="none"/>
    </fill>
    <fill>
      <patternFill patternType="gray125"/>
    </fill>
    <fill>
      <patternFill patternType="solid">
        <fgColor rgb="FF99FF99"/>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diagonal/>
    </border>
  </borders>
  <cellStyleXfs count="1">
    <xf numFmtId="0" fontId="0" fillId="0" borderId="0"/>
  </cellStyleXfs>
  <cellXfs count="179">
    <xf numFmtId="0" fontId="0" fillId="0" borderId="0" xfId="0"/>
    <xf numFmtId="0" fontId="3" fillId="0" borderId="0" xfId="0" applyFont="1" applyAlignment="1">
      <alignment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6" fillId="0" borderId="0" xfId="0" applyFont="1" applyAlignment="1">
      <alignment horizontal="centerContinuous" vertical="center"/>
    </xf>
    <xf numFmtId="0" fontId="7" fillId="0" borderId="0" xfId="0" applyFont="1" applyAlignment="1">
      <alignment horizontal="centerContinuous" vertical="center"/>
    </xf>
    <xf numFmtId="0" fontId="7" fillId="0" borderId="3" xfId="0" applyFont="1" applyBorder="1" applyAlignment="1">
      <alignment vertical="center"/>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7" fillId="0" borderId="4" xfId="0" applyFont="1" applyBorder="1" applyAlignment="1">
      <alignment vertical="center"/>
    </xf>
    <xf numFmtId="0" fontId="7" fillId="0" borderId="6" xfId="0" applyFont="1" applyBorder="1" applyAlignment="1">
      <alignment vertical="center"/>
    </xf>
    <xf numFmtId="0" fontId="7" fillId="0" borderId="7" xfId="0" applyFont="1" applyBorder="1" applyAlignment="1">
      <alignment vertical="center"/>
    </xf>
    <xf numFmtId="0" fontId="3" fillId="0" borderId="0" xfId="0" applyFont="1" applyFill="1" applyAlignment="1">
      <alignment vertical="center"/>
    </xf>
    <xf numFmtId="0" fontId="7" fillId="0" borderId="0" xfId="0" applyFont="1" applyFill="1" applyAlignment="1">
      <alignment horizontal="centerContinuous" vertical="center"/>
    </xf>
    <xf numFmtId="0" fontId="8" fillId="0" borderId="2" xfId="0" applyFont="1" applyFill="1" applyBorder="1" applyAlignment="1">
      <alignment horizontal="distributed" vertical="center" wrapText="1"/>
    </xf>
    <xf numFmtId="0" fontId="8" fillId="0" borderId="5" xfId="0" applyFont="1" applyFill="1" applyBorder="1" applyAlignment="1">
      <alignment horizontal="distributed" vertical="center" wrapText="1"/>
    </xf>
    <xf numFmtId="0" fontId="7" fillId="0" borderId="8" xfId="0" applyFont="1" applyFill="1" applyBorder="1"/>
    <xf numFmtId="0" fontId="8" fillId="0" borderId="8" xfId="0" applyFont="1" applyFill="1" applyBorder="1" applyAlignment="1">
      <alignment horizontal="distributed" vertical="center" wrapText="1"/>
    </xf>
    <xf numFmtId="0" fontId="7" fillId="0" borderId="7" xfId="0" applyFont="1" applyFill="1" applyBorder="1" applyAlignment="1">
      <alignment horizontal="left" vertical="center"/>
    </xf>
    <xf numFmtId="0" fontId="7" fillId="0" borderId="10" xfId="0" applyFont="1" applyFill="1" applyBorder="1" applyAlignment="1">
      <alignment horizontal="left" vertical="center"/>
    </xf>
    <xf numFmtId="0" fontId="7" fillId="0" borderId="9" xfId="0" applyFont="1" applyFill="1" applyBorder="1" applyAlignment="1">
      <alignment horizontal="left" vertical="center"/>
    </xf>
    <xf numFmtId="0" fontId="7" fillId="0" borderId="8" xfId="0" applyFont="1" applyFill="1" applyBorder="1" applyAlignment="1">
      <alignment horizontal="left" vertical="center"/>
    </xf>
    <xf numFmtId="0" fontId="7" fillId="0" borderId="3" xfId="0" applyFont="1" applyFill="1" applyBorder="1" applyAlignment="1">
      <alignment horizontal="left" vertical="center"/>
    </xf>
    <xf numFmtId="0" fontId="10" fillId="0" borderId="10" xfId="0" applyFont="1" applyFill="1" applyBorder="1" applyAlignment="1">
      <alignment horizontal="center" vertical="center"/>
    </xf>
    <xf numFmtId="0" fontId="7" fillId="0" borderId="10" xfId="0" applyFont="1" applyFill="1" applyBorder="1" applyAlignment="1">
      <alignment vertical="center"/>
    </xf>
    <xf numFmtId="0" fontId="7" fillId="0" borderId="2" xfId="0" applyFont="1" applyFill="1" applyBorder="1" applyAlignment="1">
      <alignment horizontal="left" vertical="center"/>
    </xf>
    <xf numFmtId="0" fontId="10" fillId="0" borderId="10" xfId="0" applyFont="1" applyFill="1" applyBorder="1" applyAlignment="1">
      <alignment horizontal="left" vertical="center"/>
    </xf>
    <xf numFmtId="0" fontId="11" fillId="0" borderId="10" xfId="0" applyFont="1" applyFill="1" applyBorder="1" applyAlignment="1">
      <alignment horizontal="left" vertical="center"/>
    </xf>
    <xf numFmtId="0" fontId="11" fillId="0" borderId="2" xfId="0" applyFont="1" applyFill="1" applyBorder="1" applyAlignment="1">
      <alignment horizontal="left" vertical="center"/>
    </xf>
    <xf numFmtId="0" fontId="8" fillId="0" borderId="3" xfId="0" applyFont="1" applyFill="1" applyBorder="1" applyAlignment="1">
      <alignment horizontal="distributed" vertical="center" wrapText="1"/>
    </xf>
    <xf numFmtId="0" fontId="12" fillId="0" borderId="3" xfId="0" applyFont="1" applyFill="1" applyBorder="1" applyAlignment="1">
      <alignment horizontal="distributed" vertical="center" wrapText="1"/>
    </xf>
    <xf numFmtId="0" fontId="7" fillId="0" borderId="10" xfId="0" applyFont="1" applyFill="1" applyBorder="1" applyAlignment="1">
      <alignment horizontal="center" vertical="center"/>
    </xf>
    <xf numFmtId="180" fontId="7" fillId="0"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7" fillId="0" borderId="4" xfId="0" applyFont="1" applyFill="1" applyBorder="1" applyAlignment="1">
      <alignment vertical="center" shrinkToFit="1"/>
    </xf>
    <xf numFmtId="0" fontId="7" fillId="0" borderId="11" xfId="0" applyFont="1" applyFill="1" applyBorder="1" applyAlignment="1">
      <alignment vertical="center" shrinkToFit="1"/>
    </xf>
    <xf numFmtId="0" fontId="7" fillId="0" borderId="11" xfId="0" applyFont="1" applyFill="1" applyBorder="1" applyAlignment="1">
      <alignment horizontal="center" vertical="center" shrinkToFit="1"/>
    </xf>
    <xf numFmtId="0" fontId="7" fillId="0" borderId="5" xfId="0" applyFont="1" applyFill="1" applyBorder="1" applyAlignment="1">
      <alignment vertical="center" shrinkToFit="1"/>
    </xf>
    <xf numFmtId="0" fontId="7" fillId="0" borderId="6" xfId="0" applyFont="1" applyFill="1" applyBorder="1" applyAlignment="1">
      <alignment vertical="center" shrinkToFit="1"/>
    </xf>
    <xf numFmtId="0" fontId="7" fillId="0" borderId="0" xfId="0" applyFont="1" applyFill="1" applyBorder="1" applyAlignment="1">
      <alignment vertical="center" shrinkToFit="1"/>
    </xf>
    <xf numFmtId="0" fontId="7" fillId="0" borderId="12" xfId="0" applyFont="1" applyFill="1" applyBorder="1" applyAlignment="1">
      <alignment vertical="center" shrinkToFit="1"/>
    </xf>
    <xf numFmtId="180" fontId="7" fillId="0" borderId="0" xfId="0" applyNumberFormat="1" applyFont="1" applyFill="1" applyBorder="1" applyAlignment="1">
      <alignment horizontal="center" vertical="center" shrinkToFit="1"/>
    </xf>
    <xf numFmtId="0" fontId="7" fillId="0" borderId="6" xfId="0" applyFont="1" applyFill="1" applyBorder="1" applyAlignment="1">
      <alignment vertical="center"/>
    </xf>
    <xf numFmtId="0" fontId="7" fillId="0" borderId="0" xfId="0" applyFont="1" applyFill="1" applyBorder="1" applyAlignment="1">
      <alignment vertical="center"/>
    </xf>
    <xf numFmtId="0" fontId="7" fillId="0" borderId="12" xfId="0" applyFont="1" applyFill="1" applyBorder="1" applyAlignment="1">
      <alignment vertical="center"/>
    </xf>
    <xf numFmtId="0" fontId="7" fillId="0" borderId="7" xfId="0" applyFont="1" applyFill="1" applyBorder="1" applyAlignment="1">
      <alignment vertical="center"/>
    </xf>
    <xf numFmtId="0" fontId="7" fillId="0" borderId="9" xfId="0" applyFont="1" applyFill="1" applyBorder="1" applyAlignment="1">
      <alignment vertical="center"/>
    </xf>
    <xf numFmtId="0" fontId="7" fillId="0" borderId="8" xfId="0" applyFont="1" applyFill="1" applyBorder="1" applyAlignment="1">
      <alignment vertical="center"/>
    </xf>
    <xf numFmtId="0" fontId="7" fillId="0" borderId="3" xfId="0" applyFont="1" applyFill="1" applyBorder="1" applyAlignment="1">
      <alignment vertical="center"/>
    </xf>
    <xf numFmtId="0" fontId="7" fillId="2" borderId="2" xfId="0" applyFont="1" applyFill="1" applyBorder="1" applyAlignment="1"/>
    <xf numFmtId="177" fontId="7" fillId="2" borderId="0" xfId="0" applyNumberFormat="1" applyFont="1" applyFill="1" applyBorder="1" applyAlignment="1">
      <alignment horizontal="center" vertical="center"/>
    </xf>
    <xf numFmtId="0" fontId="7" fillId="2" borderId="0" xfId="0" applyFont="1" applyFill="1" applyBorder="1" applyAlignment="1">
      <alignment horizontal="center" vertical="center"/>
    </xf>
    <xf numFmtId="0" fontId="7" fillId="0" borderId="4" xfId="0" applyFont="1" applyFill="1" applyBorder="1" applyAlignment="1">
      <alignment vertical="center"/>
    </xf>
    <xf numFmtId="0" fontId="7" fillId="0" borderId="11" xfId="0" applyFont="1" applyFill="1" applyBorder="1" applyAlignment="1">
      <alignment vertical="center"/>
    </xf>
    <xf numFmtId="0" fontId="7" fillId="0" borderId="11" xfId="0" applyFont="1" applyFill="1" applyBorder="1" applyAlignment="1">
      <alignment horizontal="center" vertical="center"/>
    </xf>
    <xf numFmtId="0" fontId="7" fillId="0" borderId="11" xfId="0" applyFont="1" applyFill="1" applyBorder="1" applyAlignment="1">
      <alignment vertical="center" wrapText="1"/>
    </xf>
    <xf numFmtId="0" fontId="7" fillId="0" borderId="5" xfId="0" applyFont="1" applyFill="1" applyBorder="1" applyAlignment="1">
      <alignment vertical="center"/>
    </xf>
    <xf numFmtId="0" fontId="13" fillId="0" borderId="0" xfId="0" applyFont="1" applyFill="1" applyBorder="1" applyAlignment="1">
      <alignment vertical="center"/>
    </xf>
    <xf numFmtId="0" fontId="13" fillId="0" borderId="0" xfId="0" applyFont="1" applyFill="1" applyBorder="1" applyAlignment="1">
      <alignment horizontal="center" vertical="center" shrinkToFit="1"/>
    </xf>
    <xf numFmtId="0" fontId="7" fillId="0" borderId="3" xfId="0" applyFont="1" applyBorder="1" applyAlignment="1">
      <alignment horizontal="left"/>
    </xf>
    <xf numFmtId="0" fontId="7" fillId="0" borderId="10" xfId="0" applyFont="1" applyBorder="1" applyAlignment="1">
      <alignment horizontal="left"/>
    </xf>
    <xf numFmtId="0" fontId="7" fillId="0" borderId="2" xfId="0" applyFont="1" applyBorder="1" applyAlignment="1">
      <alignment horizontal="left"/>
    </xf>
    <xf numFmtId="0" fontId="14" fillId="0" borderId="4" xfId="0" applyFont="1" applyBorder="1" applyAlignment="1">
      <alignment horizontal="center" vertical="center" textRotation="255" wrapText="1"/>
    </xf>
    <xf numFmtId="0" fontId="14" fillId="0" borderId="5" xfId="0" applyFont="1" applyBorder="1" applyAlignment="1">
      <alignment horizontal="center" vertical="center" textRotation="255" wrapText="1"/>
    </xf>
    <xf numFmtId="0" fontId="14" fillId="0" borderId="6" xfId="0" applyFont="1" applyBorder="1" applyAlignment="1">
      <alignment horizontal="center" vertical="center" textRotation="255" wrapText="1"/>
    </xf>
    <xf numFmtId="0" fontId="14" fillId="0" borderId="12" xfId="0" applyFont="1" applyBorder="1" applyAlignment="1">
      <alignment horizontal="center" vertical="center" textRotation="255" wrapText="1"/>
    </xf>
    <xf numFmtId="0" fontId="14" fillId="0" borderId="7" xfId="0" applyFont="1" applyBorder="1" applyAlignment="1">
      <alignment horizontal="center" vertical="center" textRotation="255" wrapText="1"/>
    </xf>
    <xf numFmtId="0" fontId="14" fillId="0" borderId="8" xfId="0" applyFont="1" applyBorder="1" applyAlignment="1">
      <alignment horizontal="center" vertical="center" textRotation="255" wrapText="1"/>
    </xf>
    <xf numFmtId="0" fontId="7" fillId="2" borderId="1" xfId="0" applyFont="1" applyFill="1" applyBorder="1" applyAlignment="1">
      <alignment horizontal="center"/>
    </xf>
    <xf numFmtId="179" fontId="7" fillId="2" borderId="10" xfId="0" applyNumberFormat="1" applyFont="1" applyFill="1" applyBorder="1" applyAlignment="1">
      <alignment horizontal="center"/>
    </xf>
    <xf numFmtId="179" fontId="7" fillId="2" borderId="2" xfId="0" applyNumberFormat="1" applyFont="1" applyFill="1" applyBorder="1" applyAlignment="1">
      <alignment horizontal="center"/>
    </xf>
    <xf numFmtId="0" fontId="7" fillId="2" borderId="3" xfId="0" applyFont="1" applyFill="1" applyBorder="1" applyAlignment="1">
      <alignment horizontal="right"/>
    </xf>
    <xf numFmtId="0" fontId="7" fillId="2" borderId="10" xfId="0" applyFont="1" applyFill="1" applyBorder="1" applyAlignment="1">
      <alignment horizontal="right"/>
    </xf>
    <xf numFmtId="0" fontId="7" fillId="2" borderId="3" xfId="0" applyFont="1" applyFill="1" applyBorder="1" applyAlignment="1">
      <alignment horizontal="center"/>
    </xf>
    <xf numFmtId="0" fontId="7" fillId="2" borderId="10" xfId="0" applyFont="1" applyFill="1" applyBorder="1" applyAlignment="1">
      <alignment horizontal="center"/>
    </xf>
    <xf numFmtId="0" fontId="7" fillId="2" borderId="2" xfId="0" applyFont="1" applyFill="1" applyBorder="1" applyAlignment="1">
      <alignment horizontal="center"/>
    </xf>
    <xf numFmtId="0" fontId="7" fillId="0" borderId="3" xfId="0" applyFont="1" applyBorder="1" applyAlignment="1">
      <alignment horizontal="center"/>
    </xf>
    <xf numFmtId="0" fontId="7" fillId="0" borderId="10" xfId="0" applyFont="1" applyBorder="1" applyAlignment="1">
      <alignment horizontal="center"/>
    </xf>
    <xf numFmtId="0" fontId="7" fillId="0" borderId="2" xfId="0" applyFont="1" applyBorder="1" applyAlignment="1">
      <alignment horizontal="center"/>
    </xf>
    <xf numFmtId="0" fontId="7" fillId="0" borderId="1" xfId="0" applyFont="1" applyFill="1" applyBorder="1" applyAlignment="1">
      <alignment horizontal="center"/>
    </xf>
    <xf numFmtId="176" fontId="7" fillId="0" borderId="1" xfId="0" applyNumberFormat="1" applyFont="1" applyFill="1" applyBorder="1" applyAlignment="1">
      <alignment horizontal="center"/>
    </xf>
    <xf numFmtId="0" fontId="7" fillId="0" borderId="4" xfId="0" applyFont="1" applyBorder="1" applyAlignment="1">
      <alignment horizontal="left" vertical="center" wrapText="1"/>
    </xf>
    <xf numFmtId="0" fontId="7" fillId="0" borderId="11" xfId="0" applyFont="1" applyBorder="1" applyAlignment="1">
      <alignment horizontal="left" vertical="center"/>
    </xf>
    <xf numFmtId="0" fontId="7" fillId="0" borderId="5" xfId="0" applyFont="1" applyBorder="1" applyAlignment="1">
      <alignment horizontal="left" vertical="center"/>
    </xf>
    <xf numFmtId="0" fontId="7" fillId="0" borderId="6" xfId="0" applyFont="1" applyBorder="1" applyAlignment="1">
      <alignment horizontal="left" vertical="center"/>
    </xf>
    <xf numFmtId="0" fontId="7" fillId="0" borderId="0" xfId="0" applyFont="1" applyBorder="1" applyAlignment="1">
      <alignment horizontal="left" vertical="center"/>
    </xf>
    <xf numFmtId="0" fontId="7" fillId="0" borderId="12" xfId="0" applyFont="1" applyBorder="1" applyAlignment="1">
      <alignment horizontal="left" vertical="center"/>
    </xf>
    <xf numFmtId="176" fontId="8" fillId="0" borderId="4" xfId="0" applyNumberFormat="1" applyFont="1" applyFill="1" applyBorder="1" applyAlignment="1">
      <alignment horizontal="center" vertical="center" wrapText="1"/>
    </xf>
    <xf numFmtId="176" fontId="8" fillId="0" borderId="11" xfId="0" applyNumberFormat="1" applyFont="1" applyFill="1" applyBorder="1" applyAlignment="1">
      <alignment horizontal="center" vertical="center" wrapText="1"/>
    </xf>
    <xf numFmtId="176" fontId="8" fillId="0" borderId="6" xfId="0" applyNumberFormat="1" applyFont="1" applyFill="1" applyBorder="1" applyAlignment="1">
      <alignment horizontal="center" vertical="center" wrapText="1"/>
    </xf>
    <xf numFmtId="176" fontId="8" fillId="0" borderId="0" xfId="0" applyNumberFormat="1" applyFont="1" applyFill="1" applyBorder="1" applyAlignment="1">
      <alignment horizontal="center" vertical="center" wrapText="1"/>
    </xf>
    <xf numFmtId="176" fontId="8" fillId="0" borderId="7" xfId="0" applyNumberFormat="1" applyFont="1" applyFill="1" applyBorder="1" applyAlignment="1">
      <alignment horizontal="center" vertical="center" wrapText="1"/>
    </xf>
    <xf numFmtId="176" fontId="8" fillId="0" borderId="9"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176" fontId="8" fillId="0" borderId="1" xfId="0" applyNumberFormat="1" applyFont="1" applyFill="1" applyBorder="1" applyAlignment="1">
      <alignment horizontal="center" vertical="center" wrapText="1"/>
    </xf>
    <xf numFmtId="182" fontId="7" fillId="0" borderId="0" xfId="0" applyNumberFormat="1" applyFont="1" applyFill="1" applyBorder="1" applyAlignment="1">
      <alignment horizontal="center" vertical="center" shrinkToFit="1"/>
    </xf>
    <xf numFmtId="0" fontId="7" fillId="0" borderId="0" xfId="0" applyFont="1" applyFill="1" applyBorder="1" applyAlignment="1">
      <alignment horizontal="center" vertical="center" shrinkToFit="1"/>
    </xf>
    <xf numFmtId="179" fontId="7" fillId="0" borderId="0" xfId="0" applyNumberFormat="1" applyFont="1" applyFill="1" applyBorder="1" applyAlignment="1">
      <alignment horizontal="center" vertical="center" shrinkToFit="1"/>
    </xf>
    <xf numFmtId="0" fontId="7" fillId="0" borderId="0" xfId="0" applyNumberFormat="1" applyFont="1" applyFill="1" applyBorder="1" applyAlignment="1">
      <alignment horizontal="center" vertical="center" shrinkToFit="1"/>
    </xf>
    <xf numFmtId="180" fontId="7" fillId="0" borderId="0" xfId="0" applyNumberFormat="1" applyFont="1" applyFill="1" applyBorder="1" applyAlignment="1">
      <alignment horizontal="center" vertical="center"/>
    </xf>
    <xf numFmtId="0" fontId="8" fillId="0" borderId="3"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2" borderId="0" xfId="0" applyNumberFormat="1" applyFont="1" applyFill="1" applyBorder="1" applyAlignment="1">
      <alignment horizontal="center" vertical="center"/>
    </xf>
    <xf numFmtId="0" fontId="9" fillId="0" borderId="1" xfId="0" applyFont="1" applyFill="1" applyBorder="1" applyAlignment="1">
      <alignment horizontal="center" vertical="center" wrapText="1"/>
    </xf>
    <xf numFmtId="0" fontId="8" fillId="0" borderId="10" xfId="0" applyFont="1" applyBorder="1" applyAlignment="1">
      <alignment horizontal="distributed" vertical="center" wrapText="1"/>
    </xf>
    <xf numFmtId="0" fontId="8" fillId="0" borderId="11" xfId="0" applyFont="1" applyBorder="1" applyAlignment="1">
      <alignment horizontal="distributed" vertical="center" wrapText="1"/>
    </xf>
    <xf numFmtId="177" fontId="8" fillId="0" borderId="3" xfId="0" applyNumberFormat="1" applyFont="1" applyFill="1" applyBorder="1" applyAlignment="1">
      <alignment horizontal="left" vertical="center" wrapText="1" indent="2"/>
    </xf>
    <xf numFmtId="177" fontId="8" fillId="0" borderId="10" xfId="0" applyNumberFormat="1" applyFont="1" applyFill="1" applyBorder="1" applyAlignment="1">
      <alignment horizontal="left" vertical="center" wrapText="1" indent="2"/>
    </xf>
    <xf numFmtId="177" fontId="8" fillId="0" borderId="2" xfId="0" applyNumberFormat="1" applyFont="1" applyFill="1" applyBorder="1" applyAlignment="1">
      <alignment horizontal="left" vertical="center" wrapText="1" indent="2"/>
    </xf>
    <xf numFmtId="179" fontId="8" fillId="2" borderId="4" xfId="0" applyNumberFormat="1" applyFont="1" applyFill="1" applyBorder="1" applyAlignment="1">
      <alignment horizontal="center" vertical="center" wrapText="1"/>
    </xf>
    <xf numFmtId="179" fontId="8" fillId="2" borderId="11" xfId="0" applyNumberFormat="1" applyFont="1" applyFill="1" applyBorder="1" applyAlignment="1">
      <alignment horizontal="center" vertical="center" wrapText="1"/>
    </xf>
    <xf numFmtId="179" fontId="8" fillId="2" borderId="5" xfId="0" applyNumberFormat="1" applyFont="1" applyFill="1" applyBorder="1" applyAlignment="1">
      <alignment horizontal="center" vertical="center" wrapText="1"/>
    </xf>
    <xf numFmtId="0" fontId="8" fillId="0" borderId="9" xfId="0" applyFont="1" applyBorder="1" applyAlignment="1">
      <alignment horizontal="distributed" vertical="center" wrapText="1"/>
    </xf>
    <xf numFmtId="0" fontId="8" fillId="0" borderId="7"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7" fillId="0" borderId="3" xfId="0" applyFont="1" applyFill="1" applyBorder="1" applyAlignment="1">
      <alignment horizontal="left"/>
    </xf>
    <xf numFmtId="0" fontId="7" fillId="0" borderId="10" xfId="0" applyFont="1" applyFill="1" applyBorder="1" applyAlignment="1">
      <alignment horizontal="left"/>
    </xf>
    <xf numFmtId="0" fontId="7" fillId="0" borderId="2" xfId="0" applyFont="1" applyFill="1" applyBorder="1" applyAlignment="1">
      <alignment horizontal="left"/>
    </xf>
    <xf numFmtId="0" fontId="7" fillId="0" borderId="10" xfId="0" applyFont="1" applyFill="1" applyBorder="1" applyAlignment="1">
      <alignment horizontal="center" vertical="center"/>
    </xf>
    <xf numFmtId="0" fontId="8" fillId="0" borderId="3" xfId="0" applyFont="1" applyFill="1" applyBorder="1" applyAlignment="1">
      <alignment horizontal="left" vertical="center" wrapText="1" indent="1"/>
    </xf>
    <xf numFmtId="0" fontId="8" fillId="0" borderId="10" xfId="0" applyFont="1" applyFill="1" applyBorder="1" applyAlignment="1">
      <alignment horizontal="left" vertical="center" wrapText="1" indent="1"/>
    </xf>
    <xf numFmtId="0" fontId="8" fillId="0" borderId="2" xfId="0" applyFont="1" applyFill="1" applyBorder="1" applyAlignment="1">
      <alignment horizontal="left" vertical="center" wrapText="1" indent="1"/>
    </xf>
    <xf numFmtId="0" fontId="8" fillId="0" borderId="2" xfId="0" applyFont="1" applyFill="1" applyBorder="1" applyAlignment="1">
      <alignment horizontal="center" vertical="center" wrapText="1"/>
    </xf>
    <xf numFmtId="2" fontId="7" fillId="0" borderId="9" xfId="0" applyNumberFormat="1" applyFont="1" applyFill="1" applyBorder="1" applyAlignment="1">
      <alignment horizontal="center" vertical="center"/>
    </xf>
    <xf numFmtId="2" fontId="10" fillId="0" borderId="10" xfId="0" applyNumberFormat="1" applyFont="1" applyFill="1" applyBorder="1" applyAlignment="1">
      <alignment horizontal="center" vertical="center"/>
    </xf>
    <xf numFmtId="177" fontId="8" fillId="0" borderId="3" xfId="0" applyNumberFormat="1" applyFont="1" applyFill="1" applyBorder="1" applyAlignment="1">
      <alignment horizontal="center" vertical="center" wrapText="1"/>
    </xf>
    <xf numFmtId="177" fontId="8" fillId="0" borderId="10" xfId="0" applyNumberFormat="1" applyFont="1" applyFill="1" applyBorder="1" applyAlignment="1">
      <alignment horizontal="center" vertical="center" wrapText="1"/>
    </xf>
    <xf numFmtId="179" fontId="7" fillId="2" borderId="3" xfId="0" applyNumberFormat="1" applyFont="1" applyFill="1" applyBorder="1" applyAlignment="1">
      <alignment horizontal="center" vertical="center" shrinkToFit="1"/>
    </xf>
    <xf numFmtId="179" fontId="7" fillId="2" borderId="2" xfId="0" applyNumberFormat="1" applyFont="1" applyFill="1" applyBorder="1" applyAlignment="1">
      <alignment horizontal="center" vertical="center" shrinkToFit="1"/>
    </xf>
    <xf numFmtId="179" fontId="8" fillId="2" borderId="3" xfId="0" applyNumberFormat="1" applyFont="1" applyFill="1" applyBorder="1" applyAlignment="1">
      <alignment horizontal="center" vertical="center" wrapText="1"/>
    </xf>
    <xf numFmtId="179" fontId="8" fillId="2" borderId="10" xfId="0" applyNumberFormat="1" applyFont="1" applyFill="1" applyBorder="1" applyAlignment="1">
      <alignment horizontal="center" vertical="center" wrapText="1"/>
    </xf>
    <xf numFmtId="179" fontId="8" fillId="2" borderId="2" xfId="0" applyNumberFormat="1" applyFont="1" applyFill="1" applyBorder="1" applyAlignment="1">
      <alignment horizontal="center" vertical="center" wrapText="1"/>
    </xf>
    <xf numFmtId="180" fontId="7" fillId="0" borderId="0" xfId="0" applyNumberFormat="1" applyFont="1" applyFill="1" applyBorder="1" applyAlignment="1">
      <alignment horizontal="center" vertical="center" shrinkToFit="1"/>
    </xf>
    <xf numFmtId="1" fontId="7" fillId="0" borderId="11" xfId="0" applyNumberFormat="1" applyFont="1" applyFill="1" applyBorder="1" applyAlignment="1">
      <alignment horizontal="center" vertical="center" shrinkToFit="1"/>
    </xf>
    <xf numFmtId="179" fontId="8" fillId="2" borderId="3" xfId="0" applyNumberFormat="1" applyFont="1" applyFill="1" applyBorder="1" applyAlignment="1">
      <alignment horizontal="left" vertical="center" wrapText="1" indent="2"/>
    </xf>
    <xf numFmtId="179" fontId="8" fillId="2" borderId="10" xfId="0" applyNumberFormat="1" applyFont="1" applyFill="1" applyBorder="1" applyAlignment="1">
      <alignment horizontal="left" vertical="center" wrapText="1" indent="2"/>
    </xf>
    <xf numFmtId="179" fontId="8" fillId="2" borderId="2" xfId="0" applyNumberFormat="1" applyFont="1" applyFill="1" applyBorder="1" applyAlignment="1">
      <alignment horizontal="left" vertical="center" wrapText="1" indent="2"/>
    </xf>
    <xf numFmtId="178" fontId="8" fillId="0" borderId="3" xfId="0" applyNumberFormat="1" applyFont="1" applyFill="1" applyBorder="1" applyAlignment="1">
      <alignment horizontal="center" vertical="center" wrapText="1"/>
    </xf>
    <xf numFmtId="178" fontId="8" fillId="0" borderId="10" xfId="0" applyNumberFormat="1" applyFont="1" applyFill="1" applyBorder="1" applyAlignment="1">
      <alignment horizontal="center" vertical="center" wrapText="1"/>
    </xf>
    <xf numFmtId="0" fontId="7" fillId="0" borderId="3" xfId="0" applyFont="1" applyBorder="1" applyAlignment="1">
      <alignment horizontal="center" vertical="center"/>
    </xf>
    <xf numFmtId="0" fontId="7" fillId="0" borderId="10" xfId="0" applyFont="1" applyBorder="1" applyAlignment="1">
      <alignment horizontal="center" vertical="center"/>
    </xf>
    <xf numFmtId="0" fontId="7" fillId="0" borderId="2" xfId="0" applyFont="1" applyBorder="1" applyAlignment="1">
      <alignment horizontal="center" vertical="center"/>
    </xf>
    <xf numFmtId="181" fontId="12" fillId="2" borderId="0" xfId="0" applyNumberFormat="1" applyFont="1" applyFill="1" applyBorder="1" applyAlignment="1">
      <alignment horizontal="center" vertical="center"/>
    </xf>
    <xf numFmtId="179" fontId="8" fillId="0" borderId="3" xfId="0" applyNumberFormat="1" applyFont="1" applyFill="1" applyBorder="1" applyAlignment="1">
      <alignment horizontal="center" vertical="center" wrapText="1"/>
    </xf>
    <xf numFmtId="179" fontId="8" fillId="0" borderId="10" xfId="0" applyNumberFormat="1" applyFont="1" applyFill="1" applyBorder="1" applyAlignment="1">
      <alignment horizontal="center" vertical="center" wrapText="1"/>
    </xf>
    <xf numFmtId="179" fontId="8" fillId="0" borderId="2"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7" xfId="0" applyFont="1" applyBorder="1" applyAlignment="1">
      <alignment horizontal="center" vertical="center" wrapText="1"/>
    </xf>
    <xf numFmtId="0" fontId="8" fillId="0" borderId="9" xfId="0" applyFont="1" applyBorder="1" applyAlignment="1">
      <alignment horizontal="center" vertical="center" wrapText="1"/>
    </xf>
    <xf numFmtId="0" fontId="8" fillId="0" borderId="8" xfId="0" applyFont="1" applyBorder="1" applyAlignment="1">
      <alignment horizontal="center" vertical="center" wrapText="1"/>
    </xf>
    <xf numFmtId="179" fontId="8" fillId="0" borderId="4" xfId="0" applyNumberFormat="1" applyFont="1" applyFill="1" applyBorder="1" applyAlignment="1">
      <alignment horizontal="center" vertical="center" wrapText="1"/>
    </xf>
    <xf numFmtId="179" fontId="8" fillId="0" borderId="11" xfId="0" applyNumberFormat="1" applyFont="1" applyFill="1" applyBorder="1" applyAlignment="1">
      <alignment horizontal="center" vertical="center" wrapText="1"/>
    </xf>
    <xf numFmtId="179" fontId="7" fillId="2" borderId="10" xfId="0" applyNumberFormat="1" applyFont="1" applyFill="1" applyBorder="1" applyAlignment="1">
      <alignment horizontal="center" vertical="center" shrinkToFit="1"/>
    </xf>
    <xf numFmtId="0" fontId="7" fillId="0" borderId="11" xfId="0" applyFont="1" applyFill="1" applyBorder="1" applyAlignment="1">
      <alignment vertical="center" shrinkToFit="1"/>
    </xf>
    <xf numFmtId="1" fontId="7" fillId="0" borderId="11" xfId="0" applyNumberFormat="1" applyFont="1" applyFill="1" applyBorder="1" applyAlignment="1">
      <alignment horizontal="center" vertical="center"/>
    </xf>
    <xf numFmtId="0" fontId="7" fillId="0"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183" fontId="7" fillId="0" borderId="0" xfId="0" applyNumberFormat="1" applyFont="1" applyFill="1" applyBorder="1" applyAlignment="1">
      <alignment horizontal="center" vertical="center"/>
    </xf>
    <xf numFmtId="179" fontId="7" fillId="2" borderId="3" xfId="0" applyNumberFormat="1" applyFont="1" applyFill="1" applyBorder="1" applyAlignment="1">
      <alignment horizontal="center" vertical="center"/>
    </xf>
    <xf numFmtId="179" fontId="7" fillId="2" borderId="10" xfId="0" applyNumberFormat="1" applyFont="1" applyFill="1" applyBorder="1" applyAlignment="1">
      <alignment horizontal="center" vertical="center"/>
    </xf>
    <xf numFmtId="179" fontId="7" fillId="2" borderId="2" xfId="0" applyNumberFormat="1" applyFont="1" applyFill="1" applyBorder="1" applyAlignment="1">
      <alignment horizontal="center" vertical="center"/>
    </xf>
    <xf numFmtId="2" fontId="7" fillId="0" borderId="10" xfId="0" applyNumberFormat="1" applyFont="1" applyFill="1" applyBorder="1" applyAlignment="1">
      <alignment horizontal="center" vertical="center"/>
    </xf>
    <xf numFmtId="176" fontId="7" fillId="2" borderId="3" xfId="0" applyNumberFormat="1" applyFont="1" applyFill="1" applyBorder="1" applyAlignment="1">
      <alignment horizontal="center"/>
    </xf>
    <xf numFmtId="176" fontId="7" fillId="2" borderId="10" xfId="0" applyNumberFormat="1" applyFont="1" applyFill="1" applyBorder="1" applyAlignment="1">
      <alignment horizontal="center"/>
    </xf>
    <xf numFmtId="176" fontId="7" fillId="2" borderId="2" xfId="0" applyNumberFormat="1" applyFont="1" applyFill="1" applyBorder="1" applyAlignment="1">
      <alignment horizontal="center"/>
    </xf>
    <xf numFmtId="183" fontId="7" fillId="0" borderId="0" xfId="0" applyNumberFormat="1" applyFont="1" applyFill="1" applyBorder="1" applyAlignment="1">
      <alignment vertical="center"/>
    </xf>
    <xf numFmtId="0" fontId="1" fillId="0" borderId="3" xfId="0" applyFont="1" applyFill="1" applyBorder="1" applyAlignment="1">
      <alignment horizontal="left" vertical="center" wrapText="1" indent="1"/>
    </xf>
    <xf numFmtId="0" fontId="1" fillId="0" borderId="10" xfId="0" applyFont="1" applyFill="1" applyBorder="1" applyAlignment="1">
      <alignment horizontal="left" vertical="center" wrapText="1" indent="1"/>
    </xf>
    <xf numFmtId="0" fontId="1" fillId="0" borderId="2" xfId="0" applyFont="1" applyFill="1" applyBorder="1" applyAlignment="1">
      <alignment horizontal="left" vertical="center" wrapText="1" indent="1"/>
    </xf>
    <xf numFmtId="0" fontId="1" fillId="0" borderId="3"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2" xfId="0" applyFont="1" applyFill="1" applyBorder="1" applyAlignment="1">
      <alignment horizontal="center" vertical="center" wrapText="1"/>
    </xf>
    <xf numFmtId="179" fontId="7" fillId="0" borderId="0" xfId="0" applyNumberFormat="1" applyFont="1" applyFill="1" applyBorder="1" applyAlignment="1">
      <alignment vertical="center" shrinkToFit="1"/>
    </xf>
  </cellXfs>
  <cellStyles count="1">
    <cellStyle name="標準" xfId="0" builtinId="0"/>
  </cellStyles>
  <dxfs count="0"/>
  <tableStyles count="0" defaultTableStyle="TableStyleMedium9" defaultPivotStyle="PivotStyleLight16"/>
  <colors>
    <mruColors>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47626</xdr:colOff>
      <xdr:row>38</xdr:row>
      <xdr:rowOff>19050</xdr:rowOff>
    </xdr:from>
    <xdr:to>
      <xdr:col>29</xdr:col>
      <xdr:colOff>142876</xdr:colOff>
      <xdr:row>40</xdr:row>
      <xdr:rowOff>0</xdr:rowOff>
    </xdr:to>
    <xdr:sp macro="" textlink="">
      <xdr:nvSpPr>
        <xdr:cNvPr id="2049" name="Rectangle 1"/>
        <xdr:cNvSpPr>
          <a:spLocks noChangeArrowheads="1"/>
        </xdr:cNvSpPr>
      </xdr:nvSpPr>
      <xdr:spPr bwMode="auto">
        <a:xfrm>
          <a:off x="1724026" y="10696575"/>
          <a:ext cx="6115050" cy="552450"/>
        </a:xfrm>
        <a:prstGeom prst="rect">
          <a:avLst/>
        </a:prstGeom>
        <a:noFill/>
        <a:ln w="9525">
          <a:noFill/>
          <a:miter lim="800000"/>
          <a:headEnd/>
          <a:tailEnd/>
        </a:ln>
      </xdr:spPr>
      <xdr:txBody>
        <a:bodyPr vertOverflow="clip" wrap="square" lIns="27432" tIns="18288" rIns="0" bIns="0" anchor="t" upright="1"/>
        <a:lstStyle/>
        <a:p>
          <a:pPr algn="l" rtl="0">
            <a:lnSpc>
              <a:spcPts val="1100"/>
            </a:lnSpc>
            <a:defRPr sz="1000"/>
          </a:pPr>
          <a:r>
            <a:rPr lang="en-US" altLang="ja-JP" sz="900" b="0" i="0" u="none" strike="noStrike" baseline="0">
              <a:solidFill>
                <a:srgbClr val="000000"/>
              </a:solidFill>
              <a:latin typeface="ＭＳ Ｐ明朝"/>
              <a:ea typeface="ＭＳ Ｐ明朝"/>
            </a:rPr>
            <a:t>※</a:t>
          </a:r>
          <a:r>
            <a:rPr lang="ja-JP" altLang="en-US" sz="900" b="0" i="0" u="none" strike="noStrike" baseline="0">
              <a:solidFill>
                <a:srgbClr val="000000"/>
              </a:solidFill>
              <a:latin typeface="ＭＳ Ｐ明朝"/>
              <a:ea typeface="ＭＳ Ｐ明朝"/>
            </a:rPr>
            <a:t>昭和５７年５月２５日付け児企第１８号厚生省児童家庭局企画課長通知「児童福祉法による収容施設措置費国庫負担金交付基準等の運用上の疑義及び回答について」に基づき，「年齢別にそれぞれ小数点第１位まで計算し（小数点以下第２位以下切り捨て），合算した値の小数点第１位を四捨五入する」方式により算出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47626</xdr:colOff>
      <xdr:row>38</xdr:row>
      <xdr:rowOff>19050</xdr:rowOff>
    </xdr:from>
    <xdr:to>
      <xdr:col>29</xdr:col>
      <xdr:colOff>142876</xdr:colOff>
      <xdr:row>40</xdr:row>
      <xdr:rowOff>0</xdr:rowOff>
    </xdr:to>
    <xdr:sp macro="" textlink="">
      <xdr:nvSpPr>
        <xdr:cNvPr id="2" name="Rectangle 1"/>
        <xdr:cNvSpPr>
          <a:spLocks noChangeArrowheads="1"/>
        </xdr:cNvSpPr>
      </xdr:nvSpPr>
      <xdr:spPr bwMode="auto">
        <a:xfrm>
          <a:off x="1724026" y="10696575"/>
          <a:ext cx="6115050" cy="552450"/>
        </a:xfrm>
        <a:prstGeom prst="rect">
          <a:avLst/>
        </a:prstGeom>
        <a:noFill/>
        <a:ln w="9525">
          <a:noFill/>
          <a:miter lim="800000"/>
          <a:headEnd/>
          <a:tailEnd/>
        </a:ln>
      </xdr:spPr>
      <xdr:txBody>
        <a:bodyPr vertOverflow="clip" wrap="square" lIns="27432" tIns="18288" rIns="0" bIns="0" anchor="t" upright="1"/>
        <a:lstStyle/>
        <a:p>
          <a:pPr algn="l" rtl="0">
            <a:lnSpc>
              <a:spcPts val="1100"/>
            </a:lnSpc>
            <a:defRPr sz="1000"/>
          </a:pPr>
          <a:r>
            <a:rPr lang="en-US" altLang="ja-JP" sz="900" b="0" i="0" u="none" strike="noStrike" baseline="0">
              <a:solidFill>
                <a:srgbClr val="000000"/>
              </a:solidFill>
              <a:latin typeface="ＭＳ Ｐ明朝"/>
              <a:ea typeface="ＭＳ Ｐ明朝"/>
            </a:rPr>
            <a:t>※</a:t>
          </a:r>
          <a:r>
            <a:rPr lang="ja-JP" altLang="en-US" sz="900" b="0" i="0" u="none" strike="noStrike" baseline="0">
              <a:solidFill>
                <a:srgbClr val="000000"/>
              </a:solidFill>
              <a:latin typeface="ＭＳ Ｐ明朝"/>
              <a:ea typeface="ＭＳ Ｐ明朝"/>
            </a:rPr>
            <a:t>昭和５７年５月２５日付け児企第１８号厚生省児童家庭局企画課長通知「児童福祉法による収容施設措置費国庫負担金交付基準等の運用上の疑義及び回答について」に基づき，「年齢別にそれぞれ小数点第１位まで計算し（小数点以下第２位以下切り捨て），合算した値の小数点第１位を四捨五入する」方式により算出してい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41"/>
  <sheetViews>
    <sheetView tabSelected="1" workbookViewId="0">
      <selection activeCell="AF1" sqref="AF1"/>
    </sheetView>
  </sheetViews>
  <sheetFormatPr defaultRowHeight="30.75" customHeight="1" x14ac:dyDescent="0.15"/>
  <cols>
    <col min="1" max="1" width="1.625" style="1" customWidth="1"/>
    <col min="2" max="2" width="3" style="1" customWidth="1"/>
    <col min="3" max="3" width="15.75" style="12" customWidth="1"/>
    <col min="4" max="4" width="1.625" style="12" customWidth="1"/>
    <col min="5" max="10" width="3" style="12" customWidth="1"/>
    <col min="11" max="26" width="3.25" style="12" customWidth="1"/>
    <col min="27" max="30" width="3" style="12" customWidth="1"/>
    <col min="31" max="31" width="9" style="12"/>
    <col min="32" max="16384" width="9" style="1"/>
  </cols>
  <sheetData>
    <row r="1" spans="1:30" ht="30.75" customHeight="1" x14ac:dyDescent="0.15">
      <c r="A1" s="4" t="s">
        <v>55</v>
      </c>
      <c r="B1" s="5"/>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row>
    <row r="2" spans="1:30" ht="22.5" customHeight="1" x14ac:dyDescent="0.15">
      <c r="A2" s="6"/>
      <c r="B2" s="104" t="s">
        <v>1</v>
      </c>
      <c r="C2" s="104"/>
      <c r="D2" s="14"/>
      <c r="E2" s="119"/>
      <c r="F2" s="120"/>
      <c r="G2" s="120"/>
      <c r="H2" s="120"/>
      <c r="I2" s="120"/>
      <c r="J2" s="120"/>
      <c r="K2" s="120"/>
      <c r="L2" s="120"/>
      <c r="M2" s="120"/>
      <c r="N2" s="120"/>
      <c r="O2" s="120"/>
      <c r="P2" s="120"/>
      <c r="Q2" s="120"/>
      <c r="R2" s="120"/>
      <c r="S2" s="120"/>
      <c r="T2" s="120"/>
      <c r="U2" s="120"/>
      <c r="V2" s="121"/>
      <c r="W2" s="7" t="s">
        <v>31</v>
      </c>
      <c r="X2" s="100"/>
      <c r="Y2" s="101"/>
      <c r="Z2" s="122"/>
      <c r="AA2" s="8" t="s">
        <v>30</v>
      </c>
      <c r="AB2" s="100"/>
      <c r="AC2" s="101"/>
      <c r="AD2" s="122"/>
    </row>
    <row r="3" spans="1:30" ht="22.5" customHeight="1" x14ac:dyDescent="0.15">
      <c r="A3" s="6"/>
      <c r="B3" s="104" t="s">
        <v>2</v>
      </c>
      <c r="C3" s="104"/>
      <c r="D3" s="14"/>
      <c r="E3" s="119"/>
      <c r="F3" s="120"/>
      <c r="G3" s="120"/>
      <c r="H3" s="120"/>
      <c r="I3" s="120"/>
      <c r="J3" s="120"/>
      <c r="K3" s="120"/>
      <c r="L3" s="120"/>
      <c r="M3" s="120"/>
      <c r="N3" s="120"/>
      <c r="O3" s="120"/>
      <c r="P3" s="120"/>
      <c r="Q3" s="120"/>
      <c r="R3" s="120"/>
      <c r="S3" s="120"/>
      <c r="T3" s="120"/>
      <c r="U3" s="120"/>
      <c r="V3" s="120"/>
      <c r="W3" s="120"/>
      <c r="X3" s="120"/>
      <c r="Y3" s="120"/>
      <c r="Z3" s="120"/>
      <c r="AA3" s="120"/>
      <c r="AB3" s="120"/>
      <c r="AC3" s="120"/>
      <c r="AD3" s="121"/>
    </row>
    <row r="4" spans="1:30" ht="22.5" customHeight="1" x14ac:dyDescent="0.15">
      <c r="A4" s="6"/>
      <c r="B4" s="104" t="s">
        <v>3</v>
      </c>
      <c r="C4" s="104"/>
      <c r="D4" s="14"/>
      <c r="E4" s="119"/>
      <c r="F4" s="120"/>
      <c r="G4" s="120"/>
      <c r="H4" s="120"/>
      <c r="I4" s="120"/>
      <c r="J4" s="120"/>
      <c r="K4" s="120"/>
      <c r="L4" s="120"/>
      <c r="M4" s="120"/>
      <c r="N4" s="120"/>
      <c r="O4" s="120"/>
      <c r="P4" s="120"/>
      <c r="Q4" s="120"/>
      <c r="R4" s="120"/>
      <c r="S4" s="120"/>
      <c r="T4" s="120"/>
      <c r="U4" s="120"/>
      <c r="V4" s="120"/>
      <c r="W4" s="120"/>
      <c r="X4" s="120"/>
      <c r="Y4" s="120"/>
      <c r="Z4" s="120"/>
      <c r="AA4" s="120"/>
      <c r="AB4" s="120"/>
      <c r="AC4" s="120"/>
      <c r="AD4" s="121"/>
    </row>
    <row r="5" spans="1:30" ht="22.5" customHeight="1" x14ac:dyDescent="0.15">
      <c r="A5" s="6"/>
      <c r="B5" s="104" t="s">
        <v>4</v>
      </c>
      <c r="C5" s="104"/>
      <c r="D5" s="14"/>
      <c r="E5" s="106"/>
      <c r="F5" s="107"/>
      <c r="G5" s="107"/>
      <c r="H5" s="107"/>
      <c r="I5" s="107"/>
      <c r="J5" s="107"/>
      <c r="K5" s="107"/>
      <c r="L5" s="107"/>
      <c r="M5" s="107"/>
      <c r="N5" s="107"/>
      <c r="O5" s="107"/>
      <c r="P5" s="107"/>
      <c r="Q5" s="107"/>
      <c r="R5" s="107"/>
      <c r="S5" s="107"/>
      <c r="T5" s="107"/>
      <c r="U5" s="107"/>
      <c r="V5" s="107"/>
      <c r="W5" s="107"/>
      <c r="X5" s="107"/>
      <c r="Y5" s="107"/>
      <c r="Z5" s="107"/>
      <c r="AA5" s="107"/>
      <c r="AB5" s="107"/>
      <c r="AC5" s="107"/>
      <c r="AD5" s="108"/>
    </row>
    <row r="6" spans="1:30" ht="22.5" customHeight="1" x14ac:dyDescent="0.15">
      <c r="A6" s="6"/>
      <c r="B6" s="104" t="s">
        <v>27</v>
      </c>
      <c r="C6" s="104"/>
      <c r="D6" s="14"/>
      <c r="E6" s="106"/>
      <c r="F6" s="107"/>
      <c r="G6" s="107"/>
      <c r="H6" s="107"/>
      <c r="I6" s="107"/>
      <c r="J6" s="107"/>
      <c r="K6" s="107"/>
      <c r="L6" s="107"/>
      <c r="M6" s="107"/>
      <c r="N6" s="107"/>
      <c r="O6" s="107"/>
      <c r="P6" s="107"/>
      <c r="Q6" s="107"/>
      <c r="R6" s="107"/>
      <c r="S6" s="107"/>
      <c r="T6" s="107"/>
      <c r="U6" s="107"/>
      <c r="V6" s="107"/>
      <c r="W6" s="107"/>
      <c r="X6" s="107"/>
      <c r="Y6" s="107"/>
      <c r="Z6" s="107"/>
      <c r="AA6" s="107"/>
      <c r="AB6" s="107"/>
      <c r="AC6" s="107"/>
      <c r="AD6" s="108"/>
    </row>
    <row r="7" spans="1:30" ht="22.5" customHeight="1" x14ac:dyDescent="0.15">
      <c r="A7" s="9"/>
      <c r="B7" s="105" t="s">
        <v>5</v>
      </c>
      <c r="C7" s="105"/>
      <c r="D7" s="15"/>
      <c r="E7" s="87" t="s">
        <v>15</v>
      </c>
      <c r="F7" s="88"/>
      <c r="G7" s="88"/>
      <c r="H7" s="88"/>
      <c r="I7" s="88"/>
      <c r="J7" s="88"/>
      <c r="K7" s="93" t="s">
        <v>68</v>
      </c>
      <c r="L7" s="93"/>
      <c r="M7" s="93"/>
      <c r="N7" s="93"/>
      <c r="O7" s="93"/>
      <c r="P7" s="93"/>
      <c r="Q7" s="93"/>
      <c r="R7" s="93"/>
      <c r="S7" s="93"/>
      <c r="T7" s="93"/>
      <c r="U7" s="93"/>
      <c r="V7" s="93"/>
      <c r="W7" s="93"/>
      <c r="X7" s="93"/>
      <c r="Y7" s="93"/>
      <c r="Z7" s="93"/>
      <c r="AA7" s="93"/>
      <c r="AB7" s="93"/>
      <c r="AC7" s="93"/>
      <c r="AD7" s="93"/>
    </row>
    <row r="8" spans="1:30" ht="22.5" customHeight="1" x14ac:dyDescent="0.15">
      <c r="A8" s="81" t="s">
        <v>79</v>
      </c>
      <c r="B8" s="82"/>
      <c r="C8" s="82"/>
      <c r="D8" s="83"/>
      <c r="E8" s="89"/>
      <c r="F8" s="90"/>
      <c r="G8" s="90"/>
      <c r="H8" s="90"/>
      <c r="I8" s="90"/>
      <c r="J8" s="90"/>
      <c r="K8" s="94" t="s">
        <v>67</v>
      </c>
      <c r="L8" s="94"/>
      <c r="M8" s="94"/>
      <c r="N8" s="94"/>
      <c r="O8" s="94"/>
      <c r="P8" s="94"/>
      <c r="Q8" s="94"/>
      <c r="R8" s="94"/>
      <c r="S8" s="94"/>
      <c r="T8" s="94"/>
      <c r="U8" s="94"/>
      <c r="V8" s="94"/>
      <c r="W8" s="94"/>
      <c r="X8" s="94"/>
      <c r="Y8" s="94"/>
      <c r="Z8" s="94"/>
      <c r="AA8" s="94" t="s">
        <v>59</v>
      </c>
      <c r="AB8" s="94"/>
      <c r="AC8" s="94"/>
      <c r="AD8" s="94"/>
    </row>
    <row r="9" spans="1:30" ht="22.5" customHeight="1" x14ac:dyDescent="0.15">
      <c r="A9" s="84"/>
      <c r="B9" s="85"/>
      <c r="C9" s="85"/>
      <c r="D9" s="86"/>
      <c r="E9" s="89"/>
      <c r="F9" s="90"/>
      <c r="G9" s="90"/>
      <c r="H9" s="90"/>
      <c r="I9" s="90"/>
      <c r="J9" s="90"/>
      <c r="K9" s="93" t="s">
        <v>60</v>
      </c>
      <c r="L9" s="93"/>
      <c r="M9" s="93"/>
      <c r="N9" s="93"/>
      <c r="O9" s="93" t="s">
        <v>63</v>
      </c>
      <c r="P9" s="93"/>
      <c r="Q9" s="93"/>
      <c r="R9" s="93"/>
      <c r="S9" s="93" t="s">
        <v>66</v>
      </c>
      <c r="T9" s="93"/>
      <c r="U9" s="93" t="s">
        <v>25</v>
      </c>
      <c r="V9" s="93"/>
      <c r="W9" s="93" t="s">
        <v>64</v>
      </c>
      <c r="X9" s="93"/>
      <c r="Y9" s="93" t="s">
        <v>65</v>
      </c>
      <c r="Z9" s="93"/>
      <c r="AA9" s="94"/>
      <c r="AB9" s="94"/>
      <c r="AC9" s="94"/>
      <c r="AD9" s="94"/>
    </row>
    <row r="10" spans="1:30" ht="22.5" customHeight="1" x14ac:dyDescent="0.15">
      <c r="A10" s="84"/>
      <c r="B10" s="85"/>
      <c r="C10" s="85"/>
      <c r="D10" s="86"/>
      <c r="E10" s="91"/>
      <c r="F10" s="92"/>
      <c r="G10" s="92"/>
      <c r="H10" s="92"/>
      <c r="I10" s="92"/>
      <c r="J10" s="92"/>
      <c r="K10" s="103" t="s">
        <v>61</v>
      </c>
      <c r="L10" s="103"/>
      <c r="M10" s="103" t="s">
        <v>62</v>
      </c>
      <c r="N10" s="103"/>
      <c r="O10" s="103" t="s">
        <v>61</v>
      </c>
      <c r="P10" s="103"/>
      <c r="Q10" s="103" t="s">
        <v>62</v>
      </c>
      <c r="R10" s="103"/>
      <c r="S10" s="93"/>
      <c r="T10" s="93"/>
      <c r="U10" s="93"/>
      <c r="V10" s="93"/>
      <c r="W10" s="93"/>
      <c r="X10" s="93"/>
      <c r="Y10" s="93"/>
      <c r="Z10" s="93"/>
      <c r="AA10" s="94"/>
      <c r="AB10" s="94"/>
      <c r="AC10" s="94"/>
      <c r="AD10" s="94"/>
    </row>
    <row r="11" spans="1:30" ht="22.5" customHeight="1" x14ac:dyDescent="0.15">
      <c r="A11" s="10"/>
      <c r="B11" s="59"/>
      <c r="C11" s="60"/>
      <c r="D11" s="61"/>
      <c r="E11" s="80"/>
      <c r="F11" s="80"/>
      <c r="G11" s="80"/>
      <c r="H11" s="80"/>
      <c r="I11" s="80"/>
      <c r="J11" s="80"/>
      <c r="K11" s="79"/>
      <c r="L11" s="79"/>
      <c r="M11" s="79"/>
      <c r="N11" s="79"/>
      <c r="O11" s="79"/>
      <c r="P11" s="79"/>
      <c r="Q11" s="79"/>
      <c r="R11" s="79"/>
      <c r="S11" s="79"/>
      <c r="T11" s="79"/>
      <c r="U11" s="79"/>
      <c r="V11" s="79"/>
      <c r="W11" s="79"/>
      <c r="X11" s="79"/>
      <c r="Y11" s="79"/>
      <c r="Z11" s="79"/>
      <c r="AA11" s="71">
        <f t="shared" ref="AA11:AA18" si="0">K11*1.65+M11*3.3+O11*1.65+Q11*3.3+S11*1.98+U11*1.98+W11*1.98+Y11*1.98</f>
        <v>0</v>
      </c>
      <c r="AB11" s="72"/>
      <c r="AC11" s="72"/>
      <c r="AD11" s="49" t="s">
        <v>32</v>
      </c>
    </row>
    <row r="12" spans="1:30" ht="22.5" customHeight="1" x14ac:dyDescent="0.15">
      <c r="A12" s="10"/>
      <c r="B12" s="59"/>
      <c r="C12" s="60"/>
      <c r="D12" s="61"/>
      <c r="E12" s="80"/>
      <c r="F12" s="80"/>
      <c r="G12" s="80"/>
      <c r="H12" s="80"/>
      <c r="I12" s="80"/>
      <c r="J12" s="80"/>
      <c r="K12" s="79"/>
      <c r="L12" s="79"/>
      <c r="M12" s="79"/>
      <c r="N12" s="79"/>
      <c r="O12" s="79"/>
      <c r="P12" s="79"/>
      <c r="Q12" s="79"/>
      <c r="R12" s="79"/>
      <c r="S12" s="79"/>
      <c r="T12" s="79"/>
      <c r="U12" s="79"/>
      <c r="V12" s="79"/>
      <c r="W12" s="79"/>
      <c r="X12" s="79"/>
      <c r="Y12" s="79"/>
      <c r="Z12" s="79"/>
      <c r="AA12" s="71">
        <f t="shared" si="0"/>
        <v>0</v>
      </c>
      <c r="AB12" s="72"/>
      <c r="AC12" s="72"/>
      <c r="AD12" s="49" t="s">
        <v>32</v>
      </c>
    </row>
    <row r="13" spans="1:30" ht="22.5" customHeight="1" x14ac:dyDescent="0.15">
      <c r="A13" s="10"/>
      <c r="B13" s="59"/>
      <c r="C13" s="60"/>
      <c r="D13" s="61"/>
      <c r="E13" s="80"/>
      <c r="F13" s="80"/>
      <c r="G13" s="80"/>
      <c r="H13" s="80"/>
      <c r="I13" s="80"/>
      <c r="J13" s="80"/>
      <c r="K13" s="79"/>
      <c r="L13" s="79"/>
      <c r="M13" s="79"/>
      <c r="N13" s="79"/>
      <c r="O13" s="79"/>
      <c r="P13" s="79"/>
      <c r="Q13" s="79"/>
      <c r="R13" s="79"/>
      <c r="S13" s="79"/>
      <c r="T13" s="79"/>
      <c r="U13" s="79"/>
      <c r="V13" s="79"/>
      <c r="W13" s="79"/>
      <c r="X13" s="79"/>
      <c r="Y13" s="79"/>
      <c r="Z13" s="79"/>
      <c r="AA13" s="71">
        <f t="shared" si="0"/>
        <v>0</v>
      </c>
      <c r="AB13" s="72"/>
      <c r="AC13" s="72"/>
      <c r="AD13" s="49" t="s">
        <v>32</v>
      </c>
    </row>
    <row r="14" spans="1:30" ht="22.5" customHeight="1" x14ac:dyDescent="0.15">
      <c r="A14" s="10"/>
      <c r="B14" s="59"/>
      <c r="C14" s="60"/>
      <c r="D14" s="61"/>
      <c r="E14" s="80"/>
      <c r="F14" s="80"/>
      <c r="G14" s="80"/>
      <c r="H14" s="80"/>
      <c r="I14" s="80"/>
      <c r="J14" s="80"/>
      <c r="K14" s="79"/>
      <c r="L14" s="79"/>
      <c r="M14" s="79"/>
      <c r="N14" s="79"/>
      <c r="O14" s="79"/>
      <c r="P14" s="79"/>
      <c r="Q14" s="79"/>
      <c r="R14" s="79"/>
      <c r="S14" s="79"/>
      <c r="T14" s="79"/>
      <c r="U14" s="79"/>
      <c r="V14" s="79"/>
      <c r="W14" s="79"/>
      <c r="X14" s="79"/>
      <c r="Y14" s="79"/>
      <c r="Z14" s="79"/>
      <c r="AA14" s="71">
        <f t="shared" si="0"/>
        <v>0</v>
      </c>
      <c r="AB14" s="72"/>
      <c r="AC14" s="72"/>
      <c r="AD14" s="49" t="s">
        <v>32</v>
      </c>
    </row>
    <row r="15" spans="1:30" ht="22.5" customHeight="1" x14ac:dyDescent="0.15">
      <c r="A15" s="10"/>
      <c r="B15" s="59"/>
      <c r="C15" s="60"/>
      <c r="D15" s="61"/>
      <c r="E15" s="80"/>
      <c r="F15" s="80"/>
      <c r="G15" s="80"/>
      <c r="H15" s="80"/>
      <c r="I15" s="80"/>
      <c r="J15" s="80"/>
      <c r="K15" s="79"/>
      <c r="L15" s="79"/>
      <c r="M15" s="79"/>
      <c r="N15" s="79"/>
      <c r="O15" s="79"/>
      <c r="P15" s="79"/>
      <c r="Q15" s="79"/>
      <c r="R15" s="79"/>
      <c r="S15" s="79"/>
      <c r="T15" s="79"/>
      <c r="U15" s="79"/>
      <c r="V15" s="79"/>
      <c r="W15" s="79"/>
      <c r="X15" s="79"/>
      <c r="Y15" s="79"/>
      <c r="Z15" s="79"/>
      <c r="AA15" s="71">
        <f t="shared" si="0"/>
        <v>0</v>
      </c>
      <c r="AB15" s="72"/>
      <c r="AC15" s="72"/>
      <c r="AD15" s="49" t="s">
        <v>32</v>
      </c>
    </row>
    <row r="16" spans="1:30" ht="22.5" customHeight="1" x14ac:dyDescent="0.15">
      <c r="A16" s="10"/>
      <c r="B16" s="59"/>
      <c r="C16" s="60"/>
      <c r="D16" s="61"/>
      <c r="E16" s="80"/>
      <c r="F16" s="80"/>
      <c r="G16" s="80"/>
      <c r="H16" s="80"/>
      <c r="I16" s="80"/>
      <c r="J16" s="80"/>
      <c r="K16" s="79"/>
      <c r="L16" s="79"/>
      <c r="M16" s="79"/>
      <c r="N16" s="79"/>
      <c r="O16" s="79"/>
      <c r="P16" s="79"/>
      <c r="Q16" s="79"/>
      <c r="R16" s="79"/>
      <c r="S16" s="79"/>
      <c r="T16" s="79"/>
      <c r="U16" s="79"/>
      <c r="V16" s="79"/>
      <c r="W16" s="79"/>
      <c r="X16" s="79"/>
      <c r="Y16" s="79"/>
      <c r="Z16" s="79"/>
      <c r="AA16" s="71">
        <f t="shared" si="0"/>
        <v>0</v>
      </c>
      <c r="AB16" s="72"/>
      <c r="AC16" s="72"/>
      <c r="AD16" s="49" t="s">
        <v>32</v>
      </c>
    </row>
    <row r="17" spans="1:30" ht="22.5" customHeight="1" x14ac:dyDescent="0.15">
      <c r="A17" s="10"/>
      <c r="B17" s="59"/>
      <c r="C17" s="60"/>
      <c r="D17" s="61"/>
      <c r="E17" s="80"/>
      <c r="F17" s="80"/>
      <c r="G17" s="80"/>
      <c r="H17" s="80"/>
      <c r="I17" s="80"/>
      <c r="J17" s="80"/>
      <c r="K17" s="79"/>
      <c r="L17" s="79"/>
      <c r="M17" s="79"/>
      <c r="N17" s="79"/>
      <c r="O17" s="79"/>
      <c r="P17" s="79"/>
      <c r="Q17" s="79"/>
      <c r="R17" s="79"/>
      <c r="S17" s="79"/>
      <c r="T17" s="79"/>
      <c r="U17" s="79"/>
      <c r="V17" s="79"/>
      <c r="W17" s="79"/>
      <c r="X17" s="79"/>
      <c r="Y17" s="79"/>
      <c r="Z17" s="79"/>
      <c r="AA17" s="71">
        <f t="shared" si="0"/>
        <v>0</v>
      </c>
      <c r="AB17" s="72"/>
      <c r="AC17" s="72"/>
      <c r="AD17" s="49" t="s">
        <v>32</v>
      </c>
    </row>
    <row r="18" spans="1:30" ht="22.5" customHeight="1" x14ac:dyDescent="0.15">
      <c r="A18" s="10"/>
      <c r="B18" s="59"/>
      <c r="C18" s="60"/>
      <c r="D18" s="61"/>
      <c r="E18" s="80"/>
      <c r="F18" s="80"/>
      <c r="G18" s="80"/>
      <c r="H18" s="80"/>
      <c r="I18" s="80"/>
      <c r="J18" s="80"/>
      <c r="K18" s="79"/>
      <c r="L18" s="79"/>
      <c r="M18" s="79"/>
      <c r="N18" s="79"/>
      <c r="O18" s="79"/>
      <c r="P18" s="79"/>
      <c r="Q18" s="79"/>
      <c r="R18" s="79"/>
      <c r="S18" s="79"/>
      <c r="T18" s="79"/>
      <c r="U18" s="79"/>
      <c r="V18" s="79"/>
      <c r="W18" s="79"/>
      <c r="X18" s="79"/>
      <c r="Y18" s="79"/>
      <c r="Z18" s="79"/>
      <c r="AA18" s="71">
        <f t="shared" si="0"/>
        <v>0</v>
      </c>
      <c r="AB18" s="72"/>
      <c r="AC18" s="72"/>
      <c r="AD18" s="49" t="s">
        <v>32</v>
      </c>
    </row>
    <row r="19" spans="1:30" ht="22.5" customHeight="1" x14ac:dyDescent="0.15">
      <c r="A19" s="11"/>
      <c r="B19" s="76" t="s">
        <v>49</v>
      </c>
      <c r="C19" s="77"/>
      <c r="D19" s="78"/>
      <c r="E19" s="73">
        <f>SUM(E11:J18)</f>
        <v>0</v>
      </c>
      <c r="F19" s="74"/>
      <c r="G19" s="74"/>
      <c r="H19" s="74"/>
      <c r="I19" s="74"/>
      <c r="J19" s="75"/>
      <c r="K19" s="68">
        <f>SUM(K11:N18)</f>
        <v>0</v>
      </c>
      <c r="L19" s="68"/>
      <c r="M19" s="68"/>
      <c r="N19" s="68"/>
      <c r="O19" s="68">
        <f>SUM(O11:R18)</f>
        <v>0</v>
      </c>
      <c r="P19" s="68"/>
      <c r="Q19" s="68"/>
      <c r="R19" s="68"/>
      <c r="S19" s="68">
        <f>SUM(S11:T18)</f>
        <v>0</v>
      </c>
      <c r="T19" s="68"/>
      <c r="U19" s="68">
        <f>SUM(U11:V18)</f>
        <v>0</v>
      </c>
      <c r="V19" s="68"/>
      <c r="W19" s="68">
        <f>SUM(W11:X18)</f>
        <v>0</v>
      </c>
      <c r="X19" s="68"/>
      <c r="Y19" s="68">
        <f>SUM(Y11:Z18)</f>
        <v>0</v>
      </c>
      <c r="Z19" s="68"/>
      <c r="AA19" s="69">
        <f>SUM(K19:Z19)</f>
        <v>0</v>
      </c>
      <c r="AB19" s="69"/>
      <c r="AC19" s="69"/>
      <c r="AD19" s="70"/>
    </row>
    <row r="20" spans="1:30" ht="22.5" customHeight="1" x14ac:dyDescent="0.15">
      <c r="A20" s="11"/>
      <c r="B20" s="77" t="s">
        <v>69</v>
      </c>
      <c r="C20" s="77"/>
      <c r="D20" s="16"/>
      <c r="E20" s="80"/>
      <c r="F20" s="80"/>
      <c r="G20" s="80"/>
      <c r="H20" s="80"/>
      <c r="I20" s="80"/>
      <c r="J20" s="80"/>
      <c r="K20" s="115" t="s">
        <v>70</v>
      </c>
      <c r="L20" s="116"/>
      <c r="M20" s="116"/>
      <c r="N20" s="116"/>
      <c r="O20" s="116"/>
      <c r="P20" s="116"/>
      <c r="Q20" s="116"/>
      <c r="R20" s="116"/>
      <c r="S20" s="116"/>
      <c r="T20" s="116"/>
      <c r="U20" s="116"/>
      <c r="V20" s="116"/>
      <c r="W20" s="116"/>
      <c r="X20" s="116"/>
      <c r="Y20" s="116"/>
      <c r="Z20" s="116"/>
      <c r="AA20" s="116"/>
      <c r="AB20" s="116"/>
      <c r="AC20" s="116"/>
      <c r="AD20" s="117"/>
    </row>
    <row r="21" spans="1:30" ht="22.5" customHeight="1" x14ac:dyDescent="0.15">
      <c r="A21" s="11"/>
      <c r="B21" s="112" t="s">
        <v>6</v>
      </c>
      <c r="C21" s="112"/>
      <c r="D21" s="17"/>
      <c r="E21" s="113"/>
      <c r="F21" s="114"/>
      <c r="G21" s="114"/>
      <c r="H21" s="114"/>
      <c r="I21" s="114"/>
      <c r="J21" s="114"/>
      <c r="K21" s="18"/>
      <c r="L21" s="19" t="s">
        <v>17</v>
      </c>
      <c r="M21" s="20" t="s">
        <v>6</v>
      </c>
      <c r="N21" s="20"/>
      <c r="O21" s="20"/>
      <c r="P21" s="123"/>
      <c r="Q21" s="123"/>
      <c r="R21" s="123"/>
      <c r="S21" s="20" t="s">
        <v>32</v>
      </c>
      <c r="T21" s="20"/>
      <c r="U21" s="20"/>
      <c r="V21" s="20"/>
      <c r="W21" s="20"/>
      <c r="X21" s="20"/>
      <c r="Y21" s="20"/>
      <c r="Z21" s="20"/>
      <c r="AA21" s="20"/>
      <c r="AB21" s="20"/>
      <c r="AC21" s="20"/>
      <c r="AD21" s="21"/>
    </row>
    <row r="22" spans="1:30" ht="22.5" customHeight="1" x14ac:dyDescent="0.15">
      <c r="A22" s="6"/>
      <c r="B22" s="104" t="s">
        <v>7</v>
      </c>
      <c r="C22" s="104"/>
      <c r="D22" s="14"/>
      <c r="E22" s="100"/>
      <c r="F22" s="101"/>
      <c r="G22" s="101"/>
      <c r="H22" s="101"/>
      <c r="I22" s="101"/>
      <c r="J22" s="101"/>
      <c r="K22" s="22"/>
      <c r="L22" s="19" t="s">
        <v>17</v>
      </c>
      <c r="M22" s="124"/>
      <c r="N22" s="124"/>
      <c r="O22" s="124"/>
      <c r="P22" s="20"/>
      <c r="Q22" s="19" t="s">
        <v>18</v>
      </c>
      <c r="R22" s="19"/>
      <c r="S22" s="19"/>
      <c r="T22" s="19" t="s">
        <v>19</v>
      </c>
      <c r="U22" s="23"/>
      <c r="V22" s="19" t="s">
        <v>20</v>
      </c>
      <c r="W22" s="23"/>
      <c r="X22" s="19" t="s">
        <v>21</v>
      </c>
      <c r="Y22" s="19"/>
      <c r="Z22" s="24"/>
      <c r="AA22" s="19" t="s">
        <v>19</v>
      </c>
      <c r="AB22" s="23"/>
      <c r="AC22" s="24" t="s">
        <v>20</v>
      </c>
      <c r="AD22" s="25"/>
    </row>
    <row r="23" spans="1:30" ht="22.5" customHeight="1" x14ac:dyDescent="0.15">
      <c r="A23" s="6"/>
      <c r="B23" s="104" t="s">
        <v>8</v>
      </c>
      <c r="C23" s="104"/>
      <c r="D23" s="14"/>
      <c r="E23" s="100"/>
      <c r="F23" s="101"/>
      <c r="G23" s="101"/>
      <c r="H23" s="101"/>
      <c r="I23" s="101"/>
      <c r="J23" s="101"/>
      <c r="K23" s="22"/>
      <c r="L23" s="19" t="s">
        <v>17</v>
      </c>
      <c r="M23" s="124"/>
      <c r="N23" s="124"/>
      <c r="O23" s="124"/>
      <c r="P23" s="20"/>
      <c r="Q23" s="19"/>
      <c r="R23" s="19" t="s">
        <v>56</v>
      </c>
      <c r="S23" s="19"/>
      <c r="T23" s="19"/>
      <c r="U23" s="19"/>
      <c r="V23" s="19"/>
      <c r="W23" s="19"/>
      <c r="X23" s="26"/>
      <c r="Y23" s="19"/>
      <c r="Z23" s="19"/>
      <c r="AA23" s="19"/>
      <c r="AB23" s="19"/>
      <c r="AC23" s="19"/>
      <c r="AD23" s="25"/>
    </row>
    <row r="24" spans="1:30" ht="22.5" customHeight="1" x14ac:dyDescent="0.15">
      <c r="A24" s="6"/>
      <c r="B24" s="104" t="s">
        <v>9</v>
      </c>
      <c r="C24" s="104"/>
      <c r="D24" s="14"/>
      <c r="E24" s="125"/>
      <c r="F24" s="126"/>
      <c r="G24" s="126"/>
      <c r="H24" s="126"/>
      <c r="I24" s="126"/>
      <c r="J24" s="126"/>
      <c r="K24" s="22"/>
      <c r="L24" s="19" t="s">
        <v>17</v>
      </c>
      <c r="M24" s="19" t="s">
        <v>22</v>
      </c>
      <c r="N24" s="19"/>
      <c r="O24" s="19"/>
      <c r="P24" s="27" t="s">
        <v>58</v>
      </c>
      <c r="Q24" s="27"/>
      <c r="R24" s="27"/>
      <c r="S24" s="27"/>
      <c r="T24" s="27"/>
      <c r="U24" s="27"/>
      <c r="V24" s="27"/>
      <c r="W24" s="27"/>
      <c r="X24" s="27"/>
      <c r="Y24" s="27"/>
      <c r="Z24" s="27"/>
      <c r="AA24" s="27"/>
      <c r="AB24" s="27"/>
      <c r="AC24" s="27"/>
      <c r="AD24" s="28" t="s">
        <v>57</v>
      </c>
    </row>
    <row r="25" spans="1:30" ht="22.5" customHeight="1" x14ac:dyDescent="0.15">
      <c r="A25" s="62" t="s">
        <v>41</v>
      </c>
      <c r="B25" s="63"/>
      <c r="C25" s="29" t="s">
        <v>42</v>
      </c>
      <c r="D25" s="14"/>
      <c r="E25" s="100"/>
      <c r="F25" s="101"/>
      <c r="G25" s="101"/>
      <c r="H25" s="101"/>
      <c r="I25" s="101"/>
      <c r="J25" s="101"/>
      <c r="K25" s="22"/>
      <c r="L25" s="19" t="s">
        <v>44</v>
      </c>
      <c r="M25" s="19"/>
      <c r="N25" s="19"/>
      <c r="O25" s="19"/>
      <c r="P25" s="27"/>
      <c r="Q25" s="27"/>
      <c r="R25" s="27"/>
      <c r="S25" s="27"/>
      <c r="T25" s="27"/>
      <c r="U25" s="27"/>
      <c r="V25" s="27"/>
      <c r="W25" s="27"/>
      <c r="X25" s="27"/>
      <c r="Y25" s="27"/>
      <c r="Z25" s="27"/>
      <c r="AA25" s="27"/>
      <c r="AB25" s="27"/>
      <c r="AC25" s="27"/>
      <c r="AD25" s="28"/>
    </row>
    <row r="26" spans="1:30" ht="22.5" customHeight="1" x14ac:dyDescent="0.15">
      <c r="A26" s="64"/>
      <c r="B26" s="65"/>
      <c r="C26" s="29" t="s">
        <v>43</v>
      </c>
      <c r="D26" s="14"/>
      <c r="E26" s="100"/>
      <c r="F26" s="101"/>
      <c r="G26" s="101"/>
      <c r="H26" s="101"/>
      <c r="I26" s="101"/>
      <c r="J26" s="101"/>
      <c r="K26" s="22"/>
      <c r="L26" s="19" t="s">
        <v>45</v>
      </c>
      <c r="M26" s="19"/>
      <c r="N26" s="19"/>
      <c r="O26" s="19"/>
      <c r="P26" s="27"/>
      <c r="Q26" s="27"/>
      <c r="R26" s="27"/>
      <c r="S26" s="27"/>
      <c r="T26" s="27"/>
      <c r="U26" s="27"/>
      <c r="V26" s="27"/>
      <c r="W26" s="27"/>
      <c r="X26" s="27"/>
      <c r="Y26" s="27"/>
      <c r="Z26" s="27"/>
      <c r="AA26" s="27"/>
      <c r="AB26" s="27"/>
      <c r="AC26" s="27"/>
      <c r="AD26" s="28"/>
    </row>
    <row r="27" spans="1:30" ht="22.5" customHeight="1" x14ac:dyDescent="0.15">
      <c r="A27" s="66"/>
      <c r="B27" s="67"/>
      <c r="C27" s="30" t="s">
        <v>47</v>
      </c>
      <c r="D27" s="14"/>
      <c r="E27" s="100"/>
      <c r="F27" s="101"/>
      <c r="G27" s="101"/>
      <c r="H27" s="101"/>
      <c r="I27" s="101"/>
      <c r="J27" s="101"/>
      <c r="K27" s="22"/>
      <c r="L27" s="19" t="s">
        <v>46</v>
      </c>
      <c r="M27" s="19"/>
      <c r="N27" s="19"/>
      <c r="O27" s="19"/>
      <c r="P27" s="27"/>
      <c r="Q27" s="27"/>
      <c r="R27" s="27"/>
      <c r="S27" s="27"/>
      <c r="T27" s="27"/>
      <c r="U27" s="27"/>
      <c r="V27" s="27"/>
      <c r="W27" s="27"/>
      <c r="X27" s="27"/>
      <c r="Y27" s="27"/>
      <c r="Z27" s="27"/>
      <c r="AA27" s="27"/>
      <c r="AB27" s="27"/>
      <c r="AC27" s="27"/>
      <c r="AD27" s="28"/>
    </row>
    <row r="28" spans="1:30" ht="22.5" customHeight="1" x14ac:dyDescent="0.15">
      <c r="A28" s="6"/>
      <c r="B28" s="104" t="s">
        <v>10</v>
      </c>
      <c r="C28" s="104"/>
      <c r="D28" s="14"/>
      <c r="E28" s="125"/>
      <c r="F28" s="126"/>
      <c r="G28" s="126"/>
      <c r="H28" s="126"/>
      <c r="I28" s="126"/>
      <c r="J28" s="126"/>
      <c r="K28" s="22"/>
      <c r="L28" s="118">
        <v>3.3</v>
      </c>
      <c r="M28" s="118"/>
      <c r="N28" s="31" t="s">
        <v>32</v>
      </c>
      <c r="O28" s="31" t="s">
        <v>33</v>
      </c>
      <c r="P28" s="99" t="s">
        <v>54</v>
      </c>
      <c r="Q28" s="99"/>
      <c r="R28" s="99"/>
      <c r="S28" s="99"/>
      <c r="T28" s="99"/>
      <c r="U28" s="102">
        <f>SUM(S19:Z19)</f>
        <v>0</v>
      </c>
      <c r="V28" s="102"/>
      <c r="W28" s="50" t="s">
        <v>16</v>
      </c>
      <c r="X28" s="33" t="s">
        <v>48</v>
      </c>
      <c r="Y28" s="142">
        <f>L28*U28</f>
        <v>0</v>
      </c>
      <c r="Z28" s="142"/>
      <c r="AA28" s="51" t="s">
        <v>32</v>
      </c>
      <c r="AB28" s="19"/>
      <c r="AC28" s="19"/>
      <c r="AD28" s="25"/>
    </row>
    <row r="29" spans="1:30" ht="22.5" customHeight="1" x14ac:dyDescent="0.15">
      <c r="A29" s="6"/>
      <c r="B29" s="104" t="s">
        <v>11</v>
      </c>
      <c r="C29" s="104"/>
      <c r="D29" s="14"/>
      <c r="E29" s="100"/>
      <c r="F29" s="101"/>
      <c r="G29" s="101"/>
      <c r="H29" s="101"/>
      <c r="I29" s="101"/>
      <c r="J29" s="101"/>
      <c r="K29" s="22"/>
      <c r="L29" s="19" t="s">
        <v>17</v>
      </c>
      <c r="M29" s="19" t="s">
        <v>93</v>
      </c>
      <c r="N29" s="19"/>
      <c r="O29" s="19"/>
      <c r="P29" s="19"/>
      <c r="Q29" s="19"/>
      <c r="R29" s="19"/>
      <c r="S29" s="19"/>
      <c r="T29" s="19"/>
      <c r="U29" s="19"/>
      <c r="V29" s="19"/>
      <c r="W29" s="19"/>
      <c r="X29" s="19"/>
      <c r="Y29" s="19"/>
      <c r="Z29" s="19"/>
      <c r="AA29" s="19"/>
      <c r="AB29" s="19"/>
      <c r="AC29" s="19"/>
      <c r="AD29" s="25"/>
    </row>
    <row r="30" spans="1:30" ht="22.5" customHeight="1" x14ac:dyDescent="0.15">
      <c r="A30" s="6"/>
      <c r="B30" s="104" t="s">
        <v>12</v>
      </c>
      <c r="C30" s="104"/>
      <c r="D30" s="14"/>
      <c r="E30" s="137" t="s">
        <v>34</v>
      </c>
      <c r="F30" s="138"/>
      <c r="G30" s="138"/>
      <c r="H30" s="138"/>
      <c r="I30" s="100" t="s">
        <v>39</v>
      </c>
      <c r="J30" s="101"/>
      <c r="K30" s="101"/>
      <c r="L30" s="101"/>
      <c r="M30" s="100" t="s">
        <v>40</v>
      </c>
      <c r="N30" s="101"/>
      <c r="O30" s="101"/>
      <c r="P30" s="101"/>
      <c r="Q30" s="100" t="s">
        <v>28</v>
      </c>
      <c r="R30" s="101"/>
      <c r="S30" s="101"/>
      <c r="T30" s="101"/>
      <c r="U30" s="100" t="s">
        <v>35</v>
      </c>
      <c r="V30" s="101"/>
      <c r="W30" s="101"/>
      <c r="X30" s="101"/>
      <c r="Y30" s="100" t="s">
        <v>29</v>
      </c>
      <c r="Z30" s="101"/>
      <c r="AA30" s="101"/>
      <c r="AB30" s="101"/>
      <c r="AC30" s="101"/>
      <c r="AD30" s="122"/>
    </row>
    <row r="31" spans="1:30" ht="22.5" customHeight="1" x14ac:dyDescent="0.15">
      <c r="A31" s="6"/>
      <c r="B31" s="105" t="s">
        <v>13</v>
      </c>
      <c r="C31" s="105"/>
      <c r="D31" s="14"/>
      <c r="E31" s="134">
        <f>K19</f>
        <v>0</v>
      </c>
      <c r="F31" s="135"/>
      <c r="G31" s="135"/>
      <c r="H31" s="136"/>
      <c r="I31" s="134">
        <f>O19</f>
        <v>0</v>
      </c>
      <c r="J31" s="135"/>
      <c r="K31" s="135"/>
      <c r="L31" s="136"/>
      <c r="M31" s="134">
        <f>S19</f>
        <v>0</v>
      </c>
      <c r="N31" s="135"/>
      <c r="O31" s="135"/>
      <c r="P31" s="136"/>
      <c r="Q31" s="134">
        <f>U19</f>
        <v>0</v>
      </c>
      <c r="R31" s="135"/>
      <c r="S31" s="135"/>
      <c r="T31" s="136"/>
      <c r="U31" s="134">
        <f>Y19+W19</f>
        <v>0</v>
      </c>
      <c r="V31" s="135"/>
      <c r="W31" s="135"/>
      <c r="X31" s="136"/>
      <c r="Y31" s="129">
        <f>SUM(E31:X31)</f>
        <v>0</v>
      </c>
      <c r="Z31" s="130"/>
      <c r="AA31" s="130"/>
      <c r="AB31" s="130"/>
      <c r="AC31" s="130"/>
      <c r="AD31" s="131"/>
    </row>
    <row r="32" spans="1:30" ht="22.5" customHeight="1" x14ac:dyDescent="0.15">
      <c r="A32" s="9"/>
      <c r="B32" s="148" t="s">
        <v>14</v>
      </c>
      <c r="C32" s="148"/>
      <c r="D32" s="15"/>
      <c r="E32" s="100" t="s">
        <v>36</v>
      </c>
      <c r="F32" s="101"/>
      <c r="G32" s="101"/>
      <c r="H32" s="101"/>
      <c r="I32" s="101"/>
      <c r="J32" s="101"/>
      <c r="K32" s="101"/>
      <c r="L32" s="101"/>
      <c r="M32" s="100" t="s">
        <v>77</v>
      </c>
      <c r="N32" s="101"/>
      <c r="O32" s="101"/>
      <c r="P32" s="101"/>
      <c r="Q32" s="101"/>
      <c r="R32" s="101"/>
      <c r="S32" s="100" t="s">
        <v>92</v>
      </c>
      <c r="T32" s="101"/>
      <c r="U32" s="101"/>
      <c r="V32" s="101"/>
      <c r="W32" s="101"/>
      <c r="X32" s="122"/>
      <c r="Y32" s="100" t="s">
        <v>29</v>
      </c>
      <c r="Z32" s="101"/>
      <c r="AA32" s="101"/>
      <c r="AB32" s="101"/>
      <c r="AC32" s="101"/>
      <c r="AD32" s="122"/>
    </row>
    <row r="33" spans="1:30" ht="22.5" customHeight="1" x14ac:dyDescent="0.15">
      <c r="A33" s="11"/>
      <c r="B33" s="154"/>
      <c r="C33" s="154"/>
      <c r="D33" s="17"/>
      <c r="E33" s="156"/>
      <c r="F33" s="157"/>
      <c r="G33" s="157"/>
      <c r="H33" s="157"/>
      <c r="I33" s="157"/>
      <c r="J33" s="157"/>
      <c r="K33" s="157"/>
      <c r="L33" s="157"/>
      <c r="M33" s="143"/>
      <c r="N33" s="144"/>
      <c r="O33" s="144"/>
      <c r="P33" s="144"/>
      <c r="Q33" s="144"/>
      <c r="R33" s="145"/>
      <c r="S33" s="143"/>
      <c r="T33" s="144"/>
      <c r="U33" s="144"/>
      <c r="V33" s="144"/>
      <c r="W33" s="144"/>
      <c r="X33" s="145"/>
      <c r="Y33" s="109">
        <f>E33+M33+S33</f>
        <v>0</v>
      </c>
      <c r="Z33" s="110"/>
      <c r="AA33" s="110"/>
      <c r="AB33" s="110"/>
      <c r="AC33" s="110"/>
      <c r="AD33" s="111"/>
    </row>
    <row r="34" spans="1:30" ht="22.5" customHeight="1" x14ac:dyDescent="0.15">
      <c r="A34" s="147" t="s">
        <v>0</v>
      </c>
      <c r="B34" s="148"/>
      <c r="C34" s="148"/>
      <c r="D34" s="149"/>
      <c r="E34" s="34"/>
      <c r="F34" s="159" t="s">
        <v>23</v>
      </c>
      <c r="G34" s="159"/>
      <c r="H34" s="133">
        <f>E31</f>
        <v>0</v>
      </c>
      <c r="I34" s="133"/>
      <c r="J34" s="35" t="s">
        <v>16</v>
      </c>
      <c r="K34" s="35" t="s">
        <v>37</v>
      </c>
      <c r="L34" s="36">
        <v>3</v>
      </c>
      <c r="M34" s="35" t="s">
        <v>38</v>
      </c>
      <c r="N34" s="159" t="s">
        <v>24</v>
      </c>
      <c r="O34" s="159"/>
      <c r="P34" s="159"/>
      <c r="Q34" s="133">
        <f>I31+M31</f>
        <v>0</v>
      </c>
      <c r="R34" s="133"/>
      <c r="S34" s="35" t="s">
        <v>16</v>
      </c>
      <c r="T34" s="35" t="s">
        <v>37</v>
      </c>
      <c r="U34" s="36">
        <v>6</v>
      </c>
      <c r="V34" s="35"/>
      <c r="W34" s="35"/>
      <c r="X34" s="35"/>
      <c r="Y34" s="35"/>
      <c r="Z34" s="35"/>
      <c r="AA34" s="35"/>
      <c r="AB34" s="35"/>
      <c r="AC34" s="35"/>
      <c r="AD34" s="37"/>
    </row>
    <row r="35" spans="1:30" ht="22.5" customHeight="1" x14ac:dyDescent="0.15">
      <c r="A35" s="150"/>
      <c r="B35" s="151"/>
      <c r="C35" s="151"/>
      <c r="D35" s="152"/>
      <c r="E35" s="38"/>
      <c r="F35" s="39"/>
      <c r="G35" s="39" t="s">
        <v>38</v>
      </c>
      <c r="H35" s="96" t="s">
        <v>25</v>
      </c>
      <c r="I35" s="96"/>
      <c r="J35" s="132">
        <f>Q31</f>
        <v>0</v>
      </c>
      <c r="K35" s="132"/>
      <c r="L35" s="39" t="s">
        <v>16</v>
      </c>
      <c r="M35" s="39" t="s">
        <v>37</v>
      </c>
      <c r="N35" s="39">
        <v>20</v>
      </c>
      <c r="O35" s="39" t="s">
        <v>38</v>
      </c>
      <c r="P35" s="96" t="s">
        <v>26</v>
      </c>
      <c r="Q35" s="96"/>
      <c r="R35" s="96"/>
      <c r="S35" s="97">
        <f>U31</f>
        <v>0</v>
      </c>
      <c r="T35" s="98"/>
      <c r="U35" s="39" t="s">
        <v>37</v>
      </c>
      <c r="V35" s="39">
        <v>30</v>
      </c>
      <c r="W35" s="39"/>
      <c r="X35" s="96"/>
      <c r="Y35" s="96"/>
      <c r="Z35" s="39"/>
      <c r="AA35" s="39"/>
      <c r="AB35" s="39"/>
      <c r="AC35" s="39"/>
      <c r="AD35" s="40"/>
    </row>
    <row r="36" spans="1:30" ht="22.5" customHeight="1" x14ac:dyDescent="0.15">
      <c r="A36" s="150"/>
      <c r="B36" s="151"/>
      <c r="C36" s="151"/>
      <c r="D36" s="152"/>
      <c r="E36" s="38"/>
      <c r="F36" s="39" t="s">
        <v>48</v>
      </c>
      <c r="G36" s="96" t="s">
        <v>23</v>
      </c>
      <c r="H36" s="96"/>
      <c r="I36" s="95">
        <f>TRUNC(H34/L34,1)</f>
        <v>0</v>
      </c>
      <c r="J36" s="95"/>
      <c r="K36" s="41" t="s">
        <v>50</v>
      </c>
      <c r="L36" s="96" t="s">
        <v>24</v>
      </c>
      <c r="M36" s="96"/>
      <c r="N36" s="96"/>
      <c r="O36" s="95">
        <f>TRUNC(Q34/U34,1)</f>
        <v>0</v>
      </c>
      <c r="P36" s="95"/>
      <c r="Q36" s="39" t="s">
        <v>50</v>
      </c>
      <c r="R36" s="96" t="s">
        <v>25</v>
      </c>
      <c r="S36" s="96"/>
      <c r="T36" s="95">
        <f>TRUNC(J35/N35,1)</f>
        <v>0</v>
      </c>
      <c r="U36" s="95"/>
      <c r="V36" s="39" t="s">
        <v>50</v>
      </c>
      <c r="W36" s="96" t="s">
        <v>51</v>
      </c>
      <c r="X36" s="96"/>
      <c r="Y36" s="96"/>
      <c r="Z36" s="95">
        <f>TRUNC(S35/V35,1)</f>
        <v>0</v>
      </c>
      <c r="AA36" s="95"/>
      <c r="AB36" s="39"/>
      <c r="AC36" s="39"/>
      <c r="AD36" s="40"/>
    </row>
    <row r="37" spans="1:30" ht="22.5" customHeight="1" x14ac:dyDescent="0.15">
      <c r="A37" s="150"/>
      <c r="B37" s="151"/>
      <c r="C37" s="151"/>
      <c r="D37" s="152"/>
      <c r="E37" s="38"/>
      <c r="F37" s="39" t="s">
        <v>48</v>
      </c>
      <c r="G37" s="127">
        <f>I36+O36+T36+Z36</f>
        <v>0</v>
      </c>
      <c r="H37" s="158"/>
      <c r="I37" s="128"/>
      <c r="J37" s="39"/>
      <c r="K37" s="39"/>
      <c r="L37" s="58" t="s">
        <v>53</v>
      </c>
      <c r="M37" s="58"/>
      <c r="N37" s="58"/>
      <c r="O37" s="58"/>
      <c r="P37" s="58"/>
      <c r="Q37" s="58"/>
      <c r="R37" s="58"/>
      <c r="S37" s="58"/>
      <c r="T37" s="58"/>
      <c r="U37" s="58"/>
      <c r="V37" s="58"/>
      <c r="W37" s="58"/>
      <c r="X37" s="58"/>
      <c r="Y37" s="58"/>
      <c r="Z37" s="58"/>
      <c r="AA37" s="58"/>
      <c r="AB37" s="58"/>
      <c r="AC37" s="58"/>
      <c r="AD37" s="40"/>
    </row>
    <row r="38" spans="1:30" ht="22.5" customHeight="1" x14ac:dyDescent="0.15">
      <c r="A38" s="150"/>
      <c r="B38" s="151"/>
      <c r="C38" s="151"/>
      <c r="D38" s="152"/>
      <c r="E38" s="38"/>
      <c r="F38" s="39"/>
      <c r="G38" s="178"/>
      <c r="H38" s="178"/>
      <c r="I38" s="178"/>
      <c r="J38" s="39"/>
      <c r="K38" s="39"/>
      <c r="L38" s="58" t="s">
        <v>94</v>
      </c>
      <c r="M38" s="58"/>
      <c r="N38" s="58"/>
      <c r="O38" s="58"/>
      <c r="P38" s="58"/>
      <c r="Q38" s="58"/>
      <c r="R38" s="58"/>
      <c r="S38" s="58"/>
      <c r="T38" s="58"/>
      <c r="U38" s="58"/>
      <c r="V38" s="58"/>
      <c r="W38" s="58"/>
      <c r="X38" s="58"/>
      <c r="Y38" s="58"/>
      <c r="Z38" s="58"/>
      <c r="AA38" s="58"/>
      <c r="AB38" s="58"/>
      <c r="AC38" s="58"/>
      <c r="AD38" s="40"/>
    </row>
    <row r="39" spans="1:30" ht="22.5" customHeight="1" x14ac:dyDescent="0.15">
      <c r="A39" s="150"/>
      <c r="B39" s="151"/>
      <c r="C39" s="151"/>
      <c r="D39" s="152"/>
      <c r="E39" s="42"/>
      <c r="F39" s="43"/>
      <c r="G39" s="43"/>
      <c r="H39" s="43"/>
      <c r="I39" s="43"/>
      <c r="J39" s="43"/>
      <c r="K39" s="43"/>
      <c r="L39" s="43"/>
      <c r="M39" s="43"/>
      <c r="N39" s="43"/>
      <c r="O39" s="43"/>
      <c r="P39" s="43"/>
      <c r="Q39" s="43"/>
      <c r="R39" s="43"/>
      <c r="S39" s="43"/>
      <c r="T39" s="43"/>
      <c r="U39" s="43"/>
      <c r="V39" s="43"/>
      <c r="W39" s="43"/>
      <c r="X39" s="43"/>
      <c r="Y39" s="43"/>
      <c r="Z39" s="43"/>
      <c r="AA39" s="43"/>
      <c r="AB39" s="43"/>
      <c r="AC39" s="43"/>
      <c r="AD39" s="44"/>
    </row>
    <row r="40" spans="1:30" ht="22.5" customHeight="1" x14ac:dyDescent="0.15">
      <c r="A40" s="153"/>
      <c r="B40" s="154"/>
      <c r="C40" s="154"/>
      <c r="D40" s="155"/>
      <c r="E40" s="45"/>
      <c r="F40" s="46"/>
      <c r="G40" s="46"/>
      <c r="H40" s="46"/>
      <c r="I40" s="46"/>
      <c r="J40" s="46"/>
      <c r="K40" s="46"/>
      <c r="L40" s="46"/>
      <c r="M40" s="46"/>
      <c r="N40" s="46"/>
      <c r="O40" s="46"/>
      <c r="P40" s="46"/>
      <c r="Q40" s="46"/>
      <c r="R40" s="46"/>
      <c r="S40" s="46"/>
      <c r="T40" s="46"/>
      <c r="U40" s="46"/>
      <c r="V40" s="46"/>
      <c r="W40" s="46"/>
      <c r="X40" s="46"/>
      <c r="Y40" s="46"/>
      <c r="Z40" s="46"/>
      <c r="AA40" s="46"/>
      <c r="AB40" s="46"/>
      <c r="AC40" s="46"/>
      <c r="AD40" s="47"/>
    </row>
    <row r="41" spans="1:30" ht="38.25" customHeight="1" x14ac:dyDescent="0.15">
      <c r="A41" s="139" t="s">
        <v>52</v>
      </c>
      <c r="B41" s="140"/>
      <c r="C41" s="140"/>
      <c r="D41" s="141"/>
      <c r="E41" s="48"/>
      <c r="F41" s="146" t="s">
        <v>86</v>
      </c>
      <c r="G41" s="146"/>
      <c r="H41" s="146"/>
      <c r="I41" s="146"/>
      <c r="J41" s="146"/>
      <c r="K41" s="146"/>
      <c r="L41" s="146"/>
      <c r="M41" s="146"/>
      <c r="N41" s="146"/>
      <c r="O41" s="146"/>
      <c r="P41" s="146"/>
      <c r="Q41" s="146"/>
      <c r="R41" s="146"/>
      <c r="S41" s="146"/>
      <c r="T41" s="146"/>
      <c r="U41" s="146"/>
      <c r="V41" s="146"/>
      <c r="W41" s="146"/>
      <c r="X41" s="146"/>
      <c r="Y41" s="146"/>
      <c r="Z41" s="146"/>
      <c r="AA41" s="146"/>
      <c r="AB41" s="146"/>
      <c r="AC41" s="127">
        <f>IF(Y31=0,0,IF(Y31&lt;41,1,IF(Y31&lt;151,2,3)))</f>
        <v>0</v>
      </c>
      <c r="AD41" s="128"/>
    </row>
  </sheetData>
  <mergeCells count="198">
    <mergeCell ref="A41:D41"/>
    <mergeCell ref="Y28:Z28"/>
    <mergeCell ref="B22:C22"/>
    <mergeCell ref="S32:X32"/>
    <mergeCell ref="M32:R32"/>
    <mergeCell ref="M33:R33"/>
    <mergeCell ref="S33:X33"/>
    <mergeCell ref="F41:AB41"/>
    <mergeCell ref="B28:C28"/>
    <mergeCell ref="B31:C31"/>
    <mergeCell ref="A34:D40"/>
    <mergeCell ref="B30:C30"/>
    <mergeCell ref="B29:C29"/>
    <mergeCell ref="B32:C33"/>
    <mergeCell ref="E33:L33"/>
    <mergeCell ref="G37:I37"/>
    <mergeCell ref="L36:N36"/>
    <mergeCell ref="G36:H36"/>
    <mergeCell ref="I36:J36"/>
    <mergeCell ref="F34:G34"/>
    <mergeCell ref="N34:P34"/>
    <mergeCell ref="H35:I35"/>
    <mergeCell ref="P35:R35"/>
    <mergeCell ref="Y30:AD30"/>
    <mergeCell ref="E24:J24"/>
    <mergeCell ref="E27:J27"/>
    <mergeCell ref="AC41:AD41"/>
    <mergeCell ref="X35:Y35"/>
    <mergeCell ref="Y32:AD32"/>
    <mergeCell ref="Y31:AD31"/>
    <mergeCell ref="U30:X30"/>
    <mergeCell ref="J35:K35"/>
    <mergeCell ref="Q34:R34"/>
    <mergeCell ref="U31:X31"/>
    <mergeCell ref="M31:P31"/>
    <mergeCell ref="Q31:T31"/>
    <mergeCell ref="E28:J28"/>
    <mergeCell ref="E31:H31"/>
    <mergeCell ref="I31:L31"/>
    <mergeCell ref="E30:H30"/>
    <mergeCell ref="I30:L30"/>
    <mergeCell ref="E29:J29"/>
    <mergeCell ref="H34:I34"/>
    <mergeCell ref="Z36:AA36"/>
    <mergeCell ref="L38:AC38"/>
    <mergeCell ref="B2:C2"/>
    <mergeCell ref="B3:C3"/>
    <mergeCell ref="E3:AD3"/>
    <mergeCell ref="AB2:AD2"/>
    <mergeCell ref="E2:V2"/>
    <mergeCell ref="X2:Z2"/>
    <mergeCell ref="B5:C5"/>
    <mergeCell ref="E4:AD4"/>
    <mergeCell ref="E5:AD5"/>
    <mergeCell ref="B6:C6"/>
    <mergeCell ref="B4:C4"/>
    <mergeCell ref="B7:C7"/>
    <mergeCell ref="E6:AD6"/>
    <mergeCell ref="K7:AD7"/>
    <mergeCell ref="Y33:AD33"/>
    <mergeCell ref="B23:C23"/>
    <mergeCell ref="E22:J22"/>
    <mergeCell ref="B21:C21"/>
    <mergeCell ref="E21:J21"/>
    <mergeCell ref="E25:J25"/>
    <mergeCell ref="E26:J26"/>
    <mergeCell ref="B24:C24"/>
    <mergeCell ref="E12:J12"/>
    <mergeCell ref="E13:J13"/>
    <mergeCell ref="Y12:Z12"/>
    <mergeCell ref="U12:V12"/>
    <mergeCell ref="K13:L13"/>
    <mergeCell ref="E14:J14"/>
    <mergeCell ref="B20:C20"/>
    <mergeCell ref="E20:J20"/>
    <mergeCell ref="K20:AD20"/>
    <mergeCell ref="Q30:T30"/>
    <mergeCell ref="L28:M28"/>
    <mergeCell ref="E32:L32"/>
    <mergeCell ref="U28:V28"/>
    <mergeCell ref="M30:P30"/>
    <mergeCell ref="O10:P10"/>
    <mergeCell ref="Q10:R10"/>
    <mergeCell ref="S9:T10"/>
    <mergeCell ref="U9:V10"/>
    <mergeCell ref="K10:L10"/>
    <mergeCell ref="M10:N10"/>
    <mergeCell ref="K9:N9"/>
    <mergeCell ref="O12:P12"/>
    <mergeCell ref="Q12:R12"/>
    <mergeCell ref="S12:T12"/>
    <mergeCell ref="U15:V15"/>
    <mergeCell ref="P21:R21"/>
    <mergeCell ref="E23:J23"/>
    <mergeCell ref="M22:O22"/>
    <mergeCell ref="M23:O23"/>
    <mergeCell ref="A8:D10"/>
    <mergeCell ref="AA11:AC11"/>
    <mergeCell ref="E7:J10"/>
    <mergeCell ref="W9:X10"/>
    <mergeCell ref="Y9:Z10"/>
    <mergeCell ref="K11:L11"/>
    <mergeCell ref="M11:N11"/>
    <mergeCell ref="O11:P11"/>
    <mergeCell ref="Q11:R11"/>
    <mergeCell ref="S11:T11"/>
    <mergeCell ref="AA8:AD10"/>
    <mergeCell ref="E11:J11"/>
    <mergeCell ref="U11:V11"/>
    <mergeCell ref="W11:X11"/>
    <mergeCell ref="Y11:Z11"/>
    <mergeCell ref="O9:R9"/>
    <mergeCell ref="K8:Z8"/>
    <mergeCell ref="S14:T14"/>
    <mergeCell ref="U16:V16"/>
    <mergeCell ref="W16:X16"/>
    <mergeCell ref="Y16:Z16"/>
    <mergeCell ref="AA14:AC14"/>
    <mergeCell ref="AA15:AC15"/>
    <mergeCell ref="AA12:AC12"/>
    <mergeCell ref="U14:V14"/>
    <mergeCell ref="W14:X14"/>
    <mergeCell ref="Y14:Z14"/>
    <mergeCell ref="S13:T13"/>
    <mergeCell ref="U13:V13"/>
    <mergeCell ref="W13:X13"/>
    <mergeCell ref="Y13:Z13"/>
    <mergeCell ref="AA13:AC13"/>
    <mergeCell ref="W12:X12"/>
    <mergeCell ref="W15:X15"/>
    <mergeCell ref="Y15:Z15"/>
    <mergeCell ref="AA16:AC16"/>
    <mergeCell ref="E17:J17"/>
    <mergeCell ref="K17:L17"/>
    <mergeCell ref="M17:N17"/>
    <mergeCell ref="O17:P17"/>
    <mergeCell ref="Q17:R17"/>
    <mergeCell ref="S17:T17"/>
    <mergeCell ref="E15:J15"/>
    <mergeCell ref="K15:L15"/>
    <mergeCell ref="M15:N15"/>
    <mergeCell ref="O15:P15"/>
    <mergeCell ref="Q15:R15"/>
    <mergeCell ref="S15:T15"/>
    <mergeCell ref="U17:V17"/>
    <mergeCell ref="W17:X17"/>
    <mergeCell ref="Y17:Z17"/>
    <mergeCell ref="E16:J16"/>
    <mergeCell ref="K16:L16"/>
    <mergeCell ref="M16:N16"/>
    <mergeCell ref="O16:P16"/>
    <mergeCell ref="Q16:R16"/>
    <mergeCell ref="S16:T16"/>
    <mergeCell ref="B11:D11"/>
    <mergeCell ref="B12:D12"/>
    <mergeCell ref="B13:D13"/>
    <mergeCell ref="B14:D14"/>
    <mergeCell ref="B15:D15"/>
    <mergeCell ref="B16:D16"/>
    <mergeCell ref="K12:L12"/>
    <mergeCell ref="M12:N12"/>
    <mergeCell ref="O19:R19"/>
    <mergeCell ref="E18:J18"/>
    <mergeCell ref="K18:L18"/>
    <mergeCell ref="M18:N18"/>
    <mergeCell ref="O18:P18"/>
    <mergeCell ref="Q18:R18"/>
    <mergeCell ref="K14:L14"/>
    <mergeCell ref="M14:N14"/>
    <mergeCell ref="O14:P14"/>
    <mergeCell ref="Q14:R14"/>
    <mergeCell ref="M13:N13"/>
    <mergeCell ref="O13:P13"/>
    <mergeCell ref="Q13:R13"/>
    <mergeCell ref="L37:AC37"/>
    <mergeCell ref="B17:D17"/>
    <mergeCell ref="B18:D18"/>
    <mergeCell ref="A25:B27"/>
    <mergeCell ref="W19:X19"/>
    <mergeCell ref="Y19:Z19"/>
    <mergeCell ref="AA19:AD19"/>
    <mergeCell ref="AA18:AC18"/>
    <mergeCell ref="E19:J19"/>
    <mergeCell ref="B19:D19"/>
    <mergeCell ref="K19:N19"/>
    <mergeCell ref="S19:T19"/>
    <mergeCell ref="U19:V19"/>
    <mergeCell ref="AA17:AC17"/>
    <mergeCell ref="S18:T18"/>
    <mergeCell ref="U18:V18"/>
    <mergeCell ref="W18:X18"/>
    <mergeCell ref="Y18:Z18"/>
    <mergeCell ref="T36:U36"/>
    <mergeCell ref="W36:Y36"/>
    <mergeCell ref="O36:P36"/>
    <mergeCell ref="R36:S36"/>
    <mergeCell ref="S35:T35"/>
    <mergeCell ref="P28:T28"/>
  </mergeCells>
  <phoneticPr fontId="2"/>
  <printOptions horizontalCentered="1" verticalCentered="1"/>
  <pageMargins left="0.78740157480314965" right="0.39370078740157483" top="0.59055118110236227" bottom="0.59055118110236227" header="0.51181102362204722" footer="0.51181102362204722"/>
  <pageSetup paperSize="9" scale="8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41"/>
  <sheetViews>
    <sheetView topLeftCell="A28" workbookViewId="0">
      <selection activeCell="AE34" sqref="AE34"/>
    </sheetView>
  </sheetViews>
  <sheetFormatPr defaultRowHeight="30.75" customHeight="1" x14ac:dyDescent="0.15"/>
  <cols>
    <col min="1" max="1" width="1.625" style="1" customWidth="1"/>
    <col min="2" max="2" width="3" style="1" customWidth="1"/>
    <col min="3" max="3" width="15.75" style="12" customWidth="1"/>
    <col min="4" max="4" width="1.625" style="12" customWidth="1"/>
    <col min="5" max="10" width="3" style="12" customWidth="1"/>
    <col min="11" max="26" width="3.25" style="12" customWidth="1"/>
    <col min="27" max="30" width="3" style="12" customWidth="1"/>
    <col min="31" max="16384" width="9" style="1"/>
  </cols>
  <sheetData>
    <row r="1" spans="1:30" ht="30.75" customHeight="1" x14ac:dyDescent="0.15">
      <c r="A1" s="4" t="s">
        <v>55</v>
      </c>
      <c r="B1" s="5"/>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row>
    <row r="2" spans="1:30" ht="22.5" customHeight="1" x14ac:dyDescent="0.15">
      <c r="A2" s="6"/>
      <c r="B2" s="104" t="s">
        <v>1</v>
      </c>
      <c r="C2" s="104"/>
      <c r="D2" s="14"/>
      <c r="E2" s="172" t="s">
        <v>71</v>
      </c>
      <c r="F2" s="173"/>
      <c r="G2" s="173"/>
      <c r="H2" s="173"/>
      <c r="I2" s="173"/>
      <c r="J2" s="173"/>
      <c r="K2" s="173"/>
      <c r="L2" s="173"/>
      <c r="M2" s="173"/>
      <c r="N2" s="173"/>
      <c r="O2" s="173"/>
      <c r="P2" s="173"/>
      <c r="Q2" s="173"/>
      <c r="R2" s="173"/>
      <c r="S2" s="173"/>
      <c r="T2" s="173"/>
      <c r="U2" s="173"/>
      <c r="V2" s="174"/>
      <c r="W2" s="2" t="s">
        <v>31</v>
      </c>
      <c r="X2" s="175" t="s">
        <v>73</v>
      </c>
      <c r="Y2" s="176"/>
      <c r="Z2" s="177"/>
      <c r="AA2" s="3" t="s">
        <v>30</v>
      </c>
      <c r="AB2" s="175" t="s">
        <v>74</v>
      </c>
      <c r="AC2" s="176"/>
      <c r="AD2" s="177"/>
    </row>
    <row r="3" spans="1:30" ht="22.5" customHeight="1" x14ac:dyDescent="0.15">
      <c r="A3" s="6"/>
      <c r="B3" s="104" t="s">
        <v>2</v>
      </c>
      <c r="C3" s="104"/>
      <c r="D3" s="14"/>
      <c r="E3" s="172" t="s">
        <v>72</v>
      </c>
      <c r="F3" s="173"/>
      <c r="G3" s="173"/>
      <c r="H3" s="173"/>
      <c r="I3" s="173"/>
      <c r="J3" s="173"/>
      <c r="K3" s="173"/>
      <c r="L3" s="173"/>
      <c r="M3" s="173"/>
      <c r="N3" s="173"/>
      <c r="O3" s="173"/>
      <c r="P3" s="173"/>
      <c r="Q3" s="173"/>
      <c r="R3" s="173"/>
      <c r="S3" s="173"/>
      <c r="T3" s="173"/>
      <c r="U3" s="173"/>
      <c r="V3" s="173"/>
      <c r="W3" s="173"/>
      <c r="X3" s="173"/>
      <c r="Y3" s="173"/>
      <c r="Z3" s="173"/>
      <c r="AA3" s="173"/>
      <c r="AB3" s="173"/>
      <c r="AC3" s="173"/>
      <c r="AD3" s="174"/>
    </row>
    <row r="4" spans="1:30" ht="22.5" customHeight="1" x14ac:dyDescent="0.15">
      <c r="A4" s="6"/>
      <c r="B4" s="104" t="s">
        <v>3</v>
      </c>
      <c r="C4" s="104"/>
      <c r="D4" s="14"/>
      <c r="E4" s="172" t="s">
        <v>87</v>
      </c>
      <c r="F4" s="173"/>
      <c r="G4" s="173"/>
      <c r="H4" s="173"/>
      <c r="I4" s="173"/>
      <c r="J4" s="173"/>
      <c r="K4" s="173"/>
      <c r="L4" s="173"/>
      <c r="M4" s="173"/>
      <c r="N4" s="173"/>
      <c r="O4" s="173"/>
      <c r="P4" s="173"/>
      <c r="Q4" s="173"/>
      <c r="R4" s="173"/>
      <c r="S4" s="173"/>
      <c r="T4" s="173"/>
      <c r="U4" s="173"/>
      <c r="V4" s="173"/>
      <c r="W4" s="173"/>
      <c r="X4" s="173"/>
      <c r="Y4" s="173"/>
      <c r="Z4" s="173"/>
      <c r="AA4" s="173"/>
      <c r="AB4" s="173"/>
      <c r="AC4" s="173"/>
      <c r="AD4" s="174"/>
    </row>
    <row r="5" spans="1:30" ht="22.5" customHeight="1" x14ac:dyDescent="0.15">
      <c r="A5" s="6"/>
      <c r="B5" s="104" t="s">
        <v>4</v>
      </c>
      <c r="C5" s="104"/>
      <c r="D5" s="14"/>
      <c r="E5" s="106">
        <v>1130.3</v>
      </c>
      <c r="F5" s="107"/>
      <c r="G5" s="107"/>
      <c r="H5" s="107"/>
      <c r="I5" s="107"/>
      <c r="J5" s="107"/>
      <c r="K5" s="107"/>
      <c r="L5" s="107"/>
      <c r="M5" s="107"/>
      <c r="N5" s="107"/>
      <c r="O5" s="107"/>
      <c r="P5" s="107"/>
      <c r="Q5" s="107"/>
      <c r="R5" s="107"/>
      <c r="S5" s="107"/>
      <c r="T5" s="107"/>
      <c r="U5" s="107"/>
      <c r="V5" s="107"/>
      <c r="W5" s="107"/>
      <c r="X5" s="107"/>
      <c r="Y5" s="107"/>
      <c r="Z5" s="107"/>
      <c r="AA5" s="107"/>
      <c r="AB5" s="107"/>
      <c r="AC5" s="107"/>
      <c r="AD5" s="108"/>
    </row>
    <row r="6" spans="1:30" ht="22.5" customHeight="1" x14ac:dyDescent="0.15">
      <c r="A6" s="6"/>
      <c r="B6" s="104" t="s">
        <v>27</v>
      </c>
      <c r="C6" s="104"/>
      <c r="D6" s="14"/>
      <c r="E6" s="106">
        <v>457.7</v>
      </c>
      <c r="F6" s="107"/>
      <c r="G6" s="107"/>
      <c r="H6" s="107"/>
      <c r="I6" s="107"/>
      <c r="J6" s="107"/>
      <c r="K6" s="107"/>
      <c r="L6" s="107"/>
      <c r="M6" s="107"/>
      <c r="N6" s="107"/>
      <c r="O6" s="107"/>
      <c r="P6" s="107"/>
      <c r="Q6" s="107"/>
      <c r="R6" s="107"/>
      <c r="S6" s="107"/>
      <c r="T6" s="107"/>
      <c r="U6" s="107"/>
      <c r="V6" s="107"/>
      <c r="W6" s="107"/>
      <c r="X6" s="107"/>
      <c r="Y6" s="107"/>
      <c r="Z6" s="107"/>
      <c r="AA6" s="107"/>
      <c r="AB6" s="107"/>
      <c r="AC6" s="107"/>
      <c r="AD6" s="108"/>
    </row>
    <row r="7" spans="1:30" ht="22.5" customHeight="1" x14ac:dyDescent="0.15">
      <c r="A7" s="9"/>
      <c r="B7" s="105" t="s">
        <v>5</v>
      </c>
      <c r="C7" s="105"/>
      <c r="D7" s="15"/>
      <c r="E7" s="87" t="s">
        <v>15</v>
      </c>
      <c r="F7" s="88"/>
      <c r="G7" s="88"/>
      <c r="H7" s="88"/>
      <c r="I7" s="88"/>
      <c r="J7" s="88"/>
      <c r="K7" s="93" t="s">
        <v>68</v>
      </c>
      <c r="L7" s="93"/>
      <c r="M7" s="93"/>
      <c r="N7" s="93"/>
      <c r="O7" s="93"/>
      <c r="P7" s="93"/>
      <c r="Q7" s="93"/>
      <c r="R7" s="93"/>
      <c r="S7" s="93"/>
      <c r="T7" s="93"/>
      <c r="U7" s="93"/>
      <c r="V7" s="93"/>
      <c r="W7" s="93"/>
      <c r="X7" s="93"/>
      <c r="Y7" s="93"/>
      <c r="Z7" s="93"/>
      <c r="AA7" s="93"/>
      <c r="AB7" s="93"/>
      <c r="AC7" s="93"/>
      <c r="AD7" s="93"/>
    </row>
    <row r="8" spans="1:30" ht="22.5" customHeight="1" x14ac:dyDescent="0.15">
      <c r="A8" s="81" t="s">
        <v>79</v>
      </c>
      <c r="B8" s="82"/>
      <c r="C8" s="82"/>
      <c r="D8" s="83"/>
      <c r="E8" s="89"/>
      <c r="F8" s="90"/>
      <c r="G8" s="90"/>
      <c r="H8" s="90"/>
      <c r="I8" s="90"/>
      <c r="J8" s="90"/>
      <c r="K8" s="94" t="s">
        <v>67</v>
      </c>
      <c r="L8" s="94"/>
      <c r="M8" s="94"/>
      <c r="N8" s="94"/>
      <c r="O8" s="94"/>
      <c r="P8" s="94"/>
      <c r="Q8" s="94"/>
      <c r="R8" s="94"/>
      <c r="S8" s="94"/>
      <c r="T8" s="94"/>
      <c r="U8" s="94"/>
      <c r="V8" s="94"/>
      <c r="W8" s="94"/>
      <c r="X8" s="94"/>
      <c r="Y8" s="94"/>
      <c r="Z8" s="94"/>
      <c r="AA8" s="94" t="s">
        <v>59</v>
      </c>
      <c r="AB8" s="94"/>
      <c r="AC8" s="94"/>
      <c r="AD8" s="94"/>
    </row>
    <row r="9" spans="1:30" ht="22.5" customHeight="1" x14ac:dyDescent="0.15">
      <c r="A9" s="84"/>
      <c r="B9" s="85"/>
      <c r="C9" s="85"/>
      <c r="D9" s="86"/>
      <c r="E9" s="89"/>
      <c r="F9" s="90"/>
      <c r="G9" s="90"/>
      <c r="H9" s="90"/>
      <c r="I9" s="90"/>
      <c r="J9" s="90"/>
      <c r="K9" s="93" t="s">
        <v>60</v>
      </c>
      <c r="L9" s="93"/>
      <c r="M9" s="93"/>
      <c r="N9" s="93"/>
      <c r="O9" s="93" t="s">
        <v>63</v>
      </c>
      <c r="P9" s="93"/>
      <c r="Q9" s="93"/>
      <c r="R9" s="93"/>
      <c r="S9" s="93" t="s">
        <v>66</v>
      </c>
      <c r="T9" s="93"/>
      <c r="U9" s="93" t="s">
        <v>25</v>
      </c>
      <c r="V9" s="93"/>
      <c r="W9" s="93" t="s">
        <v>64</v>
      </c>
      <c r="X9" s="93"/>
      <c r="Y9" s="93" t="s">
        <v>65</v>
      </c>
      <c r="Z9" s="93"/>
      <c r="AA9" s="94"/>
      <c r="AB9" s="94"/>
      <c r="AC9" s="94"/>
      <c r="AD9" s="94"/>
    </row>
    <row r="10" spans="1:30" ht="22.5" customHeight="1" x14ac:dyDescent="0.15">
      <c r="A10" s="84"/>
      <c r="B10" s="85"/>
      <c r="C10" s="85"/>
      <c r="D10" s="86"/>
      <c r="E10" s="91"/>
      <c r="F10" s="92"/>
      <c r="G10" s="92"/>
      <c r="H10" s="92"/>
      <c r="I10" s="92"/>
      <c r="J10" s="92"/>
      <c r="K10" s="103" t="s">
        <v>61</v>
      </c>
      <c r="L10" s="103"/>
      <c r="M10" s="103" t="s">
        <v>62</v>
      </c>
      <c r="N10" s="103"/>
      <c r="O10" s="103" t="s">
        <v>61</v>
      </c>
      <c r="P10" s="103"/>
      <c r="Q10" s="103" t="s">
        <v>62</v>
      </c>
      <c r="R10" s="103"/>
      <c r="S10" s="93"/>
      <c r="T10" s="93"/>
      <c r="U10" s="93"/>
      <c r="V10" s="93"/>
      <c r="W10" s="93"/>
      <c r="X10" s="93"/>
      <c r="Y10" s="93"/>
      <c r="Z10" s="93"/>
      <c r="AA10" s="94"/>
      <c r="AB10" s="94"/>
      <c r="AC10" s="94"/>
      <c r="AD10" s="94"/>
    </row>
    <row r="11" spans="1:30" ht="22.5" customHeight="1" x14ac:dyDescent="0.15">
      <c r="A11" s="10"/>
      <c r="B11" s="59" t="s">
        <v>80</v>
      </c>
      <c r="C11" s="60"/>
      <c r="D11" s="61"/>
      <c r="E11" s="80">
        <v>31.05</v>
      </c>
      <c r="F11" s="80"/>
      <c r="G11" s="80"/>
      <c r="H11" s="80"/>
      <c r="I11" s="80"/>
      <c r="J11" s="80"/>
      <c r="K11" s="79"/>
      <c r="L11" s="79"/>
      <c r="M11" s="79">
        <v>6</v>
      </c>
      <c r="N11" s="79"/>
      <c r="O11" s="79"/>
      <c r="P11" s="79"/>
      <c r="Q11" s="79"/>
      <c r="R11" s="79"/>
      <c r="S11" s="79"/>
      <c r="T11" s="79"/>
      <c r="U11" s="79"/>
      <c r="V11" s="79"/>
      <c r="W11" s="79"/>
      <c r="X11" s="79"/>
      <c r="Y11" s="79"/>
      <c r="Z11" s="79"/>
      <c r="AA11" s="71">
        <f>K11*1.65+M11*3.3+O11*1.65+Q11*3.3+S11*1.98+U11*1.98+W11*1.98+Y11*1.98</f>
        <v>19.799999999999997</v>
      </c>
      <c r="AB11" s="72"/>
      <c r="AC11" s="72"/>
      <c r="AD11" s="49" t="s">
        <v>32</v>
      </c>
    </row>
    <row r="12" spans="1:30" ht="22.5" customHeight="1" x14ac:dyDescent="0.15">
      <c r="A12" s="10"/>
      <c r="B12" s="59" t="s">
        <v>81</v>
      </c>
      <c r="C12" s="60"/>
      <c r="D12" s="61"/>
      <c r="E12" s="80">
        <v>38.369999999999997</v>
      </c>
      <c r="F12" s="80"/>
      <c r="G12" s="80"/>
      <c r="H12" s="80"/>
      <c r="I12" s="80"/>
      <c r="J12" s="80"/>
      <c r="K12" s="79"/>
      <c r="L12" s="79"/>
      <c r="M12" s="79"/>
      <c r="N12" s="79"/>
      <c r="O12" s="79"/>
      <c r="P12" s="79"/>
      <c r="Q12" s="79">
        <v>9</v>
      </c>
      <c r="R12" s="79"/>
      <c r="S12" s="79"/>
      <c r="T12" s="79"/>
      <c r="U12" s="79"/>
      <c r="V12" s="79"/>
      <c r="W12" s="79"/>
      <c r="X12" s="79"/>
      <c r="Y12" s="79"/>
      <c r="Z12" s="79"/>
      <c r="AA12" s="71">
        <f>K12*1.65+M12*3.3+O12*1.65+Q12*3.3+S12*1.98+U12*1.98+W12*1.98+Y12*1.98</f>
        <v>29.7</v>
      </c>
      <c r="AB12" s="72"/>
      <c r="AC12" s="72"/>
      <c r="AD12" s="49" t="s">
        <v>32</v>
      </c>
    </row>
    <row r="13" spans="1:30" ht="22.5" customHeight="1" x14ac:dyDescent="0.15">
      <c r="A13" s="10"/>
      <c r="B13" s="59" t="s">
        <v>82</v>
      </c>
      <c r="C13" s="60"/>
      <c r="D13" s="61"/>
      <c r="E13" s="80">
        <v>28.4</v>
      </c>
      <c r="F13" s="80"/>
      <c r="G13" s="80"/>
      <c r="H13" s="80"/>
      <c r="I13" s="80"/>
      <c r="J13" s="80"/>
      <c r="K13" s="79"/>
      <c r="L13" s="79"/>
      <c r="M13" s="79"/>
      <c r="N13" s="79"/>
      <c r="O13" s="79"/>
      <c r="P13" s="79"/>
      <c r="Q13" s="79"/>
      <c r="R13" s="79"/>
      <c r="S13" s="79">
        <v>9</v>
      </c>
      <c r="T13" s="79"/>
      <c r="U13" s="79"/>
      <c r="V13" s="79"/>
      <c r="W13" s="79"/>
      <c r="X13" s="79"/>
      <c r="Y13" s="79"/>
      <c r="Z13" s="79"/>
      <c r="AA13" s="71">
        <f>K13*1.65+M13*3.3+O13*1.65+Q13*3.3+S13*1.98+U13*1.98+W13*1.98+Y13*1.98</f>
        <v>17.82</v>
      </c>
      <c r="AB13" s="72"/>
      <c r="AC13" s="72"/>
      <c r="AD13" s="49" t="s">
        <v>32</v>
      </c>
    </row>
    <row r="14" spans="1:30" ht="22.5" customHeight="1" x14ac:dyDescent="0.15">
      <c r="A14" s="10"/>
      <c r="B14" s="59" t="s">
        <v>83</v>
      </c>
      <c r="C14" s="60"/>
      <c r="D14" s="61"/>
      <c r="E14" s="80">
        <v>32.880000000000003</v>
      </c>
      <c r="F14" s="80"/>
      <c r="G14" s="80"/>
      <c r="H14" s="80"/>
      <c r="I14" s="80"/>
      <c r="J14" s="80"/>
      <c r="K14" s="79"/>
      <c r="L14" s="79"/>
      <c r="M14" s="79"/>
      <c r="N14" s="79"/>
      <c r="O14" s="79"/>
      <c r="P14" s="79"/>
      <c r="Q14" s="79"/>
      <c r="R14" s="79"/>
      <c r="S14" s="79"/>
      <c r="T14" s="79"/>
      <c r="U14" s="79">
        <v>12</v>
      </c>
      <c r="V14" s="79"/>
      <c r="W14" s="79"/>
      <c r="X14" s="79"/>
      <c r="Y14" s="79"/>
      <c r="Z14" s="79"/>
      <c r="AA14" s="71">
        <f t="shared" ref="AA14:AA18" si="0">K14*1.65+M14*3.3+O14*1.65+Q14*3.3+S14*1.98+U14*1.98+W14*1.98+Y14*1.98</f>
        <v>23.759999999999998</v>
      </c>
      <c r="AB14" s="72"/>
      <c r="AC14" s="72"/>
      <c r="AD14" s="49" t="s">
        <v>32</v>
      </c>
    </row>
    <row r="15" spans="1:30" ht="22.5" customHeight="1" x14ac:dyDescent="0.15">
      <c r="A15" s="10"/>
      <c r="B15" s="59" t="s">
        <v>84</v>
      </c>
      <c r="C15" s="60"/>
      <c r="D15" s="61"/>
      <c r="E15" s="80">
        <v>32.880000000000003</v>
      </c>
      <c r="F15" s="80"/>
      <c r="G15" s="80"/>
      <c r="H15" s="80"/>
      <c r="I15" s="80"/>
      <c r="J15" s="80"/>
      <c r="K15" s="79"/>
      <c r="L15" s="79"/>
      <c r="M15" s="79"/>
      <c r="N15" s="79"/>
      <c r="O15" s="79"/>
      <c r="P15" s="79"/>
      <c r="Q15" s="79"/>
      <c r="R15" s="79"/>
      <c r="S15" s="79"/>
      <c r="T15" s="79"/>
      <c r="U15" s="79"/>
      <c r="V15" s="79"/>
      <c r="W15" s="79">
        <v>12</v>
      </c>
      <c r="X15" s="79"/>
      <c r="Y15" s="79"/>
      <c r="Z15" s="79"/>
      <c r="AA15" s="71">
        <f t="shared" si="0"/>
        <v>23.759999999999998</v>
      </c>
      <c r="AB15" s="72"/>
      <c r="AC15" s="72"/>
      <c r="AD15" s="49" t="s">
        <v>32</v>
      </c>
    </row>
    <row r="16" spans="1:30" ht="22.5" customHeight="1" x14ac:dyDescent="0.15">
      <c r="A16" s="10"/>
      <c r="B16" s="59" t="s">
        <v>85</v>
      </c>
      <c r="C16" s="60"/>
      <c r="D16" s="61"/>
      <c r="E16" s="80">
        <v>32.880000000000003</v>
      </c>
      <c r="F16" s="80"/>
      <c r="G16" s="80"/>
      <c r="H16" s="80"/>
      <c r="I16" s="80"/>
      <c r="J16" s="80"/>
      <c r="K16" s="79"/>
      <c r="L16" s="79"/>
      <c r="M16" s="79"/>
      <c r="N16" s="79"/>
      <c r="O16" s="79"/>
      <c r="P16" s="79"/>
      <c r="Q16" s="79"/>
      <c r="R16" s="79"/>
      <c r="S16" s="79"/>
      <c r="T16" s="79"/>
      <c r="U16" s="79"/>
      <c r="V16" s="79"/>
      <c r="W16" s="79"/>
      <c r="X16" s="79"/>
      <c r="Y16" s="79">
        <v>12</v>
      </c>
      <c r="Z16" s="79"/>
      <c r="AA16" s="71">
        <f t="shared" si="0"/>
        <v>23.759999999999998</v>
      </c>
      <c r="AB16" s="72"/>
      <c r="AC16" s="72"/>
      <c r="AD16" s="49" t="s">
        <v>32</v>
      </c>
    </row>
    <row r="17" spans="1:30" ht="22.5" customHeight="1" x14ac:dyDescent="0.15">
      <c r="A17" s="10"/>
      <c r="B17" s="59"/>
      <c r="C17" s="60"/>
      <c r="D17" s="61"/>
      <c r="E17" s="80"/>
      <c r="F17" s="80"/>
      <c r="G17" s="80"/>
      <c r="H17" s="80"/>
      <c r="I17" s="80"/>
      <c r="J17" s="80"/>
      <c r="K17" s="79"/>
      <c r="L17" s="79"/>
      <c r="M17" s="79"/>
      <c r="N17" s="79"/>
      <c r="O17" s="79"/>
      <c r="P17" s="79"/>
      <c r="Q17" s="79"/>
      <c r="R17" s="79"/>
      <c r="S17" s="79"/>
      <c r="T17" s="79"/>
      <c r="U17" s="79"/>
      <c r="V17" s="79"/>
      <c r="W17" s="79"/>
      <c r="X17" s="79"/>
      <c r="Y17" s="79"/>
      <c r="Z17" s="79"/>
      <c r="AA17" s="71">
        <f t="shared" si="0"/>
        <v>0</v>
      </c>
      <c r="AB17" s="72"/>
      <c r="AC17" s="72"/>
      <c r="AD17" s="49" t="s">
        <v>32</v>
      </c>
    </row>
    <row r="18" spans="1:30" ht="22.5" customHeight="1" x14ac:dyDescent="0.15">
      <c r="A18" s="10"/>
      <c r="B18" s="59"/>
      <c r="C18" s="60"/>
      <c r="D18" s="61"/>
      <c r="E18" s="80"/>
      <c r="F18" s="80"/>
      <c r="G18" s="80"/>
      <c r="H18" s="80"/>
      <c r="I18" s="80"/>
      <c r="J18" s="80"/>
      <c r="K18" s="79"/>
      <c r="L18" s="79"/>
      <c r="M18" s="79"/>
      <c r="N18" s="79"/>
      <c r="O18" s="79"/>
      <c r="P18" s="79"/>
      <c r="Q18" s="79"/>
      <c r="R18" s="79"/>
      <c r="S18" s="79"/>
      <c r="T18" s="79"/>
      <c r="U18" s="79"/>
      <c r="V18" s="79"/>
      <c r="W18" s="79"/>
      <c r="X18" s="79"/>
      <c r="Y18" s="79"/>
      <c r="Z18" s="79"/>
      <c r="AA18" s="71">
        <f t="shared" si="0"/>
        <v>0</v>
      </c>
      <c r="AB18" s="72"/>
      <c r="AC18" s="72"/>
      <c r="AD18" s="49" t="s">
        <v>32</v>
      </c>
    </row>
    <row r="19" spans="1:30" ht="22.5" customHeight="1" x14ac:dyDescent="0.15">
      <c r="A19" s="11"/>
      <c r="B19" s="76" t="s">
        <v>49</v>
      </c>
      <c r="C19" s="77"/>
      <c r="D19" s="78"/>
      <c r="E19" s="168">
        <f>SUM(E11:J18)</f>
        <v>196.45999999999998</v>
      </c>
      <c r="F19" s="169"/>
      <c r="G19" s="169"/>
      <c r="H19" s="169"/>
      <c r="I19" s="169"/>
      <c r="J19" s="170"/>
      <c r="K19" s="68">
        <f>SUM(K11:N18)</f>
        <v>6</v>
      </c>
      <c r="L19" s="68"/>
      <c r="M19" s="68"/>
      <c r="N19" s="68"/>
      <c r="O19" s="68">
        <f>SUM(O11:R18)</f>
        <v>9</v>
      </c>
      <c r="P19" s="68"/>
      <c r="Q19" s="68"/>
      <c r="R19" s="68"/>
      <c r="S19" s="68">
        <f>SUM(S11:T18)</f>
        <v>9</v>
      </c>
      <c r="T19" s="68"/>
      <c r="U19" s="68">
        <f>SUM(U11:V18)</f>
        <v>12</v>
      </c>
      <c r="V19" s="68"/>
      <c r="W19" s="68">
        <f>SUM(W11:X18)</f>
        <v>12</v>
      </c>
      <c r="X19" s="68"/>
      <c r="Y19" s="68">
        <f>SUM(Y11:Z18)</f>
        <v>12</v>
      </c>
      <c r="Z19" s="68"/>
      <c r="AA19" s="69">
        <f>SUM(K19:Z19)</f>
        <v>60</v>
      </c>
      <c r="AB19" s="69"/>
      <c r="AC19" s="69"/>
      <c r="AD19" s="70"/>
    </row>
    <row r="20" spans="1:30" ht="22.5" customHeight="1" x14ac:dyDescent="0.15">
      <c r="A20" s="11"/>
      <c r="B20" s="77" t="s">
        <v>69</v>
      </c>
      <c r="C20" s="77"/>
      <c r="D20" s="16"/>
      <c r="E20" s="80">
        <v>55.2</v>
      </c>
      <c r="F20" s="80"/>
      <c r="G20" s="80"/>
      <c r="H20" s="80"/>
      <c r="I20" s="80"/>
      <c r="J20" s="80"/>
      <c r="K20" s="115" t="s">
        <v>70</v>
      </c>
      <c r="L20" s="116"/>
      <c r="M20" s="116"/>
      <c r="N20" s="116"/>
      <c r="O20" s="116"/>
      <c r="P20" s="116"/>
      <c r="Q20" s="116"/>
      <c r="R20" s="116"/>
      <c r="S20" s="116"/>
      <c r="T20" s="116"/>
      <c r="U20" s="116"/>
      <c r="V20" s="116"/>
      <c r="W20" s="116"/>
      <c r="X20" s="116"/>
      <c r="Y20" s="116"/>
      <c r="Z20" s="116"/>
      <c r="AA20" s="116"/>
      <c r="AB20" s="116"/>
      <c r="AC20" s="116"/>
      <c r="AD20" s="117"/>
    </row>
    <row r="21" spans="1:30" ht="22.5" customHeight="1" x14ac:dyDescent="0.15">
      <c r="A21" s="11"/>
      <c r="B21" s="112" t="s">
        <v>6</v>
      </c>
      <c r="C21" s="112"/>
      <c r="D21" s="17"/>
      <c r="E21" s="100" t="s">
        <v>75</v>
      </c>
      <c r="F21" s="101"/>
      <c r="G21" s="101"/>
      <c r="H21" s="101"/>
      <c r="I21" s="101"/>
      <c r="J21" s="101"/>
      <c r="K21" s="18"/>
      <c r="L21" s="20" t="s">
        <v>17</v>
      </c>
      <c r="M21" s="20" t="s">
        <v>6</v>
      </c>
      <c r="N21" s="20"/>
      <c r="O21" s="20"/>
      <c r="P21" s="123">
        <v>24.4</v>
      </c>
      <c r="Q21" s="123"/>
      <c r="R21" s="123"/>
      <c r="S21" s="20" t="s">
        <v>32</v>
      </c>
      <c r="T21" s="20"/>
      <c r="U21" s="20"/>
      <c r="V21" s="20"/>
      <c r="W21" s="20"/>
      <c r="X21" s="20"/>
      <c r="Y21" s="20"/>
      <c r="Z21" s="20"/>
      <c r="AA21" s="20"/>
      <c r="AB21" s="20"/>
      <c r="AC21" s="20"/>
      <c r="AD21" s="21"/>
    </row>
    <row r="22" spans="1:30" ht="22.5" customHeight="1" x14ac:dyDescent="0.15">
      <c r="A22" s="6"/>
      <c r="B22" s="104" t="s">
        <v>7</v>
      </c>
      <c r="C22" s="104"/>
      <c r="D22" s="14"/>
      <c r="E22" s="100" t="s">
        <v>75</v>
      </c>
      <c r="F22" s="101"/>
      <c r="G22" s="101"/>
      <c r="H22" s="101"/>
      <c r="I22" s="101"/>
      <c r="J22" s="101"/>
      <c r="K22" s="22"/>
      <c r="L22" s="19" t="s">
        <v>17</v>
      </c>
      <c r="M22" s="124"/>
      <c r="N22" s="124"/>
      <c r="O22" s="124"/>
      <c r="P22" s="20"/>
      <c r="Q22" s="19" t="s">
        <v>18</v>
      </c>
      <c r="R22" s="19"/>
      <c r="S22" s="19"/>
      <c r="T22" s="19" t="s">
        <v>19</v>
      </c>
      <c r="U22" s="23">
        <v>9</v>
      </c>
      <c r="V22" s="19" t="s">
        <v>20</v>
      </c>
      <c r="W22" s="23">
        <v>6</v>
      </c>
      <c r="X22" s="19" t="s">
        <v>21</v>
      </c>
      <c r="Y22" s="19"/>
      <c r="Z22" s="24"/>
      <c r="AA22" s="19" t="s">
        <v>19</v>
      </c>
      <c r="AB22" s="23">
        <v>4</v>
      </c>
      <c r="AC22" s="24" t="s">
        <v>20</v>
      </c>
      <c r="AD22" s="25"/>
    </row>
    <row r="23" spans="1:30" ht="22.5" customHeight="1" x14ac:dyDescent="0.15">
      <c r="A23" s="6"/>
      <c r="B23" s="104" t="s">
        <v>8</v>
      </c>
      <c r="C23" s="104"/>
      <c r="D23" s="14"/>
      <c r="E23" s="100" t="s">
        <v>90</v>
      </c>
      <c r="F23" s="101"/>
      <c r="G23" s="101"/>
      <c r="H23" s="101"/>
      <c r="I23" s="101"/>
      <c r="J23" s="101"/>
      <c r="K23" s="22"/>
      <c r="L23" s="19" t="s">
        <v>17</v>
      </c>
      <c r="M23" s="167">
        <v>6</v>
      </c>
      <c r="N23" s="167"/>
      <c r="O23" s="167"/>
      <c r="P23" s="20" t="s">
        <v>32</v>
      </c>
      <c r="Q23" s="19"/>
      <c r="R23" s="19" t="s">
        <v>56</v>
      </c>
      <c r="S23" s="19"/>
      <c r="T23" s="19"/>
      <c r="U23" s="19"/>
      <c r="V23" s="19"/>
      <c r="W23" s="19" t="s">
        <v>91</v>
      </c>
      <c r="X23" s="26"/>
      <c r="Y23" s="19"/>
      <c r="Z23" s="19"/>
      <c r="AA23" s="19"/>
      <c r="AB23" s="19"/>
      <c r="AC23" s="19"/>
      <c r="AD23" s="25"/>
    </row>
    <row r="24" spans="1:30" ht="22.5" customHeight="1" x14ac:dyDescent="0.15">
      <c r="A24" s="6"/>
      <c r="B24" s="104" t="s">
        <v>9</v>
      </c>
      <c r="C24" s="104"/>
      <c r="D24" s="14"/>
      <c r="E24" s="125" t="s">
        <v>76</v>
      </c>
      <c r="F24" s="126"/>
      <c r="G24" s="126"/>
      <c r="H24" s="126"/>
      <c r="I24" s="126"/>
      <c r="J24" s="126"/>
      <c r="K24" s="22"/>
      <c r="L24" s="19" t="s">
        <v>17</v>
      </c>
      <c r="M24" s="19" t="s">
        <v>22</v>
      </c>
      <c r="N24" s="19"/>
      <c r="O24" s="19"/>
      <c r="P24" s="27" t="s">
        <v>58</v>
      </c>
      <c r="Q24" s="27"/>
      <c r="R24" s="27"/>
      <c r="S24" s="27"/>
      <c r="T24" s="27"/>
      <c r="U24" s="27"/>
      <c r="V24" s="27"/>
      <c r="W24" s="27"/>
      <c r="X24" s="27"/>
      <c r="Y24" s="27"/>
      <c r="Z24" s="27"/>
      <c r="AA24" s="27"/>
      <c r="AB24" s="27"/>
      <c r="AC24" s="27"/>
      <c r="AD24" s="28" t="s">
        <v>57</v>
      </c>
    </row>
    <row r="25" spans="1:30" ht="22.5" customHeight="1" x14ac:dyDescent="0.15">
      <c r="A25" s="62" t="s">
        <v>41</v>
      </c>
      <c r="B25" s="63"/>
      <c r="C25" s="29" t="s">
        <v>42</v>
      </c>
      <c r="D25" s="14"/>
      <c r="E25" s="100" t="s">
        <v>89</v>
      </c>
      <c r="F25" s="101"/>
      <c r="G25" s="101"/>
      <c r="H25" s="101"/>
      <c r="I25" s="101"/>
      <c r="J25" s="101"/>
      <c r="K25" s="22"/>
      <c r="L25" s="19" t="s">
        <v>44</v>
      </c>
      <c r="M25" s="19"/>
      <c r="N25" s="19"/>
      <c r="O25" s="19"/>
      <c r="P25" s="27"/>
      <c r="Q25" s="27"/>
      <c r="R25" s="27"/>
      <c r="S25" s="27"/>
      <c r="T25" s="27"/>
      <c r="U25" s="27"/>
      <c r="V25" s="27"/>
      <c r="W25" s="27"/>
      <c r="X25" s="27"/>
      <c r="Y25" s="27"/>
      <c r="Z25" s="27"/>
      <c r="AA25" s="27"/>
      <c r="AB25" s="27"/>
      <c r="AC25" s="27"/>
      <c r="AD25" s="28"/>
    </row>
    <row r="26" spans="1:30" ht="22.5" customHeight="1" x14ac:dyDescent="0.15">
      <c r="A26" s="64"/>
      <c r="B26" s="65"/>
      <c r="C26" s="29" t="s">
        <v>43</v>
      </c>
      <c r="D26" s="14"/>
      <c r="E26" s="100" t="s">
        <v>88</v>
      </c>
      <c r="F26" s="101"/>
      <c r="G26" s="101"/>
      <c r="H26" s="101"/>
      <c r="I26" s="101"/>
      <c r="J26" s="101"/>
      <c r="K26" s="22"/>
      <c r="L26" s="19" t="s">
        <v>45</v>
      </c>
      <c r="M26" s="19"/>
      <c r="N26" s="19"/>
      <c r="O26" s="19"/>
      <c r="P26" s="27"/>
      <c r="Q26" s="27"/>
      <c r="R26" s="27"/>
      <c r="S26" s="27"/>
      <c r="T26" s="27"/>
      <c r="U26" s="27"/>
      <c r="V26" s="27"/>
      <c r="W26" s="27"/>
      <c r="X26" s="27"/>
      <c r="Y26" s="27"/>
      <c r="Z26" s="27"/>
      <c r="AA26" s="27"/>
      <c r="AB26" s="27"/>
      <c r="AC26" s="27"/>
      <c r="AD26" s="28"/>
    </row>
    <row r="27" spans="1:30" ht="22.5" customHeight="1" x14ac:dyDescent="0.15">
      <c r="A27" s="66"/>
      <c r="B27" s="67"/>
      <c r="C27" s="30" t="s">
        <v>47</v>
      </c>
      <c r="D27" s="14"/>
      <c r="E27" s="100" t="s">
        <v>75</v>
      </c>
      <c r="F27" s="101"/>
      <c r="G27" s="101"/>
      <c r="H27" s="101"/>
      <c r="I27" s="101"/>
      <c r="J27" s="101"/>
      <c r="K27" s="22"/>
      <c r="L27" s="19" t="s">
        <v>46</v>
      </c>
      <c r="M27" s="19"/>
      <c r="N27" s="19"/>
      <c r="O27" s="19"/>
      <c r="P27" s="27"/>
      <c r="Q27" s="27"/>
      <c r="R27" s="27"/>
      <c r="S27" s="27"/>
      <c r="T27" s="27"/>
      <c r="U27" s="27"/>
      <c r="V27" s="27"/>
      <c r="W27" s="27"/>
      <c r="X27" s="27"/>
      <c r="Y27" s="27"/>
      <c r="Z27" s="27"/>
      <c r="AA27" s="27"/>
      <c r="AB27" s="27"/>
      <c r="AC27" s="27"/>
      <c r="AD27" s="28"/>
    </row>
    <row r="28" spans="1:30" ht="22.5" customHeight="1" x14ac:dyDescent="0.15">
      <c r="A28" s="6"/>
      <c r="B28" s="104" t="s">
        <v>10</v>
      </c>
      <c r="C28" s="104"/>
      <c r="D28" s="14"/>
      <c r="E28" s="125">
        <v>500.25</v>
      </c>
      <c r="F28" s="126"/>
      <c r="G28" s="126"/>
      <c r="H28" s="126"/>
      <c r="I28" s="126"/>
      <c r="J28" s="126"/>
      <c r="K28" s="22"/>
      <c r="L28" s="118">
        <v>3.3</v>
      </c>
      <c r="M28" s="118"/>
      <c r="N28" s="31" t="s">
        <v>32</v>
      </c>
      <c r="O28" s="31" t="s">
        <v>33</v>
      </c>
      <c r="P28" s="99" t="s">
        <v>54</v>
      </c>
      <c r="Q28" s="99"/>
      <c r="R28" s="99"/>
      <c r="S28" s="99"/>
      <c r="T28" s="99"/>
      <c r="U28" s="102">
        <f>SUM(S19:Z19)</f>
        <v>45</v>
      </c>
      <c r="V28" s="102"/>
      <c r="W28" s="50" t="s">
        <v>16</v>
      </c>
      <c r="X28" s="33" t="s">
        <v>48</v>
      </c>
      <c r="Y28" s="142">
        <f>L28*U28</f>
        <v>148.5</v>
      </c>
      <c r="Z28" s="142"/>
      <c r="AA28" s="51" t="s">
        <v>32</v>
      </c>
      <c r="AB28" s="19"/>
      <c r="AC28" s="19"/>
      <c r="AD28" s="25"/>
    </row>
    <row r="29" spans="1:30" ht="22.5" customHeight="1" x14ac:dyDescent="0.15">
      <c r="A29" s="6"/>
      <c r="B29" s="104" t="s">
        <v>11</v>
      </c>
      <c r="C29" s="104"/>
      <c r="D29" s="14"/>
      <c r="E29" s="100" t="s">
        <v>78</v>
      </c>
      <c r="F29" s="101"/>
      <c r="G29" s="101"/>
      <c r="H29" s="101"/>
      <c r="I29" s="101"/>
      <c r="J29" s="101"/>
      <c r="K29" s="22"/>
      <c r="L29" s="19" t="s">
        <v>17</v>
      </c>
      <c r="M29" s="19" t="s">
        <v>93</v>
      </c>
      <c r="N29" s="19"/>
      <c r="O29" s="19"/>
      <c r="P29" s="19"/>
      <c r="Q29" s="19"/>
      <c r="R29" s="19"/>
      <c r="S29" s="19"/>
      <c r="T29" s="19"/>
      <c r="U29" s="19"/>
      <c r="V29" s="19"/>
      <c r="W29" s="19"/>
      <c r="X29" s="19"/>
      <c r="Y29" s="19"/>
      <c r="Z29" s="19"/>
      <c r="AA29" s="19"/>
      <c r="AB29" s="19"/>
      <c r="AC29" s="19"/>
      <c r="AD29" s="25"/>
    </row>
    <row r="30" spans="1:30" ht="22.5" customHeight="1" x14ac:dyDescent="0.15">
      <c r="A30" s="6"/>
      <c r="B30" s="104" t="s">
        <v>12</v>
      </c>
      <c r="C30" s="104"/>
      <c r="D30" s="14"/>
      <c r="E30" s="137" t="s">
        <v>34</v>
      </c>
      <c r="F30" s="138"/>
      <c r="G30" s="138"/>
      <c r="H30" s="138"/>
      <c r="I30" s="100" t="s">
        <v>39</v>
      </c>
      <c r="J30" s="101"/>
      <c r="K30" s="101"/>
      <c r="L30" s="101"/>
      <c r="M30" s="100" t="s">
        <v>40</v>
      </c>
      <c r="N30" s="101"/>
      <c r="O30" s="101"/>
      <c r="P30" s="101"/>
      <c r="Q30" s="100" t="s">
        <v>28</v>
      </c>
      <c r="R30" s="101"/>
      <c r="S30" s="101"/>
      <c r="T30" s="101"/>
      <c r="U30" s="100" t="s">
        <v>35</v>
      </c>
      <c r="V30" s="101"/>
      <c r="W30" s="101"/>
      <c r="X30" s="101"/>
      <c r="Y30" s="100" t="s">
        <v>29</v>
      </c>
      <c r="Z30" s="101"/>
      <c r="AA30" s="101"/>
      <c r="AB30" s="101"/>
      <c r="AC30" s="101"/>
      <c r="AD30" s="122"/>
    </row>
    <row r="31" spans="1:30" ht="22.5" customHeight="1" x14ac:dyDescent="0.15">
      <c r="A31" s="6"/>
      <c r="B31" s="105" t="s">
        <v>13</v>
      </c>
      <c r="C31" s="105"/>
      <c r="D31" s="14"/>
      <c r="E31" s="134">
        <f>K19</f>
        <v>6</v>
      </c>
      <c r="F31" s="135"/>
      <c r="G31" s="135"/>
      <c r="H31" s="136"/>
      <c r="I31" s="134">
        <f>O19</f>
        <v>9</v>
      </c>
      <c r="J31" s="135"/>
      <c r="K31" s="135"/>
      <c r="L31" s="136"/>
      <c r="M31" s="134">
        <f>S19</f>
        <v>9</v>
      </c>
      <c r="N31" s="135"/>
      <c r="O31" s="135"/>
      <c r="P31" s="136"/>
      <c r="Q31" s="134">
        <f>U19</f>
        <v>12</v>
      </c>
      <c r="R31" s="135"/>
      <c r="S31" s="135"/>
      <c r="T31" s="136"/>
      <c r="U31" s="134">
        <f>Y19+W19</f>
        <v>24</v>
      </c>
      <c r="V31" s="135"/>
      <c r="W31" s="135"/>
      <c r="X31" s="136"/>
      <c r="Y31" s="129">
        <f>SUM(E31:X31)</f>
        <v>60</v>
      </c>
      <c r="Z31" s="130"/>
      <c r="AA31" s="130"/>
      <c r="AB31" s="130"/>
      <c r="AC31" s="130"/>
      <c r="AD31" s="131"/>
    </row>
    <row r="32" spans="1:30" ht="22.5" customHeight="1" x14ac:dyDescent="0.15">
      <c r="A32" s="9"/>
      <c r="B32" s="148" t="s">
        <v>14</v>
      </c>
      <c r="C32" s="148"/>
      <c r="D32" s="15"/>
      <c r="E32" s="100" t="s">
        <v>36</v>
      </c>
      <c r="F32" s="101"/>
      <c r="G32" s="101"/>
      <c r="H32" s="101"/>
      <c r="I32" s="101"/>
      <c r="J32" s="101"/>
      <c r="K32" s="101"/>
      <c r="L32" s="101"/>
      <c r="M32" s="100" t="s">
        <v>77</v>
      </c>
      <c r="N32" s="101"/>
      <c r="O32" s="101"/>
      <c r="P32" s="101"/>
      <c r="Q32" s="101"/>
      <c r="R32" s="101"/>
      <c r="S32" s="100" t="s">
        <v>92</v>
      </c>
      <c r="T32" s="101"/>
      <c r="U32" s="101"/>
      <c r="V32" s="101"/>
      <c r="W32" s="101"/>
      <c r="X32" s="122"/>
      <c r="Y32" s="100" t="s">
        <v>29</v>
      </c>
      <c r="Z32" s="101"/>
      <c r="AA32" s="101"/>
      <c r="AB32" s="101"/>
      <c r="AC32" s="101"/>
      <c r="AD32" s="122"/>
    </row>
    <row r="33" spans="1:31" ht="22.5" customHeight="1" x14ac:dyDescent="0.15">
      <c r="A33" s="11"/>
      <c r="B33" s="154"/>
      <c r="C33" s="154"/>
      <c r="D33" s="17"/>
      <c r="E33" s="156">
        <v>10</v>
      </c>
      <c r="F33" s="157"/>
      <c r="G33" s="157"/>
      <c r="H33" s="157"/>
      <c r="I33" s="157"/>
      <c r="J33" s="157"/>
      <c r="K33" s="157"/>
      <c r="L33" s="157"/>
      <c r="M33" s="143">
        <v>3</v>
      </c>
      <c r="N33" s="144"/>
      <c r="O33" s="144"/>
      <c r="P33" s="144"/>
      <c r="Q33" s="144"/>
      <c r="R33" s="145"/>
      <c r="S33" s="143">
        <v>3</v>
      </c>
      <c r="T33" s="144"/>
      <c r="U33" s="144"/>
      <c r="V33" s="144"/>
      <c r="W33" s="144"/>
      <c r="X33" s="145"/>
      <c r="Y33" s="109">
        <f>E33+M33+S33</f>
        <v>16</v>
      </c>
      <c r="Z33" s="110"/>
      <c r="AA33" s="110"/>
      <c r="AB33" s="110"/>
      <c r="AC33" s="110"/>
      <c r="AD33" s="111"/>
    </row>
    <row r="34" spans="1:31" ht="22.5" customHeight="1" x14ac:dyDescent="0.15">
      <c r="A34" s="147" t="s">
        <v>0</v>
      </c>
      <c r="B34" s="148"/>
      <c r="C34" s="148"/>
      <c r="D34" s="149"/>
      <c r="E34" s="52"/>
      <c r="F34" s="53" t="s">
        <v>23</v>
      </c>
      <c r="G34" s="53"/>
      <c r="H34" s="160">
        <f>E31</f>
        <v>6</v>
      </c>
      <c r="I34" s="160"/>
      <c r="J34" s="53" t="s">
        <v>16</v>
      </c>
      <c r="K34" s="53" t="s">
        <v>37</v>
      </c>
      <c r="L34" s="54">
        <v>3</v>
      </c>
      <c r="M34" s="55" t="s">
        <v>38</v>
      </c>
      <c r="N34" s="53" t="s">
        <v>24</v>
      </c>
      <c r="O34" s="53"/>
      <c r="P34" s="53"/>
      <c r="Q34" s="160">
        <f>I31+M31</f>
        <v>18</v>
      </c>
      <c r="R34" s="160"/>
      <c r="S34" s="53" t="s">
        <v>16</v>
      </c>
      <c r="T34" s="53" t="s">
        <v>37</v>
      </c>
      <c r="U34" s="54">
        <v>6</v>
      </c>
      <c r="V34" s="53"/>
      <c r="W34" s="53"/>
      <c r="X34" s="53"/>
      <c r="Y34" s="53"/>
      <c r="Z34" s="53"/>
      <c r="AA34" s="53"/>
      <c r="AB34" s="53"/>
      <c r="AC34" s="53"/>
      <c r="AD34" s="56"/>
    </row>
    <row r="35" spans="1:31" ht="22.5" customHeight="1" x14ac:dyDescent="0.15">
      <c r="A35" s="150"/>
      <c r="B35" s="151"/>
      <c r="C35" s="151"/>
      <c r="D35" s="152"/>
      <c r="E35" s="42"/>
      <c r="F35" s="43"/>
      <c r="G35" s="43" t="s">
        <v>38</v>
      </c>
      <c r="H35" s="43" t="s">
        <v>25</v>
      </c>
      <c r="I35" s="43"/>
      <c r="J35" s="99">
        <f>Q31</f>
        <v>12</v>
      </c>
      <c r="K35" s="99"/>
      <c r="L35" s="43" t="s">
        <v>16</v>
      </c>
      <c r="M35" s="43" t="s">
        <v>37</v>
      </c>
      <c r="N35" s="43">
        <v>20</v>
      </c>
      <c r="O35" s="43" t="s">
        <v>38</v>
      </c>
      <c r="P35" s="43" t="s">
        <v>26</v>
      </c>
      <c r="Q35" s="43"/>
      <c r="R35" s="43"/>
      <c r="S35" s="161">
        <f>U31</f>
        <v>24</v>
      </c>
      <c r="T35" s="161"/>
      <c r="U35" s="43" t="s">
        <v>37</v>
      </c>
      <c r="V35" s="43">
        <v>30</v>
      </c>
      <c r="W35" s="43"/>
      <c r="X35" s="162"/>
      <c r="Y35" s="162"/>
      <c r="Z35" s="43"/>
      <c r="AA35" s="43"/>
      <c r="AB35" s="43"/>
      <c r="AC35" s="43"/>
      <c r="AD35" s="44"/>
    </row>
    <row r="36" spans="1:31" ht="22.5" customHeight="1" x14ac:dyDescent="0.15">
      <c r="A36" s="150"/>
      <c r="B36" s="151"/>
      <c r="C36" s="151"/>
      <c r="D36" s="152"/>
      <c r="E36" s="42"/>
      <c r="F36" s="43" t="s">
        <v>48</v>
      </c>
      <c r="G36" s="162" t="s">
        <v>23</v>
      </c>
      <c r="H36" s="162"/>
      <c r="I36" s="163">
        <f>TRUNC(H34/L34,1)</f>
        <v>2</v>
      </c>
      <c r="J36" s="163"/>
      <c r="K36" s="32" t="s">
        <v>50</v>
      </c>
      <c r="L36" s="162" t="s">
        <v>24</v>
      </c>
      <c r="M36" s="162"/>
      <c r="N36" s="162"/>
      <c r="O36" s="163">
        <f>TRUNC(Q34/U34,1)</f>
        <v>3</v>
      </c>
      <c r="P36" s="163"/>
      <c r="Q36" s="43" t="s">
        <v>50</v>
      </c>
      <c r="R36" s="162" t="s">
        <v>25</v>
      </c>
      <c r="S36" s="162"/>
      <c r="T36" s="163">
        <f>TRUNC(J35/N35,1)</f>
        <v>0.6</v>
      </c>
      <c r="U36" s="163"/>
      <c r="V36" s="43" t="s">
        <v>50</v>
      </c>
      <c r="W36" s="162" t="s">
        <v>51</v>
      </c>
      <c r="X36" s="162"/>
      <c r="Y36" s="162"/>
      <c r="Z36" s="171">
        <f>TRUNC(S35/V35,1)</f>
        <v>0.8</v>
      </c>
      <c r="AA36" s="171"/>
      <c r="AB36" s="43"/>
      <c r="AC36" s="43"/>
      <c r="AD36" s="44"/>
    </row>
    <row r="37" spans="1:31" ht="22.5" customHeight="1" x14ac:dyDescent="0.15">
      <c r="A37" s="150"/>
      <c r="B37" s="151"/>
      <c r="C37" s="151"/>
      <c r="D37" s="152"/>
      <c r="E37" s="42"/>
      <c r="F37" s="43" t="s">
        <v>48</v>
      </c>
      <c r="G37" s="164">
        <f>I36+O36+T36+Z36</f>
        <v>6.3999999999999995</v>
      </c>
      <c r="H37" s="165"/>
      <c r="I37" s="166"/>
      <c r="J37" s="43"/>
      <c r="K37" s="43"/>
      <c r="L37" s="57" t="s">
        <v>53</v>
      </c>
      <c r="M37" s="43"/>
      <c r="N37" s="43"/>
      <c r="O37" s="43"/>
      <c r="P37" s="43"/>
      <c r="Q37" s="43"/>
      <c r="R37" s="43"/>
      <c r="S37" s="43"/>
      <c r="T37" s="43"/>
      <c r="U37" s="43"/>
      <c r="V37" s="43"/>
      <c r="W37" s="43"/>
      <c r="X37" s="43"/>
      <c r="Y37" s="43"/>
      <c r="Z37" s="43"/>
      <c r="AA37" s="43"/>
      <c r="AB37" s="43"/>
      <c r="AC37" s="43"/>
      <c r="AD37" s="44"/>
    </row>
    <row r="38" spans="1:31" ht="22.5" customHeight="1" x14ac:dyDescent="0.15">
      <c r="A38" s="150"/>
      <c r="B38" s="151"/>
      <c r="C38" s="151"/>
      <c r="D38" s="152"/>
      <c r="E38" s="38"/>
      <c r="F38" s="39"/>
      <c r="G38" s="178"/>
      <c r="H38" s="178"/>
      <c r="I38" s="178"/>
      <c r="J38" s="39"/>
      <c r="K38" s="39"/>
      <c r="L38" s="58" t="s">
        <v>94</v>
      </c>
      <c r="M38" s="58"/>
      <c r="N38" s="58"/>
      <c r="O38" s="58"/>
      <c r="P38" s="58"/>
      <c r="Q38" s="58"/>
      <c r="R38" s="58"/>
      <c r="S38" s="58"/>
      <c r="T38" s="58"/>
      <c r="U38" s="58"/>
      <c r="V38" s="58"/>
      <c r="W38" s="58"/>
      <c r="X38" s="58"/>
      <c r="Y38" s="58"/>
      <c r="Z38" s="58"/>
      <c r="AA38" s="58"/>
      <c r="AB38" s="58"/>
      <c r="AC38" s="58"/>
      <c r="AD38" s="40"/>
      <c r="AE38" s="12"/>
    </row>
    <row r="39" spans="1:31" ht="22.5" customHeight="1" x14ac:dyDescent="0.15">
      <c r="A39" s="150"/>
      <c r="B39" s="151"/>
      <c r="C39" s="151"/>
      <c r="D39" s="152"/>
      <c r="E39" s="42"/>
      <c r="F39" s="43"/>
      <c r="G39" s="43"/>
      <c r="H39" s="43"/>
      <c r="I39" s="43"/>
      <c r="J39" s="43"/>
      <c r="K39" s="43"/>
      <c r="L39" s="43"/>
      <c r="M39" s="43"/>
      <c r="N39" s="43"/>
      <c r="O39" s="43"/>
      <c r="P39" s="43"/>
      <c r="Q39" s="43"/>
      <c r="R39" s="43"/>
      <c r="S39" s="43"/>
      <c r="T39" s="43"/>
      <c r="U39" s="43"/>
      <c r="V39" s="43"/>
      <c r="W39" s="43"/>
      <c r="X39" s="43"/>
      <c r="Y39" s="43"/>
      <c r="Z39" s="43"/>
      <c r="AA39" s="43"/>
      <c r="AB39" s="43"/>
      <c r="AC39" s="43"/>
      <c r="AD39" s="44"/>
    </row>
    <row r="40" spans="1:31" ht="22.5" customHeight="1" x14ac:dyDescent="0.15">
      <c r="A40" s="153"/>
      <c r="B40" s="154"/>
      <c r="C40" s="154"/>
      <c r="D40" s="155"/>
      <c r="E40" s="45"/>
      <c r="F40" s="46"/>
      <c r="G40" s="46"/>
      <c r="H40" s="46"/>
      <c r="I40" s="46"/>
      <c r="J40" s="46"/>
      <c r="K40" s="46"/>
      <c r="L40" s="46"/>
      <c r="M40" s="46"/>
      <c r="N40" s="46"/>
      <c r="O40" s="46"/>
      <c r="P40" s="46"/>
      <c r="Q40" s="46"/>
      <c r="R40" s="46"/>
      <c r="S40" s="46"/>
      <c r="T40" s="46"/>
      <c r="U40" s="46"/>
      <c r="V40" s="46"/>
      <c r="W40" s="46"/>
      <c r="X40" s="46"/>
      <c r="Y40" s="46"/>
      <c r="Z40" s="46"/>
      <c r="AA40" s="46"/>
      <c r="AB40" s="46"/>
      <c r="AC40" s="46"/>
      <c r="AD40" s="47"/>
    </row>
    <row r="41" spans="1:31" ht="38.25" customHeight="1" x14ac:dyDescent="0.15">
      <c r="A41" s="139" t="s">
        <v>52</v>
      </c>
      <c r="B41" s="140"/>
      <c r="C41" s="140"/>
      <c r="D41" s="141"/>
      <c r="E41" s="48"/>
      <c r="F41" s="146" t="s">
        <v>86</v>
      </c>
      <c r="G41" s="146"/>
      <c r="H41" s="146"/>
      <c r="I41" s="146"/>
      <c r="J41" s="146"/>
      <c r="K41" s="146"/>
      <c r="L41" s="146"/>
      <c r="M41" s="146"/>
      <c r="N41" s="146"/>
      <c r="O41" s="146"/>
      <c r="P41" s="146"/>
      <c r="Q41" s="146"/>
      <c r="R41" s="146"/>
      <c r="S41" s="146"/>
      <c r="T41" s="146"/>
      <c r="U41" s="146"/>
      <c r="V41" s="146"/>
      <c r="W41" s="146"/>
      <c r="X41" s="146"/>
      <c r="Y41" s="146"/>
      <c r="Z41" s="146"/>
      <c r="AA41" s="146"/>
      <c r="AB41" s="146"/>
      <c r="AC41" s="127">
        <f>IF(Y31=0,0,IF(Y31&lt;41,1,IF(Y31&lt;151,2,3)))</f>
        <v>2</v>
      </c>
      <c r="AD41" s="128"/>
    </row>
  </sheetData>
  <mergeCells count="193">
    <mergeCell ref="B6:C6"/>
    <mergeCell ref="E6:AD6"/>
    <mergeCell ref="B7:C7"/>
    <mergeCell ref="E7:J10"/>
    <mergeCell ref="K7:AD7"/>
    <mergeCell ref="A8:D10"/>
    <mergeCell ref="K8:Z8"/>
    <mergeCell ref="AA8:AD10"/>
    <mergeCell ref="K9:N9"/>
    <mergeCell ref="O9:R9"/>
    <mergeCell ref="S9:T10"/>
    <mergeCell ref="U9:V10"/>
    <mergeCell ref="B4:C4"/>
    <mergeCell ref="E4:AD4"/>
    <mergeCell ref="B5:C5"/>
    <mergeCell ref="B2:C2"/>
    <mergeCell ref="E2:V2"/>
    <mergeCell ref="X2:Z2"/>
    <mergeCell ref="AB2:AD2"/>
    <mergeCell ref="B3:C3"/>
    <mergeCell ref="E3:AD3"/>
    <mergeCell ref="E5:AD5"/>
    <mergeCell ref="W9:X10"/>
    <mergeCell ref="Y9:Z10"/>
    <mergeCell ref="K10:L10"/>
    <mergeCell ref="M10:N10"/>
    <mergeCell ref="O10:P10"/>
    <mergeCell ref="Q10:R10"/>
    <mergeCell ref="B12:D12"/>
    <mergeCell ref="E12:J12"/>
    <mergeCell ref="K12:L12"/>
    <mergeCell ref="M12:N12"/>
    <mergeCell ref="O12:P12"/>
    <mergeCell ref="B11:D11"/>
    <mergeCell ref="E11:J11"/>
    <mergeCell ref="K11:L11"/>
    <mergeCell ref="M11:N11"/>
    <mergeCell ref="O11:P11"/>
    <mergeCell ref="Q11:R11"/>
    <mergeCell ref="AA12:AC12"/>
    <mergeCell ref="S11:T11"/>
    <mergeCell ref="U11:V11"/>
    <mergeCell ref="W11:X11"/>
    <mergeCell ref="Y11:Z11"/>
    <mergeCell ref="AA11:AC11"/>
    <mergeCell ref="Q13:R13"/>
    <mergeCell ref="Q12:R12"/>
    <mergeCell ref="S12:T12"/>
    <mergeCell ref="U12:V12"/>
    <mergeCell ref="W12:X12"/>
    <mergeCell ref="Y12:Z12"/>
    <mergeCell ref="B14:D14"/>
    <mergeCell ref="E14:J14"/>
    <mergeCell ref="K14:L14"/>
    <mergeCell ref="M14:N14"/>
    <mergeCell ref="O14:P14"/>
    <mergeCell ref="B13:D13"/>
    <mergeCell ref="E13:J13"/>
    <mergeCell ref="K13:L13"/>
    <mergeCell ref="M13:N13"/>
    <mergeCell ref="O13:P13"/>
    <mergeCell ref="AA14:AC14"/>
    <mergeCell ref="S13:T13"/>
    <mergeCell ref="U13:V13"/>
    <mergeCell ref="W13:X13"/>
    <mergeCell ref="Y13:Z13"/>
    <mergeCell ref="AA13:AC13"/>
    <mergeCell ref="Q15:R15"/>
    <mergeCell ref="Q14:R14"/>
    <mergeCell ref="S14:T14"/>
    <mergeCell ref="U14:V14"/>
    <mergeCell ref="W14:X14"/>
    <mergeCell ref="Y14:Z14"/>
    <mergeCell ref="B16:D16"/>
    <mergeCell ref="E16:J16"/>
    <mergeCell ref="K16:L16"/>
    <mergeCell ref="M16:N16"/>
    <mergeCell ref="O16:P16"/>
    <mergeCell ref="B15:D15"/>
    <mergeCell ref="E15:J15"/>
    <mergeCell ref="K15:L15"/>
    <mergeCell ref="M15:N15"/>
    <mergeCell ref="O15:P15"/>
    <mergeCell ref="AA16:AC16"/>
    <mergeCell ref="S15:T15"/>
    <mergeCell ref="U15:V15"/>
    <mergeCell ref="W15:X15"/>
    <mergeCell ref="Y15:Z15"/>
    <mergeCell ref="AA15:AC15"/>
    <mergeCell ref="Q17:R17"/>
    <mergeCell ref="Q16:R16"/>
    <mergeCell ref="S16:T16"/>
    <mergeCell ref="U16:V16"/>
    <mergeCell ref="W16:X16"/>
    <mergeCell ref="Y16:Z16"/>
    <mergeCell ref="B18:D18"/>
    <mergeCell ref="E18:J18"/>
    <mergeCell ref="K18:L18"/>
    <mergeCell ref="M18:N18"/>
    <mergeCell ref="O18:P18"/>
    <mergeCell ref="B17:D17"/>
    <mergeCell ref="E17:J17"/>
    <mergeCell ref="K17:L17"/>
    <mergeCell ref="M17:N17"/>
    <mergeCell ref="O17:P17"/>
    <mergeCell ref="Y18:Z18"/>
    <mergeCell ref="AA18:AC18"/>
    <mergeCell ref="S17:T17"/>
    <mergeCell ref="U17:V17"/>
    <mergeCell ref="W17:X17"/>
    <mergeCell ref="Y17:Z17"/>
    <mergeCell ref="AA17:AC17"/>
    <mergeCell ref="U19:V19"/>
    <mergeCell ref="Q18:R18"/>
    <mergeCell ref="S18:T18"/>
    <mergeCell ref="U18:V18"/>
    <mergeCell ref="W18:X18"/>
    <mergeCell ref="W19:X19"/>
    <mergeCell ref="Y19:Z19"/>
    <mergeCell ref="AA19:AD19"/>
    <mergeCell ref="B20:C20"/>
    <mergeCell ref="E20:J20"/>
    <mergeCell ref="K20:AD20"/>
    <mergeCell ref="B19:D19"/>
    <mergeCell ref="E19:J19"/>
    <mergeCell ref="K19:N19"/>
    <mergeCell ref="O19:R19"/>
    <mergeCell ref="S19:T19"/>
    <mergeCell ref="B21:C21"/>
    <mergeCell ref="E21:J21"/>
    <mergeCell ref="P21:R21"/>
    <mergeCell ref="B22:C22"/>
    <mergeCell ref="E22:J22"/>
    <mergeCell ref="M22:O22"/>
    <mergeCell ref="B23:C23"/>
    <mergeCell ref="E23:J23"/>
    <mergeCell ref="M23:O23"/>
    <mergeCell ref="B24:C24"/>
    <mergeCell ref="E24:J24"/>
    <mergeCell ref="A25:B27"/>
    <mergeCell ref="E25:J25"/>
    <mergeCell ref="E26:J26"/>
    <mergeCell ref="E27:J27"/>
    <mergeCell ref="B28:C28"/>
    <mergeCell ref="E28:J28"/>
    <mergeCell ref="L28:M28"/>
    <mergeCell ref="P28:T28"/>
    <mergeCell ref="U28:V28"/>
    <mergeCell ref="Y28:Z28"/>
    <mergeCell ref="B29:C29"/>
    <mergeCell ref="E29:J29"/>
    <mergeCell ref="B30:C30"/>
    <mergeCell ref="E30:H30"/>
    <mergeCell ref="I30:L30"/>
    <mergeCell ref="M30:P30"/>
    <mergeCell ref="Q30:T30"/>
    <mergeCell ref="U30:X30"/>
    <mergeCell ref="Y30:AD30"/>
    <mergeCell ref="AC41:AD41"/>
    <mergeCell ref="R36:S36"/>
    <mergeCell ref="T36:U36"/>
    <mergeCell ref="W36:Y36"/>
    <mergeCell ref="G37:I37"/>
    <mergeCell ref="B31:C31"/>
    <mergeCell ref="E31:H31"/>
    <mergeCell ref="I31:L31"/>
    <mergeCell ref="M31:P31"/>
    <mergeCell ref="Q31:T31"/>
    <mergeCell ref="U31:X31"/>
    <mergeCell ref="Y31:AD31"/>
    <mergeCell ref="B32:C33"/>
    <mergeCell ref="E32:L32"/>
    <mergeCell ref="Y32:AD32"/>
    <mergeCell ref="E33:L33"/>
    <mergeCell ref="Y33:AD33"/>
    <mergeCell ref="M32:R32"/>
    <mergeCell ref="S32:X32"/>
    <mergeCell ref="M33:R33"/>
    <mergeCell ref="S33:X33"/>
    <mergeCell ref="Z36:AA36"/>
    <mergeCell ref="L38:AC38"/>
    <mergeCell ref="A41:D41"/>
    <mergeCell ref="F41:AB41"/>
    <mergeCell ref="A34:D40"/>
    <mergeCell ref="H34:I34"/>
    <mergeCell ref="Q34:R34"/>
    <mergeCell ref="J35:K35"/>
    <mergeCell ref="S35:T35"/>
    <mergeCell ref="X35:Y35"/>
    <mergeCell ref="G36:H36"/>
    <mergeCell ref="I36:J36"/>
    <mergeCell ref="L36:N36"/>
    <mergeCell ref="O36:P36"/>
  </mergeCells>
  <phoneticPr fontId="2"/>
  <printOptions horizontalCentered="1" verticalCentered="1"/>
  <pageMargins left="0.78740157480314965" right="0.39370078740157483" top="0.59055118110236227" bottom="0.59055118110236227" header="0.51181102362204722" footer="0.51181102362204722"/>
  <pageSetup paperSize="9" scale="87"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適合調書</vt:lpstr>
      <vt:lpstr>記載例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Y.Ishizawa</dc:creator>
  <cp:lastModifiedBy>宮城県</cp:lastModifiedBy>
  <cp:lastPrinted>2018-07-02T09:43:09Z</cp:lastPrinted>
  <dcterms:created xsi:type="dcterms:W3CDTF">2003-03-26T09:46:51Z</dcterms:created>
  <dcterms:modified xsi:type="dcterms:W3CDTF">2018-07-02T09:43:19Z</dcterms:modified>
</cp:coreProperties>
</file>