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0772hi\Desktop\助成金HP更新\"/>
    </mc:Choice>
  </mc:AlternateContent>
  <bookViews>
    <workbookView xWindow="0" yWindow="0" windowWidth="20490" windowHeight="7530" activeTab="1"/>
  </bookViews>
  <sheets>
    <sheet name="様式3" sheetId="1" r:id="rId1"/>
    <sheet name="様式3 (記載例)" sheetId="6" r:id="rId2"/>
  </sheets>
  <definedNames>
    <definedName name="_xlnm.Print_Area" localSheetId="0">様式3!$A$1:$S$26</definedName>
    <definedName name="_xlnm.Print_Area" localSheetId="1">'様式3 (記載例)'!$A$1:$S$26</definedName>
  </definedNames>
  <calcPr calcId="162913"/>
</workbook>
</file>

<file path=xl/calcChain.xml><?xml version="1.0" encoding="utf-8"?>
<calcChain xmlns="http://schemas.openxmlformats.org/spreadsheetml/2006/main">
  <c r="B26" i="6" l="1"/>
  <c r="R25" i="6"/>
  <c r="R24" i="1"/>
  <c r="R25" i="1"/>
  <c r="B26" i="1"/>
  <c r="R26" i="1" l="1"/>
  <c r="P22" i="1"/>
  <c r="O22" i="1"/>
  <c r="N22" i="1"/>
  <c r="L22" i="1"/>
  <c r="K22" i="1"/>
  <c r="J22" i="1"/>
  <c r="I22" i="1"/>
  <c r="G22" i="1"/>
  <c r="F22" i="1"/>
  <c r="E22" i="1"/>
  <c r="D22" i="1"/>
  <c r="C22" i="1"/>
  <c r="B22" i="1"/>
  <c r="Q21" i="1"/>
  <c r="M21" i="1"/>
  <c r="R21" i="1" s="1"/>
  <c r="S21" i="1" s="1"/>
  <c r="H21" i="1"/>
  <c r="Q20" i="1"/>
  <c r="M20" i="1"/>
  <c r="H20" i="1"/>
  <c r="R20" i="1" s="1"/>
  <c r="S20" i="1" s="1"/>
  <c r="R19" i="1"/>
  <c r="S19" i="1" s="1"/>
  <c r="Q19" i="1"/>
  <c r="M19" i="1"/>
  <c r="H19" i="1"/>
  <c r="Q18" i="1"/>
  <c r="M18" i="1"/>
  <c r="H18" i="1"/>
  <c r="R18" i="1" s="1"/>
  <c r="S18" i="1" s="1"/>
  <c r="Q17" i="1"/>
  <c r="M17" i="1"/>
  <c r="R17" i="1" s="1"/>
  <c r="S17" i="1" s="1"/>
  <c r="H17" i="1"/>
  <c r="Q16" i="1"/>
  <c r="M16" i="1"/>
  <c r="H16" i="1"/>
  <c r="R16" i="1" s="1"/>
  <c r="S16" i="1" s="1"/>
  <c r="R15" i="1"/>
  <c r="S15" i="1" s="1"/>
  <c r="Q15" i="1"/>
  <c r="M15" i="1"/>
  <c r="H15" i="1"/>
  <c r="Q14" i="1"/>
  <c r="M14" i="1"/>
  <c r="H14" i="1"/>
  <c r="R14" i="1" s="1"/>
  <c r="S14" i="1" s="1"/>
  <c r="Q13" i="1"/>
  <c r="M13" i="1"/>
  <c r="R13" i="1" s="1"/>
  <c r="S13" i="1" s="1"/>
  <c r="H13" i="1"/>
  <c r="Q12" i="1"/>
  <c r="M12" i="1"/>
  <c r="H12" i="1"/>
  <c r="R12" i="1" s="1"/>
  <c r="S12" i="1" s="1"/>
  <c r="Q11" i="1"/>
  <c r="M11" i="1"/>
  <c r="R11" i="1" s="1"/>
  <c r="S11" i="1" s="1"/>
  <c r="H11" i="1"/>
  <c r="Q10" i="1"/>
  <c r="M10" i="1"/>
  <c r="H10" i="1"/>
  <c r="R10" i="1" s="1"/>
  <c r="S10" i="1" s="1"/>
  <c r="R9" i="1"/>
  <c r="S9" i="1" s="1"/>
  <c r="Q9" i="1"/>
  <c r="Q22" i="1" s="1"/>
  <c r="M9" i="1"/>
  <c r="M22" i="1" s="1"/>
  <c r="H9" i="1"/>
  <c r="H22" i="1" s="1"/>
  <c r="R22" i="1" l="1"/>
  <c r="S22" i="1" l="1"/>
  <c r="S21" i="6"/>
  <c r="S20" i="6"/>
  <c r="S19" i="6"/>
  <c r="S18" i="6"/>
  <c r="S17" i="6"/>
  <c r="S12" i="6"/>
  <c r="S11" i="6"/>
  <c r="S10" i="6"/>
  <c r="P22" i="6" l="1"/>
  <c r="O22" i="6"/>
  <c r="N22" i="6"/>
  <c r="L22" i="6"/>
  <c r="K22" i="6"/>
  <c r="J22" i="6"/>
  <c r="I22" i="6"/>
  <c r="G22" i="6"/>
  <c r="F22" i="6"/>
  <c r="E22" i="6"/>
  <c r="D22" i="6"/>
  <c r="C22" i="6"/>
  <c r="B22" i="6"/>
  <c r="Q21" i="6"/>
  <c r="M21" i="6"/>
  <c r="H21" i="6"/>
  <c r="R21" i="6" s="1"/>
  <c r="Q20" i="6"/>
  <c r="M20" i="6"/>
  <c r="H20" i="6"/>
  <c r="Q19" i="6"/>
  <c r="M19" i="6"/>
  <c r="H19" i="6"/>
  <c r="Q18" i="6"/>
  <c r="M18" i="6"/>
  <c r="H18" i="6"/>
  <c r="Q17" i="6"/>
  <c r="M17" i="6"/>
  <c r="H17" i="6"/>
  <c r="R17" i="6" s="1"/>
  <c r="Q16" i="6"/>
  <c r="M16" i="6"/>
  <c r="H16" i="6"/>
  <c r="Q15" i="6"/>
  <c r="M15" i="6"/>
  <c r="H15" i="6"/>
  <c r="Q14" i="6"/>
  <c r="M14" i="6"/>
  <c r="H14" i="6"/>
  <c r="Q13" i="6"/>
  <c r="M13" i="6"/>
  <c r="H13" i="6"/>
  <c r="Q12" i="6"/>
  <c r="M12" i="6"/>
  <c r="H12" i="6"/>
  <c r="Q11" i="6"/>
  <c r="M11" i="6"/>
  <c r="H11" i="6"/>
  <c r="Q10" i="6"/>
  <c r="M10" i="6"/>
  <c r="H10" i="6"/>
  <c r="Q9" i="6"/>
  <c r="M9" i="6"/>
  <c r="H9" i="6"/>
  <c r="R13" i="6" l="1"/>
  <c r="S13" i="6" s="1"/>
  <c r="R15" i="6"/>
  <c r="S15" i="6" s="1"/>
  <c r="R18" i="6"/>
  <c r="R20" i="6"/>
  <c r="R19" i="6"/>
  <c r="R12" i="6"/>
  <c r="Q22" i="6"/>
  <c r="R9" i="6"/>
  <c r="S9" i="6" s="1"/>
  <c r="M22" i="6"/>
  <c r="R11" i="6"/>
  <c r="R16" i="6"/>
  <c r="S16" i="6" s="1"/>
  <c r="R10" i="6"/>
  <c r="R14" i="6"/>
  <c r="S14" i="6" s="1"/>
  <c r="H22" i="6"/>
  <c r="R22" i="6" l="1"/>
  <c r="R24" i="6" l="1"/>
  <c r="R26" i="6" s="1"/>
  <c r="S22" i="6"/>
</calcChain>
</file>

<file path=xl/sharedStrings.xml><?xml version="1.0" encoding="utf-8"?>
<sst xmlns="http://schemas.openxmlformats.org/spreadsheetml/2006/main" count="102" uniqueCount="48">
  <si>
    <t>項目</t>
    <rPh sb="0" eb="2">
      <t>コウモク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</si>
  <si>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</si>
  <si>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</si>
  <si>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</si>
  <si>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</si>
  <si>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事業所名</t>
    <rPh sb="0" eb="3">
      <t>ジギョウショ</t>
    </rPh>
    <rPh sb="3" eb="4">
      <t>メイ</t>
    </rPh>
    <phoneticPr fontId="1"/>
  </si>
  <si>
    <t>助成金の対象経費として支出した金額</t>
    <rPh sb="0" eb="3">
      <t>ジョセイキン</t>
    </rPh>
    <rPh sb="4" eb="6">
      <t>タイショウ</t>
    </rPh>
    <rPh sb="6" eb="8">
      <t>ケイヒ</t>
    </rPh>
    <rPh sb="11" eb="13">
      <t>シシュツ</t>
    </rPh>
    <rPh sb="15" eb="17">
      <t>キンガク</t>
    </rPh>
    <phoneticPr fontId="1"/>
  </si>
  <si>
    <t>交付決定額</t>
    <rPh sb="0" eb="2">
      <t>コウフ</t>
    </rPh>
    <rPh sb="2" eb="5">
      <t>ケッテイガク</t>
    </rPh>
    <phoneticPr fontId="1"/>
  </si>
  <si>
    <t>事業名</t>
    <rPh sb="0" eb="2">
      <t>ジギョウ</t>
    </rPh>
    <rPh sb="2" eb="3">
      <t>メイ</t>
    </rPh>
    <phoneticPr fontId="1"/>
  </si>
  <si>
    <t>予算額</t>
  </si>
  <si>
    <t>予算額</t>
    <rPh sb="0" eb="3">
      <t>ヨサンガク</t>
    </rPh>
    <phoneticPr fontId="1"/>
  </si>
  <si>
    <t>「みやぎ地域復興支援助成金」対象経費支出状況確認票</t>
    <rPh sb="4" eb="6">
      <t>チイキ</t>
    </rPh>
    <rPh sb="6" eb="8">
      <t>フッコウ</t>
    </rPh>
    <rPh sb="8" eb="10">
      <t>シエン</t>
    </rPh>
    <rPh sb="10" eb="13">
      <t>ジョセイキン</t>
    </rPh>
    <rPh sb="14" eb="16">
      <t>タイショウ</t>
    </rPh>
    <rPh sb="15" eb="16">
      <t>ゾウ</t>
    </rPh>
    <rPh sb="16" eb="18">
      <t>ケイヒ</t>
    </rPh>
    <rPh sb="18" eb="20">
      <t>シシュツ</t>
    </rPh>
    <rPh sb="20" eb="22">
      <t>ジョウキョウ</t>
    </rPh>
    <rPh sb="22" eb="24">
      <t>カクニン</t>
    </rPh>
    <rPh sb="24" eb="25">
      <t>ヒョウ</t>
    </rPh>
    <phoneticPr fontId="1"/>
  </si>
  <si>
    <t>人件費</t>
    <rPh sb="0" eb="3">
      <t>ジンケンヒ</t>
    </rPh>
    <phoneticPr fontId="1"/>
  </si>
  <si>
    <t>諸謝金</t>
    <rPh sb="0" eb="1">
      <t>ショ</t>
    </rPh>
    <rPh sb="1" eb="3">
      <t>シャキン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</si>
  <si>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</si>
  <si>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</si>
  <si>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5">
      <t>ウンパンヒ</t>
    </rPh>
    <phoneticPr fontId="1"/>
  </si>
  <si>
    <t>賃料及び施設利用料</t>
    <rPh sb="0" eb="2">
      <t>チンリョウ</t>
    </rPh>
    <rPh sb="2" eb="3">
      <t>オヨ</t>
    </rPh>
    <rPh sb="4" eb="6">
      <t>シセツ</t>
    </rPh>
    <rPh sb="6" eb="9">
      <t>リヨウリョウ</t>
    </rPh>
    <phoneticPr fontId="1"/>
  </si>
  <si>
    <t>助成対象事業費</t>
    <rPh sb="0" eb="2">
      <t>ジョセイ</t>
    </rPh>
    <rPh sb="2" eb="4">
      <t>タイショウ</t>
    </rPh>
    <rPh sb="4" eb="7">
      <t>ジギョウヒ</t>
    </rPh>
    <phoneticPr fontId="1"/>
  </si>
  <si>
    <t>※　白色のセルのみ入力してください。</t>
    <rPh sb="2" eb="3">
      <t>シロ</t>
    </rPh>
    <phoneticPr fontId="1"/>
  </si>
  <si>
    <t>4月</t>
  </si>
  <si>
    <t>5月</t>
  </si>
  <si>
    <t>6月</t>
  </si>
  <si>
    <t>9月</t>
    <phoneticPr fontId="1"/>
  </si>
  <si>
    <t>10月</t>
    <rPh sb="2" eb="3">
      <t>ガツ</t>
    </rPh>
    <phoneticPr fontId="1"/>
  </si>
  <si>
    <t>11月</t>
  </si>
  <si>
    <t>12月</t>
  </si>
  <si>
    <t>3月</t>
  </si>
  <si>
    <t>1月</t>
  </si>
  <si>
    <t>2月</t>
  </si>
  <si>
    <t>事業費額</t>
    <rPh sb="0" eb="3">
      <t>ジギョウヒ</t>
    </rPh>
    <rPh sb="3" eb="4">
      <t>ガク</t>
    </rPh>
    <phoneticPr fontId="1"/>
  </si>
  <si>
    <t>精算額</t>
    <rPh sb="0" eb="2">
      <t>セイサン</t>
    </rPh>
    <rPh sb="2" eb="3">
      <t>ガク</t>
    </rPh>
    <phoneticPr fontId="1"/>
  </si>
  <si>
    <t>支出額（第１回中間検査確認分）</t>
    <rPh sb="0" eb="2">
      <t>シシュツ</t>
    </rPh>
    <rPh sb="2" eb="3">
      <t>ガク</t>
    </rPh>
    <rPh sb="4" eb="5">
      <t>ダイ</t>
    </rPh>
    <rPh sb="6" eb="7">
      <t>カイ</t>
    </rPh>
    <rPh sb="7" eb="9">
      <t>チュウカン</t>
    </rPh>
    <rPh sb="9" eb="11">
      <t>ケンサ</t>
    </rPh>
    <rPh sb="11" eb="13">
      <t>カクニン</t>
    </rPh>
    <rPh sb="13" eb="14">
      <t>ブン</t>
    </rPh>
    <phoneticPr fontId="1"/>
  </si>
  <si>
    <t>予算額との差
（予算額－④）</t>
    <rPh sb="0" eb="3">
      <t>ヨサンガク</t>
    </rPh>
    <rPh sb="5" eb="6">
      <t>サ</t>
    </rPh>
    <rPh sb="8" eb="11">
      <t>ヨサンガク</t>
    </rPh>
    <phoneticPr fontId="1"/>
  </si>
  <si>
    <t>支出額
③</t>
    <rPh sb="0" eb="3">
      <t>シシュツガク</t>
    </rPh>
    <phoneticPr fontId="1"/>
  </si>
  <si>
    <t>支出額
②</t>
    <rPh sb="0" eb="2">
      <t>シシュツ</t>
    </rPh>
    <phoneticPr fontId="1"/>
  </si>
  <si>
    <t>支出額
①</t>
    <rPh sb="0" eb="2">
      <t>シシュツ</t>
    </rPh>
    <rPh sb="2" eb="3">
      <t>ガク</t>
    </rPh>
    <phoneticPr fontId="1"/>
  </si>
  <si>
    <t>支出（見込）額計④
（①＋②＋③）</t>
    <rPh sb="0" eb="2">
      <t>シシュツ</t>
    </rPh>
    <rPh sb="3" eb="5">
      <t>ミコ</t>
    </rPh>
    <rPh sb="6" eb="7">
      <t>ガク</t>
    </rPh>
    <rPh sb="7" eb="8">
      <t>ケイ</t>
    </rPh>
    <phoneticPr fontId="1"/>
  </si>
  <si>
    <t>支出（見込）額（第２回中間検査確認分）</t>
    <rPh sb="3" eb="5">
      <t>ミコ</t>
    </rPh>
    <rPh sb="15" eb="17">
      <t>カクニン</t>
    </rPh>
    <phoneticPr fontId="1"/>
  </si>
  <si>
    <t>支出（見込）額（第２回中間検査以降分）</t>
    <rPh sb="15" eb="17">
      <t>イコウ</t>
    </rPh>
    <phoneticPr fontId="1"/>
  </si>
  <si>
    <t>←申請書の収支計画書の額と同額にしてください。</t>
    <rPh sb="11" eb="12">
      <t>ガク</t>
    </rPh>
    <phoneticPr fontId="1"/>
  </si>
  <si>
    <t>↑申請書の収支計画書の額と同額にしてください。</t>
    <phoneticPr fontId="1"/>
  </si>
  <si>
    <t>様式３</t>
    <rPh sb="0" eb="2">
      <t>ヨウシキ</t>
    </rPh>
    <phoneticPr fontId="1"/>
  </si>
  <si>
    <t>交付申請書の収支計画書（様式第4号）記載の項目と予算額を記入してください。</t>
    <rPh sb="0" eb="2">
      <t>コウフ</t>
    </rPh>
    <rPh sb="2" eb="5">
      <t>シンセイショ</t>
    </rPh>
    <rPh sb="6" eb="8">
      <t>シュウシ</t>
    </rPh>
    <rPh sb="8" eb="11">
      <t>ケイカクショ</t>
    </rPh>
    <rPh sb="12" eb="14">
      <t>ヨウシキ</t>
    </rPh>
    <rPh sb="14" eb="15">
      <t>ダイ</t>
    </rPh>
    <rPh sb="16" eb="17">
      <t>ゴウ</t>
    </rPh>
    <rPh sb="18" eb="20">
      <t>キサイ</t>
    </rPh>
    <rPh sb="21" eb="23">
      <t>コウモク</t>
    </rPh>
    <rPh sb="24" eb="27">
      <t>ヨサンガク</t>
    </rPh>
    <rPh sb="28" eb="30">
      <t>キニュウ</t>
    </rPh>
    <phoneticPr fontId="1"/>
  </si>
  <si>
    <t>助成率</t>
    <rPh sb="0" eb="3">
      <t>ジョセイリツ</t>
    </rPh>
    <phoneticPr fontId="1"/>
  </si>
  <si>
    <t>←申請書の収支計画書の率と同じにしてください。</t>
    <rPh sb="11" eb="12">
      <t>リツ</t>
    </rPh>
    <phoneticPr fontId="1"/>
  </si>
  <si>
    <t>広告費・印刷製本費</t>
    <rPh sb="0" eb="3">
      <t>コウコクヒ</t>
    </rPh>
    <phoneticPr fontId="1"/>
  </si>
  <si>
    <t>行事保険料</t>
    <rPh sb="0" eb="5">
      <t>ギョウジホケンリョウ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</si>
</sst>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6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2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8" fontId="10" fillId="0" borderId="1" xfId="1" applyFont="1" applyBorder="1">
      <alignment vertical="center"/>
    </xf>
    <xf numFmtId="38" fontId="10" fillId="2" borderId="1" xfId="1" applyFont="1" applyFill="1" applyBorder="1">
      <alignment vertical="center"/>
    </xf>
    <xf numFmtId="38" fontId="10" fillId="3" borderId="1" xfId="1" applyFont="1" applyFill="1" applyBorder="1">
      <alignment vertical="center"/>
    </xf>
    <xf numFmtId="38" fontId="10" fillId="5" borderId="1" xfId="1" applyFont="1" applyFill="1" applyBorder="1">
      <alignment vertical="center"/>
    </xf>
    <xf numFmtId="0" fontId="10" fillId="0" borderId="1" xfId="0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38" fontId="10" fillId="4" borderId="1" xfId="1" applyFont="1" applyFill="1" applyBorder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38" fontId="10" fillId="4" borderId="9" xfId="1" applyFont="1" applyFill="1" applyBorder="1">
      <alignment vertical="center"/>
    </xf>
    <xf numFmtId="38" fontId="10" fillId="2" borderId="11" xfId="1" applyFont="1" applyFill="1" applyBorder="1">
      <alignment vertical="center"/>
    </xf>
    <xf numFmtId="38" fontId="10" fillId="2" borderId="12" xfId="1" applyFont="1" applyFill="1" applyBorder="1">
      <alignment vertical="center"/>
    </xf>
    <xf numFmtId="0" fontId="13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38" fontId="10" fillId="0" borderId="8" xfId="1" applyFont="1" applyBorder="1">
      <alignment vertical="center"/>
    </xf>
    <xf numFmtId="0" fontId="13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7" fillId="0" borderId="1" xfId="0" applyFont="1" applyBorder="1">
      <alignment vertical="center"/>
    </xf>
    <xf numFmtId="38" fontId="10" fillId="2" borderId="6" xfId="1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38" fontId="10" fillId="2" borderId="1" xfId="1" applyFont="1" applyFill="1" applyBorder="1" applyAlignment="1">
      <alignment horizontal="right" vertical="center"/>
    </xf>
    <xf numFmtId="176" fontId="10" fillId="2" borderId="1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38" fontId="10" fillId="3" borderId="1" xfId="1" applyFont="1" applyFill="1" applyBorder="1" applyAlignment="1">
      <alignment horizontal="right" vertical="center"/>
    </xf>
    <xf numFmtId="176" fontId="10" fillId="3" borderId="1" xfId="1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38" fontId="10" fillId="3" borderId="9" xfId="1" applyFont="1" applyFill="1" applyBorder="1" applyAlignment="1">
      <alignment horizontal="right" vertical="center"/>
    </xf>
    <xf numFmtId="38" fontId="10" fillId="3" borderId="6" xfId="1" applyFont="1" applyFill="1" applyBorder="1" applyAlignment="1">
      <alignment horizontal="right" vertical="center"/>
    </xf>
    <xf numFmtId="38" fontId="10" fillId="2" borderId="9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793750</xdr:colOff>
      <xdr:row>22</xdr:row>
      <xdr:rowOff>22680</xdr:rowOff>
    </xdr:from>
    <xdr:to>
      <xdr:col>17</xdr:col>
      <xdr:colOff>1109888</xdr:colOff>
      <xdr:row>23</xdr:row>
      <xdr:rowOff>16784</xdr:rowOff>
    </xdr:to>
    <xdr:sp macro="" textlink="">
      <xdr:nvSpPr>
        <xdr:cNvPr id="3" name="上下矢印 2"/>
        <xdr:cNvSpPr/>
      </xdr:nvSpPr>
      <xdr:spPr>
        <a:xfrm>
          <a:off x="19843750" y="9683751"/>
          <a:ext cx="316138" cy="53839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793750</xdr:colOff>
      <xdr:row>22</xdr:row>
      <xdr:rowOff>22680</xdr:rowOff>
    </xdr:from>
    <xdr:to>
      <xdr:col>17</xdr:col>
      <xdr:colOff>1109888</xdr:colOff>
      <xdr:row>23</xdr:row>
      <xdr:rowOff>16784</xdr:rowOff>
    </xdr:to>
    <xdr:sp macro="" textlink="">
      <xdr:nvSpPr>
        <xdr:cNvPr id="4" name="上下矢印 3"/>
        <xdr:cNvSpPr/>
      </xdr:nvSpPr>
      <xdr:spPr>
        <a:xfrm>
          <a:off x="26787475" y="9309555"/>
          <a:ext cx="316138" cy="384629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793750</xdr:colOff>
      <xdr:row>22</xdr:row>
      <xdr:rowOff>22680</xdr:rowOff>
    </xdr:from>
    <xdr:to>
      <xdr:col>17</xdr:col>
      <xdr:colOff>1109888</xdr:colOff>
      <xdr:row>23</xdr:row>
      <xdr:rowOff>16784</xdr:rowOff>
    </xdr:to>
    <xdr:sp macro="" textlink="">
      <xdr:nvSpPr>
        <xdr:cNvPr id="2" name="上下矢印 1"/>
        <xdr:cNvSpPr/>
      </xdr:nvSpPr>
      <xdr:spPr>
        <a:xfrm>
          <a:off x="26330275" y="12862380"/>
          <a:ext cx="316138" cy="527504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793750</xdr:colOff>
      <xdr:row>22</xdr:row>
      <xdr:rowOff>22680</xdr:rowOff>
    </xdr:from>
    <xdr:to>
      <xdr:col>17</xdr:col>
      <xdr:colOff>1109888</xdr:colOff>
      <xdr:row>23</xdr:row>
      <xdr:rowOff>16784</xdr:rowOff>
    </xdr:to>
    <xdr:sp macro="" textlink="">
      <xdr:nvSpPr>
        <xdr:cNvPr id="3" name="上下矢印 2"/>
        <xdr:cNvSpPr/>
      </xdr:nvSpPr>
      <xdr:spPr>
        <a:xfrm>
          <a:off x="26787475" y="10014405"/>
          <a:ext cx="316138" cy="384629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793750</xdr:colOff>
      <xdr:row>22</xdr:row>
      <xdr:rowOff>22680</xdr:rowOff>
    </xdr:from>
    <xdr:to>
      <xdr:col>17</xdr:col>
      <xdr:colOff>1109888</xdr:colOff>
      <xdr:row>23</xdr:row>
      <xdr:rowOff>16784</xdr:rowOff>
    </xdr:to>
    <xdr:sp macro="" textlink="">
      <xdr:nvSpPr>
        <xdr:cNvPr id="4" name="上下矢印 3"/>
        <xdr:cNvSpPr/>
      </xdr:nvSpPr>
      <xdr:spPr>
        <a:xfrm>
          <a:off x="26787475" y="10014405"/>
          <a:ext cx="316138" cy="384629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26"/>
  <sheetViews>
    <sheetView zoomScale="37" zoomScaleNormal="37" workbookViewId="0">
      <selection activeCell="C9" sqref="C9"/>
    </sheetView>
  </sheetViews>
  <sheetFormatPr defaultRowHeight="13.5" x14ac:dyDescent="0.15"/>
  <cols>
    <col min="1" max="1" width="45.75" customWidth="1"/>
    <col min="2" max="2" width="21" customWidth="1"/>
    <col min="3" max="7" width="18.625" customWidth="1"/>
    <col min="8" max="8" width="21" customWidth="1"/>
    <col min="9" max="12" width="18.625" customWidth="1"/>
    <col min="13" max="13" width="21" customWidth="1"/>
    <col min="14" max="16" width="18.625" customWidth="1"/>
    <col min="17" max="18" width="21" customWidth="1"/>
    <col min="19" max="19" width="21.625" customWidth="1"/>
    <col min="20" max="20" width="9" customWidth="1"/>
  </cols>
  <sheetData>
    <row r="1" spans="1:19" ht="28.5" x14ac:dyDescent="0.15">
      <c r="S1" s="30" t="s">
        <v>42</v>
      </c>
    </row>
    <row r="2" spans="1:19" s="28" customFormat="1" ht="31.5" thickBot="1" x14ac:dyDescent="0.2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45.75" customHeight="1" thickBot="1" x14ac:dyDescent="0.2">
      <c r="A3" s="26" t="s">
        <v>5</v>
      </c>
      <c r="B3" s="37"/>
      <c r="C3" s="38"/>
      <c r="D3" s="38"/>
      <c r="E3" s="38"/>
      <c r="F3" s="38"/>
      <c r="G3" s="39"/>
      <c r="H3" s="2"/>
      <c r="I3" s="2"/>
      <c r="J3" s="2"/>
      <c r="K3" s="2"/>
      <c r="L3" s="2"/>
      <c r="M3" s="2"/>
      <c r="N3" s="2"/>
      <c r="O3" s="2"/>
      <c r="P3" s="34"/>
      <c r="Q3" s="34"/>
      <c r="R3" s="34"/>
      <c r="S3" s="34"/>
    </row>
    <row r="4" spans="1:19" ht="45.75" customHeight="1" thickBot="1" x14ac:dyDescent="0.2">
      <c r="A4" s="27" t="s">
        <v>8</v>
      </c>
      <c r="B4" s="37"/>
      <c r="C4" s="38"/>
      <c r="D4" s="38"/>
      <c r="E4" s="38"/>
      <c r="F4" s="38"/>
      <c r="G4" s="39"/>
      <c r="H4" s="2"/>
      <c r="I4" s="2"/>
      <c r="J4" s="2"/>
      <c r="K4" s="2"/>
      <c r="L4" s="2"/>
      <c r="M4" s="2"/>
      <c r="N4" s="2"/>
      <c r="O4" s="2"/>
      <c r="P4" s="34"/>
      <c r="Q4" s="34"/>
      <c r="R4" s="34"/>
      <c r="S4" s="34"/>
    </row>
    <row r="5" spans="1:19" ht="19.5" thickBo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5" t="s">
        <v>4</v>
      </c>
    </row>
    <row r="6" spans="1:19" ht="51" customHeight="1" x14ac:dyDescent="0.15">
      <c r="A6" s="52" t="s">
        <v>10</v>
      </c>
      <c r="B6" s="53"/>
      <c r="C6" s="53" t="s">
        <v>32</v>
      </c>
      <c r="D6" s="53"/>
      <c r="E6" s="53"/>
      <c r="F6" s="53"/>
      <c r="G6" s="53" t="s">
        <v>9</v>
      </c>
      <c r="H6" s="53"/>
      <c r="I6" s="57" t="s">
        <v>38</v>
      </c>
      <c r="J6" s="58"/>
      <c r="K6" s="58"/>
      <c r="L6" s="58"/>
      <c r="M6" s="59"/>
      <c r="N6" s="62" t="s">
        <v>39</v>
      </c>
      <c r="O6" s="63"/>
      <c r="P6" s="63"/>
      <c r="Q6" s="63"/>
      <c r="R6" s="54" t="s">
        <v>37</v>
      </c>
      <c r="S6" s="56" t="s">
        <v>33</v>
      </c>
    </row>
    <row r="7" spans="1:19" s="6" customFormat="1" ht="72" customHeight="1" x14ac:dyDescent="0.15">
      <c r="A7" s="50" t="s">
        <v>43</v>
      </c>
      <c r="B7" s="51"/>
      <c r="C7" s="60" t="s">
        <v>6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55"/>
      <c r="S7" s="56"/>
    </row>
    <row r="8" spans="1:19" s="7" customFormat="1" ht="61.5" x14ac:dyDescent="0.15">
      <c r="A8" s="11" t="s">
        <v>0</v>
      </c>
      <c r="B8" s="11" t="s">
        <v>10</v>
      </c>
      <c r="C8" s="11" t="s">
        <v>20</v>
      </c>
      <c r="D8" s="11" t="s">
        <v>21</v>
      </c>
      <c r="E8" s="11" t="s">
        <v>22</v>
      </c>
      <c r="F8" s="11" t="s">
        <v>1</v>
      </c>
      <c r="G8" s="11" t="s">
        <v>2</v>
      </c>
      <c r="H8" s="10" t="s">
        <v>36</v>
      </c>
      <c r="I8" s="9" t="s">
        <v>23</v>
      </c>
      <c r="J8" s="9" t="s">
        <v>24</v>
      </c>
      <c r="K8" s="9" t="s">
        <v>25</v>
      </c>
      <c r="L8" s="9" t="s">
        <v>26</v>
      </c>
      <c r="M8" s="8" t="s">
        <v>35</v>
      </c>
      <c r="N8" s="20" t="s">
        <v>28</v>
      </c>
      <c r="O8" s="20" t="s">
        <v>29</v>
      </c>
      <c r="P8" s="20" t="s">
        <v>27</v>
      </c>
      <c r="Q8" s="22" t="s">
        <v>34</v>
      </c>
      <c r="R8" s="55"/>
      <c r="S8" s="56"/>
    </row>
    <row r="9" spans="1:19" ht="35.25" customHeight="1" x14ac:dyDescent="0.15">
      <c r="A9" s="16" t="s">
        <v>12</v>
      </c>
      <c r="B9" s="12"/>
      <c r="C9" s="12"/>
      <c r="D9" s="12"/>
      <c r="E9" s="12"/>
      <c r="F9" s="12"/>
      <c r="G9" s="12"/>
      <c r="H9" s="13">
        <f>SUM(C9:G9)</f>
        <v>0</v>
      </c>
      <c r="I9" s="14"/>
      <c r="J9" s="14"/>
      <c r="K9" s="14"/>
      <c r="L9" s="14"/>
      <c r="M9" s="15">
        <f>SUM(I9:L9)</f>
        <v>0</v>
      </c>
      <c r="N9" s="14"/>
      <c r="O9" s="14"/>
      <c r="P9" s="14"/>
      <c r="Q9" s="23">
        <f>SUM(N9:P9)</f>
        <v>0</v>
      </c>
      <c r="R9" s="24">
        <f>H9+M9+Q9</f>
        <v>0</v>
      </c>
      <c r="S9" s="33">
        <f t="shared" ref="S9:S21" si="0">+B9-+R9</f>
        <v>0</v>
      </c>
    </row>
    <row r="10" spans="1:19" ht="35.25" customHeight="1" x14ac:dyDescent="0.15">
      <c r="A10" s="16" t="s">
        <v>13</v>
      </c>
      <c r="B10" s="12"/>
      <c r="C10" s="12"/>
      <c r="D10" s="12"/>
      <c r="E10" s="12"/>
      <c r="F10" s="12"/>
      <c r="G10" s="12"/>
      <c r="H10" s="13">
        <f t="shared" ref="H10:H21" si="1">SUM(C10:G10)</f>
        <v>0</v>
      </c>
      <c r="I10" s="14"/>
      <c r="J10" s="14"/>
      <c r="K10" s="14"/>
      <c r="L10" s="14"/>
      <c r="M10" s="15">
        <f t="shared" ref="M10:M21" si="2">SUM(I10:L10)</f>
        <v>0</v>
      </c>
      <c r="N10" s="14"/>
      <c r="O10" s="14"/>
      <c r="P10" s="14"/>
      <c r="Q10" s="23">
        <f t="shared" ref="Q10:Q21" si="3">SUM(N10:P10)</f>
        <v>0</v>
      </c>
      <c r="R10" s="24">
        <f t="shared" ref="R10:R21" si="4">H10+M10+Q10</f>
        <v>0</v>
      </c>
      <c r="S10" s="33">
        <f t="shared" si="0"/>
        <v>0</v>
      </c>
    </row>
    <row r="11" spans="1:19" ht="35.25" customHeight="1" x14ac:dyDescent="0.15">
      <c r="A11" s="16" t="s">
        <v>14</v>
      </c>
      <c r="B11" s="12"/>
      <c r="C11" s="12"/>
      <c r="D11" s="12"/>
      <c r="E11" s="12"/>
      <c r="F11" s="12"/>
      <c r="G11" s="12"/>
      <c r="H11" s="13">
        <f t="shared" si="1"/>
        <v>0</v>
      </c>
      <c r="I11" s="14"/>
      <c r="J11" s="14"/>
      <c r="K11" s="14"/>
      <c r="L11" s="14"/>
      <c r="M11" s="15">
        <f t="shared" si="2"/>
        <v>0</v>
      </c>
      <c r="N11" s="14"/>
      <c r="O11" s="14"/>
      <c r="P11" s="14"/>
      <c r="Q11" s="23">
        <f t="shared" si="3"/>
        <v>0</v>
      </c>
      <c r="R11" s="24">
        <f t="shared" si="4"/>
        <v>0</v>
      </c>
      <c r="S11" s="33">
        <f t="shared" si="0"/>
        <v>0</v>
      </c>
    </row>
    <row r="12" spans="1:19" ht="35.25" customHeight="1" x14ac:dyDescent="0.15">
      <c r="A12" s="16" t="s">
        <v>15</v>
      </c>
      <c r="B12" s="12"/>
      <c r="C12" s="12"/>
      <c r="D12" s="12"/>
      <c r="E12" s="12"/>
      <c r="F12" s="12"/>
      <c r="G12" s="12"/>
      <c r="H12" s="13">
        <f t="shared" si="1"/>
        <v>0</v>
      </c>
      <c r="I12" s="14"/>
      <c r="J12" s="14"/>
      <c r="K12" s="14"/>
      <c r="L12" s="14"/>
      <c r="M12" s="15">
        <f t="shared" si="2"/>
        <v>0</v>
      </c>
      <c r="N12" s="14"/>
      <c r="O12" s="14"/>
      <c r="P12" s="14"/>
      <c r="Q12" s="23">
        <f t="shared" si="3"/>
        <v>0</v>
      </c>
      <c r="R12" s="24">
        <f t="shared" si="4"/>
        <v>0</v>
      </c>
      <c r="S12" s="33">
        <f t="shared" si="0"/>
        <v>0</v>
      </c>
    </row>
    <row r="13" spans="1:19" ht="35.25" customHeight="1" x14ac:dyDescent="0.15">
      <c r="A13" s="16" t="s">
        <v>46</v>
      </c>
      <c r="B13" s="12"/>
      <c r="C13" s="12"/>
      <c r="D13" s="12"/>
      <c r="E13" s="12"/>
      <c r="F13" s="12"/>
      <c r="G13" s="12"/>
      <c r="H13" s="13">
        <f t="shared" si="1"/>
        <v>0</v>
      </c>
      <c r="I13" s="14"/>
      <c r="J13" s="14"/>
      <c r="K13" s="14"/>
      <c r="L13" s="14"/>
      <c r="M13" s="15">
        <f t="shared" si="2"/>
        <v>0</v>
      </c>
      <c r="N13" s="14"/>
      <c r="O13" s="14"/>
      <c r="P13" s="14"/>
      <c r="Q13" s="23">
        <f t="shared" si="3"/>
        <v>0</v>
      </c>
      <c r="R13" s="24">
        <f t="shared" si="4"/>
        <v>0</v>
      </c>
      <c r="S13" s="33">
        <f t="shared" si="0"/>
        <v>0</v>
      </c>
    </row>
    <row r="14" spans="1:19" ht="35.25" customHeight="1" x14ac:dyDescent="0.15">
      <c r="A14" s="16" t="s">
        <v>16</v>
      </c>
      <c r="B14" s="12"/>
      <c r="C14" s="12"/>
      <c r="D14" s="12"/>
      <c r="E14" s="12"/>
      <c r="F14" s="12"/>
      <c r="G14" s="12"/>
      <c r="H14" s="13">
        <f t="shared" si="1"/>
        <v>0</v>
      </c>
      <c r="I14" s="14"/>
      <c r="J14" s="14"/>
      <c r="K14" s="14"/>
      <c r="L14" s="14"/>
      <c r="M14" s="15">
        <f t="shared" si="2"/>
        <v>0</v>
      </c>
      <c r="N14" s="14"/>
      <c r="O14" s="14"/>
      <c r="P14" s="14"/>
      <c r="Q14" s="23">
        <f t="shared" si="3"/>
        <v>0</v>
      </c>
      <c r="R14" s="24">
        <f t="shared" si="4"/>
        <v>0</v>
      </c>
      <c r="S14" s="33">
        <f t="shared" si="0"/>
        <v>0</v>
      </c>
    </row>
    <row r="15" spans="1:19" ht="35.25" customHeight="1" x14ac:dyDescent="0.15">
      <c r="A15" s="16" t="s">
        <v>17</v>
      </c>
      <c r="B15" s="12"/>
      <c r="C15" s="12"/>
      <c r="D15" s="12"/>
      <c r="E15" s="12"/>
      <c r="F15" s="12"/>
      <c r="G15" s="12"/>
      <c r="H15" s="13">
        <f t="shared" si="1"/>
        <v>0</v>
      </c>
      <c r="I15" s="14"/>
      <c r="J15" s="14"/>
      <c r="K15" s="14"/>
      <c r="L15" s="14"/>
      <c r="M15" s="15">
        <f t="shared" si="2"/>
        <v>0</v>
      </c>
      <c r="N15" s="14"/>
      <c r="O15" s="14"/>
      <c r="P15" s="14"/>
      <c r="Q15" s="23">
        <f t="shared" si="3"/>
        <v>0</v>
      </c>
      <c r="R15" s="24">
        <f t="shared" si="4"/>
        <v>0</v>
      </c>
      <c r="S15" s="33">
        <f t="shared" si="0"/>
        <v>0</v>
      </c>
    </row>
    <row r="16" spans="1:19" ht="35.25" customHeight="1" x14ac:dyDescent="0.15">
      <c r="A16" s="16" t="s">
        <v>47</v>
      </c>
      <c r="B16" s="12"/>
      <c r="C16" s="12"/>
      <c r="D16" s="12"/>
      <c r="E16" s="12"/>
      <c r="F16" s="12"/>
      <c r="G16" s="12"/>
      <c r="H16" s="13">
        <f t="shared" si="1"/>
        <v>0</v>
      </c>
      <c r="I16" s="14"/>
      <c r="J16" s="14"/>
      <c r="K16" s="14"/>
      <c r="L16" s="14"/>
      <c r="M16" s="15">
        <f t="shared" si="2"/>
        <v>0</v>
      </c>
      <c r="N16" s="14"/>
      <c r="O16" s="14"/>
      <c r="P16" s="14"/>
      <c r="Q16" s="23">
        <f t="shared" si="3"/>
        <v>0</v>
      </c>
      <c r="R16" s="24">
        <f t="shared" si="4"/>
        <v>0</v>
      </c>
      <c r="S16" s="33">
        <f t="shared" si="0"/>
        <v>0</v>
      </c>
    </row>
    <row r="17" spans="1:19" ht="35.25" customHeight="1" x14ac:dyDescent="0.15">
      <c r="A17" s="16"/>
      <c r="B17" s="12"/>
      <c r="C17" s="12"/>
      <c r="D17" s="12"/>
      <c r="E17" s="12"/>
      <c r="F17" s="12"/>
      <c r="G17" s="12"/>
      <c r="H17" s="13">
        <f t="shared" si="1"/>
        <v>0</v>
      </c>
      <c r="I17" s="14"/>
      <c r="J17" s="14"/>
      <c r="K17" s="14"/>
      <c r="L17" s="14"/>
      <c r="M17" s="15">
        <f t="shared" si="2"/>
        <v>0</v>
      </c>
      <c r="N17" s="14"/>
      <c r="O17" s="14"/>
      <c r="P17" s="14"/>
      <c r="Q17" s="23">
        <f t="shared" si="3"/>
        <v>0</v>
      </c>
      <c r="R17" s="24">
        <f t="shared" si="4"/>
        <v>0</v>
      </c>
      <c r="S17" s="33">
        <f t="shared" si="0"/>
        <v>0</v>
      </c>
    </row>
    <row r="18" spans="1:19" ht="35.25" customHeight="1" x14ac:dyDescent="0.15">
      <c r="A18" s="16"/>
      <c r="B18" s="12"/>
      <c r="C18" s="12"/>
      <c r="D18" s="12"/>
      <c r="E18" s="12"/>
      <c r="F18" s="12"/>
      <c r="G18" s="12"/>
      <c r="H18" s="13">
        <f t="shared" si="1"/>
        <v>0</v>
      </c>
      <c r="I18" s="14"/>
      <c r="J18" s="14"/>
      <c r="K18" s="14"/>
      <c r="L18" s="14"/>
      <c r="M18" s="15">
        <f t="shared" si="2"/>
        <v>0</v>
      </c>
      <c r="N18" s="14"/>
      <c r="O18" s="14"/>
      <c r="P18" s="14"/>
      <c r="Q18" s="23">
        <f t="shared" si="3"/>
        <v>0</v>
      </c>
      <c r="R18" s="24">
        <f t="shared" si="4"/>
        <v>0</v>
      </c>
      <c r="S18" s="33">
        <f t="shared" si="0"/>
        <v>0</v>
      </c>
    </row>
    <row r="19" spans="1:19" ht="35.25" customHeight="1" x14ac:dyDescent="0.15">
      <c r="A19" s="16"/>
      <c r="B19" s="12"/>
      <c r="C19" s="12"/>
      <c r="D19" s="12"/>
      <c r="E19" s="12"/>
      <c r="F19" s="12"/>
      <c r="G19" s="12"/>
      <c r="H19" s="13">
        <f t="shared" si="1"/>
        <v>0</v>
      </c>
      <c r="I19" s="14"/>
      <c r="J19" s="14"/>
      <c r="K19" s="14"/>
      <c r="L19" s="14"/>
      <c r="M19" s="15">
        <f t="shared" si="2"/>
        <v>0</v>
      </c>
      <c r="N19" s="14"/>
      <c r="O19" s="14"/>
      <c r="P19" s="14"/>
      <c r="Q19" s="23">
        <f t="shared" si="3"/>
        <v>0</v>
      </c>
      <c r="R19" s="24">
        <f t="shared" si="4"/>
        <v>0</v>
      </c>
      <c r="S19" s="33">
        <f t="shared" si="0"/>
        <v>0</v>
      </c>
    </row>
    <row r="20" spans="1:19" ht="35.25" customHeight="1" x14ac:dyDescent="0.15">
      <c r="A20" s="16"/>
      <c r="B20" s="12"/>
      <c r="C20" s="12"/>
      <c r="D20" s="12"/>
      <c r="E20" s="12"/>
      <c r="F20" s="12"/>
      <c r="G20" s="12"/>
      <c r="H20" s="13">
        <f t="shared" si="1"/>
        <v>0</v>
      </c>
      <c r="I20" s="14"/>
      <c r="J20" s="14"/>
      <c r="K20" s="14"/>
      <c r="L20" s="14"/>
      <c r="M20" s="15">
        <f t="shared" si="2"/>
        <v>0</v>
      </c>
      <c r="N20" s="14"/>
      <c r="O20" s="14"/>
      <c r="P20" s="14"/>
      <c r="Q20" s="23">
        <f t="shared" si="3"/>
        <v>0</v>
      </c>
      <c r="R20" s="24">
        <f t="shared" si="4"/>
        <v>0</v>
      </c>
      <c r="S20" s="33">
        <f t="shared" si="0"/>
        <v>0</v>
      </c>
    </row>
    <row r="21" spans="1:19" ht="35.25" customHeight="1" x14ac:dyDescent="0.15">
      <c r="A21" s="16"/>
      <c r="B21" s="12"/>
      <c r="C21" s="12"/>
      <c r="D21" s="12"/>
      <c r="E21" s="12"/>
      <c r="F21" s="12"/>
      <c r="G21" s="12"/>
      <c r="H21" s="13">
        <f t="shared" si="1"/>
        <v>0</v>
      </c>
      <c r="I21" s="14"/>
      <c r="J21" s="14"/>
      <c r="K21" s="14"/>
      <c r="L21" s="14"/>
      <c r="M21" s="15">
        <f t="shared" si="2"/>
        <v>0</v>
      </c>
      <c r="N21" s="14"/>
      <c r="O21" s="14"/>
      <c r="P21" s="14"/>
      <c r="Q21" s="23">
        <f t="shared" si="3"/>
        <v>0</v>
      </c>
      <c r="R21" s="24">
        <f t="shared" si="4"/>
        <v>0</v>
      </c>
      <c r="S21" s="33">
        <f t="shared" si="0"/>
        <v>0</v>
      </c>
    </row>
    <row r="22" spans="1:19" ht="39.75" customHeight="1" thickBot="1" x14ac:dyDescent="0.2">
      <c r="A22" s="17" t="s">
        <v>3</v>
      </c>
      <c r="B22" s="13">
        <f>SUM(B9:B21)</f>
        <v>0</v>
      </c>
      <c r="C22" s="13">
        <f>SUM(C9:C21)</f>
        <v>0</v>
      </c>
      <c r="D22" s="13">
        <f t="shared" ref="D22:G22" si="5">SUM(D9:D21)</f>
        <v>0</v>
      </c>
      <c r="E22" s="13">
        <f t="shared" si="5"/>
        <v>0</v>
      </c>
      <c r="F22" s="13">
        <f t="shared" si="5"/>
        <v>0</v>
      </c>
      <c r="G22" s="13">
        <f t="shared" si="5"/>
        <v>0</v>
      </c>
      <c r="H22" s="13">
        <f>IF(SUM(H9:H21)=SUM(C22:G22),SUM(H9:H21),"不一致")</f>
        <v>0</v>
      </c>
      <c r="I22" s="15">
        <f>SUM(I9:I21)</f>
        <v>0</v>
      </c>
      <c r="J22" s="15">
        <f t="shared" ref="J22:L22" si="6">SUM(J9:J21)</f>
        <v>0</v>
      </c>
      <c r="K22" s="15">
        <f t="shared" si="6"/>
        <v>0</v>
      </c>
      <c r="L22" s="15">
        <f t="shared" si="6"/>
        <v>0</v>
      </c>
      <c r="M22" s="15">
        <f>IF(SUM(M9:M21)=SUM(I22:L22),SUM(I22:L22),"不一致")</f>
        <v>0</v>
      </c>
      <c r="N22" s="21">
        <f>SUM(N9:N21)</f>
        <v>0</v>
      </c>
      <c r="O22" s="21">
        <f t="shared" ref="O22:P22" si="7">SUM(O9:O21)</f>
        <v>0</v>
      </c>
      <c r="P22" s="21">
        <f t="shared" si="7"/>
        <v>0</v>
      </c>
      <c r="Q22" s="23">
        <f>SUM(Q9:Q21)</f>
        <v>0</v>
      </c>
      <c r="R22" s="25">
        <f>IF(SUM(R9:R21)=M22+Q22+H22,SUM(R9:R21),"不一致")</f>
        <v>0</v>
      </c>
      <c r="S22" s="33">
        <f>IF(SUM(S9:S21)=B22-R22,SUM(S9:S21),"不一致")</f>
        <v>0</v>
      </c>
    </row>
    <row r="23" spans="1:19" ht="30.75" x14ac:dyDescent="0.15">
      <c r="A23" s="18"/>
      <c r="B23" s="19" t="s">
        <v>41</v>
      </c>
      <c r="C23" s="18"/>
    </row>
    <row r="24" spans="1:19" ht="39" customHeight="1" x14ac:dyDescent="0.15">
      <c r="A24" s="17" t="s">
        <v>18</v>
      </c>
      <c r="B24" s="40"/>
      <c r="C24" s="40"/>
      <c r="D24" s="19" t="s">
        <v>40</v>
      </c>
      <c r="E24" s="3"/>
      <c r="G24" s="3"/>
      <c r="P24" s="42" t="s">
        <v>30</v>
      </c>
      <c r="Q24" s="43"/>
      <c r="R24" s="35">
        <f>IF(R22&gt;B24,B24,R22)</f>
        <v>0</v>
      </c>
      <c r="S24" s="35"/>
    </row>
    <row r="25" spans="1:19" ht="39" customHeight="1" x14ac:dyDescent="0.15">
      <c r="A25" s="17" t="s">
        <v>18</v>
      </c>
      <c r="B25" s="41">
        <v>1</v>
      </c>
      <c r="C25" s="41"/>
      <c r="D25" s="19" t="s">
        <v>45</v>
      </c>
      <c r="E25" s="3"/>
      <c r="I25" s="44" t="s">
        <v>19</v>
      </c>
      <c r="J25" s="44"/>
      <c r="K25" s="44"/>
      <c r="L25" s="44"/>
      <c r="M25" s="44"/>
      <c r="P25" s="42" t="s">
        <v>44</v>
      </c>
      <c r="Q25" s="43"/>
      <c r="R25" s="36">
        <f>B25</f>
        <v>1</v>
      </c>
      <c r="S25" s="36"/>
    </row>
    <row r="26" spans="1:19" ht="39" customHeight="1" x14ac:dyDescent="0.15">
      <c r="A26" s="17" t="s">
        <v>7</v>
      </c>
      <c r="B26" s="45">
        <f>ROUNDDOWN(B24*B25,-3)</f>
        <v>0</v>
      </c>
      <c r="C26" s="46"/>
      <c r="D26" s="19" t="s">
        <v>40</v>
      </c>
      <c r="E26" s="3"/>
      <c r="G26" s="3"/>
      <c r="H26" s="3"/>
      <c r="I26" s="44"/>
      <c r="J26" s="44"/>
      <c r="K26" s="44"/>
      <c r="L26" s="44"/>
      <c r="M26" s="44"/>
      <c r="N26" s="3"/>
      <c r="O26" s="3"/>
      <c r="P26" s="42" t="s">
        <v>31</v>
      </c>
      <c r="Q26" s="43"/>
      <c r="R26" s="47">
        <f>ROUNDDOWN(R24*R25,-3)</f>
        <v>0</v>
      </c>
      <c r="S26" s="48"/>
    </row>
  </sheetData>
  <mergeCells count="21">
    <mergeCell ref="A2:S2"/>
    <mergeCell ref="A7:B7"/>
    <mergeCell ref="B4:G4"/>
    <mergeCell ref="A6:B6"/>
    <mergeCell ref="C6:H6"/>
    <mergeCell ref="R6:R8"/>
    <mergeCell ref="S6:S8"/>
    <mergeCell ref="I6:M6"/>
    <mergeCell ref="C7:Q7"/>
    <mergeCell ref="N6:Q6"/>
    <mergeCell ref="R24:S24"/>
    <mergeCell ref="R25:S25"/>
    <mergeCell ref="B3:G3"/>
    <mergeCell ref="B24:C24"/>
    <mergeCell ref="B25:C25"/>
    <mergeCell ref="P24:Q24"/>
    <mergeCell ref="P25:Q25"/>
    <mergeCell ref="I25:M26"/>
    <mergeCell ref="B26:C26"/>
    <mergeCell ref="P26:Q26"/>
    <mergeCell ref="R26:S26"/>
  </mergeCells>
  <phoneticPr fontId="1"/>
  <dataValidations count="2">
    <dataValidation type="textLength" imeMode="hiragana" operator="greaterThanOrEqual" allowBlank="1" showInputMessage="1" showErrorMessage="1" sqref="A9:A21">
      <formula1>0</formula1>
    </dataValidation>
    <dataValidation type="whole" imeMode="halfAlpha" operator="greaterThanOrEqual" allowBlank="1" showInputMessage="1" showErrorMessage="1" sqref="B9:G21 Q9:Q21">
      <formula1>0</formula1>
    </dataValidation>
  </dataValidations>
  <pageMargins left="0.51181102362204722" right="0.51181102362204722" top="0.59055118110236227" bottom="0.35433070866141736" header="0" footer="0.19685039370078741"/>
  <pageSetup paperSize="9" scale="36" orientation="landscape" r:id="rId1"/>
  <headerFooter>
    <oddFooter>&amp;R&amp;24 5/10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6"/>
  <sheetViews>
    <sheetView tabSelected="1" zoomScale="37" zoomScaleNormal="37" workbookViewId="0">
      <selection activeCell="C30" sqref="C30"/>
    </sheetView>
  </sheetViews>
  <sheetFormatPr defaultRowHeight="13.5" x14ac:dyDescent="0.15"/>
  <cols>
    <col min="1" max="1" width="33.625" customWidth="1"/>
    <col min="2" max="2" width="21" customWidth="1"/>
    <col min="3" max="7" width="18.625" customWidth="1"/>
    <col min="8" max="8" width="21" customWidth="1"/>
    <col min="9" max="12" width="18.625" customWidth="1"/>
    <col min="13" max="13" width="21" customWidth="1"/>
    <col min="14" max="16" width="18.625" customWidth="1"/>
    <col min="17" max="17" width="21" customWidth="1"/>
    <col min="18" max="18" width="21.125" customWidth="1"/>
    <col min="19" max="19" width="21" customWidth="1"/>
    <col min="20" max="20" width="9" customWidth="1"/>
  </cols>
  <sheetData>
    <row r="1" spans="1:19" ht="30.75" customHeight="1" x14ac:dyDescent="0.15">
      <c r="A1" s="4"/>
      <c r="S1" s="30" t="s">
        <v>42</v>
      </c>
    </row>
    <row r="2" spans="1:19" s="28" customFormat="1" ht="65.25" customHeight="1" thickBot="1" x14ac:dyDescent="0.2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45.75" customHeight="1" thickBot="1" x14ac:dyDescent="0.2">
      <c r="A3" s="26" t="s">
        <v>5</v>
      </c>
      <c r="B3" s="37"/>
      <c r="C3" s="38"/>
      <c r="D3" s="38"/>
      <c r="E3" s="38"/>
      <c r="F3" s="38"/>
      <c r="G3" s="39"/>
      <c r="H3" s="2"/>
      <c r="I3" s="2"/>
      <c r="J3" s="2"/>
      <c r="K3" s="2"/>
      <c r="L3" s="2"/>
      <c r="M3" s="2"/>
      <c r="N3" s="2"/>
      <c r="O3" s="2"/>
      <c r="P3" s="34"/>
      <c r="Q3" s="34"/>
      <c r="R3" s="34"/>
      <c r="S3" s="34"/>
    </row>
    <row r="4" spans="1:19" ht="45.75" customHeight="1" thickBot="1" x14ac:dyDescent="0.2">
      <c r="A4" s="27" t="s">
        <v>8</v>
      </c>
      <c r="B4" s="37"/>
      <c r="C4" s="38"/>
      <c r="D4" s="38"/>
      <c r="E4" s="38"/>
      <c r="F4" s="38"/>
      <c r="G4" s="39"/>
      <c r="H4" s="2"/>
      <c r="I4" s="2"/>
      <c r="J4" s="2"/>
      <c r="K4" s="2"/>
      <c r="L4" s="2"/>
      <c r="M4" s="2"/>
      <c r="N4" s="2"/>
      <c r="O4" s="2"/>
      <c r="P4" s="34"/>
      <c r="Q4" s="34"/>
      <c r="R4" s="34"/>
      <c r="S4" s="34"/>
    </row>
    <row r="5" spans="1:19" ht="29.25" customHeight="1" thickBo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5" t="s">
        <v>4</v>
      </c>
    </row>
    <row r="6" spans="1:19" ht="48" customHeight="1" x14ac:dyDescent="0.15">
      <c r="A6" s="52" t="s">
        <v>10</v>
      </c>
      <c r="B6" s="53"/>
      <c r="C6" s="53" t="s">
        <v>32</v>
      </c>
      <c r="D6" s="53"/>
      <c r="E6" s="53"/>
      <c r="F6" s="53"/>
      <c r="G6" s="53" t="s">
        <v>9</v>
      </c>
      <c r="H6" s="53"/>
      <c r="I6" s="57" t="s">
        <v>38</v>
      </c>
      <c r="J6" s="58"/>
      <c r="K6" s="58"/>
      <c r="L6" s="58"/>
      <c r="M6" s="59"/>
      <c r="N6" s="62" t="s">
        <v>39</v>
      </c>
      <c r="O6" s="63"/>
      <c r="P6" s="63"/>
      <c r="Q6" s="63"/>
      <c r="R6" s="54" t="s">
        <v>37</v>
      </c>
      <c r="S6" s="56" t="s">
        <v>33</v>
      </c>
    </row>
    <row r="7" spans="1:19" s="6" customFormat="1" ht="81.75" customHeight="1" x14ac:dyDescent="0.15">
      <c r="A7" s="65" t="s">
        <v>43</v>
      </c>
      <c r="B7" s="66"/>
      <c r="C7" s="60" t="s">
        <v>6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55"/>
      <c r="S7" s="56"/>
    </row>
    <row r="8" spans="1:19" s="7" customFormat="1" ht="66" customHeight="1" x14ac:dyDescent="0.15">
      <c r="A8" s="11" t="s">
        <v>0</v>
      </c>
      <c r="B8" s="11" t="s">
        <v>10</v>
      </c>
      <c r="C8" s="11" t="s">
        <v>20</v>
      </c>
      <c r="D8" s="11" t="s">
        <v>21</v>
      </c>
      <c r="E8" s="11" t="s">
        <v>22</v>
      </c>
      <c r="F8" s="11" t="s">
        <v>1</v>
      </c>
      <c r="G8" s="11" t="s">
        <v>2</v>
      </c>
      <c r="H8" s="10" t="s">
        <v>36</v>
      </c>
      <c r="I8" s="9" t="s">
        <v>23</v>
      </c>
      <c r="J8" s="9" t="s">
        <v>24</v>
      </c>
      <c r="K8" s="9" t="s">
        <v>25</v>
      </c>
      <c r="L8" s="9" t="s">
        <v>26</v>
      </c>
      <c r="M8" s="8" t="s">
        <v>35</v>
      </c>
      <c r="N8" s="20" t="s">
        <v>28</v>
      </c>
      <c r="O8" s="20" t="s">
        <v>29</v>
      </c>
      <c r="P8" s="20" t="s">
        <v>27</v>
      </c>
      <c r="Q8" s="22" t="s">
        <v>34</v>
      </c>
      <c r="R8" s="55"/>
      <c r="S8" s="56"/>
    </row>
    <row r="9" spans="1:19" ht="42.75" customHeight="1" x14ac:dyDescent="0.15">
      <c r="A9" s="31" t="s">
        <v>12</v>
      </c>
      <c r="B9" s="29">
        <v>2400000</v>
      </c>
      <c r="C9" s="12"/>
      <c r="D9" s="12"/>
      <c r="E9" s="12">
        <v>240000</v>
      </c>
      <c r="F9" s="12">
        <v>240000</v>
      </c>
      <c r="G9" s="12">
        <v>240000</v>
      </c>
      <c r="H9" s="13">
        <f>SUM(C9:G9)</f>
        <v>720000</v>
      </c>
      <c r="I9" s="12">
        <v>240000</v>
      </c>
      <c r="J9" s="12">
        <v>240000</v>
      </c>
      <c r="K9" s="12">
        <v>240000</v>
      </c>
      <c r="L9" s="12">
        <v>200000</v>
      </c>
      <c r="M9" s="15">
        <f>SUM(I9:L9)</f>
        <v>920000</v>
      </c>
      <c r="N9" s="12">
        <v>200000</v>
      </c>
      <c r="O9" s="12">
        <v>200000</v>
      </c>
      <c r="P9" s="12">
        <v>400000</v>
      </c>
      <c r="Q9" s="23">
        <f>SUM(N9:P9)</f>
        <v>800000</v>
      </c>
      <c r="R9" s="24">
        <f>H9+M9+Q9</f>
        <v>2440000</v>
      </c>
      <c r="S9" s="33">
        <f t="shared" ref="S9:S21" si="0">+B9-+R9</f>
        <v>-40000</v>
      </c>
    </row>
    <row r="10" spans="1:19" ht="42.75" customHeight="1" x14ac:dyDescent="0.15">
      <c r="A10" s="32" t="s">
        <v>13</v>
      </c>
      <c r="B10" s="29">
        <v>200000</v>
      </c>
      <c r="C10" s="12"/>
      <c r="D10" s="12"/>
      <c r="E10" s="12"/>
      <c r="F10" s="12">
        <v>40000</v>
      </c>
      <c r="G10" s="12"/>
      <c r="H10" s="13">
        <f t="shared" ref="H10:H21" si="1">SUM(C10:G10)</f>
        <v>40000</v>
      </c>
      <c r="I10" s="14">
        <v>50000</v>
      </c>
      <c r="J10" s="14">
        <v>20000</v>
      </c>
      <c r="K10" s="14">
        <v>30000</v>
      </c>
      <c r="L10" s="14">
        <v>10000</v>
      </c>
      <c r="M10" s="15">
        <f t="shared" ref="M10:M21" si="2">SUM(I10:L10)</f>
        <v>110000</v>
      </c>
      <c r="N10" s="14">
        <v>10000</v>
      </c>
      <c r="O10" s="14">
        <v>20000</v>
      </c>
      <c r="P10" s="14"/>
      <c r="Q10" s="23">
        <f t="shared" ref="Q10:Q21" si="3">SUM(N10:P10)</f>
        <v>30000</v>
      </c>
      <c r="R10" s="24">
        <f t="shared" ref="R10:R21" si="4">H10+M10+Q10</f>
        <v>180000</v>
      </c>
      <c r="S10" s="33">
        <f t="shared" si="0"/>
        <v>20000</v>
      </c>
    </row>
    <row r="11" spans="1:19" ht="42.75" customHeight="1" x14ac:dyDescent="0.15">
      <c r="A11" s="32" t="s">
        <v>14</v>
      </c>
      <c r="B11" s="29">
        <v>200000</v>
      </c>
      <c r="C11" s="12"/>
      <c r="D11" s="12"/>
      <c r="E11" s="12"/>
      <c r="F11" s="12">
        <v>40000</v>
      </c>
      <c r="G11" s="12"/>
      <c r="H11" s="13">
        <f t="shared" si="1"/>
        <v>40000</v>
      </c>
      <c r="I11" s="14"/>
      <c r="J11" s="14">
        <v>100000</v>
      </c>
      <c r="K11" s="14"/>
      <c r="L11" s="14"/>
      <c r="M11" s="15">
        <f t="shared" si="2"/>
        <v>100000</v>
      </c>
      <c r="N11" s="14"/>
      <c r="O11" s="14"/>
      <c r="P11" s="14"/>
      <c r="Q11" s="23">
        <f t="shared" si="3"/>
        <v>0</v>
      </c>
      <c r="R11" s="24">
        <f t="shared" si="4"/>
        <v>140000</v>
      </c>
      <c r="S11" s="33">
        <f t="shared" si="0"/>
        <v>60000</v>
      </c>
    </row>
    <row r="12" spans="1:19" ht="42.75" customHeight="1" x14ac:dyDescent="0.15">
      <c r="A12" s="32" t="s">
        <v>15</v>
      </c>
      <c r="B12" s="29">
        <v>70000</v>
      </c>
      <c r="C12" s="12"/>
      <c r="D12" s="12"/>
      <c r="E12" s="12">
        <v>1500</v>
      </c>
      <c r="F12" s="12">
        <v>5000</v>
      </c>
      <c r="G12" s="12">
        <v>3000</v>
      </c>
      <c r="H12" s="13">
        <f t="shared" si="1"/>
        <v>9500</v>
      </c>
      <c r="I12" s="14">
        <v>2000</v>
      </c>
      <c r="J12" s="14">
        <v>4000</v>
      </c>
      <c r="K12" s="14">
        <v>3000</v>
      </c>
      <c r="L12" s="14">
        <v>1000</v>
      </c>
      <c r="M12" s="15">
        <f t="shared" si="2"/>
        <v>10000</v>
      </c>
      <c r="N12" s="14">
        <v>5000</v>
      </c>
      <c r="O12" s="14">
        <v>4000</v>
      </c>
      <c r="P12" s="14">
        <v>3000</v>
      </c>
      <c r="Q12" s="23">
        <f t="shared" si="3"/>
        <v>12000</v>
      </c>
      <c r="R12" s="24">
        <f t="shared" si="4"/>
        <v>31500</v>
      </c>
      <c r="S12" s="33">
        <f t="shared" si="0"/>
        <v>38500</v>
      </c>
    </row>
    <row r="13" spans="1:19" ht="42.75" customHeight="1" x14ac:dyDescent="0.15">
      <c r="A13" s="32" t="s">
        <v>46</v>
      </c>
      <c r="B13" s="29">
        <v>350000</v>
      </c>
      <c r="C13" s="12"/>
      <c r="D13" s="12"/>
      <c r="E13" s="12"/>
      <c r="F13" s="12"/>
      <c r="G13" s="12">
        <v>100000</v>
      </c>
      <c r="H13" s="13">
        <f t="shared" si="1"/>
        <v>100000</v>
      </c>
      <c r="I13" s="14">
        <v>115000</v>
      </c>
      <c r="J13" s="14"/>
      <c r="K13" s="14">
        <v>75000</v>
      </c>
      <c r="L13" s="14"/>
      <c r="M13" s="15">
        <f t="shared" si="2"/>
        <v>190000</v>
      </c>
      <c r="N13" s="14">
        <v>80000</v>
      </c>
      <c r="O13" s="14"/>
      <c r="P13" s="14"/>
      <c r="Q13" s="23">
        <f t="shared" si="3"/>
        <v>80000</v>
      </c>
      <c r="R13" s="24">
        <f t="shared" si="4"/>
        <v>370000</v>
      </c>
      <c r="S13" s="33">
        <f t="shared" si="0"/>
        <v>-20000</v>
      </c>
    </row>
    <row r="14" spans="1:19" ht="42.75" customHeight="1" x14ac:dyDescent="0.15">
      <c r="A14" s="32" t="s">
        <v>16</v>
      </c>
      <c r="B14" s="29">
        <v>100000</v>
      </c>
      <c r="C14" s="12"/>
      <c r="D14" s="12"/>
      <c r="E14" s="12"/>
      <c r="F14" s="12">
        <v>5000</v>
      </c>
      <c r="G14" s="12">
        <v>5000</v>
      </c>
      <c r="H14" s="13">
        <f t="shared" si="1"/>
        <v>10000</v>
      </c>
      <c r="I14" s="14">
        <v>5000</v>
      </c>
      <c r="J14" s="14">
        <v>5000</v>
      </c>
      <c r="K14" s="14">
        <v>5000</v>
      </c>
      <c r="L14" s="14">
        <v>5000</v>
      </c>
      <c r="M14" s="15">
        <f t="shared" si="2"/>
        <v>20000</v>
      </c>
      <c r="N14" s="14">
        <v>5000</v>
      </c>
      <c r="O14" s="14">
        <v>5000</v>
      </c>
      <c r="P14" s="14">
        <v>5000</v>
      </c>
      <c r="Q14" s="23">
        <f t="shared" si="3"/>
        <v>15000</v>
      </c>
      <c r="R14" s="24">
        <f t="shared" si="4"/>
        <v>45000</v>
      </c>
      <c r="S14" s="33">
        <f t="shared" si="0"/>
        <v>55000</v>
      </c>
    </row>
    <row r="15" spans="1:19" ht="42.75" customHeight="1" x14ac:dyDescent="0.15">
      <c r="A15" s="32" t="s">
        <v>17</v>
      </c>
      <c r="B15" s="29">
        <v>400000</v>
      </c>
      <c r="C15" s="12"/>
      <c r="D15" s="12"/>
      <c r="E15" s="12"/>
      <c r="F15" s="12">
        <v>40000</v>
      </c>
      <c r="G15" s="12">
        <v>40000</v>
      </c>
      <c r="H15" s="13">
        <f t="shared" si="1"/>
        <v>80000</v>
      </c>
      <c r="I15" s="12">
        <v>40000</v>
      </c>
      <c r="J15" s="12">
        <v>40000</v>
      </c>
      <c r="K15" s="12">
        <v>50000</v>
      </c>
      <c r="L15" s="12">
        <v>40000</v>
      </c>
      <c r="M15" s="15">
        <f t="shared" si="2"/>
        <v>170000</v>
      </c>
      <c r="N15" s="12">
        <v>40000</v>
      </c>
      <c r="O15" s="12">
        <v>40000</v>
      </c>
      <c r="P15" s="12">
        <v>50000</v>
      </c>
      <c r="Q15" s="23">
        <f t="shared" si="3"/>
        <v>130000</v>
      </c>
      <c r="R15" s="24">
        <f t="shared" si="4"/>
        <v>380000</v>
      </c>
      <c r="S15" s="33">
        <f t="shared" si="0"/>
        <v>20000</v>
      </c>
    </row>
    <row r="16" spans="1:19" ht="42.75" customHeight="1" x14ac:dyDescent="0.15">
      <c r="A16" s="32" t="s">
        <v>47</v>
      </c>
      <c r="B16" s="29">
        <v>0</v>
      </c>
      <c r="C16" s="12"/>
      <c r="D16" s="12"/>
      <c r="E16" s="12"/>
      <c r="F16" s="12"/>
      <c r="G16" s="12"/>
      <c r="H16" s="13">
        <f t="shared" si="1"/>
        <v>0</v>
      </c>
      <c r="I16" s="14"/>
      <c r="J16" s="14"/>
      <c r="K16" s="14"/>
      <c r="L16" s="14"/>
      <c r="M16" s="15">
        <f t="shared" si="2"/>
        <v>0</v>
      </c>
      <c r="N16" s="14"/>
      <c r="O16" s="14"/>
      <c r="P16" s="14"/>
      <c r="Q16" s="23">
        <f t="shared" si="3"/>
        <v>0</v>
      </c>
      <c r="R16" s="24">
        <f t="shared" si="4"/>
        <v>0</v>
      </c>
      <c r="S16" s="33">
        <f t="shared" si="0"/>
        <v>0</v>
      </c>
    </row>
    <row r="17" spans="1:19" ht="42.75" customHeight="1" x14ac:dyDescent="0.15">
      <c r="A17" s="32"/>
      <c r="B17" s="12"/>
      <c r="C17" s="12"/>
      <c r="D17" s="12"/>
      <c r="E17" s="12"/>
      <c r="F17" s="12"/>
      <c r="G17" s="12"/>
      <c r="H17" s="13">
        <f t="shared" si="1"/>
        <v>0</v>
      </c>
      <c r="I17" s="14"/>
      <c r="J17" s="14"/>
      <c r="K17" s="14"/>
      <c r="L17" s="14"/>
      <c r="M17" s="15">
        <f t="shared" si="2"/>
        <v>0</v>
      </c>
      <c r="N17" s="14"/>
      <c r="O17" s="14"/>
      <c r="P17" s="14"/>
      <c r="Q17" s="23">
        <f t="shared" si="3"/>
        <v>0</v>
      </c>
      <c r="R17" s="24">
        <f t="shared" si="4"/>
        <v>0</v>
      </c>
      <c r="S17" s="33">
        <f t="shared" si="0"/>
        <v>0</v>
      </c>
    </row>
    <row r="18" spans="1:19" ht="42.75" customHeight="1" x14ac:dyDescent="0.15">
      <c r="A18" s="32"/>
      <c r="B18" s="12"/>
      <c r="C18" s="12"/>
      <c r="D18" s="12"/>
      <c r="E18" s="12"/>
      <c r="F18" s="12"/>
      <c r="G18" s="12"/>
      <c r="H18" s="13">
        <f t="shared" si="1"/>
        <v>0</v>
      </c>
      <c r="I18" s="14"/>
      <c r="J18" s="14"/>
      <c r="K18" s="14"/>
      <c r="L18" s="14"/>
      <c r="M18" s="15">
        <f t="shared" si="2"/>
        <v>0</v>
      </c>
      <c r="N18" s="14"/>
      <c r="O18" s="14"/>
      <c r="P18" s="14"/>
      <c r="Q18" s="23">
        <f t="shared" si="3"/>
        <v>0</v>
      </c>
      <c r="R18" s="24">
        <f t="shared" si="4"/>
        <v>0</v>
      </c>
      <c r="S18" s="33">
        <f t="shared" si="0"/>
        <v>0</v>
      </c>
    </row>
    <row r="19" spans="1:19" ht="42.75" customHeight="1" x14ac:dyDescent="0.15">
      <c r="A19" s="32"/>
      <c r="B19" s="12"/>
      <c r="C19" s="12"/>
      <c r="D19" s="12"/>
      <c r="E19" s="12"/>
      <c r="F19" s="12"/>
      <c r="G19" s="12"/>
      <c r="H19" s="13">
        <f t="shared" si="1"/>
        <v>0</v>
      </c>
      <c r="I19" s="14"/>
      <c r="J19" s="14"/>
      <c r="K19" s="14"/>
      <c r="L19" s="14"/>
      <c r="M19" s="15">
        <f t="shared" si="2"/>
        <v>0</v>
      </c>
      <c r="N19" s="14"/>
      <c r="O19" s="14"/>
      <c r="P19" s="14"/>
      <c r="Q19" s="23">
        <f t="shared" si="3"/>
        <v>0</v>
      </c>
      <c r="R19" s="24">
        <f t="shared" si="4"/>
        <v>0</v>
      </c>
      <c r="S19" s="33">
        <f t="shared" si="0"/>
        <v>0</v>
      </c>
    </row>
    <row r="20" spans="1:19" ht="42.75" customHeight="1" x14ac:dyDescent="0.15">
      <c r="A20" s="32"/>
      <c r="B20" s="12"/>
      <c r="C20" s="12"/>
      <c r="D20" s="12"/>
      <c r="E20" s="12"/>
      <c r="F20" s="12"/>
      <c r="G20" s="12"/>
      <c r="H20" s="13">
        <f t="shared" si="1"/>
        <v>0</v>
      </c>
      <c r="I20" s="14"/>
      <c r="J20" s="14"/>
      <c r="K20" s="14"/>
      <c r="L20" s="14"/>
      <c r="M20" s="15">
        <f t="shared" si="2"/>
        <v>0</v>
      </c>
      <c r="N20" s="14"/>
      <c r="O20" s="14"/>
      <c r="P20" s="14"/>
      <c r="Q20" s="23">
        <f t="shared" si="3"/>
        <v>0</v>
      </c>
      <c r="R20" s="24">
        <f t="shared" si="4"/>
        <v>0</v>
      </c>
      <c r="S20" s="33">
        <f t="shared" si="0"/>
        <v>0</v>
      </c>
    </row>
    <row r="21" spans="1:19" ht="42.75" customHeight="1" x14ac:dyDescent="0.15">
      <c r="A21" s="32"/>
      <c r="B21" s="12"/>
      <c r="C21" s="12"/>
      <c r="D21" s="12"/>
      <c r="E21" s="12"/>
      <c r="F21" s="12"/>
      <c r="G21" s="12"/>
      <c r="H21" s="13">
        <f t="shared" si="1"/>
        <v>0</v>
      </c>
      <c r="I21" s="14"/>
      <c r="J21" s="14"/>
      <c r="K21" s="14"/>
      <c r="L21" s="14"/>
      <c r="M21" s="15">
        <f t="shared" si="2"/>
        <v>0</v>
      </c>
      <c r="N21" s="14"/>
      <c r="O21" s="14"/>
      <c r="P21" s="14"/>
      <c r="Q21" s="23">
        <f t="shared" si="3"/>
        <v>0</v>
      </c>
      <c r="R21" s="24">
        <f t="shared" si="4"/>
        <v>0</v>
      </c>
      <c r="S21" s="33">
        <f t="shared" si="0"/>
        <v>0</v>
      </c>
    </row>
    <row r="22" spans="1:19" ht="50.25" customHeight="1" thickBot="1" x14ac:dyDescent="0.2">
      <c r="A22" s="17" t="s">
        <v>3</v>
      </c>
      <c r="B22" s="13">
        <f>SUM(B9:B21)</f>
        <v>3720000</v>
      </c>
      <c r="C22" s="13">
        <f>SUM(C9:C21)</f>
        <v>0</v>
      </c>
      <c r="D22" s="13">
        <f t="shared" ref="D22:G22" si="5">SUM(D9:D21)</f>
        <v>0</v>
      </c>
      <c r="E22" s="13">
        <f t="shared" si="5"/>
        <v>241500</v>
      </c>
      <c r="F22" s="13">
        <f t="shared" si="5"/>
        <v>370000</v>
      </c>
      <c r="G22" s="13">
        <f t="shared" si="5"/>
        <v>388000</v>
      </c>
      <c r="H22" s="13">
        <f>IF(SUM(H9:H21)=SUM(C22:G22),SUM(H9:H21),"不一致")</f>
        <v>999500</v>
      </c>
      <c r="I22" s="15">
        <f>SUM(I9:I21)</f>
        <v>452000</v>
      </c>
      <c r="J22" s="15">
        <f t="shared" ref="J22:L22" si="6">SUM(J9:J21)</f>
        <v>409000</v>
      </c>
      <c r="K22" s="15">
        <f t="shared" si="6"/>
        <v>403000</v>
      </c>
      <c r="L22" s="15">
        <f t="shared" si="6"/>
        <v>256000</v>
      </c>
      <c r="M22" s="15">
        <f>IF(SUM(M9:M21)=SUM(I22:L22),SUM(I22:L22),"不一致")</f>
        <v>1520000</v>
      </c>
      <c r="N22" s="21">
        <f>SUM(N9:N21)</f>
        <v>340000</v>
      </c>
      <c r="O22" s="21">
        <f t="shared" ref="O22:P22" si="7">SUM(O9:O21)</f>
        <v>269000</v>
      </c>
      <c r="P22" s="21">
        <f t="shared" si="7"/>
        <v>458000</v>
      </c>
      <c r="Q22" s="23">
        <f>SUM(Q9:Q21)</f>
        <v>1067000</v>
      </c>
      <c r="R22" s="25">
        <f>IF(SUM(R9:R21)=M22+Q22+H22,SUM(R9:R21),"不一致")</f>
        <v>3586500</v>
      </c>
      <c r="S22" s="33">
        <f>IF(SUM(S9:S21)=B22-R22,SUM(S9:S21),"不一致")</f>
        <v>133500</v>
      </c>
    </row>
    <row r="23" spans="1:19" ht="42" customHeight="1" x14ac:dyDescent="0.15">
      <c r="A23" s="18"/>
      <c r="B23" s="19" t="s">
        <v>41</v>
      </c>
      <c r="C23" s="18"/>
    </row>
    <row r="24" spans="1:19" ht="47.25" customHeight="1" x14ac:dyDescent="0.15">
      <c r="A24" s="17" t="s">
        <v>18</v>
      </c>
      <c r="B24" s="40">
        <v>3000000</v>
      </c>
      <c r="C24" s="40"/>
      <c r="D24" s="19" t="s">
        <v>40</v>
      </c>
      <c r="E24" s="3"/>
      <c r="G24" s="3"/>
      <c r="P24" s="42" t="s">
        <v>30</v>
      </c>
      <c r="Q24" s="43"/>
      <c r="R24" s="35">
        <f>IF(R22&gt;B24,B24,R22)</f>
        <v>3000000</v>
      </c>
      <c r="S24" s="35"/>
    </row>
    <row r="25" spans="1:19" ht="47.25" customHeight="1" x14ac:dyDescent="0.15">
      <c r="A25" s="17" t="s">
        <v>18</v>
      </c>
      <c r="B25" s="41">
        <v>1</v>
      </c>
      <c r="C25" s="41"/>
      <c r="D25" s="19" t="s">
        <v>45</v>
      </c>
      <c r="E25" s="3"/>
      <c r="I25" s="44" t="s">
        <v>19</v>
      </c>
      <c r="J25" s="44"/>
      <c r="K25" s="44"/>
      <c r="L25" s="44"/>
      <c r="M25" s="44"/>
      <c r="P25" s="42" t="s">
        <v>44</v>
      </c>
      <c r="Q25" s="43"/>
      <c r="R25" s="36">
        <f>B25</f>
        <v>1</v>
      </c>
      <c r="S25" s="36"/>
    </row>
    <row r="26" spans="1:19" ht="47.25" customHeight="1" x14ac:dyDescent="0.15">
      <c r="A26" s="17" t="s">
        <v>7</v>
      </c>
      <c r="B26" s="45">
        <f>ROUNDDOWN(B24*B25,-3)</f>
        <v>3000000</v>
      </c>
      <c r="C26" s="46"/>
      <c r="D26" s="19" t="s">
        <v>40</v>
      </c>
      <c r="E26" s="3"/>
      <c r="G26" s="3"/>
      <c r="H26" s="3"/>
      <c r="I26" s="44"/>
      <c r="J26" s="44"/>
      <c r="K26" s="44"/>
      <c r="L26" s="44"/>
      <c r="M26" s="44"/>
      <c r="N26" s="3"/>
      <c r="O26" s="3"/>
      <c r="P26" s="42" t="s">
        <v>31</v>
      </c>
      <c r="Q26" s="43"/>
      <c r="R26" s="47">
        <f>ROUNDDOWN(R24*R25,-3)</f>
        <v>3000000</v>
      </c>
      <c r="S26" s="48"/>
    </row>
  </sheetData>
  <mergeCells count="21">
    <mergeCell ref="A2:S2"/>
    <mergeCell ref="B3:G3"/>
    <mergeCell ref="B4:G4"/>
    <mergeCell ref="A6:B6"/>
    <mergeCell ref="C6:H6"/>
    <mergeCell ref="I6:M6"/>
    <mergeCell ref="N6:Q6"/>
    <mergeCell ref="R6:R8"/>
    <mergeCell ref="S6:S8"/>
    <mergeCell ref="A7:B7"/>
    <mergeCell ref="C7:Q7"/>
    <mergeCell ref="P24:Q24"/>
    <mergeCell ref="R24:S24"/>
    <mergeCell ref="B25:C25"/>
    <mergeCell ref="P25:Q25"/>
    <mergeCell ref="R25:S25"/>
    <mergeCell ref="B24:C24"/>
    <mergeCell ref="I25:M26"/>
    <mergeCell ref="B26:C26"/>
    <mergeCell ref="P26:Q26"/>
    <mergeCell ref="R26:S26"/>
  </mergeCells>
  <phoneticPr fontId="1"/>
  <dataValidations count="2">
    <dataValidation type="whole" imeMode="halfAlpha" operator="greaterThanOrEqual" allowBlank="1" showInputMessage="1" showErrorMessage="1" sqref="Q9:Q21 I15:L15 I9:L9 N15:P15 B9:G21 N9:P9">
      <formula1>0</formula1>
    </dataValidation>
    <dataValidation type="textLength" imeMode="hiragana" operator="greaterThanOrEqual" allowBlank="1" showInputMessage="1" showErrorMessage="1" sqref="A9:A21">
      <formula1>0</formula1>
    </dataValidation>
  </dataValidations>
  <pageMargins left="0.51181102362204722" right="0.51181102362204722" top="0.59055118110236227" bottom="0.35433070866141736" header="0" footer="0.19685039370078741"/>
  <pageSetup paperSize="9" scale="36" orientation="landscape" r:id="rId1"/>
  <headerFooter>
    <oddFooter>&amp;R&amp;24 6/10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様式3 (記載例)</vt:lpstr>
      <vt:lpstr>様式3!Print_Area</vt:lpstr>
      <vt:lpstr>'様式3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2020-02-13T08:36:45Z</cp:lastPrinted>
  <dcterms:created xsi:type="dcterms:W3CDTF">2013-09-12T08:42:31Z</dcterms:created>
  <dcterms:modified xsi:type="dcterms:W3CDTF">2023-05-29T07:02:30Z</dcterms:modified>
</cp:coreProperties>
</file>