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2-1(地域密着・改修・感染拡大防止)" sheetId="1" r:id="rId1"/>
    <sheet name="2-2(開設)" sheetId="2" r:id="rId2"/>
    <sheet name="2-3(定期借地)" sheetId="3" r:id="rId3"/>
    <sheet name="2-4(民有地マッチング)" sheetId="5" r:id="rId4"/>
    <sheet name="2-５(宿舎整備)" sheetId="6" r:id="rId5"/>
  </sheets>
  <definedNames>
    <definedName name="_xlnm.Print_Area" localSheetId="0">'2-1(地域密着・改修・感染拡大防止)'!$A$1:$O$18</definedName>
    <definedName name="_xlnm.Print_Area" localSheetId="1">'2-2(開設)'!$A$1:$M$20</definedName>
    <definedName name="_xlnm.Print_Area" localSheetId="3">'2-4(民有地マッチング)'!$A$1:$M$20</definedName>
  </definedNames>
  <calcPr calcId="162913"/>
</workbook>
</file>

<file path=xl/calcChain.xml><?xml version="1.0" encoding="utf-8"?>
<calcChain xmlns="http://schemas.openxmlformats.org/spreadsheetml/2006/main">
  <c r="I9" i="6" l="1"/>
  <c r="K9" i="6" s="1"/>
  <c r="L15" i="5" l="1"/>
  <c r="K15" i="5"/>
  <c r="M9" i="5"/>
  <c r="M15" i="5" s="1"/>
  <c r="I9" i="5"/>
  <c r="J9" i="5" s="1"/>
  <c r="J15" i="5" s="1"/>
  <c r="M15" i="3" l="1"/>
  <c r="L15" i="3"/>
  <c r="J9" i="3"/>
  <c r="J15" i="3" s="1"/>
  <c r="H9" i="3"/>
  <c r="L15" i="2"/>
  <c r="K15" i="2"/>
  <c r="M9" i="2"/>
  <c r="M15" i="2" s="1"/>
  <c r="I9" i="2"/>
  <c r="O9" i="1"/>
  <c r="L9" i="1"/>
  <c r="J9" i="1"/>
  <c r="J9" i="2" l="1"/>
  <c r="J15" i="2" s="1"/>
</calcChain>
</file>

<file path=xl/comments1.xml><?xml version="1.0" encoding="utf-8"?>
<comments xmlns="http://schemas.openxmlformats.org/spreadsheetml/2006/main">
  <authors>
    <author>作成者</author>
  </authors>
  <commentList>
    <comment ref="B6" authorId="0" shapeId="0">
      <text>
        <r>
          <rPr>
            <b/>
            <sz val="8"/>
            <color indexed="81"/>
            <rFont val="MS P ゴシック"/>
            <family val="3"/>
            <charset val="128"/>
          </rPr>
          <t>・土地等所有者と介護施設等整備法人等のマッチング支援
・整備候補地等の確保支援
・地域連携コーディネーターの配置支援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<sst xmlns="http://schemas.openxmlformats.org/spreadsheetml/2006/main" count="149" uniqueCount="91">
  <si>
    <t>合計</t>
    <rPh sb="0" eb="2">
      <t>ゴウケイ</t>
    </rPh>
    <phoneticPr fontId="1"/>
  </si>
  <si>
    <t>施設等種別</t>
    <rPh sb="0" eb="2">
      <t>シセツ</t>
    </rPh>
    <rPh sb="2" eb="3">
      <t>トウ</t>
    </rPh>
    <rPh sb="3" eb="5">
      <t>シュベツ</t>
    </rPh>
    <phoneticPr fontId="1"/>
  </si>
  <si>
    <t>施設の名称</t>
    <rPh sb="0" eb="2">
      <t>シセツ</t>
    </rPh>
    <rPh sb="3" eb="5">
      <t>メイショウ</t>
    </rPh>
    <phoneticPr fontId="1"/>
  </si>
  <si>
    <t>設置主体</t>
    <rPh sb="0" eb="2">
      <t>セッチ</t>
    </rPh>
    <rPh sb="2" eb="4">
      <t>シュタイ</t>
    </rPh>
    <phoneticPr fontId="1"/>
  </si>
  <si>
    <t>設置場所</t>
    <rPh sb="0" eb="2">
      <t>セッチ</t>
    </rPh>
    <rPh sb="2" eb="4">
      <t>バショ</t>
    </rPh>
    <phoneticPr fontId="1"/>
  </si>
  <si>
    <t>対象経費の</t>
    <rPh sb="0" eb="2">
      <t>タイショウ</t>
    </rPh>
    <rPh sb="2" eb="4">
      <t>ケイヒ</t>
    </rPh>
    <phoneticPr fontId="1"/>
  </si>
  <si>
    <t>寄付金その他</t>
    <rPh sb="0" eb="3">
      <t>キフキン</t>
    </rPh>
    <rPh sb="5" eb="6">
      <t>タ</t>
    </rPh>
    <phoneticPr fontId="1"/>
  </si>
  <si>
    <t>の収入額</t>
    <rPh sb="1" eb="3">
      <t>シュウニュウ</t>
    </rPh>
    <rPh sb="3" eb="4">
      <t>ガク</t>
    </rPh>
    <phoneticPr fontId="1"/>
  </si>
  <si>
    <t>基準額</t>
    <rPh sb="0" eb="2">
      <t>キジュン</t>
    </rPh>
    <rPh sb="2" eb="3">
      <t>ガク</t>
    </rPh>
    <phoneticPr fontId="1"/>
  </si>
  <si>
    <t>定員数</t>
    <rPh sb="0" eb="2">
      <t>テイイン</t>
    </rPh>
    <rPh sb="2" eb="3">
      <t>スウ</t>
    </rPh>
    <phoneticPr fontId="1"/>
  </si>
  <si>
    <t>実支出（予定）額</t>
    <rPh sb="0" eb="1">
      <t>ジツ</t>
    </rPh>
    <rPh sb="4" eb="6">
      <t>ヨテイ</t>
    </rPh>
    <rPh sb="7" eb="8">
      <t>ガク</t>
    </rPh>
    <phoneticPr fontId="1"/>
  </si>
  <si>
    <t>補助金所要額</t>
    <rPh sb="0" eb="3">
      <t>ホジョキン</t>
    </rPh>
    <rPh sb="3" eb="5">
      <t>ショヨウ</t>
    </rPh>
    <rPh sb="5" eb="6">
      <t>ガク</t>
    </rPh>
    <phoneticPr fontId="1"/>
  </si>
  <si>
    <t>補助金</t>
    <rPh sb="0" eb="3">
      <t>ホジョキン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</si>
  <si>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</si>
  <si>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受入済額</t>
    <rPh sb="0" eb="2">
      <t>ウケイレ</t>
    </rPh>
    <rPh sb="2" eb="3">
      <t>ズ</t>
    </rPh>
    <rPh sb="3" eb="4">
      <t>ガク</t>
    </rPh>
    <phoneticPr fontId="1"/>
  </si>
  <si>
    <t>総事業費</t>
    <rPh sb="0" eb="4">
      <t>ソウジギョウヒ</t>
    </rPh>
    <phoneticPr fontId="1"/>
  </si>
  <si>
    <t>補助金所要額には、各施設種別ごとに所要額を記入することとし、補助金所要額の合計欄は、B欄、D欄及びE欄の合計額の欄を比較して最も低い額の範囲内とすること。</t>
    <rPh sb="0" eb="3">
      <t>ホジョキン</t>
    </rPh>
    <rPh sb="3" eb="5">
      <t>ショヨウ</t>
    </rPh>
    <rPh sb="5" eb="6">
      <t>ガク</t>
    </rPh>
    <rPh sb="9" eb="12">
      <t>カクシセツ</t>
    </rPh>
    <rPh sb="12" eb="14">
      <t>シュベツ</t>
    </rPh>
    <rPh sb="17" eb="19">
      <t>ショヨウ</t>
    </rPh>
    <rPh sb="19" eb="20">
      <t>ガク</t>
    </rPh>
    <rPh sb="21" eb="23">
      <t>キニュウ</t>
    </rPh>
    <rPh sb="30" eb="33">
      <t>ホジョキン</t>
    </rPh>
    <rPh sb="33" eb="35">
      <t>ショヨウ</t>
    </rPh>
    <rPh sb="35" eb="36">
      <t>ガク</t>
    </rPh>
    <rPh sb="37" eb="39">
      <t>ゴウケイ</t>
    </rPh>
    <rPh sb="39" eb="40">
      <t>ラン</t>
    </rPh>
    <rPh sb="43" eb="44">
      <t>ラン</t>
    </rPh>
    <rPh sb="46" eb="47">
      <t>ラン</t>
    </rPh>
    <rPh sb="47" eb="48">
      <t>オヨ</t>
    </rPh>
    <rPh sb="50" eb="51">
      <t>ラン</t>
    </rPh>
    <rPh sb="52" eb="54">
      <t>ゴウケイ</t>
    </rPh>
    <rPh sb="54" eb="55">
      <t>ガク</t>
    </rPh>
    <rPh sb="56" eb="57">
      <t>ラン</t>
    </rPh>
    <rPh sb="58" eb="60">
      <t>ヒカク</t>
    </rPh>
    <rPh sb="62" eb="63">
      <t>モット</t>
    </rPh>
    <rPh sb="64" eb="65">
      <t>ヒク</t>
    </rPh>
    <rPh sb="66" eb="67">
      <t>ガク</t>
    </rPh>
    <rPh sb="68" eb="71">
      <t>ハンイナイ</t>
    </rPh>
    <phoneticPr fontId="1"/>
  </si>
  <si>
    <t>事業番号</t>
    <rPh sb="0" eb="2">
      <t>ジギョウ</t>
    </rPh>
    <rPh sb="2" eb="4">
      <t>バンゴウ</t>
    </rPh>
    <phoneticPr fontId="1"/>
  </si>
  <si>
    <t>※１</t>
    <phoneticPr fontId="1"/>
  </si>
  <si>
    <t>※２</t>
    <phoneticPr fontId="1"/>
  </si>
  <si>
    <t>行が足りない場合は適宜追加すること。</t>
    <rPh sb="0" eb="1">
      <t>ギョウ</t>
    </rPh>
    <rPh sb="2" eb="3">
      <t>タ</t>
    </rPh>
    <rPh sb="6" eb="8">
      <t>バアイ</t>
    </rPh>
    <rPh sb="9" eb="11">
      <t>テキギ</t>
    </rPh>
    <rPh sb="11" eb="13">
      <t>ツイカ</t>
    </rPh>
    <phoneticPr fontId="1"/>
  </si>
  <si>
    <t>事業番号</t>
    <rPh sb="0" eb="2">
      <t>ジギョウ</t>
    </rPh>
    <rPh sb="2" eb="4">
      <t>バンゴウ</t>
    </rPh>
    <phoneticPr fontId="9"/>
  </si>
  <si>
    <t>施設等名
(施設等種別)</t>
    <rPh sb="0" eb="2">
      <t>シセツ</t>
    </rPh>
    <rPh sb="2" eb="3">
      <t>トウ</t>
    </rPh>
    <rPh sb="3" eb="4">
      <t>メイ</t>
    </rPh>
    <rPh sb="6" eb="8">
      <t>シセツ</t>
    </rPh>
    <rPh sb="8" eb="9">
      <t>トウ</t>
    </rPh>
    <rPh sb="9" eb="11">
      <t>シュベツ</t>
    </rPh>
    <phoneticPr fontId="9"/>
  </si>
  <si>
    <t>開設予定日</t>
    <rPh sb="0" eb="2">
      <t>カイセツ</t>
    </rPh>
    <rPh sb="2" eb="4">
      <t>ヨテイ</t>
    </rPh>
    <rPh sb="4" eb="5">
      <t>ビ</t>
    </rPh>
    <phoneticPr fontId="9"/>
  </si>
  <si>
    <t>対象経費の実支出額
(A)</t>
    <rPh sb="0" eb="2">
      <t>タイショウ</t>
    </rPh>
    <rPh sb="2" eb="4">
      <t>ケイヒ</t>
    </rPh>
    <rPh sb="5" eb="6">
      <t>ジツ</t>
    </rPh>
    <rPh sb="6" eb="8">
      <t>シシュツ</t>
    </rPh>
    <rPh sb="8" eb="9">
      <t>ガク</t>
    </rPh>
    <phoneticPr fontId="9"/>
  </si>
  <si>
    <t>寄附金その他の収入額
(B)</t>
    <rPh sb="0" eb="3">
      <t>キフキン</t>
    </rPh>
    <rPh sb="5" eb="6">
      <t>タ</t>
    </rPh>
    <rPh sb="7" eb="9">
      <t>シュウニュウ</t>
    </rPh>
    <rPh sb="9" eb="10">
      <t>ガク</t>
    </rPh>
    <phoneticPr fontId="9"/>
  </si>
  <si>
    <t>差引額
(A)-(B)
(C)</t>
    <rPh sb="0" eb="2">
      <t>サシヒキ</t>
    </rPh>
    <rPh sb="2" eb="3">
      <t>ガク</t>
    </rPh>
    <phoneticPr fontId="9"/>
  </si>
  <si>
    <t>算定基準による算定額</t>
    <rPh sb="0" eb="2">
      <t>サンテイ</t>
    </rPh>
    <rPh sb="2" eb="4">
      <t>キジュン</t>
    </rPh>
    <rPh sb="7" eb="9">
      <t>サンテイ</t>
    </rPh>
    <rPh sb="9" eb="10">
      <t>ガク</t>
    </rPh>
    <phoneticPr fontId="9"/>
  </si>
  <si>
    <t>定員数又は施設数(D)</t>
    <rPh sb="0" eb="2">
      <t>テイイン</t>
    </rPh>
    <rPh sb="2" eb="3">
      <t>カズ</t>
    </rPh>
    <rPh sb="3" eb="4">
      <t>マタ</t>
    </rPh>
    <rPh sb="5" eb="8">
      <t>シセツスウ</t>
    </rPh>
    <phoneticPr fontId="9"/>
  </si>
  <si>
    <t>単価
(E)</t>
    <rPh sb="0" eb="2">
      <t>タンカ</t>
    </rPh>
    <phoneticPr fontId="9"/>
  </si>
  <si>
    <r>
      <t xml:space="preserve">算定額
</t>
    </r>
    <r>
      <rPr>
        <sz val="9"/>
        <rFont val="ＭＳ 明朝"/>
        <family val="1"/>
        <charset val="128"/>
      </rPr>
      <t>((D)*(E))</t>
    </r>
    <r>
      <rPr>
        <sz val="11"/>
        <rFont val="ＭＳ 明朝"/>
        <family val="1"/>
        <charset val="128"/>
      </rPr>
      <t>(F)</t>
    </r>
    <rPh sb="0" eb="2">
      <t>サンテイ</t>
    </rPh>
    <rPh sb="2" eb="3">
      <t>ガク</t>
    </rPh>
    <phoneticPr fontId="9"/>
  </si>
  <si>
    <t>県補助額
(G)</t>
    <rPh sb="0" eb="1">
      <t>ケン</t>
    </rPh>
    <rPh sb="1" eb="3">
      <t>ホジョ</t>
    </rPh>
    <rPh sb="3" eb="4">
      <t>ガク</t>
    </rPh>
    <phoneticPr fontId="9"/>
  </si>
  <si>
    <t>既交付
決定額(H)</t>
    <rPh sb="0" eb="1">
      <t>キ</t>
    </rPh>
    <rPh sb="1" eb="3">
      <t>コウフ</t>
    </rPh>
    <rPh sb="4" eb="6">
      <t>ケッテイ</t>
    </rPh>
    <rPh sb="6" eb="7">
      <t>ガク</t>
    </rPh>
    <phoneticPr fontId="9"/>
  </si>
  <si>
    <t>事業実績額
(I)</t>
    <rPh sb="0" eb="2">
      <t>ジギョウ</t>
    </rPh>
    <rPh sb="2" eb="4">
      <t>ジッセキ</t>
    </rPh>
    <rPh sb="4" eb="5">
      <t>ガク</t>
    </rPh>
    <phoneticPr fontId="9"/>
  </si>
  <si>
    <t>交付確定額
(J)</t>
    <rPh sb="0" eb="2">
      <t>コウフ</t>
    </rPh>
    <rPh sb="2" eb="4">
      <t>カクテイ</t>
    </rPh>
    <rPh sb="4" eb="5">
      <t>ガク</t>
    </rPh>
    <phoneticPr fontId="9"/>
  </si>
  <si>
    <t>（円）</t>
    <rPh sb="1" eb="2">
      <t>エン</t>
    </rPh>
    <phoneticPr fontId="9"/>
  </si>
  <si>
    <t>(円)</t>
    <rPh sb="1" eb="2">
      <t>エン</t>
    </rPh>
    <phoneticPr fontId="9"/>
  </si>
  <si>
    <t>(人)</t>
    <rPh sb="1" eb="2">
      <t>ニン</t>
    </rPh>
    <phoneticPr fontId="9"/>
  </si>
  <si>
    <t>合計</t>
    <rPh sb="0" eb="2">
      <t>ゴウケイ</t>
    </rPh>
    <phoneticPr fontId="9"/>
  </si>
  <si>
    <t>※１　定員数（Ｄ）については、小規模多機能型居宅介護事業所にあっては、宿泊定員数を記載し、訪問看護ステーション及び定期巡回・随時対応型訪問介護看護事業所にあっては、施設数を記載すること。</t>
    <rPh sb="3" eb="6">
      <t>テイインスウ</t>
    </rPh>
    <rPh sb="15" eb="18">
      <t>ショウキボ</t>
    </rPh>
    <rPh sb="18" eb="21">
      <t>タキノウ</t>
    </rPh>
    <rPh sb="21" eb="22">
      <t>ガタ</t>
    </rPh>
    <rPh sb="22" eb="24">
      <t>キョタク</t>
    </rPh>
    <rPh sb="24" eb="26">
      <t>カイゴ</t>
    </rPh>
    <rPh sb="26" eb="29">
      <t>ジギョウショ</t>
    </rPh>
    <rPh sb="35" eb="37">
      <t>シュクハク</t>
    </rPh>
    <rPh sb="37" eb="39">
      <t>テイイン</t>
    </rPh>
    <rPh sb="39" eb="40">
      <t>スウ</t>
    </rPh>
    <rPh sb="41" eb="43">
      <t>キサイ</t>
    </rPh>
    <rPh sb="45" eb="47">
      <t>ホウモン</t>
    </rPh>
    <rPh sb="47" eb="49">
      <t>カンゴ</t>
    </rPh>
    <rPh sb="55" eb="56">
      <t>オヨ</t>
    </rPh>
    <rPh sb="57" eb="59">
      <t>テイキ</t>
    </rPh>
    <rPh sb="59" eb="61">
      <t>ジュンカイ</t>
    </rPh>
    <rPh sb="62" eb="64">
      <t>ズイジ</t>
    </rPh>
    <rPh sb="64" eb="66">
      <t>タイオウ</t>
    </rPh>
    <rPh sb="66" eb="67">
      <t>ガタ</t>
    </rPh>
    <rPh sb="67" eb="69">
      <t>ホウモン</t>
    </rPh>
    <rPh sb="69" eb="71">
      <t>カイゴ</t>
    </rPh>
    <rPh sb="71" eb="73">
      <t>カンゴ</t>
    </rPh>
    <rPh sb="73" eb="76">
      <t>ジギョウショ</t>
    </rPh>
    <rPh sb="82" eb="85">
      <t>シセツスウ</t>
    </rPh>
    <rPh sb="86" eb="88">
      <t>キサイ</t>
    </rPh>
    <phoneticPr fontId="9"/>
  </si>
  <si>
    <t>※２　前年度分として受入済みの補助額は算定額（Ｆ）から控除すること。</t>
    <rPh sb="3" eb="6">
      <t>ゼンネンド</t>
    </rPh>
    <rPh sb="6" eb="7">
      <t>ブン</t>
    </rPh>
    <rPh sb="10" eb="12">
      <t>ウケイレ</t>
    </rPh>
    <rPh sb="12" eb="13">
      <t>ズ</t>
    </rPh>
    <rPh sb="15" eb="17">
      <t>ホジョ</t>
    </rPh>
    <rPh sb="17" eb="18">
      <t>ガク</t>
    </rPh>
    <rPh sb="19" eb="21">
      <t>サンテイ</t>
    </rPh>
    <rPh sb="21" eb="22">
      <t>ガク</t>
    </rPh>
    <rPh sb="27" eb="29">
      <t>コウジョ</t>
    </rPh>
    <phoneticPr fontId="9"/>
  </si>
  <si>
    <t>※３　県補助額（Ｇ）は、（Ｃ）と（Ｆ）を比較して、低い方の額から1,000円未満を切り捨てたものを記載すること。</t>
    <rPh sb="3" eb="4">
      <t>ケン</t>
    </rPh>
    <rPh sb="4" eb="6">
      <t>ホジョ</t>
    </rPh>
    <rPh sb="6" eb="7">
      <t>ガク</t>
    </rPh>
    <rPh sb="20" eb="22">
      <t>ヒカク</t>
    </rPh>
    <rPh sb="25" eb="26">
      <t>ヒク</t>
    </rPh>
    <rPh sb="27" eb="28">
      <t>ホウ</t>
    </rPh>
    <rPh sb="29" eb="30">
      <t>ガク</t>
    </rPh>
    <rPh sb="37" eb="38">
      <t>エン</t>
    </rPh>
    <rPh sb="38" eb="40">
      <t>ミマン</t>
    </rPh>
    <rPh sb="41" eb="42">
      <t>キ</t>
    </rPh>
    <rPh sb="43" eb="44">
      <t>ス</t>
    </rPh>
    <rPh sb="49" eb="51">
      <t>キサイ</t>
    </rPh>
    <phoneticPr fontId="9"/>
  </si>
  <si>
    <t>※４　交付確定額（Ｊ）は、既交付決定額（Ｈ）と事業実績額（Ｉ）を比較して、低い方の額から1,000円未満を切り捨てたものを記載すること。</t>
    <rPh sb="3" eb="5">
      <t>コウフ</t>
    </rPh>
    <rPh sb="5" eb="7">
      <t>カクテイ</t>
    </rPh>
    <rPh sb="7" eb="8">
      <t>ガク</t>
    </rPh>
    <rPh sb="13" eb="14">
      <t>キ</t>
    </rPh>
    <rPh sb="14" eb="16">
      <t>コウフ</t>
    </rPh>
    <rPh sb="16" eb="18">
      <t>ケッテイ</t>
    </rPh>
    <rPh sb="18" eb="19">
      <t>ガク</t>
    </rPh>
    <rPh sb="23" eb="25">
      <t>ジギョウ</t>
    </rPh>
    <rPh sb="25" eb="27">
      <t>ジッセキ</t>
    </rPh>
    <rPh sb="27" eb="28">
      <t>ガク</t>
    </rPh>
    <rPh sb="32" eb="34">
      <t>ヒカク</t>
    </rPh>
    <rPh sb="37" eb="38">
      <t>ヒク</t>
    </rPh>
    <rPh sb="39" eb="40">
      <t>ホウ</t>
    </rPh>
    <rPh sb="41" eb="42">
      <t>ガク</t>
    </rPh>
    <rPh sb="49" eb="50">
      <t>エン</t>
    </rPh>
    <rPh sb="50" eb="52">
      <t>ミマン</t>
    </rPh>
    <rPh sb="53" eb="54">
      <t>キ</t>
    </rPh>
    <rPh sb="55" eb="56">
      <t>ス</t>
    </rPh>
    <rPh sb="61" eb="63">
      <t>キサイ</t>
    </rPh>
    <phoneticPr fontId="9"/>
  </si>
  <si>
    <t>※５　行が足りない場合は適宜追加すること。</t>
    <rPh sb="3" eb="4">
      <t>ギョウ</t>
    </rPh>
    <rPh sb="5" eb="6">
      <t>タ</t>
    </rPh>
    <rPh sb="9" eb="11">
      <t>バアイ</t>
    </rPh>
    <rPh sb="12" eb="14">
      <t>テキギ</t>
    </rPh>
    <rPh sb="14" eb="16">
      <t>ツイカ</t>
    </rPh>
    <phoneticPr fontId="9"/>
  </si>
  <si>
    <t>施設種別</t>
    <rPh sb="0" eb="2">
      <t>シセツ</t>
    </rPh>
    <rPh sb="2" eb="4">
      <t>シュベツ</t>
    </rPh>
    <phoneticPr fontId="9"/>
  </si>
  <si>
    <t>施設の名称</t>
    <rPh sb="0" eb="2">
      <t>シセツ</t>
    </rPh>
    <rPh sb="3" eb="5">
      <t>メイショウ</t>
    </rPh>
    <phoneticPr fontId="9"/>
  </si>
  <si>
    <t>設置主体</t>
    <rPh sb="0" eb="2">
      <t>セッチ</t>
    </rPh>
    <rPh sb="2" eb="4">
      <t>シュタイ</t>
    </rPh>
    <phoneticPr fontId="9"/>
  </si>
  <si>
    <t>設置場所</t>
    <rPh sb="0" eb="2">
      <t>セッチ</t>
    </rPh>
    <rPh sb="2" eb="4">
      <t>バショ</t>
    </rPh>
    <phoneticPr fontId="9"/>
  </si>
  <si>
    <r>
      <t>（C）と（D）を比較して少ない方の額に1/2を乗じた額　(E)</t>
    </r>
    <r>
      <rPr>
        <sz val="10"/>
        <rFont val="ＭＳ Ｐ明朝"/>
        <family val="1"/>
        <charset val="128"/>
      </rPr>
      <t xml:space="preserve">　
</t>
    </r>
    <r>
      <rPr>
        <sz val="10"/>
        <rFont val="ＭＳ 明朝"/>
        <family val="1"/>
        <charset val="128"/>
      </rPr>
      <t xml:space="preserve">               </t>
    </r>
    <r>
      <rPr>
        <sz val="10"/>
        <rFont val="ＭＳ Ｐ明朝"/>
        <family val="1"/>
        <charset val="128"/>
      </rPr>
      <t>　　</t>
    </r>
    <r>
      <rPr>
        <sz val="10"/>
        <rFont val="ＭＳ 明朝"/>
        <family val="1"/>
        <charset val="128"/>
      </rPr>
      <t>(円)</t>
    </r>
    <rPh sb="8" eb="10">
      <t>ヒカク</t>
    </rPh>
    <rPh sb="12" eb="13">
      <t>スク</t>
    </rPh>
    <rPh sb="15" eb="16">
      <t>ホウ</t>
    </rPh>
    <rPh sb="17" eb="18">
      <t>ガク</t>
    </rPh>
    <rPh sb="23" eb="24">
      <t>ジョウ</t>
    </rPh>
    <rPh sb="26" eb="27">
      <t>ガク</t>
    </rPh>
    <rPh sb="51" eb="52">
      <t>エン</t>
    </rPh>
    <phoneticPr fontId="9"/>
  </si>
  <si>
    <t>既交付
決定額(F)</t>
    <rPh sb="0" eb="1">
      <t>キ</t>
    </rPh>
    <rPh sb="1" eb="3">
      <t>コウフ</t>
    </rPh>
    <rPh sb="4" eb="6">
      <t>ケッテイ</t>
    </rPh>
    <rPh sb="6" eb="7">
      <t>ガク</t>
    </rPh>
    <phoneticPr fontId="9"/>
  </si>
  <si>
    <t>交付確定額
(G)</t>
    <rPh sb="0" eb="2">
      <t>コウフ</t>
    </rPh>
    <rPh sb="2" eb="4">
      <t>カクテイ</t>
    </rPh>
    <rPh sb="4" eb="5">
      <t>ガク</t>
    </rPh>
    <phoneticPr fontId="9"/>
  </si>
  <si>
    <t>※３　行が足りない場合は適宜追加すること。</t>
    <rPh sb="3" eb="4">
      <t>ギョウ</t>
    </rPh>
    <rPh sb="5" eb="6">
      <t>タ</t>
    </rPh>
    <rPh sb="9" eb="11">
      <t>バアイ</t>
    </rPh>
    <rPh sb="12" eb="14">
      <t>テキギ</t>
    </rPh>
    <rPh sb="14" eb="16">
      <t>ツイカ</t>
    </rPh>
    <phoneticPr fontId="9"/>
  </si>
  <si>
    <t>補助単価(路線価の1/2)
(D)</t>
    <rPh sb="0" eb="2">
      <t>ホジョ</t>
    </rPh>
    <rPh sb="2" eb="4">
      <t>タンカ</t>
    </rPh>
    <rPh sb="5" eb="7">
      <t>ロセン</t>
    </rPh>
    <rPh sb="7" eb="8">
      <t>カ</t>
    </rPh>
    <phoneticPr fontId="9"/>
  </si>
  <si>
    <t>様式第４号別紙（２）－１</t>
    <rPh sb="0" eb="2">
      <t>ヨウシキ</t>
    </rPh>
    <rPh sb="2" eb="3">
      <t>ダイ</t>
    </rPh>
    <rPh sb="4" eb="5">
      <t>ゴウ</t>
    </rPh>
    <rPh sb="5" eb="7">
      <t>ベッシ</t>
    </rPh>
    <phoneticPr fontId="1"/>
  </si>
  <si>
    <t>施設数</t>
    <rPh sb="0" eb="3">
      <t>シセツスウ</t>
    </rPh>
    <phoneticPr fontId="1"/>
  </si>
  <si>
    <t>Ａ　　(千円)</t>
    <rPh sb="4" eb="6">
      <t>センエン</t>
    </rPh>
    <phoneticPr fontId="1"/>
  </si>
  <si>
    <t>B　　　(千円)</t>
    <rPh sb="5" eb="7">
      <t>センエン</t>
    </rPh>
    <phoneticPr fontId="1"/>
  </si>
  <si>
    <t>C　　　(千円)</t>
    <rPh sb="5" eb="7">
      <t>センエン</t>
    </rPh>
    <phoneticPr fontId="1"/>
  </si>
  <si>
    <t>差引額
D(A-C)</t>
    <rPh sb="0" eb="2">
      <t>サシヒキ</t>
    </rPh>
    <rPh sb="2" eb="3">
      <t>ガク</t>
    </rPh>
    <phoneticPr fontId="1"/>
  </si>
  <si>
    <t>　　　(千円)</t>
    <rPh sb="4" eb="6">
      <t>センエン</t>
    </rPh>
    <phoneticPr fontId="1"/>
  </si>
  <si>
    <t>E　　　(千円)</t>
    <rPh sb="5" eb="7">
      <t>センエン</t>
    </rPh>
    <phoneticPr fontId="1"/>
  </si>
  <si>
    <t>F　　　(千円)</t>
    <rPh sb="5" eb="7">
      <t>センエン</t>
    </rPh>
    <phoneticPr fontId="1"/>
  </si>
  <si>
    <t>G　　　(千円)</t>
    <rPh sb="5" eb="7">
      <t>センエン</t>
    </rPh>
    <phoneticPr fontId="1"/>
  </si>
  <si>
    <t>H　　　(千円)</t>
    <rPh sb="5" eb="7">
      <t>センエン</t>
    </rPh>
    <phoneticPr fontId="1"/>
  </si>
  <si>
    <t>差引過不足額</t>
    <rPh sb="0" eb="2">
      <t>サシヒキ</t>
    </rPh>
    <rPh sb="2" eb="3">
      <t>カ</t>
    </rPh>
    <rPh sb="3" eb="5">
      <t>フソク</t>
    </rPh>
    <rPh sb="5" eb="6">
      <t>ガク</t>
    </rPh>
    <phoneticPr fontId="1"/>
  </si>
  <si>
    <t>I（G－F）</t>
    <phoneticPr fontId="1"/>
  </si>
  <si>
    <t>様式第４号別紙（２）－２</t>
    <rPh sb="0" eb="2">
      <t>ヨウシキ</t>
    </rPh>
    <rPh sb="2" eb="3">
      <t>ダイ</t>
    </rPh>
    <rPh sb="4" eb="5">
      <t>ゴウ</t>
    </rPh>
    <rPh sb="5" eb="7">
      <t>ベッシ</t>
    </rPh>
    <phoneticPr fontId="9"/>
  </si>
  <si>
    <t>精　算　額　算　出　内　訳　書</t>
    <rPh sb="0" eb="1">
      <t>セイ</t>
    </rPh>
    <rPh sb="2" eb="3">
      <t>サン</t>
    </rPh>
    <rPh sb="4" eb="5">
      <t>ガク</t>
    </rPh>
    <rPh sb="6" eb="7">
      <t>サン</t>
    </rPh>
    <rPh sb="8" eb="9">
      <t>デ</t>
    </rPh>
    <rPh sb="10" eb="11">
      <t>ウチ</t>
    </rPh>
    <rPh sb="12" eb="13">
      <t>ヤク</t>
    </rPh>
    <rPh sb="14" eb="15">
      <t>ショ</t>
    </rPh>
    <phoneticPr fontId="1"/>
  </si>
  <si>
    <t>精　算　額　算　出　内　訳　書</t>
    <rPh sb="0" eb="1">
      <t>セイ</t>
    </rPh>
    <rPh sb="2" eb="3">
      <t>サン</t>
    </rPh>
    <rPh sb="4" eb="5">
      <t>ガク</t>
    </rPh>
    <rPh sb="6" eb="7">
      <t>サン</t>
    </rPh>
    <rPh sb="8" eb="9">
      <t>デ</t>
    </rPh>
    <rPh sb="10" eb="11">
      <t>ウチ</t>
    </rPh>
    <rPh sb="12" eb="13">
      <t>ヤク</t>
    </rPh>
    <rPh sb="14" eb="15">
      <t>ショ</t>
    </rPh>
    <phoneticPr fontId="9"/>
  </si>
  <si>
    <t>様式第４号別紙（２）－３</t>
    <rPh sb="0" eb="2">
      <t>ヨウシキ</t>
    </rPh>
    <rPh sb="2" eb="3">
      <t>ダイ</t>
    </rPh>
    <rPh sb="4" eb="5">
      <t>ゴウ</t>
    </rPh>
    <rPh sb="5" eb="7">
      <t>ベッシ</t>
    </rPh>
    <phoneticPr fontId="9"/>
  </si>
  <si>
    <t>様式第４号別紙（２）－４</t>
    <rPh sb="0" eb="2">
      <t>ヨウシキ</t>
    </rPh>
    <rPh sb="2" eb="3">
      <t>ダイ</t>
    </rPh>
    <rPh sb="4" eb="5">
      <t>ゴウ</t>
    </rPh>
    <rPh sb="5" eb="7">
      <t>ベッシ</t>
    </rPh>
    <phoneticPr fontId="9"/>
  </si>
  <si>
    <t>支援事業名</t>
    <rPh sb="0" eb="2">
      <t>シエン</t>
    </rPh>
    <rPh sb="2" eb="4">
      <t>ジギョウ</t>
    </rPh>
    <rPh sb="4" eb="5">
      <t>メイ</t>
    </rPh>
    <phoneticPr fontId="9"/>
  </si>
  <si>
    <t>実施主体
（委託先）</t>
    <rPh sb="0" eb="2">
      <t>ジッシ</t>
    </rPh>
    <rPh sb="2" eb="4">
      <t>シュタイ</t>
    </rPh>
    <rPh sb="6" eb="8">
      <t>イタク</t>
    </rPh>
    <rPh sb="8" eb="9">
      <t>サキ</t>
    </rPh>
    <phoneticPr fontId="9"/>
  </si>
  <si>
    <t>自治体又は配置箇所数</t>
    <rPh sb="0" eb="2">
      <t>ジチ</t>
    </rPh>
    <rPh sb="2" eb="3">
      <t>タイ</t>
    </rPh>
    <rPh sb="3" eb="4">
      <t>マタ</t>
    </rPh>
    <rPh sb="5" eb="7">
      <t>ハイチ</t>
    </rPh>
    <rPh sb="7" eb="9">
      <t>カショ</t>
    </rPh>
    <rPh sb="9" eb="10">
      <t>スウ</t>
    </rPh>
    <phoneticPr fontId="9"/>
  </si>
  <si>
    <t>(箇所)</t>
    <rPh sb="1" eb="3">
      <t>カショ</t>
    </rPh>
    <phoneticPr fontId="9"/>
  </si>
  <si>
    <t>※１　前年度分として受入済みの補助額は算定額（Ｆ）から控除すること。</t>
    <rPh sb="3" eb="6">
      <t>ゼンネンド</t>
    </rPh>
    <rPh sb="6" eb="7">
      <t>ブン</t>
    </rPh>
    <rPh sb="10" eb="12">
      <t>ウケイレ</t>
    </rPh>
    <rPh sb="12" eb="13">
      <t>ズ</t>
    </rPh>
    <rPh sb="15" eb="17">
      <t>ホジョ</t>
    </rPh>
    <rPh sb="17" eb="18">
      <t>ガク</t>
    </rPh>
    <rPh sb="19" eb="21">
      <t>サンテイ</t>
    </rPh>
    <rPh sb="21" eb="22">
      <t>ガク</t>
    </rPh>
    <rPh sb="27" eb="29">
      <t>コウジョ</t>
    </rPh>
    <phoneticPr fontId="9"/>
  </si>
  <si>
    <t>※２　県補助額（Ｇ）は、（Ｃ）と（Ｆ）を比較して、低い方の額から1,000円未満を切り捨てたものを記載すること。</t>
    <rPh sb="3" eb="4">
      <t>ケン</t>
    </rPh>
    <rPh sb="4" eb="6">
      <t>ホジョ</t>
    </rPh>
    <rPh sb="6" eb="7">
      <t>ガク</t>
    </rPh>
    <rPh sb="20" eb="22">
      <t>ヒカク</t>
    </rPh>
    <rPh sb="25" eb="26">
      <t>ヒク</t>
    </rPh>
    <rPh sb="27" eb="28">
      <t>ホウ</t>
    </rPh>
    <rPh sb="29" eb="30">
      <t>ガク</t>
    </rPh>
    <rPh sb="37" eb="38">
      <t>エン</t>
    </rPh>
    <rPh sb="38" eb="40">
      <t>ミマン</t>
    </rPh>
    <rPh sb="41" eb="42">
      <t>キ</t>
    </rPh>
    <rPh sb="43" eb="44">
      <t>ス</t>
    </rPh>
    <rPh sb="49" eb="51">
      <t>キサイ</t>
    </rPh>
    <phoneticPr fontId="9"/>
  </si>
  <si>
    <t>※３　交付確定額（Ｊ）は、既交付決定額（Ｈ）と事業実績額（Ｉ）を比較して、低い方の額から1,000円未満を切り捨てたものを記載すること。</t>
    <rPh sb="3" eb="5">
      <t>コウフ</t>
    </rPh>
    <rPh sb="5" eb="7">
      <t>カクテイ</t>
    </rPh>
    <rPh sb="7" eb="8">
      <t>ガク</t>
    </rPh>
    <rPh sb="13" eb="14">
      <t>キ</t>
    </rPh>
    <rPh sb="14" eb="16">
      <t>コウフ</t>
    </rPh>
    <rPh sb="16" eb="18">
      <t>ケッテイ</t>
    </rPh>
    <rPh sb="18" eb="19">
      <t>ガク</t>
    </rPh>
    <rPh sb="23" eb="25">
      <t>ジギョウ</t>
    </rPh>
    <rPh sb="25" eb="27">
      <t>ジッセキ</t>
    </rPh>
    <rPh sb="27" eb="28">
      <t>ガク</t>
    </rPh>
    <rPh sb="32" eb="34">
      <t>ヒカク</t>
    </rPh>
    <rPh sb="37" eb="38">
      <t>ヒク</t>
    </rPh>
    <rPh sb="39" eb="40">
      <t>ホウ</t>
    </rPh>
    <rPh sb="41" eb="42">
      <t>ガク</t>
    </rPh>
    <rPh sb="49" eb="50">
      <t>エン</t>
    </rPh>
    <rPh sb="50" eb="52">
      <t>ミマン</t>
    </rPh>
    <rPh sb="53" eb="54">
      <t>キ</t>
    </rPh>
    <rPh sb="55" eb="56">
      <t>ス</t>
    </rPh>
    <rPh sb="61" eb="63">
      <t>キサイ</t>
    </rPh>
    <phoneticPr fontId="9"/>
  </si>
  <si>
    <t>※４　行が足りない場合は適宜追加すること。</t>
    <rPh sb="3" eb="4">
      <t>ギョウ</t>
    </rPh>
    <rPh sb="5" eb="6">
      <t>タ</t>
    </rPh>
    <rPh sb="9" eb="11">
      <t>バアイ</t>
    </rPh>
    <rPh sb="12" eb="14">
      <t>テキギ</t>
    </rPh>
    <rPh sb="14" eb="16">
      <t>ツイカ</t>
    </rPh>
    <phoneticPr fontId="9"/>
  </si>
  <si>
    <t>総事業費
(A)</t>
    <rPh sb="0" eb="4">
      <t>ソウジギョウヒ</t>
    </rPh>
    <phoneticPr fontId="1"/>
  </si>
  <si>
    <t>対象経費の実支出(予定)額
(B)</t>
    <rPh sb="0" eb="2">
      <t>タイショウ</t>
    </rPh>
    <rPh sb="2" eb="4">
      <t>ケイヒ</t>
    </rPh>
    <rPh sb="5" eb="6">
      <t>ジツ</t>
    </rPh>
    <rPh sb="6" eb="8">
      <t>シシュツ</t>
    </rPh>
    <rPh sb="9" eb="11">
      <t>ヨテイ</t>
    </rPh>
    <rPh sb="12" eb="13">
      <t>ガク</t>
    </rPh>
    <phoneticPr fontId="9"/>
  </si>
  <si>
    <t>寄附金その他の収入額
(C)</t>
    <rPh sb="0" eb="3">
      <t>キフキン</t>
    </rPh>
    <rPh sb="5" eb="6">
      <t>タ</t>
    </rPh>
    <rPh sb="7" eb="9">
      <t>シュウニュウ</t>
    </rPh>
    <rPh sb="9" eb="10">
      <t>ガク</t>
    </rPh>
    <phoneticPr fontId="9"/>
  </si>
  <si>
    <t>差引額
(A)-(C)
(D)</t>
    <rPh sb="0" eb="2">
      <t>サシヒキ</t>
    </rPh>
    <rPh sb="2" eb="3">
      <t>ガク</t>
    </rPh>
    <phoneticPr fontId="9"/>
  </si>
  <si>
    <t>補助単価
(E)</t>
    <rPh sb="0" eb="2">
      <t>ホジョ</t>
    </rPh>
    <rPh sb="2" eb="4">
      <t>タンカ</t>
    </rPh>
    <phoneticPr fontId="9"/>
  </si>
  <si>
    <t>※２　行が足りない場合は適宜追加すること。</t>
    <rPh sb="3" eb="4">
      <t>ギョウ</t>
    </rPh>
    <rPh sb="5" eb="6">
      <t>タ</t>
    </rPh>
    <rPh sb="9" eb="11">
      <t>バアイ</t>
    </rPh>
    <rPh sb="12" eb="14">
      <t>テキギ</t>
    </rPh>
    <rPh sb="14" eb="16">
      <t>ツイカ</t>
    </rPh>
    <phoneticPr fontId="9"/>
  </si>
  <si>
    <t>様式第４号別紙（２）－５</t>
    <rPh sb="0" eb="2">
      <t>ヨウシキ</t>
    </rPh>
    <rPh sb="2" eb="3">
      <t>ダイ</t>
    </rPh>
    <rPh sb="4" eb="5">
      <t>ゴウ</t>
    </rPh>
    <rPh sb="5" eb="7">
      <t>ベッシ</t>
    </rPh>
    <phoneticPr fontId="9"/>
  </si>
  <si>
    <r>
      <t xml:space="preserve">交付確定額
</t>
    </r>
    <r>
      <rPr>
        <sz val="9"/>
        <rFont val="ＭＳ 明朝"/>
        <family val="1"/>
        <charset val="128"/>
      </rPr>
      <t>(D)と(F)を比較して少ない方の額</t>
    </r>
    <rPh sb="0" eb="2">
      <t>コウフ</t>
    </rPh>
    <rPh sb="2" eb="4">
      <t>カクテイ</t>
    </rPh>
    <rPh sb="4" eb="5">
      <t>ガク</t>
    </rPh>
    <rPh sb="14" eb="16">
      <t>ヒカク</t>
    </rPh>
    <rPh sb="18" eb="19">
      <t>スク</t>
    </rPh>
    <rPh sb="21" eb="22">
      <t>ホウ</t>
    </rPh>
    <rPh sb="23" eb="24">
      <t>ガク</t>
    </rPh>
    <phoneticPr fontId="1"/>
  </si>
  <si>
    <r>
      <t>（B）と（E）を比較して少ない方の額に1/3を乗じた額　(F)</t>
    </r>
    <r>
      <rPr>
        <sz val="10"/>
        <rFont val="ＭＳ Ｐ明朝"/>
        <family val="1"/>
        <charset val="128"/>
      </rPr>
      <t xml:space="preserve">　
</t>
    </r>
    <r>
      <rPr>
        <sz val="10"/>
        <rFont val="ＭＳ 明朝"/>
        <family val="1"/>
        <charset val="128"/>
      </rPr>
      <t xml:space="preserve">               </t>
    </r>
    <r>
      <rPr>
        <sz val="10"/>
        <rFont val="ＭＳ Ｐ明朝"/>
        <family val="1"/>
        <charset val="128"/>
      </rPr>
      <t>　　</t>
    </r>
    <r>
      <rPr>
        <sz val="10"/>
        <rFont val="ＭＳ 明朝"/>
        <family val="1"/>
        <charset val="128"/>
      </rPr>
      <t>(円)</t>
    </r>
    <rPh sb="8" eb="10">
      <t>ヒカク</t>
    </rPh>
    <rPh sb="12" eb="13">
      <t>スク</t>
    </rPh>
    <rPh sb="15" eb="16">
      <t>ホウ</t>
    </rPh>
    <rPh sb="17" eb="18">
      <t>ガク</t>
    </rPh>
    <rPh sb="23" eb="24">
      <t>ジョウ</t>
    </rPh>
    <rPh sb="26" eb="27">
      <t>ガク</t>
    </rPh>
    <rPh sb="51" eb="52">
      <t>エン</t>
    </rPh>
    <phoneticPr fontId="9"/>
  </si>
  <si>
    <t>※１　算定基準による算定額（Ｅ）は、1,000円未満を切り捨てたものを記載すること。</t>
    <rPh sb="3" eb="5">
      <t>サンテイ</t>
    </rPh>
    <rPh sb="5" eb="7">
      <t>キジュン</t>
    </rPh>
    <rPh sb="10" eb="13">
      <t>サンテイガク</t>
    </rPh>
    <rPh sb="23" eb="24">
      <t>エン</t>
    </rPh>
    <rPh sb="24" eb="26">
      <t>ミマン</t>
    </rPh>
    <rPh sb="27" eb="28">
      <t>キ</t>
    </rPh>
    <rPh sb="29" eb="30">
      <t>ス</t>
    </rPh>
    <rPh sb="35" eb="37">
      <t>キサイ</t>
    </rPh>
    <phoneticPr fontId="9"/>
  </si>
  <si>
    <t>※２　交付確定額（Ｇ）は、算定基準による算定額（Ｅ）と既交付決定額（Ｆ）を比較して、低い方の額から1,000円未満を切り捨てたものを記載すること。</t>
    <rPh sb="3" eb="5">
      <t>コウフ</t>
    </rPh>
    <rPh sb="5" eb="8">
      <t>カクテイガク</t>
    </rPh>
    <rPh sb="13" eb="15">
      <t>サンテイ</t>
    </rPh>
    <rPh sb="15" eb="17">
      <t>キジュン</t>
    </rPh>
    <rPh sb="20" eb="23">
      <t>サンテイガク</t>
    </rPh>
    <rPh sb="27" eb="28">
      <t>スデ</t>
    </rPh>
    <rPh sb="28" eb="30">
      <t>コウフ</t>
    </rPh>
    <rPh sb="30" eb="33">
      <t>ケッテイガク</t>
    </rPh>
    <rPh sb="37" eb="39">
      <t>ヒカク</t>
    </rPh>
    <rPh sb="42" eb="43">
      <t>ヒク</t>
    </rPh>
    <rPh sb="44" eb="45">
      <t>ホウ</t>
    </rPh>
    <rPh sb="46" eb="47">
      <t>ガク</t>
    </rPh>
    <rPh sb="54" eb="55">
      <t>エン</t>
    </rPh>
    <rPh sb="55" eb="57">
      <t>ミマン</t>
    </rPh>
    <rPh sb="58" eb="59">
      <t>キ</t>
    </rPh>
    <rPh sb="60" eb="61">
      <t>ス</t>
    </rPh>
    <rPh sb="66" eb="68">
      <t>キサイ</t>
    </rPh>
    <phoneticPr fontId="9"/>
  </si>
  <si>
    <t>※１　算定基準による算定額（Ｅ）については、1,000円未満を切り捨てたものを記載すること。</t>
    <rPh sb="3" eb="5">
      <t>サンテイ</t>
    </rPh>
    <rPh sb="5" eb="7">
      <t>キジュン</t>
    </rPh>
    <rPh sb="10" eb="13">
      <t>サンテイガク</t>
    </rPh>
    <rPh sb="27" eb="28">
      <t>エン</t>
    </rPh>
    <rPh sb="28" eb="30">
      <t>ミマン</t>
    </rPh>
    <rPh sb="31" eb="32">
      <t>キ</t>
    </rPh>
    <rPh sb="33" eb="34">
      <t>ス</t>
    </rPh>
    <rPh sb="39" eb="41">
      <t>キサイ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</si>
</sst>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6"/>
      <name val="ＭＳ 明朝"/>
      <family val="1"/>
      <charset val="128"/>
    </font>
    <font>
      <b/>
      <sz val="8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4" xfId="0" applyFont="1" applyFill="1" applyBorder="1">
      <alignment vertical="center"/>
    </xf>
    <xf numFmtId="0" fontId="8" fillId="0" borderId="4" xfId="0" applyFont="1" applyBorder="1" applyAlignment="1">
      <alignment vertical="center"/>
    </xf>
    <xf numFmtId="3" fontId="5" fillId="0" borderId="4" xfId="0" applyNumberFormat="1" applyFont="1" applyBorder="1">
      <alignment vertical="center"/>
    </xf>
    <xf numFmtId="3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8" xfId="0" applyFont="1" applyBorder="1">
      <alignment vertical="center"/>
    </xf>
    <xf numFmtId="0" fontId="5" fillId="0" borderId="3" xfId="0" applyFont="1" applyBorder="1">
      <alignment vertical="center"/>
    </xf>
    <xf numFmtId="38" fontId="5" fillId="0" borderId="3" xfId="1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0" xfId="0" applyFill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58" fontId="13" fillId="0" borderId="1" xfId="0" applyNumberFormat="1" applyFont="1" applyFill="1" applyBorder="1" applyAlignment="1">
      <alignment horizontal="center" vertical="center" wrapText="1"/>
    </xf>
    <xf numFmtId="38" fontId="13" fillId="0" borderId="1" xfId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12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Fill="1">
      <alignment vertical="center"/>
    </xf>
    <xf numFmtId="0" fontId="17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0" fillId="0" borderId="1" xfId="0" applyFill="1" applyBorder="1" applyAlignment="1">
      <alignment horizontal="center" vertical="center" wrapText="1"/>
    </xf>
    <xf numFmtId="38" fontId="13" fillId="0" borderId="1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4" fillId="0" borderId="11" xfId="0" applyFont="1" applyFill="1" applyBorder="1" applyAlignment="1">
      <alignment horizontal="right" vertical="center" wrapText="1" indent="1"/>
    </xf>
    <xf numFmtId="0" fontId="14" fillId="0" borderId="12" xfId="0" applyFont="1" applyFill="1" applyBorder="1" applyAlignment="1">
      <alignment horizontal="right" vertical="center" wrapText="1" indent="1"/>
    </xf>
    <xf numFmtId="0" fontId="17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right" vertical="center" wrapText="1"/>
    </xf>
    <xf numFmtId="38" fontId="14" fillId="0" borderId="10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38" fontId="13" fillId="0" borderId="10" xfId="1" applyFont="1" applyFill="1" applyBorder="1" applyAlignment="1">
      <alignment horizontal="center" vertical="center" wrapText="1"/>
    </xf>
    <xf numFmtId="38" fontId="13" fillId="0" borderId="12" xfId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247650</xdr:colOff>
      <xdr:row>0</xdr:row>
      <xdr:rowOff>57149</xdr:rowOff>
    </xdr:from>
    <xdr:to>
      <xdr:col>14</xdr:col>
      <xdr:colOff>923924</xdr:colOff>
      <xdr:row>3</xdr:row>
      <xdr:rowOff>47625</xdr:rowOff>
    </xdr:to>
    <xdr:sp macro="" textlink="">
      <xdr:nvSpPr>
        <xdr:cNvPr id="3" name="Text Box 22"/>
        <xdr:cNvSpPr txBox="1">
          <a:spLocks noChangeArrowheads="1"/>
        </xdr:cNvSpPr>
      </xdr:nvSpPr>
      <xdr:spPr bwMode="auto">
        <a:xfrm>
          <a:off x="11811000" y="57149"/>
          <a:ext cx="2600324" cy="6762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72000" rIns="74295" bIns="7200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chemeClr val="tx1"/>
              </a:solidFill>
              <a:latin typeface="ＭＳ 明朝"/>
              <a:ea typeface="ＭＳ 明朝"/>
            </a:rPr>
            <a:t>別表１の１、別表４の１及び</a:t>
          </a:r>
          <a:endParaRPr lang="en-US" altLang="ja-JP" sz="1200" b="0" i="0" u="none" strike="noStrike" baseline="0">
            <a:solidFill>
              <a:schemeClr val="tx1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chemeClr val="tx1"/>
              </a:solidFill>
              <a:latin typeface="ＭＳ 明朝"/>
              <a:ea typeface="ＭＳ 明朝"/>
            </a:rPr>
            <a:t>別表６の１  掲載事業用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476250</xdr:colOff>
      <xdr:row>0</xdr:row>
      <xdr:rowOff>86846</xdr:rowOff>
    </xdr:from>
    <xdr:to>
      <xdr:col>12</xdr:col>
      <xdr:colOff>733425</xdr:colOff>
      <xdr:row>2</xdr:row>
      <xdr:rowOff>114300</xdr:rowOff>
    </xdr:to>
    <xdr:sp macro="" textlink="">
      <xdr:nvSpPr>
        <xdr:cNvPr id="2" name="Text Box 22"/>
        <xdr:cNvSpPr txBox="1">
          <a:spLocks noChangeArrowheads="1"/>
        </xdr:cNvSpPr>
      </xdr:nvSpPr>
      <xdr:spPr bwMode="auto">
        <a:xfrm>
          <a:off x="9401175" y="86846"/>
          <a:ext cx="1914525" cy="494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72000" rIns="74295" bIns="7200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chemeClr val="tx1"/>
              </a:solidFill>
              <a:latin typeface="ＭＳ 明朝"/>
              <a:ea typeface="ＭＳ 明朝"/>
            </a:rPr>
            <a:t>別表２の１ 掲載事業用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619125</xdr:colOff>
      <xdr:row>0</xdr:row>
      <xdr:rowOff>92074</xdr:rowOff>
    </xdr:from>
    <xdr:to>
      <xdr:col>12</xdr:col>
      <xdr:colOff>746124</xdr:colOff>
      <xdr:row>2</xdr:row>
      <xdr:rowOff>63500</xdr:rowOff>
    </xdr:to>
    <xdr:sp macro="" textlink="">
      <xdr:nvSpPr>
        <xdr:cNvPr id="3" name="Text Box 22"/>
        <xdr:cNvSpPr txBox="1">
          <a:spLocks noChangeArrowheads="1"/>
        </xdr:cNvSpPr>
      </xdr:nvSpPr>
      <xdr:spPr bwMode="auto">
        <a:xfrm>
          <a:off x="10163175" y="92074"/>
          <a:ext cx="1841499" cy="4286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72000" rIns="74295" bIns="7200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別表３の１掲載事業用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542925</xdr:colOff>
      <xdr:row>0</xdr:row>
      <xdr:rowOff>66675</xdr:rowOff>
    </xdr:from>
    <xdr:to>
      <xdr:col>12</xdr:col>
      <xdr:colOff>762000</xdr:colOff>
      <xdr:row>1</xdr:row>
      <xdr:rowOff>209550</xdr:rowOff>
    </xdr:to>
    <xdr:sp macro="" textlink="">
      <xdr:nvSpPr>
        <xdr:cNvPr id="2" name="Text Box 22"/>
        <xdr:cNvSpPr txBox="1">
          <a:spLocks noChangeArrowheads="1"/>
        </xdr:cNvSpPr>
      </xdr:nvSpPr>
      <xdr:spPr bwMode="auto">
        <a:xfrm>
          <a:off x="9467850" y="66675"/>
          <a:ext cx="1876425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72000" rIns="74295" bIns="7200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別表５の１掲載事業用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352425</xdr:colOff>
      <xdr:row>0</xdr:row>
      <xdr:rowOff>98425</xdr:rowOff>
    </xdr:from>
    <xdr:to>
      <xdr:col>12</xdr:col>
      <xdr:colOff>1346201</xdr:colOff>
      <xdr:row>2</xdr:row>
      <xdr:rowOff>19051</xdr:rowOff>
    </xdr:to>
    <xdr:sp macro="" textlink="">
      <xdr:nvSpPr>
        <xdr:cNvPr id="2" name="Text Box 22"/>
        <xdr:cNvSpPr txBox="1">
          <a:spLocks noChangeArrowheads="1"/>
        </xdr:cNvSpPr>
      </xdr:nvSpPr>
      <xdr:spPr bwMode="auto">
        <a:xfrm>
          <a:off x="11077575" y="98425"/>
          <a:ext cx="1879601" cy="3778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別表７の１掲載事業用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showGridLines="0" tabSelected="1" view="pageBreakPreview" zoomScaleNormal="70" zoomScaleSheetLayoutView="100" workbookViewId="0">
      <selection activeCell="M26" sqref="M26"/>
    </sheetView>
  </sheetViews>
  <sheetFormatPr defaultColWidth="9.5" defaultRowHeight="12"/>
  <cols>
    <col min="1" max="1" width="5.25" style="1" customWidth="1"/>
    <col min="2" max="4" width="16.125" style="1" customWidth="1"/>
    <col min="5" max="5" width="14.125" style="1" customWidth="1"/>
    <col min="6" max="6" width="8.25" style="1" bestFit="1" customWidth="1"/>
    <col min="7" max="15" width="12.625" style="1" customWidth="1"/>
    <col min="16" max="16384" width="9.5" style="1"/>
  </cols>
  <sheetData>
    <row r="1" spans="1:16" ht="18" customHeight="1">
      <c r="A1" s="2" t="s">
        <v>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8" customHeight="1">
      <c r="A2" s="67" t="s">
        <v>67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3"/>
      <c r="N2" s="3"/>
      <c r="O2" s="3"/>
      <c r="P2" s="3"/>
    </row>
    <row r="3" spans="1:16" ht="18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"/>
      <c r="N3" s="3"/>
      <c r="O3" s="3"/>
      <c r="P3" s="3"/>
    </row>
    <row r="4" spans="1:16" ht="18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3"/>
      <c r="N4" s="3"/>
      <c r="O4" s="3"/>
      <c r="P4" s="3"/>
    </row>
    <row r="5" spans="1:16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6.350000000000001" customHeight="1">
      <c r="A6" s="64" t="s">
        <v>17</v>
      </c>
      <c r="B6" s="62" t="s">
        <v>1</v>
      </c>
      <c r="C6" s="62" t="s">
        <v>2</v>
      </c>
      <c r="D6" s="62" t="s">
        <v>3</v>
      </c>
      <c r="E6" s="62" t="s">
        <v>4</v>
      </c>
      <c r="F6" s="5" t="s">
        <v>9</v>
      </c>
      <c r="G6" s="62" t="s">
        <v>15</v>
      </c>
      <c r="H6" s="20" t="s">
        <v>5</v>
      </c>
      <c r="I6" s="5" t="s">
        <v>6</v>
      </c>
      <c r="J6" s="64" t="s">
        <v>58</v>
      </c>
      <c r="K6" s="62" t="s">
        <v>8</v>
      </c>
      <c r="L6" s="62" t="s">
        <v>11</v>
      </c>
      <c r="M6" s="5" t="s">
        <v>12</v>
      </c>
      <c r="N6" s="5" t="s">
        <v>12</v>
      </c>
      <c r="O6" s="5" t="s">
        <v>64</v>
      </c>
      <c r="P6" s="3"/>
    </row>
    <row r="7" spans="1:16" ht="16.350000000000001" customHeight="1">
      <c r="A7" s="65"/>
      <c r="B7" s="63"/>
      <c r="C7" s="63"/>
      <c r="D7" s="63"/>
      <c r="E7" s="63"/>
      <c r="F7" s="6" t="s">
        <v>54</v>
      </c>
      <c r="G7" s="63"/>
      <c r="H7" s="21" t="s">
        <v>10</v>
      </c>
      <c r="I7" s="6" t="s">
        <v>7</v>
      </c>
      <c r="J7" s="63"/>
      <c r="K7" s="63"/>
      <c r="L7" s="63"/>
      <c r="M7" s="6" t="s">
        <v>13</v>
      </c>
      <c r="N7" s="6" t="s">
        <v>14</v>
      </c>
      <c r="O7" s="6" t="s">
        <v>65</v>
      </c>
      <c r="P7" s="3"/>
    </row>
    <row r="8" spans="1:16" ht="16.350000000000001" customHeight="1">
      <c r="A8" s="66"/>
      <c r="B8" s="7"/>
      <c r="C8" s="7"/>
      <c r="D8" s="7"/>
      <c r="E8" s="7"/>
      <c r="F8" s="7"/>
      <c r="G8" s="7" t="s">
        <v>55</v>
      </c>
      <c r="H8" s="8" t="s">
        <v>56</v>
      </c>
      <c r="I8" s="8" t="s">
        <v>57</v>
      </c>
      <c r="J8" s="8" t="s">
        <v>59</v>
      </c>
      <c r="K8" s="8" t="s">
        <v>60</v>
      </c>
      <c r="L8" s="7" t="s">
        <v>61</v>
      </c>
      <c r="M8" s="7" t="s">
        <v>62</v>
      </c>
      <c r="N8" s="7" t="s">
        <v>63</v>
      </c>
      <c r="O8" s="7" t="s">
        <v>59</v>
      </c>
      <c r="P8" s="3"/>
    </row>
    <row r="9" spans="1:16" ht="48.75" customHeight="1">
      <c r="A9" s="38">
        <v>1</v>
      </c>
      <c r="B9" s="39"/>
      <c r="C9" s="40"/>
      <c r="D9" s="39"/>
      <c r="E9" s="39"/>
      <c r="F9" s="40"/>
      <c r="G9" s="9"/>
      <c r="H9" s="10"/>
      <c r="I9" s="7"/>
      <c r="J9" s="10" t="str">
        <f>IF(G9=0,"",G9-I9)</f>
        <v/>
      </c>
      <c r="K9" s="11"/>
      <c r="L9" s="11" t="str">
        <f>IF(K9=0,"",MIN(H9,J9,K9))</f>
        <v/>
      </c>
      <c r="M9" s="11"/>
      <c r="N9" s="12"/>
      <c r="O9" s="13" t="str">
        <f>IF(M9=0,"",M9-L9)</f>
        <v/>
      </c>
      <c r="P9" s="3"/>
    </row>
    <row r="10" spans="1:16" ht="48.75" customHeight="1">
      <c r="A10" s="22">
        <v>2</v>
      </c>
      <c r="B10" s="14"/>
      <c r="C10" s="14"/>
      <c r="D10" s="14"/>
      <c r="E10" s="14"/>
      <c r="F10" s="14"/>
      <c r="G10" s="14"/>
      <c r="H10" s="14"/>
      <c r="I10" s="14"/>
      <c r="J10" s="14"/>
      <c r="K10" s="15"/>
      <c r="L10" s="15"/>
      <c r="M10"/>
      <c r="N10" s="15"/>
      <c r="O10" s="15"/>
      <c r="P10" s="3"/>
    </row>
    <row r="11" spans="1:16" ht="48.75" customHeight="1">
      <c r="A11" s="22">
        <v>3</v>
      </c>
      <c r="B11" s="14"/>
      <c r="C11" s="14"/>
      <c r="D11" s="14"/>
      <c r="E11" s="14"/>
      <c r="F11" s="14"/>
      <c r="G11" s="14"/>
      <c r="H11" s="14"/>
      <c r="I11" s="14"/>
      <c r="J11" s="14"/>
      <c r="K11" s="15"/>
      <c r="L11" s="15"/>
      <c r="M11" s="15"/>
      <c r="N11" s="15"/>
      <c r="O11" s="15"/>
      <c r="P11" s="3"/>
    </row>
    <row r="12" spans="1:16" ht="48.75" customHeight="1">
      <c r="A12" s="22">
        <v>4</v>
      </c>
      <c r="B12" s="14"/>
      <c r="C12" s="14"/>
      <c r="D12" s="14"/>
      <c r="E12" s="14"/>
      <c r="F12" s="14"/>
      <c r="G12" s="14"/>
      <c r="H12" s="14"/>
      <c r="I12" s="14"/>
      <c r="J12" s="14"/>
      <c r="K12" s="15"/>
      <c r="L12" s="15"/>
      <c r="M12" s="15"/>
      <c r="N12" s="15"/>
      <c r="O12" s="15"/>
      <c r="P12" s="3"/>
    </row>
    <row r="13" spans="1:16" ht="48.75" customHeight="1">
      <c r="A13" s="22">
        <v>5</v>
      </c>
      <c r="B13" s="14"/>
      <c r="C13" s="14"/>
      <c r="D13" s="14"/>
      <c r="E13" s="14"/>
      <c r="F13" s="14"/>
      <c r="G13" s="14"/>
      <c r="H13" s="14"/>
      <c r="I13" s="14"/>
      <c r="J13" s="14"/>
      <c r="K13" s="15"/>
      <c r="L13" s="15"/>
      <c r="M13" s="15"/>
      <c r="N13" s="15"/>
      <c r="O13" s="15"/>
      <c r="P13" s="3"/>
    </row>
    <row r="14" spans="1:16" ht="48.75" customHeight="1" thickBot="1">
      <c r="A14" s="22">
        <v>6</v>
      </c>
      <c r="B14" s="14"/>
      <c r="C14" s="14"/>
      <c r="D14" s="14"/>
      <c r="E14" s="14"/>
      <c r="F14" s="14"/>
      <c r="G14" s="14"/>
      <c r="H14" s="14"/>
      <c r="I14" s="14"/>
      <c r="J14" s="14"/>
      <c r="K14" s="16"/>
      <c r="L14" s="16"/>
      <c r="M14" s="16"/>
      <c r="N14" s="16"/>
      <c r="O14" s="16"/>
      <c r="P14" s="3"/>
    </row>
    <row r="15" spans="1:16" ht="48.75" customHeight="1" thickTop="1">
      <c r="A15" s="60" t="s">
        <v>0</v>
      </c>
      <c r="B15" s="61"/>
      <c r="C15" s="17"/>
      <c r="D15" s="17"/>
      <c r="E15" s="17"/>
      <c r="F15" s="17"/>
      <c r="G15" s="18"/>
      <c r="H15" s="19"/>
      <c r="I15" s="19"/>
      <c r="J15" s="19"/>
      <c r="K15" s="19"/>
      <c r="L15" s="19"/>
      <c r="M15" s="19"/>
      <c r="N15" s="19"/>
      <c r="O15" s="19"/>
      <c r="P15" s="3"/>
    </row>
    <row r="16" spans="1:16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>
      <c r="A17" s="3" t="s">
        <v>18</v>
      </c>
      <c r="B17" s="3" t="s">
        <v>16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>
      <c r="A18" s="3" t="s">
        <v>19</v>
      </c>
      <c r="B18" s="3" t="s">
        <v>20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</sheetData>
  <mergeCells count="11">
    <mergeCell ref="A2:L2"/>
    <mergeCell ref="J6:J7"/>
    <mergeCell ref="K6:K7"/>
    <mergeCell ref="L6:L7"/>
    <mergeCell ref="E6:E7"/>
    <mergeCell ref="G6:G7"/>
    <mergeCell ref="A15:B15"/>
    <mergeCell ref="B6:B7"/>
    <mergeCell ref="C6:C7"/>
    <mergeCell ref="D6:D7"/>
    <mergeCell ref="A6:A8"/>
  </mergeCells>
  <phoneticPr fontId="1"/>
  <pageMargins left="0.51181102362204722" right="0.51181102362204722" top="0.74803149606299213" bottom="0.47244094488188981" header="0.31496062992125984" footer="0.31496062992125984"/>
  <pageSetup paperSize="9" scale="7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showGridLines="0" view="pageBreakPreview" topLeftCell="A13" zoomScaleNormal="100" zoomScaleSheetLayoutView="100" workbookViewId="0">
      <selection activeCell="E11" sqref="E11"/>
    </sheetView>
  </sheetViews>
  <sheetFormatPr defaultRowHeight="13.5"/>
  <cols>
    <col min="1" max="1" width="5.25" customWidth="1"/>
    <col min="2" max="3" width="15.5" customWidth="1"/>
    <col min="4" max="4" width="11" customWidth="1"/>
    <col min="5" max="6" width="11.125" customWidth="1"/>
    <col min="7" max="9" width="12.25" customWidth="1"/>
    <col min="10" max="13" width="10.875" customWidth="1"/>
  </cols>
  <sheetData>
    <row r="1" spans="1:13" ht="18" customHeight="1">
      <c r="A1" s="37" t="s">
        <v>66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8.75">
      <c r="A2" s="70" t="s">
        <v>68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8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8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>
      <c r="A6" s="71" t="s">
        <v>21</v>
      </c>
      <c r="B6" s="71" t="s">
        <v>22</v>
      </c>
      <c r="C6" s="71" t="s">
        <v>23</v>
      </c>
      <c r="D6" s="71" t="s">
        <v>24</v>
      </c>
      <c r="E6" s="71" t="s">
        <v>25</v>
      </c>
      <c r="F6" s="71" t="s">
        <v>26</v>
      </c>
      <c r="G6" s="74" t="s">
        <v>27</v>
      </c>
      <c r="H6" s="75"/>
      <c r="I6" s="76"/>
      <c r="J6" s="24"/>
      <c r="K6" s="24"/>
      <c r="L6" s="24"/>
      <c r="M6" s="24"/>
    </row>
    <row r="7" spans="1:13" ht="27">
      <c r="A7" s="72"/>
      <c r="B7" s="72"/>
      <c r="C7" s="72"/>
      <c r="D7" s="72"/>
      <c r="E7" s="72"/>
      <c r="F7" s="72"/>
      <c r="G7" s="24" t="s">
        <v>28</v>
      </c>
      <c r="H7" s="24" t="s">
        <v>29</v>
      </c>
      <c r="I7" s="24" t="s">
        <v>30</v>
      </c>
      <c r="J7" s="25" t="s">
        <v>31</v>
      </c>
      <c r="K7" s="25" t="s">
        <v>32</v>
      </c>
      <c r="L7" s="25" t="s">
        <v>33</v>
      </c>
      <c r="M7" s="25" t="s">
        <v>34</v>
      </c>
    </row>
    <row r="8" spans="1:13">
      <c r="A8" s="73"/>
      <c r="B8" s="73"/>
      <c r="C8" s="73"/>
      <c r="D8" s="27" t="s">
        <v>35</v>
      </c>
      <c r="E8" s="27" t="s">
        <v>36</v>
      </c>
      <c r="F8" s="27" t="s">
        <v>36</v>
      </c>
      <c r="G8" s="27" t="s">
        <v>37</v>
      </c>
      <c r="H8" s="27" t="s">
        <v>36</v>
      </c>
      <c r="I8" s="27" t="s">
        <v>36</v>
      </c>
      <c r="J8" s="27" t="s">
        <v>36</v>
      </c>
      <c r="K8" s="27" t="s">
        <v>36</v>
      </c>
      <c r="L8" s="27" t="s">
        <v>36</v>
      </c>
      <c r="M8" s="27" t="s">
        <v>36</v>
      </c>
    </row>
    <row r="9" spans="1:13" ht="48.75" customHeight="1">
      <c r="A9" s="41">
        <v>1</v>
      </c>
      <c r="B9" s="28"/>
      <c r="C9" s="29"/>
      <c r="D9" s="30"/>
      <c r="E9" s="30"/>
      <c r="F9" s="30"/>
      <c r="G9" s="31"/>
      <c r="H9" s="30"/>
      <c r="I9" s="30" t="str">
        <f>IF(G9=0,"",G9*H9)</f>
        <v/>
      </c>
      <c r="J9" s="30" t="str">
        <f>IF(I9&lt;=F9,I9,ROUNDDOWN(F9,-3))</f>
        <v/>
      </c>
      <c r="K9" s="30"/>
      <c r="L9" s="30"/>
      <c r="M9" s="30" t="str">
        <f>IF(L9=0,"",IF(L9&gt;=K9,K9,ROUNDDOWN(L9,-3)))</f>
        <v/>
      </c>
    </row>
    <row r="10" spans="1:13" ht="48.75" customHeight="1">
      <c r="A10" s="41">
        <v>2</v>
      </c>
      <c r="B10" s="28"/>
      <c r="C10" s="29"/>
      <c r="D10" s="30"/>
      <c r="E10" s="30"/>
      <c r="F10" s="30"/>
      <c r="G10" s="31"/>
      <c r="H10" s="30"/>
      <c r="I10" s="30"/>
      <c r="J10" s="30"/>
      <c r="K10" s="30"/>
      <c r="L10" s="30"/>
      <c r="M10" s="30"/>
    </row>
    <row r="11" spans="1:13" ht="48.75" customHeight="1">
      <c r="A11" s="41">
        <v>3</v>
      </c>
      <c r="B11" s="28"/>
      <c r="C11" s="29"/>
      <c r="D11" s="30"/>
      <c r="E11" s="30"/>
      <c r="F11" s="30"/>
      <c r="G11" s="31"/>
      <c r="H11" s="30"/>
      <c r="I11" s="30"/>
      <c r="J11" s="30"/>
      <c r="K11" s="30"/>
      <c r="L11" s="30"/>
      <c r="M11" s="30"/>
    </row>
    <row r="12" spans="1:13" ht="48.75" customHeight="1">
      <c r="A12" s="41">
        <v>4</v>
      </c>
      <c r="B12" s="28"/>
      <c r="C12" s="29"/>
      <c r="D12" s="30"/>
      <c r="E12" s="30"/>
      <c r="F12" s="30"/>
      <c r="G12" s="31"/>
      <c r="H12" s="30"/>
      <c r="I12" s="30"/>
      <c r="J12" s="30"/>
      <c r="K12" s="30"/>
      <c r="L12" s="30"/>
      <c r="M12" s="30"/>
    </row>
    <row r="13" spans="1:13" ht="48.75" customHeight="1">
      <c r="A13" s="41">
        <v>5</v>
      </c>
      <c r="B13" s="28"/>
      <c r="C13" s="29"/>
      <c r="D13" s="30"/>
      <c r="E13" s="30"/>
      <c r="F13" s="30"/>
      <c r="G13" s="31"/>
      <c r="H13" s="30"/>
      <c r="I13" s="30"/>
      <c r="J13" s="30"/>
      <c r="K13" s="30"/>
      <c r="L13" s="30"/>
      <c r="M13" s="30"/>
    </row>
    <row r="14" spans="1:13" ht="48.75" customHeight="1">
      <c r="A14" s="41">
        <v>6</v>
      </c>
      <c r="B14" s="28"/>
      <c r="C14" s="29"/>
      <c r="D14" s="30"/>
      <c r="E14" s="30"/>
      <c r="F14" s="30"/>
      <c r="G14" s="31"/>
      <c r="H14" s="30"/>
      <c r="I14" s="30"/>
      <c r="J14" s="30"/>
      <c r="K14" s="30"/>
      <c r="L14" s="30"/>
      <c r="M14" s="30"/>
    </row>
    <row r="15" spans="1:13" ht="48.75" customHeight="1">
      <c r="A15" s="32"/>
      <c r="B15" s="68" t="s">
        <v>38</v>
      </c>
      <c r="C15" s="68"/>
      <c r="D15" s="68"/>
      <c r="E15" s="68"/>
      <c r="F15" s="68"/>
      <c r="G15" s="68"/>
      <c r="H15" s="68"/>
      <c r="I15" s="69"/>
      <c r="J15" s="30" t="str">
        <f>IF(SUM(J9:J14)=0,"",SUM(J9:J14))</f>
        <v/>
      </c>
      <c r="K15" s="30" t="str">
        <f>IF(SUM(K9:K14)=0,"",SUM(K9:K14))</f>
        <v/>
      </c>
      <c r="L15" s="30" t="str">
        <f>IF(SUM(L9:L14)=0,"",SUM(L9:L14))</f>
        <v/>
      </c>
      <c r="M15" s="30" t="str">
        <f>IF(SUM(M9:M14)=0,"",SUM(M9:M14))</f>
        <v/>
      </c>
    </row>
    <row r="16" spans="1:13" ht="14.25" customHeight="1">
      <c r="A16" s="33" t="s">
        <v>39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>
      <c r="A17" s="33" t="s">
        <v>40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>
      <c r="A18" s="33" t="s">
        <v>41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>
      <c r="A19" s="33" t="s">
        <v>42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>
      <c r="A20" s="33" t="s">
        <v>43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</sheetData>
  <mergeCells count="9">
    <mergeCell ref="B15:I15"/>
    <mergeCell ref="A2:M2"/>
    <mergeCell ref="A6:A8"/>
    <mergeCell ref="B6:B8"/>
    <mergeCell ref="C6:C8"/>
    <mergeCell ref="D6:D7"/>
    <mergeCell ref="E6:E7"/>
    <mergeCell ref="F6:F7"/>
    <mergeCell ref="G6:I6"/>
  </mergeCells>
  <phoneticPr fontId="1"/>
  <dataValidations count="2">
    <dataValidation imeMode="hiragana" allowBlank="1" showInputMessage="1" showErrorMessage="1" sqref="B9:C14"/>
    <dataValidation imeMode="off" allowBlank="1" showInputMessage="1" showErrorMessage="1" sqref="J9:M15 D9:F15 G9:I14"/>
  </dataValidations>
  <pageMargins left="0.7" right="0.7" top="0.75" bottom="0.75" header="0.3" footer="0.3"/>
  <pageSetup paperSize="9" scale="8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view="pageBreakPreview" topLeftCell="A13" zoomScaleNormal="70" zoomScaleSheetLayoutView="100" workbookViewId="0">
      <selection activeCell="A19" sqref="A19"/>
    </sheetView>
  </sheetViews>
  <sheetFormatPr defaultRowHeight="13.5"/>
  <cols>
    <col min="1" max="1" width="5.125" customWidth="1"/>
    <col min="2" max="5" width="15.5" customWidth="1"/>
    <col min="6" max="11" width="11.625" customWidth="1"/>
    <col min="12" max="13" width="10.875" customWidth="1"/>
  </cols>
  <sheetData>
    <row r="1" spans="1:13" ht="18" customHeight="1">
      <c r="A1" s="37" t="s">
        <v>69</v>
      </c>
      <c r="B1" s="35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8" customHeight="1">
      <c r="A2" s="70" t="s">
        <v>68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34"/>
      <c r="M2" s="34"/>
    </row>
    <row r="3" spans="1:13" ht="18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8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5.75" customHeight="1">
      <c r="A6" s="71" t="s">
        <v>21</v>
      </c>
      <c r="B6" s="71" t="s">
        <v>44</v>
      </c>
      <c r="C6" s="71" t="s">
        <v>45</v>
      </c>
      <c r="D6" s="24"/>
      <c r="E6" s="24"/>
      <c r="F6" s="71" t="s">
        <v>24</v>
      </c>
      <c r="G6" s="71" t="s">
        <v>25</v>
      </c>
      <c r="H6" s="71" t="s">
        <v>26</v>
      </c>
      <c r="I6" s="85" t="s">
        <v>52</v>
      </c>
      <c r="J6" s="75" t="s">
        <v>27</v>
      </c>
      <c r="K6" s="76"/>
      <c r="L6" s="24"/>
      <c r="M6" s="24"/>
    </row>
    <row r="7" spans="1:13" ht="40.5" customHeight="1">
      <c r="A7" s="72"/>
      <c r="B7" s="72"/>
      <c r="C7" s="72"/>
      <c r="D7" s="25" t="s">
        <v>46</v>
      </c>
      <c r="E7" s="25" t="s">
        <v>47</v>
      </c>
      <c r="F7" s="72"/>
      <c r="G7" s="72"/>
      <c r="H7" s="72"/>
      <c r="I7" s="86"/>
      <c r="J7" s="87" t="s">
        <v>48</v>
      </c>
      <c r="K7" s="88"/>
      <c r="L7" s="25" t="s">
        <v>49</v>
      </c>
      <c r="M7" s="25" t="s">
        <v>50</v>
      </c>
    </row>
    <row r="8" spans="1:13" ht="18.75" customHeight="1">
      <c r="A8" s="73"/>
      <c r="B8" s="73"/>
      <c r="C8" s="73"/>
      <c r="D8" s="26"/>
      <c r="E8" s="26"/>
      <c r="F8" s="27" t="s">
        <v>35</v>
      </c>
      <c r="G8" s="27" t="s">
        <v>36</v>
      </c>
      <c r="H8" s="27" t="s">
        <v>36</v>
      </c>
      <c r="I8" s="27" t="s">
        <v>36</v>
      </c>
      <c r="J8" s="89"/>
      <c r="K8" s="90"/>
      <c r="L8" s="27" t="s">
        <v>36</v>
      </c>
      <c r="M8" s="27" t="s">
        <v>36</v>
      </c>
    </row>
    <row r="9" spans="1:13" ht="48.75" customHeight="1">
      <c r="A9" s="41">
        <v>1</v>
      </c>
      <c r="B9" s="28"/>
      <c r="C9" s="29"/>
      <c r="D9" s="29"/>
      <c r="E9" s="29"/>
      <c r="F9" s="30"/>
      <c r="G9" s="30"/>
      <c r="H9" s="30" t="str">
        <f>IF(F9=0,"",SUM(F9-G9))</f>
        <v/>
      </c>
      <c r="I9" s="31"/>
      <c r="J9" s="83" t="str">
        <f>IF(I9=0,"",ROUNDDOWN(MIN(H9,I9)*0.5,-3))</f>
        <v/>
      </c>
      <c r="K9" s="84"/>
      <c r="L9" s="30"/>
      <c r="M9" s="30"/>
    </row>
    <row r="10" spans="1:13" ht="48.75" customHeight="1">
      <c r="A10" s="41">
        <v>2</v>
      </c>
      <c r="B10" s="28"/>
      <c r="C10" s="29"/>
      <c r="D10" s="29"/>
      <c r="E10" s="29"/>
      <c r="F10" s="30"/>
      <c r="G10" s="30"/>
      <c r="H10" s="30"/>
      <c r="I10" s="31"/>
      <c r="J10" s="83"/>
      <c r="K10" s="84"/>
      <c r="L10" s="30"/>
      <c r="M10" s="30"/>
    </row>
    <row r="11" spans="1:13" ht="48.75" customHeight="1">
      <c r="A11" s="41">
        <v>3</v>
      </c>
      <c r="B11" s="28"/>
      <c r="C11" s="29"/>
      <c r="D11" s="29"/>
      <c r="E11" s="29"/>
      <c r="F11" s="30"/>
      <c r="G11" s="30"/>
      <c r="H11" s="30"/>
      <c r="I11" s="31"/>
      <c r="J11" s="83"/>
      <c r="K11" s="84"/>
      <c r="L11" s="30"/>
      <c r="M11" s="30"/>
    </row>
    <row r="12" spans="1:13" ht="48.75" customHeight="1">
      <c r="A12" s="41">
        <v>4</v>
      </c>
      <c r="B12" s="28"/>
      <c r="C12" s="29"/>
      <c r="D12" s="29"/>
      <c r="E12" s="29"/>
      <c r="F12" s="30"/>
      <c r="G12" s="30"/>
      <c r="H12" s="30"/>
      <c r="I12" s="31"/>
      <c r="J12" s="83"/>
      <c r="K12" s="84"/>
      <c r="L12" s="30"/>
      <c r="M12" s="30"/>
    </row>
    <row r="13" spans="1:13" ht="48.75" customHeight="1">
      <c r="A13" s="41">
        <v>5</v>
      </c>
      <c r="B13" s="28"/>
      <c r="C13" s="29"/>
      <c r="D13" s="29"/>
      <c r="E13" s="29"/>
      <c r="F13" s="30"/>
      <c r="G13" s="30"/>
      <c r="H13" s="30"/>
      <c r="I13" s="31"/>
      <c r="J13" s="83"/>
      <c r="K13" s="84"/>
      <c r="L13" s="30"/>
      <c r="M13" s="30"/>
    </row>
    <row r="14" spans="1:13" ht="48.75" customHeight="1">
      <c r="A14" s="41">
        <v>6</v>
      </c>
      <c r="B14" s="28"/>
      <c r="C14" s="29"/>
      <c r="D14" s="29"/>
      <c r="E14" s="29"/>
      <c r="F14" s="30"/>
      <c r="G14" s="30"/>
      <c r="H14" s="30"/>
      <c r="I14" s="31"/>
      <c r="J14" s="83"/>
      <c r="K14" s="84"/>
      <c r="L14" s="30"/>
      <c r="M14" s="30"/>
    </row>
    <row r="15" spans="1:13" ht="48.75" customHeight="1">
      <c r="A15" s="32"/>
      <c r="B15" s="77" t="s">
        <v>38</v>
      </c>
      <c r="C15" s="77"/>
      <c r="D15" s="77"/>
      <c r="E15" s="77"/>
      <c r="F15" s="77"/>
      <c r="G15" s="77"/>
      <c r="H15" s="77"/>
      <c r="I15" s="77"/>
      <c r="J15" s="78" t="str">
        <f>IF(SUM(J9:K14)=0,"",SUM(J9:K14))</f>
        <v/>
      </c>
      <c r="K15" s="79"/>
      <c r="L15" s="30" t="str">
        <f>IF(SUM(L9:L14)=0,"",SUM(L9:L14))</f>
        <v/>
      </c>
      <c r="M15" s="30" t="str">
        <f>IF(SUM(M9:M14)=0,"",SUM(M9:M14))</f>
        <v/>
      </c>
    </row>
    <row r="16" spans="1:13">
      <c r="A16" s="80" t="s">
        <v>88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3">
      <c r="A17" s="81" t="s">
        <v>89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>
      <c r="A18" s="82" t="s">
        <v>51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</row>
  </sheetData>
  <mergeCells count="21">
    <mergeCell ref="J14:K14"/>
    <mergeCell ref="A2:K2"/>
    <mergeCell ref="A6:A8"/>
    <mergeCell ref="B6:B8"/>
    <mergeCell ref="C6:C8"/>
    <mergeCell ref="F6:F7"/>
    <mergeCell ref="G6:G7"/>
    <mergeCell ref="H6:H7"/>
    <mergeCell ref="I6:I7"/>
    <mergeCell ref="J6:K6"/>
    <mergeCell ref="J7:K8"/>
    <mergeCell ref="J9:K9"/>
    <mergeCell ref="J10:K10"/>
    <mergeCell ref="J11:K11"/>
    <mergeCell ref="J12:K12"/>
    <mergeCell ref="J13:K13"/>
    <mergeCell ref="B15:I15"/>
    <mergeCell ref="J15:K15"/>
    <mergeCell ref="A16:M16"/>
    <mergeCell ref="A17:M17"/>
    <mergeCell ref="A18:M18"/>
  </mergeCells>
  <phoneticPr fontId="1"/>
  <dataValidations count="2">
    <dataValidation imeMode="hiragana" allowBlank="1" showInputMessage="1" showErrorMessage="1" sqref="B9:E14"/>
    <dataValidation imeMode="off" allowBlank="1" showInputMessage="1" showErrorMessage="1" sqref="F9:J14 L9:M15"/>
  </dataValidations>
  <pageMargins left="0.7" right="0.7" top="0.75" bottom="0.75" header="0.3" footer="0.3"/>
  <pageSetup paperSize="9" scale="8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0"/>
  <sheetViews>
    <sheetView showGridLines="0" view="pageBreakPreview" topLeftCell="A13" zoomScaleNormal="100" zoomScaleSheetLayoutView="100" workbookViewId="0">
      <selection activeCell="H9" sqref="H9"/>
    </sheetView>
  </sheetViews>
  <sheetFormatPr defaultRowHeight="13.5"/>
  <cols>
    <col min="1" max="1" width="5.25" style="52" customWidth="1"/>
    <col min="2" max="3" width="15.5" style="52" customWidth="1"/>
    <col min="4" max="4" width="11" style="52" customWidth="1"/>
    <col min="5" max="6" width="11.125" style="52" customWidth="1"/>
    <col min="7" max="9" width="12.25" style="52" customWidth="1"/>
    <col min="10" max="13" width="10.875" style="52" customWidth="1"/>
    <col min="14" max="16384" width="9" style="52"/>
  </cols>
  <sheetData>
    <row r="1" spans="1:13" ht="18" customHeight="1">
      <c r="A1" s="37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8.75">
      <c r="A2" s="70" t="s">
        <v>68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8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8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12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3.5" customHeight="1">
      <c r="A6" s="71" t="s">
        <v>21</v>
      </c>
      <c r="B6" s="71" t="s">
        <v>71</v>
      </c>
      <c r="C6" s="71" t="s">
        <v>72</v>
      </c>
      <c r="D6" s="71" t="s">
        <v>24</v>
      </c>
      <c r="E6" s="71" t="s">
        <v>25</v>
      </c>
      <c r="F6" s="71" t="s">
        <v>26</v>
      </c>
      <c r="G6" s="74" t="s">
        <v>27</v>
      </c>
      <c r="H6" s="75"/>
      <c r="I6" s="76"/>
      <c r="J6" s="43"/>
      <c r="K6" s="43"/>
      <c r="L6" s="43"/>
      <c r="M6" s="43"/>
    </row>
    <row r="7" spans="1:13" ht="27">
      <c r="A7" s="72"/>
      <c r="B7" s="72"/>
      <c r="C7" s="72"/>
      <c r="D7" s="72"/>
      <c r="E7" s="72"/>
      <c r="F7" s="72"/>
      <c r="G7" s="43" t="s">
        <v>73</v>
      </c>
      <c r="H7" s="43" t="s">
        <v>29</v>
      </c>
      <c r="I7" s="43" t="s">
        <v>30</v>
      </c>
      <c r="J7" s="44" t="s">
        <v>31</v>
      </c>
      <c r="K7" s="44" t="s">
        <v>32</v>
      </c>
      <c r="L7" s="44" t="s">
        <v>33</v>
      </c>
      <c r="M7" s="44" t="s">
        <v>34</v>
      </c>
    </row>
    <row r="8" spans="1:13">
      <c r="A8" s="73"/>
      <c r="B8" s="73"/>
      <c r="C8" s="73"/>
      <c r="D8" s="27" t="s">
        <v>35</v>
      </c>
      <c r="E8" s="27" t="s">
        <v>36</v>
      </c>
      <c r="F8" s="27" t="s">
        <v>36</v>
      </c>
      <c r="G8" s="27" t="s">
        <v>74</v>
      </c>
      <c r="H8" s="27" t="s">
        <v>36</v>
      </c>
      <c r="I8" s="27" t="s">
        <v>36</v>
      </c>
      <c r="J8" s="27" t="s">
        <v>36</v>
      </c>
      <c r="K8" s="27" t="s">
        <v>36</v>
      </c>
      <c r="L8" s="27" t="s">
        <v>36</v>
      </c>
      <c r="M8" s="27" t="s">
        <v>36</v>
      </c>
    </row>
    <row r="9" spans="1:13" ht="48.75" customHeight="1">
      <c r="A9" s="41">
        <v>1</v>
      </c>
      <c r="B9" s="28"/>
      <c r="C9" s="29"/>
      <c r="D9" s="30"/>
      <c r="E9" s="30"/>
      <c r="F9" s="30"/>
      <c r="G9" s="31"/>
      <c r="H9" s="30"/>
      <c r="I9" s="30" t="str">
        <f>IF(G9=0,"",G9*H9)</f>
        <v/>
      </c>
      <c r="J9" s="30" t="str">
        <f>IF(I9&lt;=F9,I9,ROUNDDOWN(F9,-3))</f>
        <v/>
      </c>
      <c r="K9" s="30"/>
      <c r="L9" s="30"/>
      <c r="M9" s="30" t="str">
        <f>IF(L9=0,"",IF(L9&gt;=K9,K9,ROUNDDOWN(L9,-3)))</f>
        <v/>
      </c>
    </row>
    <row r="10" spans="1:13" ht="48.75" customHeight="1">
      <c r="A10" s="41">
        <v>2</v>
      </c>
      <c r="B10" s="28"/>
      <c r="C10" s="29"/>
      <c r="D10" s="30"/>
      <c r="E10" s="30"/>
      <c r="F10" s="30"/>
      <c r="G10" s="31"/>
      <c r="H10" s="30"/>
      <c r="I10" s="30"/>
      <c r="J10" s="30"/>
      <c r="K10" s="30"/>
      <c r="L10" s="30"/>
      <c r="M10" s="30"/>
    </row>
    <row r="11" spans="1:13" ht="48.75" customHeight="1">
      <c r="A11" s="41">
        <v>3</v>
      </c>
      <c r="B11" s="28"/>
      <c r="C11" s="29"/>
      <c r="D11" s="30"/>
      <c r="E11" s="30"/>
      <c r="F11" s="30"/>
      <c r="G11" s="31"/>
      <c r="H11" s="30"/>
      <c r="I11" s="30"/>
      <c r="J11" s="30"/>
      <c r="K11" s="30"/>
      <c r="L11" s="30"/>
      <c r="M11" s="30"/>
    </row>
    <row r="12" spans="1:13" ht="48.75" customHeight="1">
      <c r="A12" s="41">
        <v>4</v>
      </c>
      <c r="B12" s="28"/>
      <c r="C12" s="29"/>
      <c r="D12" s="30"/>
      <c r="E12" s="30"/>
      <c r="F12" s="30"/>
      <c r="G12" s="31"/>
      <c r="H12" s="30"/>
      <c r="I12" s="30"/>
      <c r="J12" s="30"/>
      <c r="K12" s="30"/>
      <c r="L12" s="30"/>
      <c r="M12" s="30"/>
    </row>
    <row r="13" spans="1:13" ht="48.75" customHeight="1">
      <c r="A13" s="41">
        <v>5</v>
      </c>
      <c r="B13" s="28"/>
      <c r="C13" s="29"/>
      <c r="D13" s="30"/>
      <c r="E13" s="30"/>
      <c r="F13" s="30"/>
      <c r="G13" s="31"/>
      <c r="H13" s="30"/>
      <c r="I13" s="30"/>
      <c r="J13" s="30"/>
      <c r="K13" s="30"/>
      <c r="L13" s="30"/>
      <c r="M13" s="30"/>
    </row>
    <row r="14" spans="1:13" ht="48.75" customHeight="1">
      <c r="A14" s="41">
        <v>6</v>
      </c>
      <c r="B14" s="28"/>
      <c r="C14" s="29"/>
      <c r="D14" s="30"/>
      <c r="E14" s="30"/>
      <c r="F14" s="30"/>
      <c r="G14" s="31"/>
      <c r="H14" s="30"/>
      <c r="I14" s="30"/>
      <c r="J14" s="30"/>
      <c r="K14" s="30"/>
      <c r="L14" s="30"/>
      <c r="M14" s="30"/>
    </row>
    <row r="15" spans="1:13" ht="48.75" customHeight="1">
      <c r="A15" s="53"/>
      <c r="B15" s="68" t="s">
        <v>38</v>
      </c>
      <c r="C15" s="68"/>
      <c r="D15" s="68"/>
      <c r="E15" s="68"/>
      <c r="F15" s="68"/>
      <c r="G15" s="68"/>
      <c r="H15" s="68"/>
      <c r="I15" s="69"/>
      <c r="J15" s="30" t="str">
        <f>IF(SUM(J9:J14)=0,"",SUM(J9:J14))</f>
        <v/>
      </c>
      <c r="K15" s="30" t="str">
        <f>IF(SUM(K9:K14)=0,"",SUM(K9:K14))</f>
        <v/>
      </c>
      <c r="L15" s="30" t="str">
        <f>IF(SUM(L9:L14)=0,"",SUM(L9:L14))</f>
        <v/>
      </c>
      <c r="M15" s="30" t="str">
        <f>IF(SUM(M9:M14)=0,"",SUM(M9:M14))</f>
        <v/>
      </c>
    </row>
    <row r="16" spans="1:13" ht="5.25" customHeight="1">
      <c r="A16" s="33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</row>
    <row r="17" spans="1:13">
      <c r="A17" s="33" t="s">
        <v>75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</row>
    <row r="18" spans="1:13">
      <c r="A18" s="33" t="s">
        <v>76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</row>
    <row r="19" spans="1:13">
      <c r="A19" s="33" t="s">
        <v>77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</row>
    <row r="20" spans="1:13">
      <c r="A20" s="33" t="s">
        <v>78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</row>
  </sheetData>
  <mergeCells count="9">
    <mergeCell ref="B15:I15"/>
    <mergeCell ref="A2:M2"/>
    <mergeCell ref="A6:A8"/>
    <mergeCell ref="B6:B8"/>
    <mergeCell ref="C6:C8"/>
    <mergeCell ref="D6:D7"/>
    <mergeCell ref="E6:E7"/>
    <mergeCell ref="F6:F7"/>
    <mergeCell ref="G6:I6"/>
  </mergeCells>
  <phoneticPr fontId="1"/>
  <dataValidations count="2">
    <dataValidation imeMode="hiragana" allowBlank="1" showInputMessage="1" showErrorMessage="1" sqref="B9:C14"/>
    <dataValidation imeMode="off" allowBlank="1" showInputMessage="1" showErrorMessage="1" sqref="J9:M15 D9:F15 G9:I14"/>
  </dataValidations>
  <pageMargins left="0.70866141732283472" right="0.70866141732283472" top="0.74803149606299213" bottom="0.74803149606299213" header="0.31496062992125984" footer="0.31496062992125984"/>
  <pageSetup paperSize="9" scale="89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showGridLines="0" view="pageBreakPreview" topLeftCell="A13" zoomScaleNormal="100" zoomScaleSheetLayoutView="100" workbookViewId="0">
      <selection activeCell="A18" sqref="A18"/>
    </sheetView>
  </sheetViews>
  <sheetFormatPr defaultRowHeight="13.5"/>
  <cols>
    <col min="1" max="1" width="5.125" customWidth="1"/>
    <col min="2" max="6" width="15.5" customWidth="1"/>
    <col min="7" max="12" width="11.625" customWidth="1"/>
    <col min="13" max="13" width="18.625" customWidth="1"/>
  </cols>
  <sheetData>
    <row r="1" spans="1:17" ht="18" customHeight="1">
      <c r="A1" s="37" t="s">
        <v>85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7" ht="18" customHeight="1">
      <c r="A2" s="67" t="s">
        <v>67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46"/>
    </row>
    <row r="3" spans="1:17" s="1" customFormat="1" ht="18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45"/>
      <c r="O3" s="45"/>
    </row>
    <row r="4" spans="1:17" s="1" customFormat="1" ht="18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7" s="1" customFormat="1" ht="1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55"/>
      <c r="Q5" s="55"/>
    </row>
    <row r="6" spans="1:17" ht="22.5" customHeight="1">
      <c r="A6" s="71" t="s">
        <v>21</v>
      </c>
      <c r="B6" s="71" t="s">
        <v>44</v>
      </c>
      <c r="C6" s="71" t="s">
        <v>45</v>
      </c>
      <c r="D6" s="47"/>
      <c r="E6" s="47"/>
      <c r="F6" s="64" t="s">
        <v>79</v>
      </c>
      <c r="G6" s="92" t="s">
        <v>80</v>
      </c>
      <c r="H6" s="71" t="s">
        <v>81</v>
      </c>
      <c r="I6" s="71" t="s">
        <v>82</v>
      </c>
      <c r="J6" s="85" t="s">
        <v>83</v>
      </c>
      <c r="K6" s="95" t="s">
        <v>27</v>
      </c>
      <c r="L6" s="96"/>
      <c r="M6" s="92" t="s">
        <v>86</v>
      </c>
    </row>
    <row r="7" spans="1:17" ht="21.75" customHeight="1">
      <c r="A7" s="72"/>
      <c r="B7" s="72"/>
      <c r="C7" s="72"/>
      <c r="D7" s="48" t="s">
        <v>46</v>
      </c>
      <c r="E7" s="48" t="s">
        <v>47</v>
      </c>
      <c r="F7" s="63"/>
      <c r="G7" s="94"/>
      <c r="H7" s="72"/>
      <c r="I7" s="72"/>
      <c r="J7" s="86"/>
      <c r="K7" s="87" t="s">
        <v>87</v>
      </c>
      <c r="L7" s="88"/>
      <c r="M7" s="93"/>
    </row>
    <row r="8" spans="1:17" ht="27.75" customHeight="1">
      <c r="A8" s="73"/>
      <c r="B8" s="73"/>
      <c r="C8" s="73"/>
      <c r="D8" s="49"/>
      <c r="E8" s="49"/>
      <c r="F8" s="27" t="s">
        <v>35</v>
      </c>
      <c r="G8" s="27" t="s">
        <v>35</v>
      </c>
      <c r="H8" s="27" t="s">
        <v>36</v>
      </c>
      <c r="I8" s="27" t="s">
        <v>36</v>
      </c>
      <c r="J8" s="27" t="s">
        <v>36</v>
      </c>
      <c r="K8" s="89"/>
      <c r="L8" s="90"/>
      <c r="M8" s="27" t="s">
        <v>36</v>
      </c>
    </row>
    <row r="9" spans="1:17" ht="48.75" customHeight="1">
      <c r="A9" s="56">
        <v>1</v>
      </c>
      <c r="B9" s="28"/>
      <c r="C9" s="29"/>
      <c r="D9" s="29"/>
      <c r="E9" s="29"/>
      <c r="F9" s="29"/>
      <c r="G9" s="30"/>
      <c r="H9" s="30"/>
      <c r="I9" s="30" t="str">
        <f>IF(G9+H9=0,"",SUM(G9-H9))</f>
        <v/>
      </c>
      <c r="J9" s="57"/>
      <c r="K9" s="83" t="str">
        <f>IF(J9=0,"",ROUNDDOWN(MIN(I9,J9)/3,-3))</f>
        <v/>
      </c>
      <c r="L9" s="84"/>
      <c r="M9" s="57"/>
    </row>
    <row r="10" spans="1:17" ht="48.75" customHeight="1">
      <c r="A10" s="56">
        <v>2</v>
      </c>
      <c r="B10" s="28"/>
      <c r="C10" s="29"/>
      <c r="D10" s="29"/>
      <c r="E10" s="29"/>
      <c r="F10" s="29"/>
      <c r="G10" s="30"/>
      <c r="H10" s="30"/>
      <c r="I10" s="30"/>
      <c r="J10" s="31"/>
      <c r="K10" s="83"/>
      <c r="L10" s="84"/>
      <c r="M10" s="57"/>
    </row>
    <row r="11" spans="1:17" ht="48.75" customHeight="1">
      <c r="A11" s="56">
        <v>3</v>
      </c>
      <c r="B11" s="28"/>
      <c r="C11" s="29"/>
      <c r="D11" s="29"/>
      <c r="E11" s="29"/>
      <c r="F11" s="29"/>
      <c r="G11" s="30"/>
      <c r="H11" s="30"/>
      <c r="I11" s="30"/>
      <c r="J11" s="31"/>
      <c r="K11" s="83"/>
      <c r="L11" s="84"/>
      <c r="M11" s="57"/>
    </row>
    <row r="12" spans="1:17" ht="48.75" customHeight="1">
      <c r="A12" s="56">
        <v>4</v>
      </c>
      <c r="B12" s="28"/>
      <c r="C12" s="29"/>
      <c r="D12" s="29"/>
      <c r="E12" s="29"/>
      <c r="F12" s="29"/>
      <c r="G12" s="30"/>
      <c r="H12" s="30"/>
      <c r="I12" s="30"/>
      <c r="J12" s="31"/>
      <c r="K12" s="83"/>
      <c r="L12" s="84"/>
      <c r="M12" s="57"/>
    </row>
    <row r="13" spans="1:17" ht="48.75" customHeight="1">
      <c r="A13" s="56">
        <v>5</v>
      </c>
      <c r="B13" s="28"/>
      <c r="C13" s="29"/>
      <c r="D13" s="29"/>
      <c r="E13" s="29"/>
      <c r="F13" s="29"/>
      <c r="G13" s="30"/>
      <c r="H13" s="30"/>
      <c r="I13" s="30"/>
      <c r="J13" s="31"/>
      <c r="K13" s="83"/>
      <c r="L13" s="84"/>
      <c r="M13" s="57"/>
    </row>
    <row r="14" spans="1:17" ht="48.75" customHeight="1">
      <c r="A14" s="56">
        <v>6</v>
      </c>
      <c r="B14" s="28"/>
      <c r="C14" s="29"/>
      <c r="D14" s="29"/>
      <c r="E14" s="29"/>
      <c r="F14" s="29"/>
      <c r="G14" s="30"/>
      <c r="H14" s="30"/>
      <c r="I14" s="30"/>
      <c r="J14" s="31"/>
      <c r="K14" s="83"/>
      <c r="L14" s="84"/>
      <c r="M14" s="57"/>
    </row>
    <row r="15" spans="1:17" ht="48.75" customHeight="1">
      <c r="A15" s="32"/>
      <c r="B15" s="77" t="s">
        <v>38</v>
      </c>
      <c r="C15" s="77"/>
      <c r="D15" s="77"/>
      <c r="E15" s="77"/>
      <c r="F15" s="77"/>
      <c r="G15" s="77"/>
      <c r="H15" s="77"/>
      <c r="I15" s="77"/>
      <c r="J15" s="77"/>
      <c r="K15" s="77"/>
      <c r="L15" s="91"/>
      <c r="M15" s="58"/>
    </row>
    <row r="16" spans="1:17">
      <c r="A16" s="80" t="s">
        <v>90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59"/>
    </row>
    <row r="17" spans="1:13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50"/>
    </row>
    <row r="18" spans="1:13" ht="15" customHeight="1">
      <c r="A18" s="33" t="s">
        <v>84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</sheetData>
  <mergeCells count="20">
    <mergeCell ref="A2:L2"/>
    <mergeCell ref="A6:A8"/>
    <mergeCell ref="B6:B8"/>
    <mergeCell ref="C6:C8"/>
    <mergeCell ref="F6:F7"/>
    <mergeCell ref="G6:G7"/>
    <mergeCell ref="H6:H7"/>
    <mergeCell ref="I6:I7"/>
    <mergeCell ref="J6:J7"/>
    <mergeCell ref="K6:L6"/>
    <mergeCell ref="K13:L13"/>
    <mergeCell ref="K14:L14"/>
    <mergeCell ref="B15:L15"/>
    <mergeCell ref="A16:L17"/>
    <mergeCell ref="M6:M7"/>
    <mergeCell ref="K7:L8"/>
    <mergeCell ref="K9:L9"/>
    <mergeCell ref="K10:L10"/>
    <mergeCell ref="K11:L11"/>
    <mergeCell ref="K12:L12"/>
  </mergeCells>
  <phoneticPr fontId="1"/>
  <dataValidations count="2">
    <dataValidation imeMode="hiragana" allowBlank="1" showInputMessage="1" showErrorMessage="1" sqref="B9:F14"/>
    <dataValidation imeMode="off" allowBlank="1" showInputMessage="1" showErrorMessage="1" sqref="G9:K14"/>
  </dataValidations>
  <pageMargins left="0.7" right="0.7" top="0.75" bottom="0.75" header="0.3" footer="0.3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2-1(地域密着・改修・感染拡大防止)</vt:lpstr>
      <vt:lpstr>2-2(開設)</vt:lpstr>
      <vt:lpstr>2-3(定期借地)</vt:lpstr>
      <vt:lpstr>2-4(民有地マッチング)</vt:lpstr>
      <vt:lpstr>2-５(宿舎整備)</vt:lpstr>
      <vt:lpstr>'2-1(地域密着・改修・感染拡大防止)'!Print_Area</vt:lpstr>
      <vt:lpstr>'2-2(開設)'!Print_Area</vt:lpstr>
      <vt:lpstr>'2-4(民有地マッチング)'!Print_Area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2021-07-26T09:52:58Z</dcterms:created>
  <dcterms:modified xsi:type="dcterms:W3CDTF">2023-08-24T07:57:29Z</dcterms:modified>
</cp:coreProperties>
</file>