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<sst xmlns="http://schemas.openxmlformats.org/spreadsheetml/2006/main" count="1219" uniqueCount="236">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</sst>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4</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137</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138</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138"/>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194</v>
      </c>
      <c r="H22" s="343" t="s">
        <v>133</v>
      </c>
      <c r="I22" s="344"/>
      <c r="J22" s="344"/>
      <c r="K22" s="345"/>
      <c r="L22" s="346" t="s">
        <v>195</v>
      </c>
      <c r="M22" s="347"/>
      <c r="N22" s="347"/>
      <c r="O22" s="348"/>
      <c r="P22" s="349" t="s">
        <v>50</v>
      </c>
      <c r="Q22" s="350"/>
      <c r="R22" s="351"/>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5">
        <f>IF($BB$3="計画",SUM(S23:AT23),IF($BB$3="実績",SUM(S23:AW23),""))</f>
        <v>160</v>
      </c>
      <c r="AY23" s="296"/>
      <c r="AZ23" s="297">
        <f>IF($BB$3="計画",AX23/4,IF($BB$3="実績",【記載例】通所介護!AX23/(【記載例】通所介護!$BB$8/7),""))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5">
        <f>IF($BB$3="計画",SUM(S24:AT24),IF($BB$3="実績",SUM(S24:AW24),""))</f>
        <v>140.0000000000002</v>
      </c>
      <c r="AY24" s="306"/>
      <c r="AZ24" s="307">
        <f>IF($BB$3="計画",AX24/4,IF($BB$3="実績",【記載例】通所介護!AX24/(【記載例】通所介護!$BB$8/7),""))</f>
        <v>35.00000000000005</v>
      </c>
      <c r="BA24" s="308"/>
      <c r="BB24" s="325"/>
      <c r="BC24" s="326"/>
      <c r="BD24" s="326"/>
      <c r="BE24" s="326"/>
      <c r="BF24" s="327"/>
    </row>
    <row r="25" spans="2:58" ht="20.25" customHeight="1" x14ac:dyDescent="0.4">
      <c r="B25" s="257">
        <f>B22+1</f>
        <v>2</v>
      </c>
      <c r="C25" s="259"/>
      <c r="D25" s="260"/>
      <c r="E25" s="261"/>
      <c r="F25" s="186"/>
      <c r="G25" s="262" t="s">
        <v>194</v>
      </c>
      <c r="H25" s="265" t="s">
        <v>197</v>
      </c>
      <c r="I25" s="266"/>
      <c r="J25" s="266"/>
      <c r="K25" s="267"/>
      <c r="L25" s="272" t="s">
        <v>200</v>
      </c>
      <c r="M25" s="273"/>
      <c r="N25" s="273"/>
      <c r="O25" s="274"/>
      <c r="P25" s="281" t="s">
        <v>50</v>
      </c>
      <c r="Q25" s="282"/>
      <c r="R25" s="283"/>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5">
        <f>IF($BB$3="計画",SUM(S26:AT26),IF($BB$3="実績",SUM(S26:AW26),""))</f>
        <v>160</v>
      </c>
      <c r="AY26" s="296"/>
      <c r="AZ26" s="297">
        <f>IF($BB$3="計画",AX26/4,IF($BB$3="実績",【記載例】通所介護!AX26/(【記載例】通所介護!$BB$8/7),""))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5">
        <f>IF($BB$3="計画",SUM(S27:AT27),IF($BB$3="実績",SUM(S27:AW27),""))</f>
        <v>140.0000000000002</v>
      </c>
      <c r="AY27" s="306"/>
      <c r="AZ27" s="307">
        <f>IF($BB$3="計画",AX27/4,IF($BB$3="実績",【記載例】通所介護!AX27/(【記載例】通所介護!$BB$8/7),""))</f>
        <v>35.00000000000005</v>
      </c>
      <c r="BA27" s="308"/>
      <c r="BB27" s="325"/>
      <c r="BC27" s="326"/>
      <c r="BD27" s="326"/>
      <c r="BE27" s="326"/>
      <c r="BF27" s="327"/>
    </row>
    <row r="28" spans="2:58" ht="20.25" customHeight="1" x14ac:dyDescent="0.4">
      <c r="B28" s="257">
        <f>B25+1</f>
        <v>3</v>
      </c>
      <c r="C28" s="259"/>
      <c r="D28" s="260"/>
      <c r="E28" s="261"/>
      <c r="F28" s="186"/>
      <c r="G28" s="262" t="s">
        <v>193</v>
      </c>
      <c r="H28" s="265" t="s">
        <v>109</v>
      </c>
      <c r="I28" s="266"/>
      <c r="J28" s="266"/>
      <c r="K28" s="267"/>
      <c r="L28" s="272" t="s">
        <v>201</v>
      </c>
      <c r="M28" s="273"/>
      <c r="N28" s="273"/>
      <c r="O28" s="274"/>
      <c r="P28" s="281" t="s">
        <v>50</v>
      </c>
      <c r="Q28" s="282"/>
      <c r="R28" s="283"/>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09"/>
      <c r="AY28" s="310"/>
      <c r="AZ28" s="311"/>
      <c r="BA28" s="312"/>
      <c r="BB28" s="319" t="s">
        <v>209</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5">
        <f>IF($BB$3="計画",SUM(S29:AT29),IF($BB$3="実績",SUM(S29:AW29),""))</f>
        <v>64</v>
      </c>
      <c r="AY29" s="296"/>
      <c r="AZ29" s="297">
        <f>IF($BB$3="計画",AX29/4,IF($BB$3="実績",【記載例】通所介護!AX29/(【記載例】通所介護!$BB$8/7),""))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5">
        <f>IF($BB$3="計画",SUM(S30:AT30),IF($BB$3="実績",SUM(S30:AW30),""))</f>
        <v>56.000000000000064</v>
      </c>
      <c r="AY30" s="306"/>
      <c r="AZ30" s="307">
        <f>IF($BB$3="計画",AX30/4,IF($BB$3="実績",【記載例】通所介護!AX30/(【記載例】通所介護!$BB$8/7),""))</f>
        <v>14.000000000000016</v>
      </c>
      <c r="BA30" s="308"/>
      <c r="BB30" s="325"/>
      <c r="BC30" s="326"/>
      <c r="BD30" s="326"/>
      <c r="BE30" s="326"/>
      <c r="BF30" s="327"/>
    </row>
    <row r="31" spans="2:58" ht="20.25" customHeight="1" x14ac:dyDescent="0.4">
      <c r="B31" s="257">
        <f>B28+1</f>
        <v>4</v>
      </c>
      <c r="C31" s="259"/>
      <c r="D31" s="260"/>
      <c r="E31" s="261"/>
      <c r="F31" s="186"/>
      <c r="G31" s="262" t="s">
        <v>193</v>
      </c>
      <c r="H31" s="265" t="s">
        <v>14</v>
      </c>
      <c r="I31" s="266"/>
      <c r="J31" s="266"/>
      <c r="K31" s="267"/>
      <c r="L31" s="272" t="s">
        <v>202</v>
      </c>
      <c r="M31" s="273"/>
      <c r="N31" s="273"/>
      <c r="O31" s="274"/>
      <c r="P31" s="281" t="s">
        <v>50</v>
      </c>
      <c r="Q31" s="282"/>
      <c r="R31" s="283"/>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09"/>
      <c r="AY31" s="310"/>
      <c r="AZ31" s="311"/>
      <c r="BA31" s="312"/>
      <c r="BB31" s="319" t="s">
        <v>212</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5">
        <f>IF($BB$3="計画",SUM(S32:AT32),IF($BB$3="実績",SUM(S32:AW32),""))</f>
        <v>64</v>
      </c>
      <c r="AY32" s="296"/>
      <c r="AZ32" s="297">
        <f>IF($BB$3="計画",AX32/4,IF($BB$3="実績",【記載例】通所介護!AX32/(【記載例】通所介護!$BB$8/7),""))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5">
        <f>IF($BB$3="計画",SUM(S33:AT33),IF($BB$3="実績",SUM(S33:AW33),""))</f>
        <v>64</v>
      </c>
      <c r="AY33" s="306"/>
      <c r="AZ33" s="307">
        <f>IF($BB$3="計画",AX33/4,IF($BB$3="実績",【記載例】通所介護!AX33/(【記載例】通所介護!$BB$8/7),""))</f>
        <v>16</v>
      </c>
      <c r="BA33" s="308"/>
      <c r="BB33" s="325"/>
      <c r="BC33" s="326"/>
      <c r="BD33" s="326"/>
      <c r="BE33" s="326"/>
      <c r="BF33" s="327"/>
    </row>
    <row r="34" spans="2:58" ht="20.25" customHeight="1" x14ac:dyDescent="0.4">
      <c r="B34" s="257">
        <f>B31+1</f>
        <v>5</v>
      </c>
      <c r="C34" s="259"/>
      <c r="D34" s="260"/>
      <c r="E34" s="261"/>
      <c r="F34" s="186"/>
      <c r="G34" s="262" t="s">
        <v>235</v>
      </c>
      <c r="H34" s="265" t="s">
        <v>6</v>
      </c>
      <c r="I34" s="266"/>
      <c r="J34" s="266"/>
      <c r="K34" s="267"/>
      <c r="L34" s="272" t="s">
        <v>204</v>
      </c>
      <c r="M34" s="273"/>
      <c r="N34" s="273"/>
      <c r="O34" s="274"/>
      <c r="P34" s="281" t="s">
        <v>50</v>
      </c>
      <c r="Q34" s="282"/>
      <c r="R34" s="283"/>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09"/>
      <c r="AY34" s="310"/>
      <c r="AZ34" s="311"/>
      <c r="BA34" s="312"/>
      <c r="BB34" s="319" t="s">
        <v>207</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5">
        <f>IF($BB$3="計画",SUM(S35:AT35),IF($BB$3="実績",SUM(S35:AW35),""))</f>
        <v>48</v>
      </c>
      <c r="AY35" s="296"/>
      <c r="AZ35" s="297">
        <f>IF($BB$3="計画",AX35/4,IF($BB$3="実績",【記載例】通所介護!AX35/(【記載例】通所介護!$BB$8/7),""))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5">
        <f>IF($BB$3="計画",SUM(S36:AT36),IF($BB$3="実績",SUM(S36:AW36),""))</f>
        <v>48</v>
      </c>
      <c r="AY36" s="306"/>
      <c r="AZ36" s="307">
        <f>IF($BB$3="計画",AX36/4,IF($BB$3="実績",【記載例】通所介護!AX36/(【記載例】通所介護!$BB$8/7),""))</f>
        <v>12</v>
      </c>
      <c r="BA36" s="308"/>
      <c r="BB36" s="325"/>
      <c r="BC36" s="326"/>
      <c r="BD36" s="326"/>
      <c r="BE36" s="326"/>
      <c r="BF36" s="327"/>
    </row>
    <row r="37" spans="2:58" ht="20.25" customHeight="1" x14ac:dyDescent="0.4">
      <c r="B37" s="257">
        <f>B34+1</f>
        <v>6</v>
      </c>
      <c r="C37" s="259"/>
      <c r="D37" s="260"/>
      <c r="E37" s="261"/>
      <c r="F37" s="186"/>
      <c r="G37" s="262" t="s">
        <v>193</v>
      </c>
      <c r="H37" s="265" t="s">
        <v>133</v>
      </c>
      <c r="I37" s="266"/>
      <c r="J37" s="266"/>
      <c r="K37" s="267"/>
      <c r="L37" s="272" t="s">
        <v>201</v>
      </c>
      <c r="M37" s="273"/>
      <c r="N37" s="273"/>
      <c r="O37" s="274"/>
      <c r="P37" s="281" t="s">
        <v>50</v>
      </c>
      <c r="Q37" s="282"/>
      <c r="R37" s="283"/>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09"/>
      <c r="AY37" s="310"/>
      <c r="AZ37" s="311"/>
      <c r="BA37" s="312"/>
      <c r="BB37" s="319" t="s">
        <v>210</v>
      </c>
      <c r="BC37" s="320"/>
      <c r="BD37" s="320"/>
      <c r="BE37" s="320"/>
      <c r="BF37" s="321"/>
    </row>
    <row r="38" spans="2:58" ht="20.25" customHeight="1" x14ac:dyDescent="0.4">
      <c r="B38" s="257"/>
      <c r="C38" s="289" t="s">
        <v>76</v>
      </c>
      <c r="D38" s="290"/>
      <c r="E38" s="291"/>
      <c r="F38" s="184"/>
      <c r="G38" s="263"/>
      <c r="H38" s="268"/>
      <c r="I38" s="266"/>
      <c r="J38" s="266"/>
      <c r="K38" s="267"/>
      <c r="L38" s="275"/>
      <c r="M38" s="276"/>
      <c r="N38" s="276"/>
      <c r="O38" s="277"/>
      <c r="P38" s="292" t="s">
        <v>15</v>
      </c>
      <c r="Q38" s="293"/>
      <c r="R38" s="294"/>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5">
        <f>IF($BB$3="計画",SUM(S38:AT38),IF($BB$3="実績",SUM(S38:AW38),""))</f>
        <v>96</v>
      </c>
      <c r="AY38" s="296"/>
      <c r="AZ38" s="297">
        <f>IF($BB$3="計画",AX38/4,IF($BB$3="実績",【記載例】通所介護!AX38/(【記載例】通所介護!$BB$8/7),""))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5">
        <f>IF($BB$3="計画",SUM(S39:AT39),IF($BB$3="実績",SUM(S39:AW39),""))</f>
        <v>84.000000000000114</v>
      </c>
      <c r="AY39" s="306"/>
      <c r="AZ39" s="307">
        <f>IF($BB$3="計画",AX39/4,IF($BB$3="実績",【記載例】通所介護!AX39/(【記載例】通所介護!$BB$8/7),""))</f>
        <v>21.000000000000028</v>
      </c>
      <c r="BA39" s="308"/>
      <c r="BB39" s="325"/>
      <c r="BC39" s="326"/>
      <c r="BD39" s="326"/>
      <c r="BE39" s="326"/>
      <c r="BF39" s="327"/>
    </row>
    <row r="40" spans="2:58" ht="20.25" customHeight="1" x14ac:dyDescent="0.4">
      <c r="B40" s="257">
        <f>B37+1</f>
        <v>7</v>
      </c>
      <c r="C40" s="259"/>
      <c r="D40" s="260"/>
      <c r="E40" s="261"/>
      <c r="F40" s="186"/>
      <c r="G40" s="262" t="s">
        <v>193</v>
      </c>
      <c r="H40" s="265" t="s">
        <v>133</v>
      </c>
      <c r="I40" s="266"/>
      <c r="J40" s="266"/>
      <c r="K40" s="267"/>
      <c r="L40" s="272" t="s">
        <v>203</v>
      </c>
      <c r="M40" s="273"/>
      <c r="N40" s="273"/>
      <c r="O40" s="274"/>
      <c r="P40" s="281" t="s">
        <v>50</v>
      </c>
      <c r="Q40" s="282"/>
      <c r="R40" s="283"/>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09"/>
      <c r="AY40" s="310"/>
      <c r="AZ40" s="311"/>
      <c r="BA40" s="312"/>
      <c r="BB40" s="319" t="s">
        <v>211</v>
      </c>
      <c r="BC40" s="320"/>
      <c r="BD40" s="320"/>
      <c r="BE40" s="320"/>
      <c r="BF40" s="321"/>
    </row>
    <row r="41" spans="2:58" ht="20.25" customHeight="1" x14ac:dyDescent="0.4">
      <c r="B41" s="257"/>
      <c r="C41" s="289" t="s">
        <v>76</v>
      </c>
      <c r="D41" s="290"/>
      <c r="E41" s="291"/>
      <c r="F41" s="184"/>
      <c r="G41" s="263"/>
      <c r="H41" s="268"/>
      <c r="I41" s="266"/>
      <c r="J41" s="266"/>
      <c r="K41" s="267"/>
      <c r="L41" s="275"/>
      <c r="M41" s="276"/>
      <c r="N41" s="276"/>
      <c r="O41" s="277"/>
      <c r="P41" s="292" t="s">
        <v>15</v>
      </c>
      <c r="Q41" s="293"/>
      <c r="R41" s="294"/>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5">
        <f>IF($BB$3="計画",SUM(S41:AT41),IF($BB$3="実績",SUM(S41:AW41),""))</f>
        <v>32</v>
      </c>
      <c r="AY41" s="296"/>
      <c r="AZ41" s="297">
        <f>IF($BB$3="計画",AX41/4,IF($BB$3="実績",【記載例】通所介護!AX41/(【記載例】通所介護!$BB$8/7),""))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5">
        <f>IF($BB$3="計画",SUM(S42:AT42),IF($BB$3="実績",SUM(S42:AW42),""))</f>
        <v>28.000000000000036</v>
      </c>
      <c r="AY42" s="306"/>
      <c r="AZ42" s="307">
        <f>IF($BB$3="計画",AX42/4,IF($BB$3="実績",【記載例】通所介護!AX42/(【記載例】通所介護!$BB$8/7),""))</f>
        <v>7.0000000000000089</v>
      </c>
      <c r="BA42" s="308"/>
      <c r="BB42" s="325"/>
      <c r="BC42" s="326"/>
      <c r="BD42" s="326"/>
      <c r="BE42" s="326"/>
      <c r="BF42" s="327"/>
    </row>
    <row r="43" spans="2:58" ht="20.25" customHeight="1" x14ac:dyDescent="0.4">
      <c r="B43" s="257">
        <f>B40+1</f>
        <v>8</v>
      </c>
      <c r="C43" s="259"/>
      <c r="D43" s="260"/>
      <c r="E43" s="261"/>
      <c r="F43" s="186"/>
      <c r="G43" s="262" t="s">
        <v>194</v>
      </c>
      <c r="H43" s="265" t="s">
        <v>32</v>
      </c>
      <c r="I43" s="266"/>
      <c r="J43" s="266"/>
      <c r="K43" s="267"/>
      <c r="L43" s="272" t="s">
        <v>205</v>
      </c>
      <c r="M43" s="273"/>
      <c r="N43" s="273"/>
      <c r="O43" s="274"/>
      <c r="P43" s="281" t="s">
        <v>50</v>
      </c>
      <c r="Q43" s="282"/>
      <c r="R43" s="283"/>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09"/>
      <c r="AY43" s="310"/>
      <c r="AZ43" s="311"/>
      <c r="BA43" s="312"/>
      <c r="BB43" s="319"/>
      <c r="BC43" s="320"/>
      <c r="BD43" s="320"/>
      <c r="BE43" s="320"/>
      <c r="BF43" s="321"/>
    </row>
    <row r="44" spans="2:58" ht="20.25" customHeight="1" x14ac:dyDescent="0.4">
      <c r="B44" s="257"/>
      <c r="C44" s="289" t="s">
        <v>76</v>
      </c>
      <c r="D44" s="290"/>
      <c r="E44" s="291"/>
      <c r="F44" s="184"/>
      <c r="G44" s="263"/>
      <c r="H44" s="268"/>
      <c r="I44" s="266"/>
      <c r="J44" s="266"/>
      <c r="K44" s="267"/>
      <c r="L44" s="275"/>
      <c r="M44" s="276"/>
      <c r="N44" s="276"/>
      <c r="O44" s="277"/>
      <c r="P44" s="292" t="s">
        <v>15</v>
      </c>
      <c r="Q44" s="293"/>
      <c r="R44" s="294"/>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5">
        <f>IF($BB$3="計画",SUM(S44:AT44),IF($BB$3="実績",SUM(S44:AW44),""))</f>
        <v>160</v>
      </c>
      <c r="AY44" s="296"/>
      <c r="AZ44" s="297">
        <f>IF($BB$3="計画",AX44/4,IF($BB$3="実績",【記載例】通所介護!AX44/(【記載例】通所介護!$BB$8/7),""))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5">
        <f>IF($BB$3="計画",SUM(S45:AT45),IF($BB$3="実績",SUM(S45:AW45),""))</f>
        <v>140.0000000000002</v>
      </c>
      <c r="AY45" s="306"/>
      <c r="AZ45" s="307">
        <f>IF($BB$3="計画",AX45/4,IF($BB$3="実績",【記載例】通所介護!AX45/(【記載例】通所介護!$BB$8/7),""))</f>
        <v>35.00000000000005</v>
      </c>
      <c r="BA45" s="308"/>
      <c r="BB45" s="325"/>
      <c r="BC45" s="326"/>
      <c r="BD45" s="326"/>
      <c r="BE45" s="326"/>
      <c r="BF45" s="327"/>
    </row>
    <row r="46" spans="2:58" ht="20.25" customHeight="1" x14ac:dyDescent="0.4">
      <c r="B46" s="257">
        <f>B43+1</f>
        <v>9</v>
      </c>
      <c r="C46" s="259"/>
      <c r="D46" s="260"/>
      <c r="E46" s="261"/>
      <c r="F46" s="186"/>
      <c r="G46" s="262" t="s">
        <v>194</v>
      </c>
      <c r="H46" s="265" t="s">
        <v>133</v>
      </c>
      <c r="I46" s="266"/>
      <c r="J46" s="266"/>
      <c r="K46" s="267"/>
      <c r="L46" s="272" t="s">
        <v>206</v>
      </c>
      <c r="M46" s="273"/>
      <c r="N46" s="273"/>
      <c r="O46" s="274"/>
      <c r="P46" s="281" t="s">
        <v>50</v>
      </c>
      <c r="Q46" s="282"/>
      <c r="R46" s="283"/>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09"/>
      <c r="AY46" s="310"/>
      <c r="AZ46" s="311"/>
      <c r="BA46" s="312"/>
      <c r="BB46" s="319"/>
      <c r="BC46" s="320"/>
      <c r="BD46" s="320"/>
      <c r="BE46" s="320"/>
      <c r="BF46" s="321"/>
    </row>
    <row r="47" spans="2:58" ht="20.25" customHeight="1" x14ac:dyDescent="0.4">
      <c r="B47" s="257"/>
      <c r="C47" s="289" t="s">
        <v>76</v>
      </c>
      <c r="D47" s="290"/>
      <c r="E47" s="291"/>
      <c r="F47" s="184"/>
      <c r="G47" s="263"/>
      <c r="H47" s="268"/>
      <c r="I47" s="266"/>
      <c r="J47" s="266"/>
      <c r="K47" s="267"/>
      <c r="L47" s="275"/>
      <c r="M47" s="276"/>
      <c r="N47" s="276"/>
      <c r="O47" s="277"/>
      <c r="P47" s="292" t="s">
        <v>15</v>
      </c>
      <c r="Q47" s="293"/>
      <c r="R47" s="294"/>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5">
        <f>IF($BB$3="計画",SUM(S47:AT47),IF($BB$3="実績",SUM(S47:AW47),""))</f>
        <v>160</v>
      </c>
      <c r="AY47" s="296"/>
      <c r="AZ47" s="297">
        <f>IF($BB$3="計画",AX47/4,IF($BB$3="実績",【記載例】通所介護!AX47/(【記載例】通所介護!$BB$8/7),""))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5">
        <f>IF($BB$3="計画",SUM(S48:AT48),IF($BB$3="実績",SUM(S48:AW48),""))</f>
        <v>140.0000000000002</v>
      </c>
      <c r="AY48" s="306"/>
      <c r="AZ48" s="307">
        <f>IF($BB$3="計画",AX48/4,IF($BB$3="実績",【記載例】通所介護!AX48/(【記載例】通所介護!$BB$8/7),""))</f>
        <v>35.00000000000005</v>
      </c>
      <c r="BA48" s="308"/>
      <c r="BB48" s="325"/>
      <c r="BC48" s="326"/>
      <c r="BD48" s="326"/>
      <c r="BE48" s="326"/>
      <c r="BF48" s="327"/>
    </row>
    <row r="49" spans="2:58" ht="20.25" customHeight="1" x14ac:dyDescent="0.4">
      <c r="B49" s="257">
        <f>B46+1</f>
        <v>10</v>
      </c>
      <c r="C49" s="259"/>
      <c r="D49" s="260"/>
      <c r="E49" s="261"/>
      <c r="F49" s="186"/>
      <c r="G49" s="262" t="s">
        <v>193</v>
      </c>
      <c r="H49" s="265" t="s">
        <v>14</v>
      </c>
      <c r="I49" s="266"/>
      <c r="J49" s="266"/>
      <c r="K49" s="267"/>
      <c r="L49" s="272" t="s">
        <v>202</v>
      </c>
      <c r="M49" s="273"/>
      <c r="N49" s="273"/>
      <c r="O49" s="274"/>
      <c r="P49" s="281" t="s">
        <v>50</v>
      </c>
      <c r="Q49" s="282"/>
      <c r="R49" s="283"/>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09"/>
      <c r="AY49" s="310"/>
      <c r="AZ49" s="311"/>
      <c r="BA49" s="312"/>
      <c r="BB49" s="319" t="s">
        <v>213</v>
      </c>
      <c r="BC49" s="320"/>
      <c r="BD49" s="320"/>
      <c r="BE49" s="320"/>
      <c r="BF49" s="321"/>
    </row>
    <row r="50" spans="2:58" ht="20.25" customHeight="1" x14ac:dyDescent="0.4">
      <c r="B50" s="257"/>
      <c r="C50" s="289" t="s">
        <v>77</v>
      </c>
      <c r="D50" s="290"/>
      <c r="E50" s="291"/>
      <c r="F50" s="184"/>
      <c r="G50" s="263"/>
      <c r="H50" s="268"/>
      <c r="I50" s="266"/>
      <c r="J50" s="266"/>
      <c r="K50" s="267"/>
      <c r="L50" s="275"/>
      <c r="M50" s="276"/>
      <c r="N50" s="276"/>
      <c r="O50" s="277"/>
      <c r="P50" s="292" t="s">
        <v>15</v>
      </c>
      <c r="Q50" s="293"/>
      <c r="R50" s="294"/>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5">
        <f>IF($BB$3="計画",SUM(S50:AT50),IF($BB$3="実績",SUM(S50:AW50),""))</f>
        <v>64</v>
      </c>
      <c r="AY50" s="296"/>
      <c r="AZ50" s="297">
        <f>IF($BB$3="計画",AX50/4,IF($BB$3="実績",【記載例】通所介護!AX50/(【記載例】通所介護!$BB$8/7),""))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5">
        <f>IF($BB$3="計画",SUM(S51:AT51),IF($BB$3="実績",SUM(S51:AW51),""))</f>
        <v>48</v>
      </c>
      <c r="AY51" s="306"/>
      <c r="AZ51" s="307">
        <f>IF($BB$3="計画",AX51/4,IF($BB$3="実績",【記載例】通所介護!AX51/(【記載例】通所介護!$BB$8/7),""))</f>
        <v>12</v>
      </c>
      <c r="BA51" s="308"/>
      <c r="BB51" s="325"/>
      <c r="BC51" s="326"/>
      <c r="BD51" s="326"/>
      <c r="BE51" s="326"/>
      <c r="BF51" s="327"/>
    </row>
    <row r="52" spans="2:58" ht="20.25" customHeight="1" x14ac:dyDescent="0.4">
      <c r="B52" s="257">
        <f>B49+1</f>
        <v>11</v>
      </c>
      <c r="C52" s="259"/>
      <c r="D52" s="260"/>
      <c r="E52" s="261"/>
      <c r="F52" s="186"/>
      <c r="G52" s="262" t="s">
        <v>235</v>
      </c>
      <c r="H52" s="265" t="s">
        <v>14</v>
      </c>
      <c r="I52" s="266"/>
      <c r="J52" s="266"/>
      <c r="K52" s="267"/>
      <c r="L52" s="272" t="s">
        <v>204</v>
      </c>
      <c r="M52" s="273"/>
      <c r="N52" s="273"/>
      <c r="O52" s="274"/>
      <c r="P52" s="281" t="s">
        <v>50</v>
      </c>
      <c r="Q52" s="282"/>
      <c r="R52" s="283"/>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09"/>
      <c r="AY52" s="310"/>
      <c r="AZ52" s="311"/>
      <c r="BA52" s="312"/>
      <c r="BB52" s="319" t="s">
        <v>208</v>
      </c>
      <c r="BC52" s="320"/>
      <c r="BD52" s="320"/>
      <c r="BE52" s="320"/>
      <c r="BF52" s="321"/>
    </row>
    <row r="53" spans="2:58" ht="20.25" customHeight="1" x14ac:dyDescent="0.4">
      <c r="B53" s="257"/>
      <c r="C53" s="289" t="s">
        <v>77</v>
      </c>
      <c r="D53" s="290"/>
      <c r="E53" s="291"/>
      <c r="F53" s="184"/>
      <c r="G53" s="263"/>
      <c r="H53" s="268"/>
      <c r="I53" s="266"/>
      <c r="J53" s="266"/>
      <c r="K53" s="267"/>
      <c r="L53" s="275"/>
      <c r="M53" s="276"/>
      <c r="N53" s="276"/>
      <c r="O53" s="277"/>
      <c r="P53" s="292" t="s">
        <v>15</v>
      </c>
      <c r="Q53" s="293"/>
      <c r="R53" s="294"/>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5">
        <f>IF($BB$3="計画",SUM(S53:AT53),IF($BB$3="実績",SUM(S53:AW53),""))</f>
        <v>48</v>
      </c>
      <c r="AY53" s="296"/>
      <c r="AZ53" s="297">
        <f>IF($BB$3="計画",AX53/4,IF($BB$3="実績",【記載例】通所介護!AX53/(【記載例】通所介護!$BB$8/7),""))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5">
        <f>IF($BB$3="計画",SUM(S54:AT54),IF($BB$3="実績",SUM(S54:AW54),""))</f>
        <v>36</v>
      </c>
      <c r="AY54" s="306"/>
      <c r="AZ54" s="307">
        <f>IF($BB$3="計画",AX54/4,IF($BB$3="実績",【記載例】通所介護!AX54/(【記載例】通所介護!$BB$8/7),""))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5">
        <f>IF($BB$3="計画",SUM(S56:AT56),IF($BB$3="実績",SUM(S56:AW56),""))</f>
        <v>0</v>
      </c>
      <c r="AY56" s="296"/>
      <c r="AZ56" s="297">
        <f>IF($BB$3="計画",AX56/4,IF($BB$3="実績",【記載例】通所介護!AX56/(【記載例】通所介護!$BB$8/7),""))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5">
        <f>IF($BB$3="計画",SUM(S57:AT57),IF($BB$3="実績",SUM(S57:AW57),""))</f>
        <v>0</v>
      </c>
      <c r="AY57" s="306"/>
      <c r="AZ57" s="307">
        <f>IF($BB$3="計画",AX57/4,IF($BB$3="実績",【記載例】通所介護!AX57/(【記載例】通所介護!$BB$8/7),""))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5">
        <f>IF($BB$3="計画",SUM(S59:AT59),IF($BB$3="実績",SUM(S59:AW59),""))</f>
        <v>0</v>
      </c>
      <c r="AY59" s="296"/>
      <c r="AZ59" s="297">
        <f>IF($BB$3="計画",AX59/4,IF($BB$3="実績",【記載例】通所介護!AX59/(【記載例】通所介護!$BB$8/7),""))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234">
        <f>IF($BB$3="計画",SUM(S60:AT60),IF($BB$3="実績",SUM(S60:AW60),""))</f>
        <v>0</v>
      </c>
      <c r="AY60" s="235"/>
      <c r="AZ60" s="236">
        <f>IF($BB$3="計画",AX60/4,IF($BB$3="実績",【記載例】通所介護!AX60/(【記載例】通所介護!$BB$8/7),""))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240">
        <f>IF(SUMIF($C$22:$C$60, "生活相談員", AX22:AY60)=0,"",SUMIF($C$22:$C$60,"生活相談員",AX22:AY60))</f>
        <v>224</v>
      </c>
      <c r="AY62" s="241"/>
      <c r="AZ62" s="242">
        <f>IF(AX62="","",IF($BB$3="計画",AX62/4,IF($BB$3="実績",AX62/(【記載例】通所介護!$BB$8/7),"")))</f>
        <v>56</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244">
        <f>IF(SUMIF($C$22:$C$60, "介護職員", AX22:AX60)=0,"",SUMIF($C$22:$C$60, "介護職員", AX22:AX60))</f>
        <v>448</v>
      </c>
      <c r="AY63" s="245"/>
      <c r="AZ63" s="246">
        <f>IF(AX63="","",IF($BB$3="計画",AX63/4,IF($BB$3="実績",AX63/(【記載例】通所介護!$BB$8/7),"")))</f>
        <v>112</v>
      </c>
      <c r="BA63" s="247"/>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5</v>
      </c>
      <c r="M69" s="225"/>
      <c r="N69" s="225"/>
      <c r="O69" s="225"/>
      <c r="P69" s="225"/>
      <c r="Q69" s="225"/>
      <c r="R69" s="226"/>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3:R63"/>
    <mergeCell ref="AX63:AY63"/>
    <mergeCell ref="AZ63:BA63"/>
    <mergeCell ref="H64:R64"/>
    <mergeCell ref="AX64:BA72"/>
    <mergeCell ref="BB62:BF72"/>
    <mergeCell ref="B68:K72"/>
    <mergeCell ref="L68:R68"/>
    <mergeCell ref="L69:R69"/>
    <mergeCell ref="L70:R70"/>
    <mergeCell ref="L71:R71"/>
    <mergeCell ref="L72:R72"/>
    <mergeCell ref="H65:R65"/>
    <mergeCell ref="H66:R66"/>
    <mergeCell ref="H67:R67"/>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W81" sqref="W81"/>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406" t="s">
        <v>127</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80</v>
      </c>
      <c r="Z2" s="408">
        <v>2</v>
      </c>
      <c r="AA2" s="408"/>
      <c r="AB2" s="39" t="s">
        <v>81</v>
      </c>
      <c r="AC2" s="409">
        <f>IF(Z2=0,"",YEAR(DATE(2018+Z2,1,1)))</f>
        <v>2020</v>
      </c>
      <c r="AD2" s="409"/>
      <c r="AE2" s="40" t="s">
        <v>82</v>
      </c>
      <c r="AF2" s="40" t="s">
        <v>1</v>
      </c>
      <c r="AG2" s="408">
        <v>7</v>
      </c>
      <c r="AH2" s="408"/>
      <c r="AI2" s="40" t="s">
        <v>56</v>
      </c>
      <c r="AM2" s="8"/>
      <c r="AN2" s="7"/>
      <c r="AO2" s="7" t="s">
        <v>83</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139</v>
      </c>
      <c r="BB3" s="411" t="s">
        <v>214</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140</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142</v>
      </c>
      <c r="AS8" s="87"/>
      <c r="AT8" s="16"/>
      <c r="AU8" s="398">
        <v>20</v>
      </c>
      <c r="AV8" s="400"/>
      <c r="AW8" s="100" t="s">
        <v>135</v>
      </c>
      <c r="AX8" s="16"/>
      <c r="AY8" s="16" t="s">
        <v>78</v>
      </c>
      <c r="AZ8" s="16"/>
      <c r="BA8" s="16"/>
      <c r="BB8" s="404">
        <f>DAY(EOMONTH(DATE(AC2,AG2,1),0))</f>
        <v>31</v>
      </c>
      <c r="BC8" s="405"/>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20" t="s">
        <v>137</v>
      </c>
      <c r="C12" s="421"/>
      <c r="D12" s="421"/>
      <c r="E12" s="421"/>
      <c r="F12" s="421"/>
      <c r="G12" s="421"/>
      <c r="H12" s="421"/>
      <c r="I12" s="421"/>
      <c r="J12" s="421"/>
      <c r="K12" s="421"/>
      <c r="L12" s="421"/>
      <c r="M12" s="421"/>
      <c r="N12" s="421"/>
      <c r="O12" s="421"/>
      <c r="P12" s="421"/>
      <c r="Q12" s="421"/>
      <c r="R12" s="421"/>
      <c r="S12" s="421"/>
      <c r="T12" s="421"/>
      <c r="U12" s="421"/>
      <c r="V12" s="422"/>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423"/>
      <c r="C13" s="424"/>
      <c r="D13" s="424"/>
      <c r="E13" s="424"/>
      <c r="F13" s="424"/>
      <c r="G13" s="424"/>
      <c r="H13" s="424"/>
      <c r="I13" s="424"/>
      <c r="J13" s="424"/>
      <c r="K13" s="424"/>
      <c r="L13" s="424"/>
      <c r="M13" s="424"/>
      <c r="N13" s="424"/>
      <c r="O13" s="424"/>
      <c r="P13" s="424"/>
      <c r="Q13" s="424"/>
      <c r="R13" s="424"/>
      <c r="S13" s="424"/>
      <c r="T13" s="424"/>
      <c r="U13" s="424"/>
      <c r="V13" s="42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6" t="s">
        <v>138</v>
      </c>
      <c r="C14" s="427"/>
      <c r="D14" s="427"/>
      <c r="E14" s="427"/>
      <c r="F14" s="427"/>
      <c r="G14" s="427"/>
      <c r="H14" s="427"/>
      <c r="I14" s="427"/>
      <c r="J14" s="427"/>
      <c r="K14" s="427"/>
      <c r="L14" s="427"/>
      <c r="M14" s="427"/>
      <c r="N14" s="427"/>
      <c r="O14" s="427"/>
      <c r="P14" s="427"/>
      <c r="Q14" s="427"/>
      <c r="R14" s="427"/>
      <c r="S14" s="427"/>
      <c r="T14" s="427"/>
      <c r="U14" s="427"/>
      <c r="V14" s="428"/>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124</v>
      </c>
      <c r="C17" s="214" t="s">
        <v>145</v>
      </c>
      <c r="D17" s="215"/>
      <c r="E17" s="366"/>
      <c r="F17" s="37"/>
      <c r="G17" s="369" t="s">
        <v>146</v>
      </c>
      <c r="H17" s="372" t="s">
        <v>147</v>
      </c>
      <c r="I17" s="215"/>
      <c r="J17" s="215"/>
      <c r="K17" s="366"/>
      <c r="L17" s="372" t="s">
        <v>148</v>
      </c>
      <c r="M17" s="215"/>
      <c r="N17" s="215"/>
      <c r="O17" s="216"/>
      <c r="P17" s="214"/>
      <c r="Q17" s="215"/>
      <c r="R17" s="216"/>
      <c r="S17" s="375" t="s">
        <v>149</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150</v>
      </c>
      <c r="BA17" s="385"/>
      <c r="BB17" s="214" t="s">
        <v>151</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9"/>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5">
        <f>IF($BB$3="計画",SUM(S23:AT23),IF($BB$3="実績",SUM(S23:AW23),""))</f>
        <v>0</v>
      </c>
      <c r="AY23" s="296"/>
      <c r="AZ23" s="297">
        <f>IF($BB$3="計画",AX23/4,IF($BB$3="実績",通所介護!AX23/(通所介護!$BB$8/7),""))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5">
        <f>IF($BB$3="計画",SUM(S24:AT24),IF($BB$3="実績",SUM(S24:AW24),""))</f>
        <v>0</v>
      </c>
      <c r="AY24" s="306"/>
      <c r="AZ24" s="307">
        <f>IF($BB$3="計画",AX24/4,IF($BB$3="実績",通所介護!AX24/(通所介護!$BB$8/7),""))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5">
        <f>IF($BB$3="計画",SUM(S26:AT26),IF($BB$3="実績",SUM(S26:AW26),""))</f>
        <v>0</v>
      </c>
      <c r="AY26" s="296"/>
      <c r="AZ26" s="297">
        <f>IF($BB$3="計画",AX26/4,IF($BB$3="実績",通所介護!AX26/(通所介護!$BB$8/7),""))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5">
        <f>IF($BB$3="計画",SUM(S27:AT27),IF($BB$3="実績",SUM(S27:AW27),""))</f>
        <v>0</v>
      </c>
      <c r="AY27" s="306"/>
      <c r="AZ27" s="307">
        <f>IF($BB$3="計画",AX27/4,IF($BB$3="実績",通所介護!AX27/(通所介護!$BB$8/7),""))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5">
        <f>IF($BB$3="計画",SUM(S29:AT29),IF($BB$3="実績",SUM(S29:AW29),""))</f>
        <v>0</v>
      </c>
      <c r="AY29" s="296"/>
      <c r="AZ29" s="297">
        <f>IF($BB$3="計画",AX29/4,IF($BB$3="実績",通所介護!AX29/(通所介護!$BB$8/7),""))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5">
        <f>IF($BB$3="計画",SUM(S30:AT30),IF($BB$3="実績",SUM(S30:AW30),""))</f>
        <v>0</v>
      </c>
      <c r="AY30" s="306"/>
      <c r="AZ30" s="307">
        <f>IF($BB$3="計画",AX30/4,IF($BB$3="実績",通所介護!AX30/(通所介護!$BB$8/7),""))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5">
        <f>IF($BB$3="計画",SUM(S32:AT32),IF($BB$3="実績",SUM(S32:AW32),""))</f>
        <v>0</v>
      </c>
      <c r="AY32" s="296"/>
      <c r="AZ32" s="297">
        <f>IF($BB$3="計画",AX32/4,IF($BB$3="実績",通所介護!AX32/(通所介護!$BB$8/7),""))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5">
        <f>IF($BB$3="計画",SUM(S33:AT33),IF($BB$3="実績",SUM(S33:AW33),""))</f>
        <v>0</v>
      </c>
      <c r="AY33" s="306"/>
      <c r="AZ33" s="307">
        <f>IF($BB$3="計画",AX33/4,IF($BB$3="実績",通所介護!AX33/(通所介護!$BB$8/7),""))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5">
        <f>IF($BB$3="計画",SUM(S35:AT35),IF($BB$3="実績",SUM(S35:AW35),""))</f>
        <v>0</v>
      </c>
      <c r="AY35" s="296"/>
      <c r="AZ35" s="297">
        <f>IF($BB$3="計画",AX35/4,IF($BB$3="実績",通所介護!AX35/(通所介護!$BB$8/7),""))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5">
        <f>IF($BB$3="計画",SUM(S36:AT36),IF($BB$3="実績",SUM(S36:AW36),""))</f>
        <v>0</v>
      </c>
      <c r="AY36" s="306"/>
      <c r="AZ36" s="307">
        <f>IF($BB$3="計画",AX36/4,IF($BB$3="実績",通所介護!AX36/(通所介護!$BB$8/7),""))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5">
        <f>IF($BB$3="計画",SUM(S38:AT38),IF($BB$3="実績",SUM(S38:AW38),""))</f>
        <v>0</v>
      </c>
      <c r="AY38" s="296"/>
      <c r="AZ38" s="297">
        <f>IF($BB$3="計画",AX38/4,IF($BB$3="実績",通所介護!AX38/(通所介護!$BB$8/7),""))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5">
        <f>IF($BB$3="計画",SUM(S39:AT39),IF($BB$3="実績",SUM(S39:AW39),""))</f>
        <v>0</v>
      </c>
      <c r="AY39" s="306"/>
      <c r="AZ39" s="307">
        <f>IF($BB$3="計画",AX39/4,IF($BB$3="実績",通所介護!AX39/(通所介護!$BB$8/7),""))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5">
        <f>IF($BB$3="計画",SUM(S41:AT41),IF($BB$3="実績",SUM(S41:AW41),""))</f>
        <v>0</v>
      </c>
      <c r="AY41" s="296"/>
      <c r="AZ41" s="297">
        <f>IF($BB$3="計画",AX41/4,IF($BB$3="実績",通所介護!AX41/(通所介護!$BB$8/7),""))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5">
        <f>IF($BB$3="計画",SUM(S42:AT42),IF($BB$3="実績",SUM(S42:AW42),""))</f>
        <v>0</v>
      </c>
      <c r="AY42" s="306"/>
      <c r="AZ42" s="307">
        <f>IF($BB$3="計画",AX42/4,IF($BB$3="実績",通所介護!AX42/(通所介護!$BB$8/7),""))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5">
        <f>IF($BB$3="計画",SUM(S44:AT44),IF($BB$3="実績",SUM(S44:AW44),""))</f>
        <v>0</v>
      </c>
      <c r="AY44" s="296"/>
      <c r="AZ44" s="297">
        <f>IF($BB$3="計画",AX44/4,IF($BB$3="実績",通所介護!AX44/(通所介護!$BB$8/7),""))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5">
        <f>IF($BB$3="計画",SUM(S45:AT45),IF($BB$3="実績",SUM(S45:AW45),""))</f>
        <v>0</v>
      </c>
      <c r="AY45" s="306"/>
      <c r="AZ45" s="307">
        <f>IF($BB$3="計画",AX45/4,IF($BB$3="実績",通所介護!AX45/(通所介護!$BB$8/7),""))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5">
        <f>IF($BB$3="計画",SUM(S47:AT47),IF($BB$3="実績",SUM(S47:AW47),""))</f>
        <v>0</v>
      </c>
      <c r="AY47" s="296"/>
      <c r="AZ47" s="297">
        <f>IF($BB$3="計画",AX47/4,IF($BB$3="実績",通所介護!AX47/(通所介護!$BB$8/7),""))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5">
        <f>IF($BB$3="計画",SUM(S48:AT48),IF($BB$3="実績",SUM(S48:AW48),""))</f>
        <v>0</v>
      </c>
      <c r="AY48" s="306"/>
      <c r="AZ48" s="307">
        <f>IF($BB$3="計画",AX48/4,IF($BB$3="実績",通所介護!AX48/(通所介護!$BB$8/7),""))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5">
        <f>IF($BB$3="計画",SUM(S50:AT50),IF($BB$3="実績",SUM(S50:AW50),""))</f>
        <v>0</v>
      </c>
      <c r="AY50" s="296"/>
      <c r="AZ50" s="297">
        <f>IF($BB$3="計画",AX50/4,IF($BB$3="実績",通所介護!AX50/(通所介護!$BB$8/7),""))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5">
        <f>IF($BB$3="計画",SUM(S51:AT51),IF($BB$3="実績",SUM(S51:AW51),""))</f>
        <v>0</v>
      </c>
      <c r="AY51" s="306"/>
      <c r="AZ51" s="307">
        <f>IF($BB$3="計画",AX51/4,IF($BB$3="実績",通所介護!AX51/(通所介護!$BB$8/7),""))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5">
        <f>IF($BB$3="計画",SUM(S53:AT53),IF($BB$3="実績",SUM(S53:AW53),""))</f>
        <v>0</v>
      </c>
      <c r="AY53" s="296"/>
      <c r="AZ53" s="297">
        <f>IF($BB$3="計画",AX53/4,IF($BB$3="実績",通所介護!AX53/(通所介護!$BB$8/7),""))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5">
        <f>IF($BB$3="計画",SUM(S54:AT54),IF($BB$3="実績",SUM(S54:AW54),""))</f>
        <v>0</v>
      </c>
      <c r="AY54" s="306"/>
      <c r="AZ54" s="307">
        <f>IF($BB$3="計画",AX54/4,IF($BB$3="実績",通所介護!AX54/(通所介護!$BB$8/7),""))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5">
        <f>IF($BB$3="計画",SUM(S56:AT56),IF($BB$3="実績",SUM(S56:AW56),""))</f>
        <v>0</v>
      </c>
      <c r="AY56" s="296"/>
      <c r="AZ56" s="297">
        <f>IF($BB$3="計画",AX56/4,IF($BB$3="実績",通所介護!AX56/(通所介護!$BB$8/7),""))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5">
        <f>IF($BB$3="計画",SUM(S57:AT57),IF($BB$3="実績",SUM(S57:AW57),""))</f>
        <v>0</v>
      </c>
      <c r="AY57" s="306"/>
      <c r="AZ57" s="307">
        <f>IF($BB$3="計画",AX57/4,IF($BB$3="実績",通所介護!AX57/(通所介護!$BB$8/7),""))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5">
        <f>IF($BB$3="計画",SUM(S59:AT59),IF($BB$3="実績",SUM(S59:AW59),""))</f>
        <v>0</v>
      </c>
      <c r="AY59" s="296"/>
      <c r="AZ59" s="297">
        <f>IF($BB$3="計画",AX59/4,IF($BB$3="実績",通所介護!AX59/(通所介護!$BB$8/7),""))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234">
        <f>IF($BB$3="計画",SUM(S60:AT60),IF($BB$3="実績",SUM(S60:AW60),""))</f>
        <v>0</v>
      </c>
      <c r="AY60" s="235"/>
      <c r="AZ60" s="236">
        <f>IF($BB$3="計画",AX60/4,IF($BB$3="実績",通所介護!AX60/(通所介護!$BB$8/7),""))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152</v>
      </c>
      <c r="I62" s="238"/>
      <c r="J62" s="238"/>
      <c r="K62" s="238"/>
      <c r="L62" s="238"/>
      <c r="M62" s="238"/>
      <c r="N62" s="238"/>
      <c r="O62" s="238"/>
      <c r="P62" s="238"/>
      <c r="Q62" s="238"/>
      <c r="R62" s="239"/>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240" t="str">
        <f>IF(SUMIF($C$22:$C$60, "生活相談員", AX22:AY60)=0,"",SUMIF($C$22:$C$60,"生活相談員",AX22:AY60))</f>
        <v/>
      </c>
      <c r="AY62" s="241"/>
      <c r="AZ62" s="242" t="str">
        <f>IF(AX62="","",IF($BB$3="計画",AX62/4,IF($BB$3="実績",AX62/(通所介護!$BB$8/7),"")))</f>
        <v/>
      </c>
      <c r="BA62" s="243"/>
      <c r="BB62" s="205"/>
      <c r="BC62" s="206"/>
      <c r="BD62" s="206"/>
      <c r="BE62" s="206"/>
      <c r="BF62" s="207"/>
    </row>
    <row r="63" spans="2:58" ht="20.25" customHeight="1" x14ac:dyDescent="0.4">
      <c r="B63" s="118"/>
      <c r="C63" s="34"/>
      <c r="D63" s="34"/>
      <c r="E63" s="34"/>
      <c r="F63" s="34"/>
      <c r="G63" s="34"/>
      <c r="H63" s="229" t="s">
        <v>153</v>
      </c>
      <c r="I63" s="229"/>
      <c r="J63" s="229"/>
      <c r="K63" s="229"/>
      <c r="L63" s="229"/>
      <c r="M63" s="229"/>
      <c r="N63" s="229"/>
      <c r="O63" s="229"/>
      <c r="P63" s="229"/>
      <c r="Q63" s="229"/>
      <c r="R63" s="230"/>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15" t="str">
        <f>IF(SUMIF($C$22:$C$60, "介護職員", AX22:AX60)=0,"",SUMIF($C$22:$C$60, "介護職員", AX22:AX60))</f>
        <v/>
      </c>
      <c r="AY63" s="416"/>
      <c r="AZ63" s="417" t="str">
        <f>IF(AX63="","",IF($BB$3="計画",AX63/4,IF($BB$3="実績",AX63/(通所介護!$BB$8/7),"")))</f>
        <v/>
      </c>
      <c r="BA63" s="418"/>
      <c r="BB63" s="208"/>
      <c r="BC63" s="209"/>
      <c r="BD63" s="209"/>
      <c r="BE63" s="209"/>
      <c r="BF63" s="210"/>
    </row>
    <row r="64" spans="2:58" ht="20.25" customHeight="1" x14ac:dyDescent="0.4">
      <c r="B64" s="118"/>
      <c r="C64" s="34"/>
      <c r="D64" s="34"/>
      <c r="E64" s="34"/>
      <c r="F64" s="34"/>
      <c r="G64" s="34"/>
      <c r="H64" s="229" t="s">
        <v>154</v>
      </c>
      <c r="I64" s="229"/>
      <c r="J64" s="229"/>
      <c r="K64" s="229"/>
      <c r="L64" s="229"/>
      <c r="M64" s="229"/>
      <c r="N64" s="229"/>
      <c r="O64" s="229"/>
      <c r="P64" s="229"/>
      <c r="Q64" s="229"/>
      <c r="R64" s="230"/>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248"/>
      <c r="AY64" s="249"/>
      <c r="AZ64" s="249"/>
      <c r="BA64" s="250"/>
      <c r="BB64" s="208"/>
      <c r="BC64" s="209"/>
      <c r="BD64" s="209"/>
      <c r="BE64" s="209"/>
      <c r="BF64" s="210"/>
    </row>
    <row r="65" spans="1:73" ht="20.25" customHeight="1" x14ac:dyDescent="0.4">
      <c r="B65" s="118"/>
      <c r="C65" s="34"/>
      <c r="D65" s="34"/>
      <c r="E65" s="34"/>
      <c r="F65" s="34"/>
      <c r="G65" s="34"/>
      <c r="H65" s="229" t="s">
        <v>199</v>
      </c>
      <c r="I65" s="229"/>
      <c r="J65" s="229"/>
      <c r="K65" s="229"/>
      <c r="L65" s="229"/>
      <c r="M65" s="229"/>
      <c r="N65" s="229"/>
      <c r="O65" s="229"/>
      <c r="P65" s="229"/>
      <c r="Q65" s="229"/>
      <c r="R65" s="230"/>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251"/>
      <c r="AY65" s="252"/>
      <c r="AZ65" s="252"/>
      <c r="BA65" s="253"/>
      <c r="BB65" s="208"/>
      <c r="BC65" s="209"/>
      <c r="BD65" s="209"/>
      <c r="BE65" s="209"/>
      <c r="BF65" s="210"/>
    </row>
    <row r="66" spans="1:73" ht="20.25" customHeight="1" x14ac:dyDescent="0.4">
      <c r="B66" s="118"/>
      <c r="C66" s="34"/>
      <c r="D66" s="34"/>
      <c r="E66" s="34"/>
      <c r="F66" s="34"/>
      <c r="G66" s="34"/>
      <c r="H66" s="229" t="s">
        <v>215</v>
      </c>
      <c r="I66" s="229"/>
      <c r="J66" s="229"/>
      <c r="K66" s="229"/>
      <c r="L66" s="229"/>
      <c r="M66" s="229"/>
      <c r="N66" s="229"/>
      <c r="O66" s="229"/>
      <c r="P66" s="229"/>
      <c r="Q66" s="229"/>
      <c r="R66" s="230"/>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251"/>
      <c r="AY66" s="252"/>
      <c r="AZ66" s="252"/>
      <c r="BA66" s="253"/>
      <c r="BB66" s="208"/>
      <c r="BC66" s="209"/>
      <c r="BD66" s="209"/>
      <c r="BE66" s="209"/>
      <c r="BF66" s="210"/>
    </row>
    <row r="67" spans="1:73" ht="20.25" customHeight="1" thickBot="1" x14ac:dyDescent="0.45">
      <c r="B67" s="119"/>
      <c r="C67" s="115"/>
      <c r="D67" s="115"/>
      <c r="E67" s="115"/>
      <c r="F67" s="115"/>
      <c r="G67" s="115"/>
      <c r="H67" s="231" t="s">
        <v>216</v>
      </c>
      <c r="I67" s="231"/>
      <c r="J67" s="231"/>
      <c r="K67" s="231"/>
      <c r="L67" s="232"/>
      <c r="M67" s="232"/>
      <c r="N67" s="232"/>
      <c r="O67" s="232"/>
      <c r="P67" s="232"/>
      <c r="Q67" s="232"/>
      <c r="R67" s="23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251"/>
      <c r="AY67" s="252"/>
      <c r="AZ67" s="252"/>
      <c r="BA67" s="253"/>
      <c r="BB67" s="208"/>
      <c r="BC67" s="209"/>
      <c r="BD67" s="209"/>
      <c r="BE67" s="209"/>
      <c r="BF67" s="210"/>
    </row>
    <row r="68" spans="1:73" ht="18.75" customHeight="1" x14ac:dyDescent="0.4">
      <c r="B68" s="214" t="s">
        <v>155</v>
      </c>
      <c r="C68" s="215"/>
      <c r="D68" s="215"/>
      <c r="E68" s="215"/>
      <c r="F68" s="215"/>
      <c r="G68" s="215"/>
      <c r="H68" s="215"/>
      <c r="I68" s="215"/>
      <c r="J68" s="215"/>
      <c r="K68" s="216"/>
      <c r="L68" s="223" t="s">
        <v>74</v>
      </c>
      <c r="M68" s="223"/>
      <c r="N68" s="223"/>
      <c r="O68" s="223"/>
      <c r="P68" s="223"/>
      <c r="Q68" s="223"/>
      <c r="R68" s="224"/>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251"/>
      <c r="AY68" s="252"/>
      <c r="AZ68" s="252"/>
      <c r="BA68" s="253"/>
      <c r="BB68" s="208"/>
      <c r="BC68" s="209"/>
      <c r="BD68" s="209"/>
      <c r="BE68" s="209"/>
      <c r="BF68" s="210"/>
    </row>
    <row r="69" spans="1:73" ht="18.75" customHeight="1" x14ac:dyDescent="0.4">
      <c r="B69" s="217"/>
      <c r="C69" s="218"/>
      <c r="D69" s="218"/>
      <c r="E69" s="218"/>
      <c r="F69" s="218"/>
      <c r="G69" s="218"/>
      <c r="H69" s="218"/>
      <c r="I69" s="218"/>
      <c r="J69" s="218"/>
      <c r="K69" s="219"/>
      <c r="L69" s="225" t="s">
        <v>75</v>
      </c>
      <c r="M69" s="225"/>
      <c r="N69" s="225"/>
      <c r="O69" s="225"/>
      <c r="P69" s="225"/>
      <c r="Q69" s="225"/>
      <c r="R69" s="226"/>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76</v>
      </c>
      <c r="M70" s="225"/>
      <c r="N70" s="225"/>
      <c r="O70" s="225"/>
      <c r="P70" s="225"/>
      <c r="Q70" s="225"/>
      <c r="R70" s="226"/>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77</v>
      </c>
      <c r="M71" s="225"/>
      <c r="N71" s="225"/>
      <c r="O71" s="225"/>
      <c r="P71" s="225"/>
      <c r="Q71" s="225"/>
      <c r="R71" s="226"/>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251"/>
      <c r="AY71" s="252"/>
      <c r="AZ71" s="252"/>
      <c r="BA71" s="253"/>
      <c r="BB71" s="208"/>
      <c r="BC71" s="209"/>
      <c r="BD71" s="209"/>
      <c r="BE71" s="209"/>
      <c r="BF71" s="210"/>
    </row>
    <row r="72" spans="1:73" ht="18.75" customHeight="1" thickBot="1" x14ac:dyDescent="0.45">
      <c r="B72" s="220"/>
      <c r="C72" s="221"/>
      <c r="D72" s="221"/>
      <c r="E72" s="221"/>
      <c r="F72" s="221"/>
      <c r="G72" s="221"/>
      <c r="H72" s="221"/>
      <c r="I72" s="221"/>
      <c r="J72" s="221"/>
      <c r="K72" s="222"/>
      <c r="L72" s="227"/>
      <c r="M72" s="227"/>
      <c r="N72" s="227"/>
      <c r="O72" s="227"/>
      <c r="P72" s="227"/>
      <c r="Q72" s="227"/>
      <c r="R72" s="228"/>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254"/>
      <c r="AY72" s="255"/>
      <c r="AZ72" s="255"/>
      <c r="BA72" s="256"/>
      <c r="BB72" s="211"/>
      <c r="BC72" s="212"/>
      <c r="BD72" s="212"/>
      <c r="BE72" s="212"/>
      <c r="BF72" s="213"/>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L34:O36"/>
    <mergeCell ref="G46:G48"/>
    <mergeCell ref="L37:O39"/>
    <mergeCell ref="L40:O42"/>
    <mergeCell ref="L43:O45"/>
    <mergeCell ref="H37:K39"/>
    <mergeCell ref="H40:K42"/>
    <mergeCell ref="H43:K45"/>
    <mergeCell ref="H46:K48"/>
    <mergeCell ref="G34:G36"/>
    <mergeCell ref="G37:G39"/>
    <mergeCell ref="G40:G4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BB62:BF72"/>
    <mergeCell ref="L69:R69"/>
    <mergeCell ref="L70:R70"/>
    <mergeCell ref="L71:R71"/>
    <mergeCell ref="L72:R72"/>
    <mergeCell ref="AX62:AY62"/>
    <mergeCell ref="AX63:AY63"/>
    <mergeCell ref="AZ62:BA62"/>
    <mergeCell ref="AZ63:BA63"/>
    <mergeCell ref="AX64:BA72"/>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2020-08-20T02:25:08Z</cp:lastPrinted>
  <dcterms:created xsi:type="dcterms:W3CDTF">2020-01-14T23:47:53Z</dcterms:created>
  <dcterms:modified xsi:type="dcterms:W3CDTF">2020-09-30T04:59:22Z</dcterms:modified>
</cp:coreProperties>
</file>