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19535tl.INTRA\Desktop\HP掲載用\"/>
    </mc:Choice>
  </mc:AlternateContent>
  <xr:revisionPtr revIDLastSave="0" documentId="13_ncr:1_{40050D68-5E6E-4202-BC9E-9BB76F7582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（別紙様式）" sheetId="2" r:id="rId1"/>
    <sheet name="講座・授業一覧" sheetId="3" r:id="rId2"/>
  </sheets>
  <definedNames>
    <definedName name="_xlnm.Print_Area" localSheetId="0">'申込書（別紙様式）'!$A$1:$I$69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E69" i="2"/>
  <c r="D69" i="2"/>
  <c r="C69" i="2"/>
  <c r="E68" i="2"/>
  <c r="D68" i="2"/>
  <c r="C68" i="2"/>
  <c r="E67" i="2"/>
  <c r="D67" i="2"/>
  <c r="C67" i="2"/>
  <c r="E66" i="2"/>
  <c r="D66" i="2"/>
  <c r="C66" i="2"/>
  <c r="E65" i="2"/>
  <c r="D65" i="2"/>
  <c r="C65" i="2"/>
  <c r="E64" i="2"/>
  <c r="D64" i="2"/>
  <c r="C64" i="2"/>
  <c r="E63" i="2"/>
  <c r="D63" i="2"/>
  <c r="C63" i="2"/>
  <c r="E62" i="2"/>
  <c r="D62" i="2"/>
  <c r="C62" i="2"/>
  <c r="E61" i="2"/>
  <c r="D61" i="2"/>
  <c r="C61" i="2"/>
  <c r="E60" i="2"/>
  <c r="D60" i="2"/>
  <c r="C60" i="2"/>
  <c r="E59" i="2"/>
  <c r="D59" i="2"/>
  <c r="C59" i="2"/>
  <c r="E58" i="2"/>
  <c r="D58" i="2"/>
  <c r="C58" i="2"/>
  <c r="E57" i="2"/>
  <c r="D57" i="2"/>
  <c r="C57" i="2"/>
  <c r="E56" i="2"/>
  <c r="D56" i="2"/>
  <c r="C56" i="2"/>
  <c r="E55" i="2"/>
  <c r="D55" i="2"/>
  <c r="C55" i="2"/>
  <c r="E54" i="2"/>
  <c r="D54" i="2"/>
  <c r="C54" i="2"/>
  <c r="E53" i="2"/>
  <c r="D53" i="2"/>
  <c r="C53" i="2"/>
  <c r="E52" i="2"/>
  <c r="D52" i="2"/>
  <c r="C52" i="2"/>
  <c r="E51" i="2"/>
  <c r="D51" i="2"/>
  <c r="C51" i="2"/>
  <c r="E50" i="2"/>
  <c r="D50" i="2"/>
  <c r="C50" i="2"/>
  <c r="E49" i="2"/>
  <c r="D49" i="2"/>
  <c r="C49" i="2"/>
  <c r="E48" i="2"/>
  <c r="D48" i="2"/>
  <c r="C48" i="2"/>
  <c r="E47" i="2"/>
  <c r="D47" i="2"/>
  <c r="C47" i="2"/>
  <c r="E46" i="2"/>
  <c r="D46" i="2"/>
  <c r="C46" i="2"/>
  <c r="E45" i="2"/>
  <c r="D45" i="2"/>
  <c r="C45" i="2"/>
  <c r="E44" i="2"/>
  <c r="D44" i="2"/>
  <c r="C44" i="2"/>
  <c r="E43" i="2"/>
  <c r="D43" i="2"/>
  <c r="C43" i="2"/>
  <c r="E42" i="2"/>
  <c r="D42" i="2"/>
  <c r="C42" i="2"/>
  <c r="E41" i="2"/>
  <c r="D41" i="2"/>
  <c r="C41" i="2"/>
  <c r="E40" i="2"/>
  <c r="D40" i="2"/>
  <c r="C40" i="2"/>
  <c r="E39" i="2"/>
  <c r="D39" i="2"/>
  <c r="C39" i="2"/>
  <c r="E38" i="2"/>
  <c r="D38" i="2"/>
  <c r="C38" i="2"/>
  <c r="E37" i="2"/>
  <c r="D37" i="2"/>
  <c r="C37" i="2"/>
  <c r="E36" i="2"/>
  <c r="D36" i="2"/>
  <c r="C36" i="2"/>
  <c r="E35" i="2"/>
  <c r="D35" i="2"/>
  <c r="C35" i="2"/>
  <c r="E34" i="2"/>
  <c r="D34" i="2"/>
  <c r="C34" i="2"/>
  <c r="E33" i="2"/>
  <c r="D33" i="2"/>
  <c r="C33" i="2"/>
  <c r="E32" i="2"/>
  <c r="D32" i="2"/>
  <c r="C32" i="2"/>
  <c r="E31" i="2"/>
  <c r="D31" i="2"/>
  <c r="C31" i="2"/>
  <c r="E30" i="2"/>
  <c r="D30" i="2"/>
  <c r="C30" i="2"/>
  <c r="E29" i="2"/>
  <c r="D29" i="2"/>
  <c r="C29" i="2"/>
  <c r="E28" i="2"/>
  <c r="D28" i="2"/>
  <c r="C28" i="2"/>
  <c r="E27" i="2"/>
  <c r="D27" i="2"/>
  <c r="C27" i="2"/>
  <c r="E26" i="2"/>
  <c r="D26" i="2"/>
  <c r="C26" i="2"/>
  <c r="E25" i="2"/>
  <c r="D25" i="2"/>
  <c r="C25" i="2"/>
  <c r="E24" i="2"/>
  <c r="D24" i="2"/>
  <c r="C24" i="2"/>
  <c r="E23" i="2"/>
  <c r="D23" i="2"/>
  <c r="C23" i="2"/>
  <c r="E22" i="2"/>
  <c r="D22" i="2"/>
  <c r="C22" i="2"/>
  <c r="E21" i="2"/>
  <c r="D21" i="2"/>
  <c r="C21" i="2"/>
  <c r="E20" i="2"/>
  <c r="D20" i="2"/>
  <c r="C20" i="2"/>
  <c r="E19" i="2"/>
  <c r="D19" i="2"/>
  <c r="C19" i="2"/>
  <c r="E18" i="2"/>
  <c r="D18" i="2"/>
  <c r="C18" i="2"/>
  <c r="E17" i="2"/>
  <c r="D17" i="2"/>
  <c r="C17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C10" i="2"/>
  <c r="F36" i="2" l="1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</calcChain>
</file>

<file path=xl/sharedStrings.xml><?xml version="1.0" encoding="utf-8"?>
<sst xmlns="http://schemas.openxmlformats.org/spreadsheetml/2006/main" count="251" uniqueCount="165">
  <si>
    <t>大学名</t>
    <rPh sb="0" eb="3">
      <t>ダイガクメイ</t>
    </rPh>
    <phoneticPr fontId="1"/>
  </si>
  <si>
    <t>科目No</t>
    <rPh sb="0" eb="2">
      <t>カモク</t>
    </rPh>
    <phoneticPr fontId="1"/>
  </si>
  <si>
    <t>授業科目名</t>
    <rPh sb="0" eb="2">
      <t>ジュギョウ</t>
    </rPh>
    <rPh sb="2" eb="5">
      <t>カモクメイ</t>
    </rPh>
    <phoneticPr fontId="1"/>
  </si>
  <si>
    <t>高校名</t>
    <rPh sb="0" eb="3">
      <t>コウコウメイ</t>
    </rPh>
    <phoneticPr fontId="1"/>
  </si>
  <si>
    <t>通しNo</t>
    <rPh sb="0" eb="1">
      <t>トオ</t>
    </rPh>
    <phoneticPr fontId="1"/>
  </si>
  <si>
    <t>担当者
（職・氏名）</t>
    <rPh sb="0" eb="3">
      <t>タントウシャ</t>
    </rPh>
    <rPh sb="5" eb="6">
      <t>ショク</t>
    </rPh>
    <rPh sb="7" eb="9">
      <t>シメイ</t>
    </rPh>
    <phoneticPr fontId="1"/>
  </si>
  <si>
    <t>学校長名</t>
    <rPh sb="0" eb="3">
      <t>ガッコウチョウ</t>
    </rPh>
    <rPh sb="3" eb="4">
      <t>メイ</t>
    </rPh>
    <phoneticPr fontId="1"/>
  </si>
  <si>
    <t>大学・短大名</t>
    <rPh sb="0" eb="2">
      <t>ダイガク</t>
    </rPh>
    <rPh sb="3" eb="5">
      <t>タンダイ</t>
    </rPh>
    <rPh sb="5" eb="6">
      <t>メイ</t>
    </rPh>
    <phoneticPr fontId="1"/>
  </si>
  <si>
    <t>科目No.</t>
    <rPh sb="0" eb="2">
      <t>カモク</t>
    </rPh>
    <phoneticPr fontId="1"/>
  </si>
  <si>
    <t>授業科目名</t>
    <rPh sb="0" eb="2">
      <t>ジュギョウ</t>
    </rPh>
    <rPh sb="2" eb="4">
      <t>カモク</t>
    </rPh>
    <rPh sb="4" eb="5">
      <t>メイ</t>
    </rPh>
    <phoneticPr fontId="1"/>
  </si>
  <si>
    <t>東北大学</t>
  </si>
  <si>
    <t>機械学習アルゴリズム概論</t>
  </si>
  <si>
    <t>映画で社会学</t>
  </si>
  <si>
    <t>新聞を読む</t>
  </si>
  <si>
    <t>データ科学・AI概論</t>
  </si>
  <si>
    <t>リーダーシップ開発</t>
  </si>
  <si>
    <t>仙台大学</t>
    <rPh sb="0" eb="4">
      <t>センダイダイガク</t>
    </rPh>
    <phoneticPr fontId="1"/>
  </si>
  <si>
    <t>東北学院大学</t>
    <rPh sb="0" eb="6">
      <t>トウホクガクインダイガク</t>
    </rPh>
    <phoneticPr fontId="1"/>
  </si>
  <si>
    <t>移植医療</t>
    <rPh sb="0" eb="4">
      <t>イショクイリョウ</t>
    </rPh>
    <phoneticPr fontId="1"/>
  </si>
  <si>
    <t>子どもの「こころの育ち」を考える：「感情」の受け止め方と伝え方</t>
  </si>
  <si>
    <t>子どもから学ぶ「自己肯定感」の高め方</t>
  </si>
  <si>
    <t>建築デザイン入門</t>
  </si>
  <si>
    <t>住まいと健康</t>
    <rPh sb="0" eb="1">
      <t>ス</t>
    </rPh>
    <rPh sb="4" eb="6">
      <t>ケンコウ</t>
    </rPh>
    <phoneticPr fontId="1"/>
  </si>
  <si>
    <t>KIMONOの国のファッション入門</t>
    <rPh sb="15" eb="17">
      <t>ニュウモン</t>
    </rPh>
    <phoneticPr fontId="1"/>
  </si>
  <si>
    <t>若者はなぜ結婚しなくなったのか　家族の常識をアップデート</t>
    <rPh sb="0" eb="2">
      <t>ワカモノ</t>
    </rPh>
    <phoneticPr fontId="1"/>
  </si>
  <si>
    <t>担当者
メールアドレス</t>
    <rPh sb="0" eb="3">
      <t>タントウシャ</t>
    </rPh>
    <phoneticPr fontId="1"/>
  </si>
  <si>
    <t>学年（R８）</t>
    <rPh sb="0" eb="2">
      <t>ガクネン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</si>
  <si>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</si>
  <si>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教育学のフロンティア</t>
  </si>
  <si>
    <t>知的財産Ｂ</t>
  </si>
  <si>
    <t>福島の復興・再生</t>
  </si>
  <si>
    <t>工学化学概論</t>
    <rPh sb="0" eb="4">
      <t>コウガクカガク</t>
    </rPh>
    <rPh sb="4" eb="6">
      <t>ガイロン</t>
    </rPh>
    <phoneticPr fontId="1"/>
  </si>
  <si>
    <t>ICTを活用した授業の理論と実践</t>
  </si>
  <si>
    <t>教育評価入門  ～生成AI初心者のための講習会～</t>
  </si>
  <si>
    <t>教材作成のための3Dプリンター入門</t>
  </si>
  <si>
    <t>自信がつく！理科の時間（小学校）：化学実験の安全マスター講座</t>
  </si>
  <si>
    <t>自信がつく！理科の時間（中学校）：化学実験の安全マスター講座</t>
  </si>
  <si>
    <t>自信がつく！理科の時間（小学校）：水溶液の性質とはたらき 発展編</t>
  </si>
  <si>
    <t>事業構想特別講義Ⅱ</t>
  </si>
  <si>
    <t>体育原理</t>
    <rPh sb="0" eb="2">
      <t>タイイク</t>
    </rPh>
    <rPh sb="2" eb="4">
      <t>ゲンリ</t>
    </rPh>
    <phoneticPr fontId="1"/>
  </si>
  <si>
    <t>スポーツトレーニング論</t>
    <rPh sb="10" eb="11">
      <t>ロン</t>
    </rPh>
    <phoneticPr fontId="1"/>
  </si>
  <si>
    <t>刑法総論Ⅰ</t>
  </si>
  <si>
    <t>グローバル・トピックス</t>
  </si>
  <si>
    <t>刑法総論Ⅱ</t>
  </si>
  <si>
    <t>工業英語</t>
  </si>
  <si>
    <t>自然の科学</t>
  </si>
  <si>
    <t>科学的思考の基礎</t>
  </si>
  <si>
    <t>言語論</t>
  </si>
  <si>
    <t>高校生のための英文学科公開講座</t>
  </si>
  <si>
    <t>デザインのチカラで地域を「開墾」する</t>
    <rPh sb="9" eb="11">
      <t>チイキ</t>
    </rPh>
    <rPh sb="13" eb="15">
      <t>カイコン</t>
    </rPh>
    <phoneticPr fontId="1"/>
  </si>
  <si>
    <t>衛星リモートセンシングとその応用</t>
    <rPh sb="0" eb="2">
      <t>エイセイ</t>
    </rPh>
    <rPh sb="14" eb="16">
      <t>オウヨウ</t>
    </rPh>
    <phoneticPr fontId="1"/>
  </si>
  <si>
    <t>デッサンセミナー</t>
  </si>
  <si>
    <t>作業療法概論</t>
    <rPh sb="0" eb="4">
      <t>サギョウリョウホウ</t>
    </rPh>
    <rPh sb="4" eb="6">
      <t>ガイロン</t>
    </rPh>
    <phoneticPr fontId="1"/>
  </si>
  <si>
    <t>Color Vision Lab：色覚の多様性を学ぶ</t>
  </si>
  <si>
    <t>視覚障害者支援のデジタルツール</t>
  </si>
  <si>
    <t>スマホ世代の瞳に迫る危機</t>
  </si>
  <si>
    <t>乳幼児の視覚発達</t>
  </si>
  <si>
    <t>子どもの発熱と看護～解剖・生理学的特徴からケアを考える～</t>
    <rPh sb="0" eb="1">
      <t>コ</t>
    </rPh>
    <rPh sb="4" eb="6">
      <t>ハツネツ</t>
    </rPh>
    <rPh sb="7" eb="9">
      <t>カンゴ</t>
    </rPh>
    <rPh sb="10" eb="12">
      <t>カイボウ</t>
    </rPh>
    <rPh sb="13" eb="16">
      <t>セイリガク</t>
    </rPh>
    <rPh sb="16" eb="17">
      <t>テキ</t>
    </rPh>
    <rPh sb="17" eb="19">
      <t>トクチョウ</t>
    </rPh>
    <rPh sb="24" eb="25">
      <t>カンガ</t>
    </rPh>
    <phoneticPr fontId="1"/>
  </si>
  <si>
    <t>ジェンダー論</t>
    <rPh sb="5" eb="6">
      <t>ロン</t>
    </rPh>
    <phoneticPr fontId="1"/>
  </si>
  <si>
    <t>ARゲームを作成しよう</t>
  </si>
  <si>
    <t>VR体験実習</t>
  </si>
  <si>
    <t>空間組立実習（ワリバシタワー）</t>
  </si>
  <si>
    <t>アレルギーとは？</t>
  </si>
  <si>
    <t>医療薬学</t>
    <rPh sb="0" eb="4">
      <t>イリョウヤクガク</t>
    </rPh>
    <phoneticPr fontId="1"/>
  </si>
  <si>
    <t>予防ができる女性のがん</t>
    <rPh sb="0" eb="2">
      <t xml:space="preserve">ヨボウガデキル </t>
    </rPh>
    <rPh sb="6" eb="8">
      <t xml:space="preserve">ジョセイノガン </t>
    </rPh>
    <phoneticPr fontId="1"/>
  </si>
  <si>
    <t>抗菌薬の副作用予測と人工知能</t>
    <rPh sb="0" eb="3">
      <t>コウキンヤク</t>
    </rPh>
    <rPh sb="4" eb="7">
      <t>フクサヨウ</t>
    </rPh>
    <rPh sb="7" eb="9">
      <t>ヨソク</t>
    </rPh>
    <rPh sb="10" eb="14">
      <t>ジンコウチノウ</t>
    </rPh>
    <phoneticPr fontId="1"/>
  </si>
  <si>
    <t>自信が湧く！英検2次面接対策セミナー</t>
  </si>
  <si>
    <t>教科・特別支援領域の起源</t>
    <rPh sb="0" eb="2">
      <t>キョウカ</t>
    </rPh>
    <rPh sb="3" eb="7">
      <t>トクベツシエン</t>
    </rPh>
    <rPh sb="7" eb="9">
      <t>リョウイキ</t>
    </rPh>
    <rPh sb="10" eb="12">
      <t>キゲン</t>
    </rPh>
    <phoneticPr fontId="1"/>
  </si>
  <si>
    <t>探究学習の方法</t>
    <rPh sb="0" eb="2">
      <t>タンキュウ</t>
    </rPh>
    <rPh sb="2" eb="4">
      <t>ガクシュウ</t>
    </rPh>
    <rPh sb="5" eb="7">
      <t>ホウホウ</t>
    </rPh>
    <phoneticPr fontId="1"/>
  </si>
  <si>
    <t>こころはどう育つ？：心理学から考える人との関係</t>
  </si>
  <si>
    <t>未来を育む保育のチカラ</t>
    <rPh sb="0" eb="2">
      <t>ミライ</t>
    </rPh>
    <rPh sb="3" eb="4">
      <t>ハグク</t>
    </rPh>
    <rPh sb="5" eb="7">
      <t>ホイク</t>
    </rPh>
    <phoneticPr fontId="3"/>
  </si>
  <si>
    <t>社会福祉の世界へ</t>
    <rPh sb="0" eb="2">
      <t>シャカイ</t>
    </rPh>
    <rPh sb="2" eb="4">
      <t>フクシ</t>
    </rPh>
    <rPh sb="5" eb="7">
      <t>セカイ</t>
    </rPh>
    <phoneticPr fontId="3"/>
  </si>
  <si>
    <t>高校生のための心理学講座</t>
  </si>
  <si>
    <t>空間デザインとケア</t>
    <rPh sb="0" eb="2">
      <t>クウカン</t>
    </rPh>
    <phoneticPr fontId="1"/>
  </si>
  <si>
    <t>『百人一首』を読む</t>
  </si>
  <si>
    <t>栄養教育実習</t>
    <rPh sb="0" eb="2">
      <t>エイヨウ</t>
    </rPh>
    <rPh sb="2" eb="4">
      <t>キョウイク</t>
    </rPh>
    <rPh sb="4" eb="6">
      <t>ジッシュウ</t>
    </rPh>
    <phoneticPr fontId="1"/>
  </si>
  <si>
    <t>身近な器でお花を飾ろう～生花～</t>
    <rPh sb="0" eb="2">
      <t>ミジカ</t>
    </rPh>
    <rPh sb="3" eb="4">
      <t>ウツワ</t>
    </rPh>
    <rPh sb="6" eb="7">
      <t>ハナ</t>
    </rPh>
    <rPh sb="8" eb="9">
      <t>カザ</t>
    </rPh>
    <rPh sb="12" eb="14">
      <t>セイカ</t>
    </rPh>
    <phoneticPr fontId="1"/>
  </si>
  <si>
    <t>100均で揃う！
今すぐできるお花の癒し</t>
    <rPh sb="5" eb="6">
      <t>ソロ</t>
    </rPh>
    <rPh sb="9" eb="10">
      <t>イマ</t>
    </rPh>
    <rPh sb="16" eb="17">
      <t>ハナ</t>
    </rPh>
    <rPh sb="18" eb="19">
      <t>イヤ</t>
    </rPh>
    <phoneticPr fontId="1"/>
  </si>
  <si>
    <t>クリスマスリースを作ろう</t>
    <rPh sb="9" eb="10">
      <t>ツク</t>
    </rPh>
    <phoneticPr fontId="1"/>
  </si>
  <si>
    <r>
      <rPr>
        <sz val="11"/>
        <rFont val="ＭＳ Ｐゴシック"/>
        <family val="3"/>
        <charset val="128"/>
      </rPr>
      <t>ハートを使ったかわいいアレンジを作ろう
バレンタインやホワイトデーに♡</t>
    </r>
    <rPh sb="4" eb="5">
      <t>ツカ</t>
    </rPh>
    <rPh sb="16" eb="17">
      <t>ツク</t>
    </rPh>
    <phoneticPr fontId="1"/>
  </si>
  <si>
    <t>洋菓子実習</t>
    <rPh sb="0" eb="3">
      <t>ヨウガシ</t>
    </rPh>
    <rPh sb="3" eb="5">
      <t>ジッシュウ</t>
    </rPh>
    <phoneticPr fontId="1"/>
  </si>
  <si>
    <t>AI時代とロボット</t>
  </si>
  <si>
    <t>簿記で読み解く会社のしくみ</t>
  </si>
  <si>
    <t>【初心者向け】ハンドベル演奏を体験してみよう</t>
  </si>
  <si>
    <t>ラテン語入門（格言・教皇文書・　　　グレゴリオ聖歌）</t>
    <rPh sb="3" eb="4">
      <t>ゴ</t>
    </rPh>
    <rPh sb="4" eb="6">
      <t>ニュウモン</t>
    </rPh>
    <rPh sb="7" eb="9">
      <t>カクゲン</t>
    </rPh>
    <rPh sb="10" eb="12">
      <t>キョウコウ</t>
    </rPh>
    <rPh sb="12" eb="14">
      <t>ブンショ</t>
    </rPh>
    <rPh sb="23" eb="25">
      <t>セイカ</t>
    </rPh>
    <phoneticPr fontId="1"/>
  </si>
  <si>
    <t>子どもの発達の理解（保育の心理学）</t>
    <rPh sb="0" eb="1">
      <t>コ</t>
    </rPh>
    <rPh sb="4" eb="6">
      <t>ハッタツ</t>
    </rPh>
    <rPh sb="7" eb="9">
      <t>リカイ</t>
    </rPh>
    <rPh sb="10" eb="12">
      <t>ホイク</t>
    </rPh>
    <rPh sb="13" eb="16">
      <t>シンリガク</t>
    </rPh>
    <phoneticPr fontId="1"/>
  </si>
  <si>
    <t>認知症介護の基礎</t>
    <rPh sb="0" eb="3">
      <t>ニンチショウ</t>
    </rPh>
    <rPh sb="3" eb="5">
      <t>カイゴ</t>
    </rPh>
    <rPh sb="6" eb="8">
      <t>キソ</t>
    </rPh>
    <phoneticPr fontId="1"/>
  </si>
  <si>
    <t>キャリアデザイン入門</t>
    <rPh sb="8" eb="10">
      <t>ニュウモン</t>
    </rPh>
    <phoneticPr fontId="1"/>
  </si>
  <si>
    <t>TOEIC PreparationⅠ</t>
  </si>
  <si>
    <t>TFU高校生のための公開講座：「人のこころを科学する　―心理学でひらく未来と“探究”のヒント―」</t>
  </si>
  <si>
    <t>宮城教育大学</t>
    <rPh sb="0" eb="6">
      <t>ミヤギキョウイクダイガク</t>
    </rPh>
    <phoneticPr fontId="1"/>
  </si>
  <si>
    <t>宮城大学</t>
    <rPh sb="0" eb="4">
      <t>ミヤギダイガク</t>
    </rPh>
    <phoneticPr fontId="1"/>
  </si>
  <si>
    <t>東北工業大学</t>
    <rPh sb="0" eb="4">
      <t>トウホクコウギョウ</t>
    </rPh>
    <rPh sb="4" eb="6">
      <t>ダイガク</t>
    </rPh>
    <phoneticPr fontId="1"/>
  </si>
  <si>
    <t>東北生活文化大学</t>
    <rPh sb="0" eb="4">
      <t>トウホクセイカツ</t>
    </rPh>
    <rPh sb="4" eb="8">
      <t>ブンカダイガク</t>
    </rPh>
    <phoneticPr fontId="1"/>
  </si>
  <si>
    <t>東北文化学園大学</t>
    <rPh sb="0" eb="6">
      <t>トウホクブンカガクエン</t>
    </rPh>
    <rPh sb="6" eb="8">
      <t>ダイガク</t>
    </rPh>
    <phoneticPr fontId="1"/>
  </si>
  <si>
    <t>好きなスポーツを仕事にする方法－理学療法士という選択</t>
    <phoneticPr fontId="1"/>
  </si>
  <si>
    <t>医療×工学で現代医療を支える― 臨床工学入門 ―</t>
    <rPh sb="6" eb="8">
      <t>ゲンダイ</t>
    </rPh>
    <phoneticPr fontId="1"/>
  </si>
  <si>
    <t>東北医科薬科大学</t>
    <rPh sb="0" eb="6">
      <t>トウホクイカヤッカ</t>
    </rPh>
    <rPh sb="6" eb="8">
      <t>ダイガク</t>
    </rPh>
    <phoneticPr fontId="1"/>
  </si>
  <si>
    <t>宮城学院女子大学</t>
    <rPh sb="0" eb="4">
      <t>ミヤギガクイン</t>
    </rPh>
    <rPh sb="4" eb="8">
      <t>ジョシダイガク</t>
    </rPh>
    <phoneticPr fontId="1"/>
  </si>
  <si>
    <t>仙台青葉学院大学</t>
    <rPh sb="0" eb="2">
      <t>センダイ</t>
    </rPh>
    <rPh sb="2" eb="4">
      <t>アオバ</t>
    </rPh>
    <rPh sb="4" eb="6">
      <t>ガクイン</t>
    </rPh>
    <rPh sb="6" eb="8">
      <t>ダイガク</t>
    </rPh>
    <phoneticPr fontId="1"/>
  </si>
  <si>
    <t>仙台青葉学院短期大学</t>
    <rPh sb="0" eb="2">
      <t>センダイ</t>
    </rPh>
    <rPh sb="2" eb="4">
      <t>アオバ</t>
    </rPh>
    <rPh sb="4" eb="6">
      <t>ガクイン</t>
    </rPh>
    <rPh sb="6" eb="8">
      <t>タンキ</t>
    </rPh>
    <rPh sb="8" eb="10">
      <t>ダイガク</t>
    </rPh>
    <phoneticPr fontId="1"/>
  </si>
  <si>
    <t>聖和学園短期大学</t>
    <rPh sb="0" eb="2">
      <t>セイワ</t>
    </rPh>
    <rPh sb="2" eb="4">
      <t>ガクエン</t>
    </rPh>
    <rPh sb="4" eb="6">
      <t>タンキ</t>
    </rPh>
    <rPh sb="6" eb="8">
      <t>ダイガク</t>
    </rPh>
    <phoneticPr fontId="1"/>
  </si>
  <si>
    <t>仙台白百合女子大学</t>
    <rPh sb="0" eb="5">
      <t>センダイシラユリ</t>
    </rPh>
    <rPh sb="5" eb="7">
      <t>ジョシ</t>
    </rPh>
    <rPh sb="7" eb="9">
      <t>ダイガク</t>
    </rPh>
    <phoneticPr fontId="1"/>
  </si>
  <si>
    <t>東北福祉大学</t>
    <rPh sb="0" eb="4">
      <t>トウホクフクシ</t>
    </rPh>
    <rPh sb="4" eb="6">
      <t>ダイガク</t>
    </rPh>
    <phoneticPr fontId="1"/>
  </si>
  <si>
    <t xml:space="preserve">10月1日～2月3日（全15回）  </t>
  </si>
  <si>
    <t>4月8日～7月22日（全15回）</t>
    <rPh sb="1" eb="2">
      <t>ガツ</t>
    </rPh>
    <rPh sb="3" eb="4">
      <t>ニチ</t>
    </rPh>
    <rPh sb="6" eb="7">
      <t>ガツ</t>
    </rPh>
    <rPh sb="9" eb="10">
      <t>ニチ</t>
    </rPh>
    <phoneticPr fontId="1"/>
  </si>
  <si>
    <t>8月3日</t>
  </si>
  <si>
    <t>8月1日（土）～1月8日（金）</t>
    <rPh sb="1" eb="2">
      <t>ガツ</t>
    </rPh>
    <rPh sb="3" eb="4">
      <t>ニチ</t>
    </rPh>
    <rPh sb="5" eb="6">
      <t>ド</t>
    </rPh>
    <rPh sb="9" eb="10">
      <t>ガツ</t>
    </rPh>
    <rPh sb="11" eb="12">
      <t>ニチ</t>
    </rPh>
    <rPh sb="13" eb="14">
      <t>キン</t>
    </rPh>
    <phoneticPr fontId="1"/>
  </si>
  <si>
    <t>9月1日（火）～1月8日（金）</t>
    <rPh sb="1" eb="2">
      <t>ガツ</t>
    </rPh>
    <rPh sb="3" eb="4">
      <t>ニチ</t>
    </rPh>
    <rPh sb="5" eb="6">
      <t>カ</t>
    </rPh>
    <rPh sb="9" eb="10">
      <t>ガツ</t>
    </rPh>
    <rPh sb="11" eb="12">
      <t>ニチ</t>
    </rPh>
    <rPh sb="13" eb="14">
      <t>キン</t>
    </rPh>
    <phoneticPr fontId="1"/>
  </si>
  <si>
    <t>対面授業：6月27日・6月28日（全２回） 
 その他、オンデマンドでの事前課題、
事後レポートを課す予定です。</t>
    <rPh sb="0" eb="4">
      <t>タイメンジュギョウ</t>
    </rPh>
    <rPh sb="17" eb="18">
      <t>ゼン</t>
    </rPh>
    <rPh sb="19" eb="20">
      <t>カイ</t>
    </rPh>
    <rPh sb="26" eb="27">
      <t>ホカ</t>
    </rPh>
    <rPh sb="36" eb="40">
      <t>ジゼンカダイ</t>
    </rPh>
    <rPh sb="42" eb="44">
      <t>ジゴ</t>
    </rPh>
    <rPh sb="49" eb="50">
      <t>カ</t>
    </rPh>
    <rPh sb="51" eb="53">
      <t>ヨテイ</t>
    </rPh>
    <phoneticPr fontId="1"/>
  </si>
  <si>
    <t>9月28日～1月25日</t>
    <rPh sb="1" eb="2">
      <t>ガツ</t>
    </rPh>
    <rPh sb="4" eb="5">
      <t>ニチ</t>
    </rPh>
    <rPh sb="7" eb="8">
      <t>ガツ</t>
    </rPh>
    <rPh sb="10" eb="11">
      <t>ニチ</t>
    </rPh>
    <phoneticPr fontId="1"/>
  </si>
  <si>
    <t>10月1日～1月28日</t>
    <rPh sb="2" eb="3">
      <t>ガツ</t>
    </rPh>
    <rPh sb="4" eb="5">
      <t>ニチ</t>
    </rPh>
    <rPh sb="7" eb="8">
      <t>ガツ</t>
    </rPh>
    <rPh sb="10" eb="11">
      <t>ニチ</t>
    </rPh>
    <phoneticPr fontId="1"/>
  </si>
  <si>
    <t xml:space="preserve">6月1日～8月3日（全9回）  </t>
  </si>
  <si>
    <t xml:space="preserve">9月14日～1月25日（全15回）  </t>
  </si>
  <si>
    <t xml:space="preserve">9月15日～1月19日（全15回）  </t>
  </si>
  <si>
    <t xml:space="preserve">9月16日～1月20日（全15回）  </t>
  </si>
  <si>
    <t xml:space="preserve">9月18日～1月22日（全15回）  </t>
  </si>
  <si>
    <t xml:space="preserve">10月（全２回）  </t>
  </si>
  <si>
    <t>８月７日(全１回)</t>
    <rPh sb="1" eb="2">
      <t>ガツ</t>
    </rPh>
    <rPh sb="3" eb="4">
      <t>ニチ</t>
    </rPh>
    <rPh sb="5" eb="6">
      <t>ゼン</t>
    </rPh>
    <rPh sb="7" eb="8">
      <t>カイ</t>
    </rPh>
    <phoneticPr fontId="1"/>
  </si>
  <si>
    <t>８月２８日(全１回)</t>
    <rPh sb="1" eb="2">
      <t>ガツ</t>
    </rPh>
    <rPh sb="4" eb="5">
      <t>ニチ</t>
    </rPh>
    <rPh sb="6" eb="7">
      <t>ゼン</t>
    </rPh>
    <rPh sb="8" eb="9">
      <t>カイ</t>
    </rPh>
    <phoneticPr fontId="1"/>
  </si>
  <si>
    <t>2027年1月22日(全1回)</t>
    <rPh sb="4" eb="5">
      <t>ネン</t>
    </rPh>
    <rPh sb="6" eb="7">
      <t>ガツ</t>
    </rPh>
    <rPh sb="9" eb="10">
      <t>ニチ</t>
    </rPh>
    <rPh sb="11" eb="12">
      <t>ゼン</t>
    </rPh>
    <rPh sb="13" eb="14">
      <t>カイ</t>
    </rPh>
    <phoneticPr fontId="1"/>
  </si>
  <si>
    <t>3月25日～3月26日（全2回）  </t>
  </si>
  <si>
    <t xml:space="preserve">8月3日（1回）  </t>
  </si>
  <si>
    <t>7月25日（1回）、8月1日（1回）、8月8日（1回）のいずれかに参加してください</t>
    <rPh sb="1" eb="2">
      <t>ガツ</t>
    </rPh>
    <rPh sb="4" eb="5">
      <t>ニチ</t>
    </rPh>
    <rPh sb="7" eb="8">
      <t>カイ</t>
    </rPh>
    <rPh sb="11" eb="12">
      <t>ガツ</t>
    </rPh>
    <rPh sb="13" eb="14">
      <t>ニチ</t>
    </rPh>
    <rPh sb="16" eb="17">
      <t>カイ</t>
    </rPh>
    <rPh sb="20" eb="21">
      <t>ガツ</t>
    </rPh>
    <rPh sb="22" eb="23">
      <t>ニチ</t>
    </rPh>
    <rPh sb="25" eb="26">
      <t>カイ</t>
    </rPh>
    <rPh sb="33" eb="35">
      <t>サンカ</t>
    </rPh>
    <phoneticPr fontId="1"/>
  </si>
  <si>
    <t>7月31日（1回）</t>
    <rPh sb="1" eb="2">
      <t>ガツ</t>
    </rPh>
    <rPh sb="4" eb="5">
      <t>ニチ</t>
    </rPh>
    <rPh sb="7" eb="8">
      <t>カイ</t>
    </rPh>
    <phoneticPr fontId="1"/>
  </si>
  <si>
    <t>8月1日（1回）</t>
  </si>
  <si>
    <t>8月4日（1回）</t>
  </si>
  <si>
    <t xml:space="preserve">8月5日（1回）  </t>
    <rPh sb="3" eb="4">
      <t>ニチ</t>
    </rPh>
    <phoneticPr fontId="1"/>
  </si>
  <si>
    <t xml:space="preserve">8月6日（1回）  </t>
  </si>
  <si>
    <t>7月11日（1回）、7月18日（1回）
のいずれかに参加してください</t>
  </si>
  <si>
    <t>7月9日（1回）</t>
    <rPh sb="1" eb="2">
      <t>ガツ</t>
    </rPh>
    <rPh sb="3" eb="4">
      <t>ニチ</t>
    </rPh>
    <rPh sb="6" eb="7">
      <t>カイ</t>
    </rPh>
    <phoneticPr fontId="1"/>
  </si>
  <si>
    <t xml:space="preserve">7月26日（1回）  </t>
  </si>
  <si>
    <t>7月24日（1日）</t>
    <rPh sb="1" eb="2">
      <t>ガツ</t>
    </rPh>
    <rPh sb="4" eb="5">
      <t>ヒ</t>
    </rPh>
    <rPh sb="7" eb="8">
      <t>ニチ</t>
    </rPh>
    <phoneticPr fontId="1"/>
  </si>
  <si>
    <t>８月１日（１回）</t>
    <rPh sb="1" eb="2">
      <t>ガツ</t>
    </rPh>
    <rPh sb="3" eb="4">
      <t>ニチ</t>
    </rPh>
    <rPh sb="6" eb="7">
      <t>カイ</t>
    </rPh>
    <phoneticPr fontId="1"/>
  </si>
  <si>
    <t>8月2日（１回）</t>
    <rPh sb="1" eb="2">
      <t>ガツ</t>
    </rPh>
    <rPh sb="3" eb="4">
      <t>ニチ</t>
    </rPh>
    <phoneticPr fontId="1"/>
  </si>
  <si>
    <t>8月2日（１回）</t>
    <rPh sb="1" eb="2">
      <t>ガツ</t>
    </rPh>
    <rPh sb="3" eb="4">
      <t>ニチ</t>
    </rPh>
    <rPh sb="6" eb="7">
      <t>カイ</t>
    </rPh>
    <phoneticPr fontId="1"/>
  </si>
  <si>
    <t xml:space="preserve">6月28日（全1回）  </t>
  </si>
  <si>
    <t>7月18日(全１回)</t>
    <rPh sb="1" eb="2">
      <t>ガツ</t>
    </rPh>
    <rPh sb="4" eb="5">
      <t>ニチ</t>
    </rPh>
    <rPh sb="6" eb="7">
      <t>ゼン</t>
    </rPh>
    <rPh sb="8" eb="9">
      <t>カイ</t>
    </rPh>
    <phoneticPr fontId="1"/>
  </si>
  <si>
    <t>9月12日(全１回)</t>
    <rPh sb="1" eb="2">
      <t>ガツ</t>
    </rPh>
    <rPh sb="4" eb="5">
      <t>ニチ</t>
    </rPh>
    <rPh sb="6" eb="7">
      <t>ゼン</t>
    </rPh>
    <rPh sb="8" eb="9">
      <t>カイ</t>
    </rPh>
    <phoneticPr fontId="1"/>
  </si>
  <si>
    <t>7月11日～7月25日（全3回）</t>
  </si>
  <si>
    <t>8月21日〜9月4日（全3回）</t>
  </si>
  <si>
    <t>7月30日～8月6日（全2回）</t>
  </si>
  <si>
    <t>2026/7/30（１回２コマ）</t>
    <rPh sb="0" eb="1">
      <t>キン</t>
    </rPh>
    <phoneticPr fontId="1"/>
  </si>
  <si>
    <t>2026/7/31（１回２コマ）</t>
    <rPh sb="0" eb="1">
      <t>キン</t>
    </rPh>
    <phoneticPr fontId="1"/>
  </si>
  <si>
    <t>2026/7/28（１回1コマ）</t>
    <rPh sb="0" eb="1">
      <t>キン</t>
    </rPh>
    <phoneticPr fontId="1"/>
  </si>
  <si>
    <t>2026/7/30（１回1コマ）</t>
    <rPh sb="0" eb="1">
      <t>キン</t>
    </rPh>
    <phoneticPr fontId="1"/>
  </si>
  <si>
    <t>8月1日（全1回）</t>
    <rPh sb="1" eb="2">
      <t>ガツ</t>
    </rPh>
    <rPh sb="3" eb="4">
      <t>ニチ</t>
    </rPh>
    <rPh sb="5" eb="6">
      <t>ゼン</t>
    </rPh>
    <phoneticPr fontId="1"/>
  </si>
  <si>
    <t>7月11日（全1回）</t>
    <rPh sb="1" eb="2">
      <t>ガツ</t>
    </rPh>
    <rPh sb="4" eb="5">
      <t>ヒ</t>
    </rPh>
    <rPh sb="6" eb="7">
      <t>ゼン</t>
    </rPh>
    <rPh sb="8" eb="9">
      <t>カイ</t>
    </rPh>
    <phoneticPr fontId="1"/>
  </si>
  <si>
    <t>9月17日 ～ 1月21日 (全15回)</t>
    <rPh sb="15" eb="16">
      <t>ゼン</t>
    </rPh>
    <phoneticPr fontId="1"/>
  </si>
  <si>
    <t xml:space="preserve">6月2日（火）～7月14日（火）
（全7回）  </t>
    <rPh sb="5" eb="6">
      <t>カ</t>
    </rPh>
    <rPh sb="9" eb="10">
      <t>ツキ</t>
    </rPh>
    <rPh sb="14" eb="15">
      <t>カ</t>
    </rPh>
    <phoneticPr fontId="1"/>
  </si>
  <si>
    <t>10月9日（金）～12月18日（金）
（全10回）</t>
    <rPh sb="2" eb="3">
      <t>ガツ</t>
    </rPh>
    <rPh sb="4" eb="5">
      <t>ニチ</t>
    </rPh>
    <rPh sb="6" eb="7">
      <t>キン</t>
    </rPh>
    <rPh sb="11" eb="12">
      <t>ガツ</t>
    </rPh>
    <rPh sb="14" eb="15">
      <t>ニチ</t>
    </rPh>
    <rPh sb="16" eb="17">
      <t>キン</t>
    </rPh>
    <rPh sb="20" eb="21">
      <t>ゼン</t>
    </rPh>
    <rPh sb="23" eb="24">
      <t>カイ</t>
    </rPh>
    <phoneticPr fontId="1"/>
  </si>
  <si>
    <t xml:space="preserve">8月22日（土）（全1回）  </t>
    <rPh sb="6" eb="7">
      <t>ド</t>
    </rPh>
    <phoneticPr fontId="1"/>
  </si>
  <si>
    <t xml:space="preserve">6月20日（土）（全1回）  </t>
    <rPh sb="6" eb="7">
      <t>ド</t>
    </rPh>
    <phoneticPr fontId="1"/>
  </si>
  <si>
    <t xml:space="preserve">9月29日（火）～2027年1月19日（火）
（全15回）  </t>
    <rPh sb="6" eb="7">
      <t>カ</t>
    </rPh>
    <rPh sb="13" eb="14">
      <t>ネン</t>
    </rPh>
    <rPh sb="20" eb="21">
      <t>カ</t>
    </rPh>
    <phoneticPr fontId="1"/>
  </si>
  <si>
    <t>2026年8月29日（1回）</t>
  </si>
  <si>
    <t>開講期間（実施回数）</t>
    <rPh sb="0" eb="4">
      <t>カイコウキカン</t>
    </rPh>
    <rPh sb="5" eb="7">
      <t>ジッシ</t>
    </rPh>
    <rPh sb="7" eb="9">
      <t>カイスウ</t>
    </rPh>
    <phoneticPr fontId="1"/>
  </si>
  <si>
    <t>開講期間実施回数</t>
    <rPh sb="0" eb="4">
      <t>カイコウキカン</t>
    </rPh>
    <rPh sb="4" eb="6">
      <t>ジッシ</t>
    </rPh>
    <rPh sb="6" eb="8">
      <t>カイスウ</t>
    </rPh>
    <phoneticPr fontId="1"/>
  </si>
  <si>
    <t>Let us machine-learn aerodynamics! - 航空力学を機械学習しよう！-</t>
    <phoneticPr fontId="1"/>
  </si>
  <si>
    <t>リベラル・デモクラシー再考　アメリカの経験に触れて</t>
    <rPh sb="11" eb="13">
      <t>サイコウ</t>
    </rPh>
    <rPh sb="19" eb="21">
      <t>ケイケン</t>
    </rPh>
    <rPh sb="22" eb="23">
      <t>フ</t>
    </rPh>
    <phoneticPr fontId="9"/>
  </si>
  <si>
    <t>高次脳機能障害学～脳のはたらきを知る～</t>
    <rPh sb="0" eb="3">
      <t>コウジノウ</t>
    </rPh>
    <rPh sb="3" eb="5">
      <t>キノウ</t>
    </rPh>
    <rPh sb="5" eb="7">
      <t>ショウガイ</t>
    </rPh>
    <rPh sb="7" eb="8">
      <t>ガク</t>
    </rPh>
    <rPh sb="9" eb="10">
      <t>ノウ</t>
    </rPh>
    <rPh sb="16" eb="17">
      <t>シ</t>
    </rPh>
    <phoneticPr fontId="1"/>
  </si>
  <si>
    <t>令和８年度高大連携事業に係る公開授業・公開講座申込書</t>
    <rPh sb="0" eb="2">
      <t>レイワ</t>
    </rPh>
    <rPh sb="3" eb="5">
      <t>ネンド</t>
    </rPh>
    <rPh sb="5" eb="7">
      <t>コウダイ</t>
    </rPh>
    <rPh sb="6" eb="7">
      <t>ヘイネンド</t>
    </rPh>
    <rPh sb="7" eb="9">
      <t>レンケイ</t>
    </rPh>
    <rPh sb="9" eb="11">
      <t>ジギョウ</t>
    </rPh>
    <rPh sb="12" eb="13">
      <t>カカ</t>
    </rPh>
    <rPh sb="14" eb="16">
      <t>コウカイ</t>
    </rPh>
    <rPh sb="16" eb="18">
      <t>ジュギョウ</t>
    </rPh>
    <rPh sb="19" eb="21">
      <t>コウカイ</t>
    </rPh>
    <rPh sb="21" eb="23">
      <t>コウザ</t>
    </rPh>
    <rPh sb="23" eb="26">
      <t>モウシコミショ</t>
    </rPh>
    <phoneticPr fontId="1"/>
  </si>
  <si>
    <r>
      <rPr>
        <u/>
        <sz val="11"/>
        <rFont val="ＭＳ Ｐゴシック"/>
        <family val="3"/>
        <charset val="128"/>
      </rPr>
      <t>高校</t>
    </r>
    <r>
      <rPr>
        <sz val="11"/>
        <rFont val="ＭＳ Ｐゴシック"/>
        <family val="3"/>
        <charset val="128"/>
      </rPr>
      <t>　→　</t>
    </r>
    <r>
      <rPr>
        <u/>
        <sz val="11"/>
        <rFont val="ＭＳ Ｐゴシック"/>
        <family val="3"/>
        <charset val="128"/>
      </rPr>
      <t>高校教育課</t>
    </r>
    <r>
      <rPr>
        <sz val="11"/>
        <rFont val="ＭＳ Ｐゴシック"/>
        <family val="3"/>
        <charset val="128"/>
      </rPr>
      <t>　→　各大学</t>
    </r>
    <rPh sb="0" eb="2">
      <t>コウコウ</t>
    </rPh>
    <rPh sb="5" eb="10">
      <t>コウコウキョウイクカ</t>
    </rPh>
    <rPh sb="13" eb="16">
      <t>カクダイガク</t>
    </rPh>
    <phoneticPr fontId="1"/>
  </si>
  <si>
    <t>フリガナ
生徒氏名</t>
    <rPh sb="5" eb="7">
      <t>セイト</t>
    </rPh>
    <rPh sb="7" eb="9">
      <t>シメイ</t>
    </rPh>
    <phoneticPr fontId="1"/>
  </si>
  <si>
    <t>備考</t>
    <rPh sb="0" eb="2">
      <t>ビコウ</t>
    </rPh>
    <phoneticPr fontId="1"/>
  </si>
  <si>
    <t>　①黄色のセルのみ入力してください。②生徒氏名には、フリガナを付けてください。
　③受講方法が「対面・オンラインどちらでも可」の科目については、希望する受講方法を備考欄にご記入ください。</t>
    <rPh sb="2" eb="4">
      <t>キイロ</t>
    </rPh>
    <rPh sb="3" eb="4">
      <t>イロ</t>
    </rPh>
    <rPh sb="9" eb="11">
      <t>ニュウリョク</t>
    </rPh>
    <rPh sb="42" eb="46">
      <t>ジュコウホウホウ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</si>
</sst>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S PGothic"/>
      <family val="2"/>
      <charset val="128"/>
    </font>
    <font>
      <sz val="11"/>
      <color theme="1"/>
      <name val="ＭＳ Ｐゴシック"/>
      <family val="3"/>
      <charset val="128"/>
    </font>
    <font>
      <sz val="12"/>
      <name val="MS PGothic"/>
      <family val="2"/>
      <charset val="128"/>
    </font>
    <font>
      <sz val="12"/>
      <color theme="1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5" fillId="0" borderId="5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horizontal="center" vertical="center" shrinkToFit="1"/>
    </xf>
    <xf numFmtId="0" fontId="0" fillId="0" borderId="2" xfId="0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 applyProtection="1">
      <alignment horizontal="center" vertical="center" shrinkToFit="1"/>
    </xf>
    <xf numFmtId="0" fontId="0" fillId="0" borderId="5" xfId="0" applyFill="1" applyBorder="1" applyAlignment="1" applyProtection="1">
      <alignment vertical="center" wrapText="1"/>
    </xf>
    <xf numFmtId="0" fontId="0" fillId="0" borderId="7" xfId="0" applyFill="1" applyBorder="1" applyAlignment="1" applyProtection="1">
      <alignment vertical="center" wrapText="1"/>
    </xf>
    <xf numFmtId="0" fontId="0" fillId="0" borderId="4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 wrapText="1"/>
    </xf>
    <xf numFmtId="0" fontId="6" fillId="2" borderId="5" xfId="0" applyFont="1" applyFill="1" applyBorder="1" applyProtection="1">
      <alignment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Protection="1">
      <alignment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0" fontId="0" fillId="0" borderId="0" xfId="0">
      <alignment vertical="center"/>
    </xf>
    <xf numFmtId="0" fontId="0" fillId="3" borderId="17" xfId="0" applyFont="1" applyFill="1" applyBorder="1" applyAlignment="1">
      <alignment horizontal="left" vertical="center" wrapText="1"/>
    </xf>
    <xf numFmtId="0" fontId="0" fillId="3" borderId="7" xfId="1" applyFont="1" applyFill="1" applyBorder="1" applyAlignment="1">
      <alignment horizontal="left" vertical="center" wrapText="1"/>
    </xf>
    <xf numFmtId="0" fontId="0" fillId="3" borderId="7" xfId="0" applyFont="1" applyFill="1" applyBorder="1" applyAlignment="1">
      <alignment horizontal="left" vertical="center" wrapText="1"/>
    </xf>
    <xf numFmtId="0" fontId="0" fillId="4" borderId="16" xfId="0" applyFont="1" applyFill="1" applyBorder="1" applyAlignment="1">
      <alignment horizontal="left" vertical="center" wrapText="1"/>
    </xf>
    <xf numFmtId="0" fontId="0" fillId="4" borderId="7" xfId="0" applyFont="1" applyFill="1" applyBorder="1" applyAlignment="1">
      <alignment horizontal="left" vertical="center" wrapText="1"/>
    </xf>
    <xf numFmtId="0" fontId="0" fillId="4" borderId="17" xfId="0" applyFont="1" applyFill="1" applyBorder="1" applyAlignment="1">
      <alignment horizontal="left" vertical="center" wrapText="1"/>
    </xf>
    <xf numFmtId="0" fontId="0" fillId="4" borderId="18" xfId="0" applyFont="1" applyFill="1" applyBorder="1" applyAlignment="1">
      <alignment horizontal="left" vertical="center" wrapText="1"/>
    </xf>
    <xf numFmtId="0" fontId="0" fillId="4" borderId="19" xfId="0" applyFont="1" applyFill="1" applyBorder="1" applyAlignment="1">
      <alignment horizontal="left" vertical="center" wrapText="1"/>
    </xf>
    <xf numFmtId="0" fontId="0" fillId="4" borderId="7" xfId="0" applyFont="1" applyFill="1" applyBorder="1" applyAlignment="1">
      <alignment horizontal="left" vertical="center" shrinkToFit="1"/>
    </xf>
    <xf numFmtId="0" fontId="0" fillId="4" borderId="17" xfId="0" applyFont="1" applyFill="1" applyBorder="1" applyAlignment="1">
      <alignment horizontal="left" vertical="center" shrinkToFit="1"/>
    </xf>
    <xf numFmtId="0" fontId="0" fillId="4" borderId="7" xfId="1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0" fillId="5" borderId="17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left" vertical="center"/>
    </xf>
    <xf numFmtId="0" fontId="0" fillId="5" borderId="7" xfId="1" applyFont="1" applyFill="1" applyBorder="1" applyAlignment="1">
      <alignment horizontal="left" vertical="center" wrapText="1"/>
    </xf>
    <xf numFmtId="0" fontId="0" fillId="5" borderId="7" xfId="0" applyFont="1" applyFill="1" applyBorder="1" applyAlignment="1">
      <alignment horizontal="left" vertical="center" wrapText="1"/>
    </xf>
    <xf numFmtId="0" fontId="0" fillId="3" borderId="16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0" fillId="3" borderId="16" xfId="0" applyFont="1" applyFill="1" applyBorder="1" applyAlignment="1">
      <alignment horizontal="left" vertical="center" shrinkToFit="1"/>
    </xf>
    <xf numFmtId="0" fontId="0" fillId="3" borderId="7" xfId="0" applyFont="1" applyFill="1" applyBorder="1" applyAlignment="1">
      <alignment horizontal="left" vertical="center" shrinkToFit="1"/>
    </xf>
    <xf numFmtId="0" fontId="11" fillId="3" borderId="7" xfId="0" applyFont="1" applyFill="1" applyBorder="1" applyAlignment="1">
      <alignment horizontal="left" vertical="center" wrapText="1"/>
    </xf>
    <xf numFmtId="0" fontId="0" fillId="3" borderId="16" xfId="0" applyFont="1" applyFill="1" applyBorder="1" applyAlignment="1">
      <alignment horizontal="left" vertical="center"/>
    </xf>
    <xf numFmtId="0" fontId="0" fillId="3" borderId="15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left" vertical="center" wrapText="1"/>
    </xf>
    <xf numFmtId="0" fontId="0" fillId="3" borderId="16" xfId="1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56" fontId="6" fillId="3" borderId="17" xfId="0" applyNumberFormat="1" applyFont="1" applyFill="1" applyBorder="1" applyAlignment="1">
      <alignment horizontal="center" vertical="center" wrapText="1"/>
    </xf>
    <xf numFmtId="58" fontId="6" fillId="3" borderId="16" xfId="0" applyNumberFormat="1" applyFont="1" applyFill="1" applyBorder="1" applyAlignment="1">
      <alignment horizontal="center" vertical="center" wrapText="1"/>
    </xf>
    <xf numFmtId="58" fontId="6" fillId="3" borderId="7" xfId="0" applyNumberFormat="1" applyFont="1" applyFill="1" applyBorder="1" applyAlignment="1">
      <alignment horizontal="center" vertical="center" wrapText="1"/>
    </xf>
    <xf numFmtId="56" fontId="6" fillId="3" borderId="7" xfId="0" applyNumberFormat="1" applyFont="1" applyFill="1" applyBorder="1" applyAlignment="1">
      <alignment horizontal="center" vertical="center" wrapText="1"/>
    </xf>
    <xf numFmtId="58" fontId="6" fillId="3" borderId="17" xfId="0" applyNumberFormat="1" applyFont="1" applyFill="1" applyBorder="1" applyAlignment="1">
      <alignment horizontal="center" vertical="center" wrapText="1"/>
    </xf>
    <xf numFmtId="56" fontId="6" fillId="4" borderId="7" xfId="0" applyNumberFormat="1" applyFont="1" applyFill="1" applyBorder="1" applyAlignment="1">
      <alignment horizontal="center" vertical="center" wrapText="1"/>
    </xf>
    <xf numFmtId="56" fontId="6" fillId="3" borderId="2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56" fontId="6" fillId="3" borderId="16" xfId="1" applyNumberFormat="1" applyFont="1" applyFill="1" applyBorder="1" applyAlignment="1">
      <alignment horizontal="center" vertical="center" wrapText="1"/>
    </xf>
    <xf numFmtId="56" fontId="6" fillId="3" borderId="7" xfId="1" applyNumberFormat="1" applyFont="1" applyFill="1" applyBorder="1" applyAlignment="1">
      <alignment horizontal="center" vertical="center" wrapText="1"/>
    </xf>
    <xf numFmtId="56" fontId="6" fillId="4" borderId="7" xfId="1" applyNumberFormat="1" applyFont="1" applyFill="1" applyBorder="1" applyAlignment="1">
      <alignment horizontal="center" vertical="center" wrapText="1"/>
    </xf>
    <xf numFmtId="56" fontId="6" fillId="5" borderId="7" xfId="1" applyNumberFormat="1" applyFont="1" applyFill="1" applyBorder="1" applyAlignment="1">
      <alignment horizontal="center" vertical="center" wrapText="1"/>
    </xf>
    <xf numFmtId="56" fontId="6" fillId="5" borderId="7" xfId="0" applyNumberFormat="1" applyFont="1" applyFill="1" applyBorder="1" applyAlignment="1">
      <alignment horizontal="center" vertical="center" wrapText="1"/>
    </xf>
    <xf numFmtId="56" fontId="6" fillId="5" borderId="17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 shrinkToFit="1"/>
    </xf>
    <xf numFmtId="0" fontId="0" fillId="0" borderId="2" xfId="0" applyFill="1" applyBorder="1" applyAlignment="1" applyProtection="1">
      <alignment horizontal="center" vertical="center" wrapText="1" shrinkToFit="1"/>
    </xf>
    <xf numFmtId="0" fontId="5" fillId="2" borderId="6" xfId="0" applyFont="1" applyFill="1" applyBorder="1" applyAlignment="1" applyProtection="1">
      <alignment vertical="top" wrapText="1"/>
    </xf>
    <xf numFmtId="0" fontId="5" fillId="2" borderId="8" xfId="0" applyFont="1" applyFill="1" applyBorder="1" applyAlignment="1" applyProtection="1">
      <alignment vertical="top" wrapText="1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0" fillId="0" borderId="0" xfId="0" applyFill="1" applyAlignment="1" applyProtection="1">
      <alignment horizontal="right" vertical="center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731C9195-38A5-4EB8-882A-E0AF9B0FD881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69"/>
  <sheetViews>
    <sheetView tabSelected="1" view="pageLayout" zoomScale="58" zoomScaleNormal="100" zoomScaleSheetLayoutView="100" zoomScalePageLayoutView="58" workbookViewId="0">
      <selection activeCell="G7" sqref="G7:H7"/>
    </sheetView>
  </sheetViews>
  <sheetFormatPr defaultRowHeight="13.5"/>
  <cols>
    <col min="1" max="1" width="12.375" style="1" customWidth="1"/>
    <col min="2" max="2" width="9" style="1"/>
    <col min="3" max="3" width="17.875" style="1" customWidth="1"/>
    <col min="4" max="4" width="19" style="1" customWidth="1"/>
    <col min="5" max="5" width="23.875" style="1" customWidth="1"/>
    <col min="6" max="6" width="16" style="1" customWidth="1"/>
    <col min="7" max="7" width="20.125" style="1" customWidth="1"/>
    <col min="8" max="8" width="9" style="1"/>
    <col min="9" max="9" width="6.125" style="1" customWidth="1"/>
    <col min="10" max="16384" width="9" style="1"/>
  </cols>
  <sheetData>
    <row r="1" spans="1:9" ht="15" customHeight="1">
      <c r="F1" s="92" t="s">
        <v>161</v>
      </c>
      <c r="G1" s="92"/>
      <c r="H1" s="92"/>
    </row>
    <row r="2" spans="1:9" ht="42.75" customHeight="1">
      <c r="A2" s="95" t="s">
        <v>160</v>
      </c>
      <c r="B2" s="95"/>
      <c r="C2" s="95"/>
      <c r="D2" s="95"/>
      <c r="E2" s="95"/>
      <c r="F2" s="95"/>
      <c r="G2" s="95"/>
      <c r="H2" s="95"/>
      <c r="I2" s="95"/>
    </row>
    <row r="3" spans="1:9" s="3" customFormat="1" ht="12.75" customHeight="1">
      <c r="A3" s="90" t="s">
        <v>164</v>
      </c>
      <c r="B3" s="90"/>
      <c r="C3" s="90"/>
      <c r="D3" s="90"/>
      <c r="E3" s="90"/>
      <c r="F3" s="90"/>
      <c r="G3" s="90"/>
      <c r="H3" s="90"/>
      <c r="I3" s="2"/>
    </row>
    <row r="4" spans="1:9" ht="12.75" customHeight="1" thickBot="1">
      <c r="A4" s="91"/>
      <c r="B4" s="91"/>
      <c r="C4" s="91"/>
      <c r="D4" s="91"/>
      <c r="E4" s="91"/>
      <c r="F4" s="91"/>
      <c r="G4" s="91"/>
      <c r="H4" s="91"/>
    </row>
    <row r="5" spans="1:9" ht="30" customHeight="1" thickBot="1">
      <c r="A5" s="4" t="s">
        <v>3</v>
      </c>
      <c r="B5" s="96"/>
      <c r="C5" s="96"/>
      <c r="D5" s="96"/>
      <c r="E5" s="5" t="s">
        <v>6</v>
      </c>
      <c r="F5" s="97"/>
      <c r="G5" s="97"/>
      <c r="H5" s="98"/>
      <c r="I5" s="6"/>
    </row>
    <row r="6" spans="1:9" ht="8.25" customHeight="1" thickBot="1">
      <c r="A6" s="7"/>
      <c r="B6" s="8"/>
      <c r="C6" s="8"/>
      <c r="D6" s="8"/>
      <c r="E6" s="8"/>
      <c r="F6" s="8"/>
      <c r="G6" s="8"/>
      <c r="H6" s="8"/>
      <c r="I6" s="8"/>
    </row>
    <row r="7" spans="1:9" ht="30" customHeight="1" thickBot="1">
      <c r="A7" s="9" t="s">
        <v>5</v>
      </c>
      <c r="B7" s="87"/>
      <c r="C7" s="88"/>
      <c r="D7" s="5" t="s">
        <v>27</v>
      </c>
      <c r="E7" s="82"/>
      <c r="F7" s="22" t="s">
        <v>25</v>
      </c>
      <c r="G7" s="87"/>
      <c r="H7" s="89"/>
      <c r="I7" s="6"/>
    </row>
    <row r="8" spans="1:9" ht="15.75" customHeight="1" thickBot="1">
      <c r="F8" s="93"/>
      <c r="G8" s="94"/>
      <c r="H8" s="94"/>
    </row>
    <row r="9" spans="1:9" s="11" customFormat="1" ht="37.5" customHeight="1" thickBot="1">
      <c r="A9" s="16" t="s">
        <v>4</v>
      </c>
      <c r="B9" s="17" t="s">
        <v>1</v>
      </c>
      <c r="C9" s="17" t="s">
        <v>0</v>
      </c>
      <c r="D9" s="17" t="s">
        <v>2</v>
      </c>
      <c r="E9" s="83" t="s">
        <v>156</v>
      </c>
      <c r="F9" s="17" t="s">
        <v>3</v>
      </c>
      <c r="G9" s="84" t="s">
        <v>162</v>
      </c>
      <c r="H9" s="18" t="s">
        <v>26</v>
      </c>
      <c r="I9" s="10" t="s">
        <v>163</v>
      </c>
    </row>
    <row r="10" spans="1:9" ht="45" customHeight="1">
      <c r="A10" s="21">
        <v>1</v>
      </c>
      <c r="B10" s="27"/>
      <c r="C10" s="12" t="str">
        <f>IF($B10="","",VLOOKUP($B10,講座・授業一覧!$A$3:$D$90,2,FALSE))</f>
        <v/>
      </c>
      <c r="D10" s="14" t="str">
        <f>IF($B10="","",VLOOKUP($B10,講座・授業一覧!$A$3:$D$90,3,FALSE))</f>
        <v/>
      </c>
      <c r="E10" s="14" t="str">
        <f>IF($B10="","",VLOOKUP($B10,講座・授業一覧!$A$3:$D$90,4,FALSE))</f>
        <v/>
      </c>
      <c r="F10" s="19" t="str">
        <f>IF(OR($B$5="",B10=""),"",$B$5)</f>
        <v/>
      </c>
      <c r="G10" s="23"/>
      <c r="H10" s="24"/>
      <c r="I10" s="85"/>
    </row>
    <row r="11" spans="1:9" ht="45" customHeight="1">
      <c r="A11" s="21">
        <v>2</v>
      </c>
      <c r="B11" s="27"/>
      <c r="C11" s="12" t="str">
        <f>IF($B11="","",VLOOKUP($B11,講座・授業一覧!$A$3:$D$90,2,FALSE))</f>
        <v/>
      </c>
      <c r="D11" s="14" t="str">
        <f>IF($B11="","",VLOOKUP($B11,講座・授業一覧!$A$3:$D$90,3,FALSE))</f>
        <v/>
      </c>
      <c r="E11" s="14" t="str">
        <f>IF($B11="","",VLOOKUP($B11,講座・授業一覧!$A$3:$D$90,4,FALSE))</f>
        <v/>
      </c>
      <c r="F11" s="19" t="str">
        <f t="shared" ref="F11:F69" si="0">IF(OR($B$5="",B11=""),"",$B$5)</f>
        <v/>
      </c>
      <c r="G11" s="23"/>
      <c r="H11" s="24"/>
      <c r="I11" s="85"/>
    </row>
    <row r="12" spans="1:9" ht="45" customHeight="1">
      <c r="A12" s="21">
        <v>3</v>
      </c>
      <c r="B12" s="27"/>
      <c r="C12" s="12" t="str">
        <f>IF($B12="","",VLOOKUP($B12,講座・授業一覧!$A$3:$D$90,2,FALSE))</f>
        <v/>
      </c>
      <c r="D12" s="14" t="str">
        <f>IF($B12="","",VLOOKUP($B12,講座・授業一覧!$A$3:$D$90,3,FALSE))</f>
        <v/>
      </c>
      <c r="E12" s="14" t="str">
        <f>IF($B12="","",VLOOKUP($B12,講座・授業一覧!$A$3:$D$90,4,FALSE))</f>
        <v/>
      </c>
      <c r="F12" s="19" t="str">
        <f t="shared" si="0"/>
        <v/>
      </c>
      <c r="G12" s="23"/>
      <c r="H12" s="24"/>
      <c r="I12" s="85"/>
    </row>
    <row r="13" spans="1:9" ht="45" customHeight="1">
      <c r="A13" s="21">
        <v>4</v>
      </c>
      <c r="B13" s="27"/>
      <c r="C13" s="12" t="str">
        <f>IF($B13="","",VLOOKUP($B13,講座・授業一覧!$A$3:$D$90,2,FALSE))</f>
        <v/>
      </c>
      <c r="D13" s="14" t="str">
        <f>IF($B13="","",VLOOKUP($B13,講座・授業一覧!$A$3:$D$90,3,FALSE))</f>
        <v/>
      </c>
      <c r="E13" s="14" t="str">
        <f>IF($B13="","",VLOOKUP($B13,講座・授業一覧!$A$3:$D$90,4,FALSE))</f>
        <v/>
      </c>
      <c r="F13" s="19" t="str">
        <f t="shared" si="0"/>
        <v/>
      </c>
      <c r="G13" s="23"/>
      <c r="H13" s="24"/>
      <c r="I13" s="85"/>
    </row>
    <row r="14" spans="1:9" ht="45" customHeight="1">
      <c r="A14" s="21">
        <v>5</v>
      </c>
      <c r="B14" s="27"/>
      <c r="C14" s="12" t="str">
        <f>IF($B14="","",VLOOKUP($B14,講座・授業一覧!$A$3:$D$90,2,FALSE))</f>
        <v/>
      </c>
      <c r="D14" s="14" t="str">
        <f>IF($B14="","",VLOOKUP($B14,講座・授業一覧!$A$3:$D$90,3,FALSE))</f>
        <v/>
      </c>
      <c r="E14" s="14" t="str">
        <f>IF($B14="","",VLOOKUP($B14,講座・授業一覧!$A$3:$D$90,4,FALSE))</f>
        <v/>
      </c>
      <c r="F14" s="19" t="str">
        <f t="shared" si="0"/>
        <v/>
      </c>
      <c r="G14" s="23"/>
      <c r="H14" s="24"/>
      <c r="I14" s="85"/>
    </row>
    <row r="15" spans="1:9" ht="45" customHeight="1">
      <c r="A15" s="21">
        <v>6</v>
      </c>
      <c r="B15" s="27"/>
      <c r="C15" s="12" t="str">
        <f>IF($B15="","",VLOOKUP($B15,講座・授業一覧!$A$3:$D$90,2,FALSE))</f>
        <v/>
      </c>
      <c r="D15" s="14" t="str">
        <f>IF($B15="","",VLOOKUP($B15,講座・授業一覧!$A$3:$D$90,3,FALSE))</f>
        <v/>
      </c>
      <c r="E15" s="14" t="str">
        <f>IF($B15="","",VLOOKUP($B15,講座・授業一覧!$A$3:$D$90,4,FALSE))</f>
        <v/>
      </c>
      <c r="F15" s="19" t="str">
        <f t="shared" si="0"/>
        <v/>
      </c>
      <c r="G15" s="23"/>
      <c r="H15" s="24"/>
      <c r="I15" s="85"/>
    </row>
    <row r="16" spans="1:9" ht="45" customHeight="1">
      <c r="A16" s="21">
        <v>7</v>
      </c>
      <c r="B16" s="27"/>
      <c r="C16" s="12" t="str">
        <f>IF($B16="","",VLOOKUP($B16,講座・授業一覧!$A$3:$D$90,2,FALSE))</f>
        <v/>
      </c>
      <c r="D16" s="14" t="str">
        <f>IF($B16="","",VLOOKUP($B16,講座・授業一覧!$A$3:$D$90,3,FALSE))</f>
        <v/>
      </c>
      <c r="E16" s="14" t="str">
        <f>IF($B16="","",VLOOKUP($B16,講座・授業一覧!$A$3:$D$90,4,FALSE))</f>
        <v/>
      </c>
      <c r="F16" s="19" t="str">
        <f t="shared" si="0"/>
        <v/>
      </c>
      <c r="G16" s="23"/>
      <c r="H16" s="24"/>
      <c r="I16" s="85"/>
    </row>
    <row r="17" spans="1:9" ht="45" customHeight="1">
      <c r="A17" s="21">
        <v>8</v>
      </c>
      <c r="B17" s="27"/>
      <c r="C17" s="12" t="str">
        <f>IF($B17="","",VLOOKUP($B17,講座・授業一覧!$A$3:$D$90,2,FALSE))</f>
        <v/>
      </c>
      <c r="D17" s="14" t="str">
        <f>IF($B17="","",VLOOKUP($B17,講座・授業一覧!$A$3:$D$90,3,FALSE))</f>
        <v/>
      </c>
      <c r="E17" s="14" t="str">
        <f>IF($B17="","",VLOOKUP($B17,講座・授業一覧!$A$3:$D$90,4,FALSE))</f>
        <v/>
      </c>
      <c r="F17" s="19" t="str">
        <f t="shared" si="0"/>
        <v/>
      </c>
      <c r="G17" s="23"/>
      <c r="H17" s="24"/>
      <c r="I17" s="85"/>
    </row>
    <row r="18" spans="1:9" ht="45" customHeight="1">
      <c r="A18" s="21">
        <v>9</v>
      </c>
      <c r="B18" s="27"/>
      <c r="C18" s="12" t="str">
        <f>IF($B18="","",VLOOKUP($B18,講座・授業一覧!$A$3:$D$90,2,FALSE))</f>
        <v/>
      </c>
      <c r="D18" s="14" t="str">
        <f>IF($B18="","",VLOOKUP($B18,講座・授業一覧!$A$3:$D$90,3,FALSE))</f>
        <v/>
      </c>
      <c r="E18" s="14" t="str">
        <f>IF($B18="","",VLOOKUP($B18,講座・授業一覧!$A$3:$D$90,4,FALSE))</f>
        <v/>
      </c>
      <c r="F18" s="19" t="str">
        <f t="shared" si="0"/>
        <v/>
      </c>
      <c r="G18" s="23"/>
      <c r="H18" s="24"/>
      <c r="I18" s="85"/>
    </row>
    <row r="19" spans="1:9" ht="45" customHeight="1">
      <c r="A19" s="21">
        <v>10</v>
      </c>
      <c r="B19" s="27"/>
      <c r="C19" s="12" t="str">
        <f>IF($B19="","",VLOOKUP($B19,講座・授業一覧!$A$3:$D$90,2,FALSE))</f>
        <v/>
      </c>
      <c r="D19" s="14" t="str">
        <f>IF($B19="","",VLOOKUP($B19,講座・授業一覧!$A$3:$D$90,3,FALSE))</f>
        <v/>
      </c>
      <c r="E19" s="14" t="str">
        <f>IF($B19="","",VLOOKUP($B19,講座・授業一覧!$A$3:$D$90,4,FALSE))</f>
        <v/>
      </c>
      <c r="F19" s="19" t="str">
        <f t="shared" si="0"/>
        <v/>
      </c>
      <c r="G19" s="23"/>
      <c r="H19" s="24"/>
      <c r="I19" s="85"/>
    </row>
    <row r="20" spans="1:9" ht="45" customHeight="1">
      <c r="A20" s="21">
        <v>11</v>
      </c>
      <c r="B20" s="27"/>
      <c r="C20" s="12" t="str">
        <f>IF($B20="","",VLOOKUP($B20,講座・授業一覧!$A$3:$D$90,2,FALSE))</f>
        <v/>
      </c>
      <c r="D20" s="14" t="str">
        <f>IF($B20="","",VLOOKUP($B20,講座・授業一覧!$A$3:$D$90,3,FALSE))</f>
        <v/>
      </c>
      <c r="E20" s="14" t="str">
        <f>IF($B20="","",VLOOKUP($B20,講座・授業一覧!$A$3:$D$90,4,FALSE))</f>
        <v/>
      </c>
      <c r="F20" s="19" t="str">
        <f t="shared" si="0"/>
        <v/>
      </c>
      <c r="G20" s="23"/>
      <c r="H20" s="24"/>
      <c r="I20" s="85"/>
    </row>
    <row r="21" spans="1:9" ht="45" customHeight="1">
      <c r="A21" s="21">
        <v>12</v>
      </c>
      <c r="B21" s="27"/>
      <c r="C21" s="12" t="str">
        <f>IF($B21="","",VLOOKUP($B21,講座・授業一覧!$A$3:$D$90,2,FALSE))</f>
        <v/>
      </c>
      <c r="D21" s="14" t="str">
        <f>IF($B21="","",VLOOKUP($B21,講座・授業一覧!$A$3:$D$90,3,FALSE))</f>
        <v/>
      </c>
      <c r="E21" s="14" t="str">
        <f>IF($B21="","",VLOOKUP($B21,講座・授業一覧!$A$3:$D$90,4,FALSE))</f>
        <v/>
      </c>
      <c r="F21" s="19" t="str">
        <f t="shared" si="0"/>
        <v/>
      </c>
      <c r="G21" s="23"/>
      <c r="H21" s="24"/>
      <c r="I21" s="85"/>
    </row>
    <row r="22" spans="1:9" ht="45" customHeight="1">
      <c r="A22" s="21">
        <v>13</v>
      </c>
      <c r="B22" s="27"/>
      <c r="C22" s="12" t="str">
        <f>IF($B22="","",VLOOKUP($B22,講座・授業一覧!$A$3:$D$90,2,FALSE))</f>
        <v/>
      </c>
      <c r="D22" s="14" t="str">
        <f>IF($B22="","",VLOOKUP($B22,講座・授業一覧!$A$3:$D$90,3,FALSE))</f>
        <v/>
      </c>
      <c r="E22" s="14" t="str">
        <f>IF($B22="","",VLOOKUP($B22,講座・授業一覧!$A$3:$D$90,4,FALSE))</f>
        <v/>
      </c>
      <c r="F22" s="19" t="str">
        <f t="shared" si="0"/>
        <v/>
      </c>
      <c r="G22" s="23"/>
      <c r="H22" s="24"/>
      <c r="I22" s="85"/>
    </row>
    <row r="23" spans="1:9" ht="45" customHeight="1">
      <c r="A23" s="21">
        <v>14</v>
      </c>
      <c r="B23" s="27"/>
      <c r="C23" s="12" t="str">
        <f>IF($B23="","",VLOOKUP($B23,講座・授業一覧!$A$3:$D$90,2,FALSE))</f>
        <v/>
      </c>
      <c r="D23" s="14" t="str">
        <f>IF($B23="","",VLOOKUP($B23,講座・授業一覧!$A$3:$D$90,3,FALSE))</f>
        <v/>
      </c>
      <c r="E23" s="14" t="str">
        <f>IF($B23="","",VLOOKUP($B23,講座・授業一覧!$A$3:$D$90,4,FALSE))</f>
        <v/>
      </c>
      <c r="F23" s="19" t="str">
        <f t="shared" si="0"/>
        <v/>
      </c>
      <c r="G23" s="23"/>
      <c r="H23" s="24"/>
      <c r="I23" s="85"/>
    </row>
    <row r="24" spans="1:9" ht="45" customHeight="1">
      <c r="A24" s="21">
        <v>15</v>
      </c>
      <c r="B24" s="27"/>
      <c r="C24" s="12" t="str">
        <f>IF($B24="","",VLOOKUP($B24,講座・授業一覧!$A$3:$D$90,2,FALSE))</f>
        <v/>
      </c>
      <c r="D24" s="14" t="str">
        <f>IF($B24="","",VLOOKUP($B24,講座・授業一覧!$A$3:$D$90,3,FALSE))</f>
        <v/>
      </c>
      <c r="E24" s="14" t="str">
        <f>IF($B24="","",VLOOKUP($B24,講座・授業一覧!$A$3:$D$90,4,FALSE))</f>
        <v/>
      </c>
      <c r="F24" s="19" t="str">
        <f t="shared" si="0"/>
        <v/>
      </c>
      <c r="G24" s="23"/>
      <c r="H24" s="24"/>
      <c r="I24" s="85"/>
    </row>
    <row r="25" spans="1:9" ht="45" customHeight="1">
      <c r="A25" s="21">
        <v>16</v>
      </c>
      <c r="B25" s="27"/>
      <c r="C25" s="12" t="str">
        <f>IF($B25="","",VLOOKUP($B25,講座・授業一覧!$A$3:$D$90,2,FALSE))</f>
        <v/>
      </c>
      <c r="D25" s="14" t="str">
        <f>IF($B25="","",VLOOKUP($B25,講座・授業一覧!$A$3:$D$90,3,FALSE))</f>
        <v/>
      </c>
      <c r="E25" s="14" t="str">
        <f>IF($B25="","",VLOOKUP($B25,講座・授業一覧!$A$3:$D$90,4,FALSE))</f>
        <v/>
      </c>
      <c r="F25" s="19" t="str">
        <f t="shared" si="0"/>
        <v/>
      </c>
      <c r="G25" s="23"/>
      <c r="H25" s="24"/>
      <c r="I25" s="85"/>
    </row>
    <row r="26" spans="1:9" ht="45" customHeight="1">
      <c r="A26" s="21">
        <v>17</v>
      </c>
      <c r="B26" s="27"/>
      <c r="C26" s="12" t="str">
        <f>IF($B26="","",VLOOKUP($B26,講座・授業一覧!$A$3:$D$90,2,FALSE))</f>
        <v/>
      </c>
      <c r="D26" s="14" t="str">
        <f>IF($B26="","",VLOOKUP($B26,講座・授業一覧!$A$3:$D$90,3,FALSE))</f>
        <v/>
      </c>
      <c r="E26" s="14" t="str">
        <f>IF($B26="","",VLOOKUP($B26,講座・授業一覧!$A$3:$D$90,4,FALSE))</f>
        <v/>
      </c>
      <c r="F26" s="19" t="str">
        <f t="shared" si="0"/>
        <v/>
      </c>
      <c r="G26" s="23"/>
      <c r="H26" s="24"/>
      <c r="I26" s="85"/>
    </row>
    <row r="27" spans="1:9" ht="45" customHeight="1">
      <c r="A27" s="21">
        <v>18</v>
      </c>
      <c r="B27" s="27"/>
      <c r="C27" s="12" t="str">
        <f>IF($B27="","",VLOOKUP($B27,講座・授業一覧!$A$3:$D$90,2,FALSE))</f>
        <v/>
      </c>
      <c r="D27" s="14" t="str">
        <f>IF($B27="","",VLOOKUP($B27,講座・授業一覧!$A$3:$D$90,3,FALSE))</f>
        <v/>
      </c>
      <c r="E27" s="14" t="str">
        <f>IF($B27="","",VLOOKUP($B27,講座・授業一覧!$A$3:$D$90,4,FALSE))</f>
        <v/>
      </c>
      <c r="F27" s="19" t="str">
        <f t="shared" si="0"/>
        <v/>
      </c>
      <c r="G27" s="23"/>
      <c r="H27" s="24"/>
      <c r="I27" s="85"/>
    </row>
    <row r="28" spans="1:9" ht="45" customHeight="1">
      <c r="A28" s="21">
        <v>19</v>
      </c>
      <c r="B28" s="27"/>
      <c r="C28" s="12" t="str">
        <f>IF($B28="","",VLOOKUP($B28,講座・授業一覧!$A$3:$D$90,2,FALSE))</f>
        <v/>
      </c>
      <c r="D28" s="14" t="str">
        <f>IF($B28="","",VLOOKUP($B28,講座・授業一覧!$A$3:$D$90,3,FALSE))</f>
        <v/>
      </c>
      <c r="E28" s="14" t="str">
        <f>IF($B28="","",VLOOKUP($B28,講座・授業一覧!$A$3:$D$90,4,FALSE))</f>
        <v/>
      </c>
      <c r="F28" s="19" t="str">
        <f t="shared" si="0"/>
        <v/>
      </c>
      <c r="G28" s="23"/>
      <c r="H28" s="24"/>
      <c r="I28" s="85"/>
    </row>
    <row r="29" spans="1:9" ht="45" customHeight="1">
      <c r="A29" s="21">
        <v>20</v>
      </c>
      <c r="B29" s="27"/>
      <c r="C29" s="12" t="str">
        <f>IF($B29="","",VLOOKUP($B29,講座・授業一覧!$A$3:$D$90,2,FALSE))</f>
        <v/>
      </c>
      <c r="D29" s="14" t="str">
        <f>IF($B29="","",VLOOKUP($B29,講座・授業一覧!$A$3:$D$90,3,FALSE))</f>
        <v/>
      </c>
      <c r="E29" s="14" t="str">
        <f>IF($B29="","",VLOOKUP($B29,講座・授業一覧!$A$3:$D$90,4,FALSE))</f>
        <v/>
      </c>
      <c r="F29" s="19" t="str">
        <f t="shared" si="0"/>
        <v/>
      </c>
      <c r="G29" s="23"/>
      <c r="H29" s="24"/>
      <c r="I29" s="85"/>
    </row>
    <row r="30" spans="1:9" ht="45" customHeight="1">
      <c r="A30" s="21">
        <v>21</v>
      </c>
      <c r="B30" s="27"/>
      <c r="C30" s="12" t="str">
        <f>IF($B30="","",VLOOKUP($B30,講座・授業一覧!$A$3:$D$90,2,FALSE))</f>
        <v/>
      </c>
      <c r="D30" s="14" t="str">
        <f>IF($B30="","",VLOOKUP($B30,講座・授業一覧!$A$3:$D$90,3,FALSE))</f>
        <v/>
      </c>
      <c r="E30" s="14" t="str">
        <f>IF($B30="","",VLOOKUP($B30,講座・授業一覧!$A$3:$D$90,4,FALSE))</f>
        <v/>
      </c>
      <c r="F30" s="19" t="str">
        <f t="shared" si="0"/>
        <v/>
      </c>
      <c r="G30" s="23"/>
      <c r="H30" s="24"/>
      <c r="I30" s="85"/>
    </row>
    <row r="31" spans="1:9" ht="45" customHeight="1">
      <c r="A31" s="21">
        <v>22</v>
      </c>
      <c r="B31" s="27"/>
      <c r="C31" s="12" t="str">
        <f>IF($B31="","",VLOOKUP($B31,講座・授業一覧!$A$3:$D$90,2,FALSE))</f>
        <v/>
      </c>
      <c r="D31" s="14" t="str">
        <f>IF($B31="","",VLOOKUP($B31,講座・授業一覧!$A$3:$D$90,3,FALSE))</f>
        <v/>
      </c>
      <c r="E31" s="14" t="str">
        <f>IF($B31="","",VLOOKUP($B31,講座・授業一覧!$A$3:$D$90,4,FALSE))</f>
        <v/>
      </c>
      <c r="F31" s="19" t="str">
        <f t="shared" si="0"/>
        <v/>
      </c>
      <c r="G31" s="23"/>
      <c r="H31" s="24"/>
      <c r="I31" s="85"/>
    </row>
    <row r="32" spans="1:9" ht="45" customHeight="1">
      <c r="A32" s="21">
        <v>23</v>
      </c>
      <c r="B32" s="27"/>
      <c r="C32" s="12" t="str">
        <f>IF($B32="","",VLOOKUP($B32,講座・授業一覧!$A$3:$D$90,2,FALSE))</f>
        <v/>
      </c>
      <c r="D32" s="14" t="str">
        <f>IF($B32="","",VLOOKUP($B32,講座・授業一覧!$A$3:$D$90,3,FALSE))</f>
        <v/>
      </c>
      <c r="E32" s="14" t="str">
        <f>IF($B32="","",VLOOKUP($B32,講座・授業一覧!$A$3:$D$90,4,FALSE))</f>
        <v/>
      </c>
      <c r="F32" s="19" t="str">
        <f t="shared" si="0"/>
        <v/>
      </c>
      <c r="G32" s="23"/>
      <c r="H32" s="24"/>
      <c r="I32" s="85"/>
    </row>
    <row r="33" spans="1:9" ht="45" customHeight="1">
      <c r="A33" s="21">
        <v>24</v>
      </c>
      <c r="B33" s="27"/>
      <c r="C33" s="12" t="str">
        <f>IF($B33="","",VLOOKUP($B33,講座・授業一覧!$A$3:$D$90,2,FALSE))</f>
        <v/>
      </c>
      <c r="D33" s="14" t="str">
        <f>IF($B33="","",VLOOKUP($B33,講座・授業一覧!$A$3:$D$90,3,FALSE))</f>
        <v/>
      </c>
      <c r="E33" s="14" t="str">
        <f>IF($B33="","",VLOOKUP($B33,講座・授業一覧!$A$3:$D$90,4,FALSE))</f>
        <v/>
      </c>
      <c r="F33" s="19" t="str">
        <f t="shared" si="0"/>
        <v/>
      </c>
      <c r="G33" s="23"/>
      <c r="H33" s="24"/>
      <c r="I33" s="85"/>
    </row>
    <row r="34" spans="1:9" ht="45" customHeight="1">
      <c r="A34" s="21">
        <v>25</v>
      </c>
      <c r="B34" s="27"/>
      <c r="C34" s="12" t="str">
        <f>IF($B34="","",VLOOKUP($B34,講座・授業一覧!$A$3:$D$90,2,FALSE))</f>
        <v/>
      </c>
      <c r="D34" s="14" t="str">
        <f>IF($B34="","",VLOOKUP($B34,講座・授業一覧!$A$3:$D$90,3,FALSE))</f>
        <v/>
      </c>
      <c r="E34" s="14" t="str">
        <f>IF($B34="","",VLOOKUP($B34,講座・授業一覧!$A$3:$D$90,4,FALSE))</f>
        <v/>
      </c>
      <c r="F34" s="19" t="str">
        <f t="shared" si="0"/>
        <v/>
      </c>
      <c r="G34" s="23"/>
      <c r="H34" s="24"/>
      <c r="I34" s="85"/>
    </row>
    <row r="35" spans="1:9" ht="45" customHeight="1">
      <c r="A35" s="21">
        <v>26</v>
      </c>
      <c r="B35" s="27"/>
      <c r="C35" s="12" t="str">
        <f>IF($B35="","",VLOOKUP($B35,講座・授業一覧!$A$3:$D$90,2,FALSE))</f>
        <v/>
      </c>
      <c r="D35" s="14" t="str">
        <f>IF($B35="","",VLOOKUP($B35,講座・授業一覧!$A$3:$D$90,3,FALSE))</f>
        <v/>
      </c>
      <c r="E35" s="14" t="str">
        <f>IF($B35="","",VLOOKUP($B35,講座・授業一覧!$A$3:$D$90,4,FALSE))</f>
        <v/>
      </c>
      <c r="F35" s="19" t="str">
        <f t="shared" si="0"/>
        <v/>
      </c>
      <c r="G35" s="23"/>
      <c r="H35" s="24"/>
      <c r="I35" s="85"/>
    </row>
    <row r="36" spans="1:9" ht="45" customHeight="1">
      <c r="A36" s="21">
        <v>27</v>
      </c>
      <c r="B36" s="27"/>
      <c r="C36" s="12" t="str">
        <f>IF($B36="","",VLOOKUP($B36,講座・授業一覧!$A$3:$D$90,2,FALSE))</f>
        <v/>
      </c>
      <c r="D36" s="14" t="str">
        <f>IF($B36="","",VLOOKUP($B36,講座・授業一覧!$A$3:$D$90,3,FALSE))</f>
        <v/>
      </c>
      <c r="E36" s="14" t="str">
        <f>IF($B36="","",VLOOKUP($B36,講座・授業一覧!$A$3:$D$90,4,FALSE))</f>
        <v/>
      </c>
      <c r="F36" s="19" t="str">
        <f>IF(OR($B$5="",B36=""),"",$B$5)</f>
        <v/>
      </c>
      <c r="G36" s="23"/>
      <c r="H36" s="24"/>
      <c r="I36" s="85"/>
    </row>
    <row r="37" spans="1:9" ht="45" customHeight="1">
      <c r="A37" s="21">
        <v>28</v>
      </c>
      <c r="B37" s="27"/>
      <c r="C37" s="12" t="str">
        <f>IF($B37="","",VLOOKUP($B37,講座・授業一覧!$A$3:$D$90,2,FALSE))</f>
        <v/>
      </c>
      <c r="D37" s="14" t="str">
        <f>IF($B37="","",VLOOKUP($B37,講座・授業一覧!$A$3:$D$90,3,FALSE))</f>
        <v/>
      </c>
      <c r="E37" s="14" t="str">
        <f>IF($B37="","",VLOOKUP($B37,講座・授業一覧!$A$3:$D$90,4,FALSE))</f>
        <v/>
      </c>
      <c r="F37" s="19" t="str">
        <f t="shared" si="0"/>
        <v/>
      </c>
      <c r="G37" s="23"/>
      <c r="H37" s="24"/>
      <c r="I37" s="85"/>
    </row>
    <row r="38" spans="1:9" ht="45" customHeight="1">
      <c r="A38" s="21">
        <v>29</v>
      </c>
      <c r="B38" s="27"/>
      <c r="C38" s="12" t="str">
        <f>IF($B38="","",VLOOKUP($B38,講座・授業一覧!$A$3:$D$90,2,FALSE))</f>
        <v/>
      </c>
      <c r="D38" s="14" t="str">
        <f>IF($B38="","",VLOOKUP($B38,講座・授業一覧!$A$3:$D$90,3,FALSE))</f>
        <v/>
      </c>
      <c r="E38" s="14" t="str">
        <f>IF($B38="","",VLOOKUP($B38,講座・授業一覧!$A$3:$D$90,4,FALSE))</f>
        <v/>
      </c>
      <c r="F38" s="19" t="str">
        <f t="shared" si="0"/>
        <v/>
      </c>
      <c r="G38" s="23"/>
      <c r="H38" s="24"/>
      <c r="I38" s="85"/>
    </row>
    <row r="39" spans="1:9" ht="45" customHeight="1">
      <c r="A39" s="21">
        <v>30</v>
      </c>
      <c r="B39" s="27"/>
      <c r="C39" s="12" t="str">
        <f>IF($B39="","",VLOOKUP($B39,講座・授業一覧!$A$3:$D$90,2,FALSE))</f>
        <v/>
      </c>
      <c r="D39" s="14" t="str">
        <f>IF($B39="","",VLOOKUP($B39,講座・授業一覧!$A$3:$D$90,3,FALSE))</f>
        <v/>
      </c>
      <c r="E39" s="14" t="str">
        <f>IF($B39="","",VLOOKUP($B39,講座・授業一覧!$A$3:$D$90,4,FALSE))</f>
        <v/>
      </c>
      <c r="F39" s="19" t="str">
        <f t="shared" si="0"/>
        <v/>
      </c>
      <c r="G39" s="23"/>
      <c r="H39" s="24"/>
      <c r="I39" s="85"/>
    </row>
    <row r="40" spans="1:9" ht="45" customHeight="1">
      <c r="A40" s="21">
        <v>31</v>
      </c>
      <c r="B40" s="27"/>
      <c r="C40" s="12" t="str">
        <f>IF($B40="","",VLOOKUP($B40,講座・授業一覧!$A$3:$D$90,2,FALSE))</f>
        <v/>
      </c>
      <c r="D40" s="14" t="str">
        <f>IF($B40="","",VLOOKUP($B40,講座・授業一覧!$A$3:$D$90,3,FALSE))</f>
        <v/>
      </c>
      <c r="E40" s="14" t="str">
        <f>IF($B40="","",VLOOKUP($B40,講座・授業一覧!$A$3:$D$90,4,FALSE))</f>
        <v/>
      </c>
      <c r="F40" s="19" t="str">
        <f t="shared" si="0"/>
        <v/>
      </c>
      <c r="G40" s="23"/>
      <c r="H40" s="24"/>
      <c r="I40" s="85"/>
    </row>
    <row r="41" spans="1:9" ht="45" customHeight="1">
      <c r="A41" s="21">
        <v>32</v>
      </c>
      <c r="B41" s="27"/>
      <c r="C41" s="12" t="str">
        <f>IF($B41="","",VLOOKUP($B41,講座・授業一覧!$A$3:$D$90,2,FALSE))</f>
        <v/>
      </c>
      <c r="D41" s="14" t="str">
        <f>IF($B41="","",VLOOKUP($B41,講座・授業一覧!$A$3:$D$90,3,FALSE))</f>
        <v/>
      </c>
      <c r="E41" s="14" t="str">
        <f>IF($B41="","",VLOOKUP($B41,講座・授業一覧!$A$3:$D$90,4,FALSE))</f>
        <v/>
      </c>
      <c r="F41" s="19" t="str">
        <f t="shared" si="0"/>
        <v/>
      </c>
      <c r="G41" s="23"/>
      <c r="H41" s="24"/>
      <c r="I41" s="85"/>
    </row>
    <row r="42" spans="1:9" ht="45" customHeight="1">
      <c r="A42" s="21">
        <v>33</v>
      </c>
      <c r="B42" s="27"/>
      <c r="C42" s="12" t="str">
        <f>IF($B42="","",VLOOKUP($B42,講座・授業一覧!$A$3:$D$90,2,FALSE))</f>
        <v/>
      </c>
      <c r="D42" s="14" t="str">
        <f>IF($B42="","",VLOOKUP($B42,講座・授業一覧!$A$3:$D$90,3,FALSE))</f>
        <v/>
      </c>
      <c r="E42" s="14" t="str">
        <f>IF($B42="","",VLOOKUP($B42,講座・授業一覧!$A$3:$D$90,4,FALSE))</f>
        <v/>
      </c>
      <c r="F42" s="19" t="str">
        <f t="shared" si="0"/>
        <v/>
      </c>
      <c r="G42" s="23"/>
      <c r="H42" s="24"/>
      <c r="I42" s="85"/>
    </row>
    <row r="43" spans="1:9" ht="45" customHeight="1">
      <c r="A43" s="21">
        <v>34</v>
      </c>
      <c r="B43" s="27"/>
      <c r="C43" s="12" t="str">
        <f>IF($B43="","",VLOOKUP($B43,講座・授業一覧!$A$3:$D$90,2,FALSE))</f>
        <v/>
      </c>
      <c r="D43" s="14" t="str">
        <f>IF($B43="","",VLOOKUP($B43,講座・授業一覧!$A$3:$D$90,3,FALSE))</f>
        <v/>
      </c>
      <c r="E43" s="14" t="str">
        <f>IF($B43="","",VLOOKUP($B43,講座・授業一覧!$A$3:$D$90,4,FALSE))</f>
        <v/>
      </c>
      <c r="F43" s="19" t="str">
        <f t="shared" si="0"/>
        <v/>
      </c>
      <c r="G43" s="23"/>
      <c r="H43" s="24"/>
      <c r="I43" s="85"/>
    </row>
    <row r="44" spans="1:9" ht="45" customHeight="1">
      <c r="A44" s="21">
        <v>35</v>
      </c>
      <c r="B44" s="27"/>
      <c r="C44" s="12" t="str">
        <f>IF($B44="","",VLOOKUP($B44,講座・授業一覧!$A$3:$D$90,2,FALSE))</f>
        <v/>
      </c>
      <c r="D44" s="14" t="str">
        <f>IF($B44="","",VLOOKUP($B44,講座・授業一覧!$A$3:$D$90,3,FALSE))</f>
        <v/>
      </c>
      <c r="E44" s="14" t="str">
        <f>IF($B44="","",VLOOKUP($B44,講座・授業一覧!$A$3:$D$90,4,FALSE))</f>
        <v/>
      </c>
      <c r="F44" s="19" t="str">
        <f t="shared" si="0"/>
        <v/>
      </c>
      <c r="G44" s="23"/>
      <c r="H44" s="24"/>
      <c r="I44" s="85"/>
    </row>
    <row r="45" spans="1:9" ht="45" customHeight="1">
      <c r="A45" s="21">
        <v>36</v>
      </c>
      <c r="B45" s="27"/>
      <c r="C45" s="12" t="str">
        <f>IF($B45="","",VLOOKUP($B45,講座・授業一覧!$A$3:$D$90,2,FALSE))</f>
        <v/>
      </c>
      <c r="D45" s="14" t="str">
        <f>IF($B45="","",VLOOKUP($B45,講座・授業一覧!$A$3:$D$90,3,FALSE))</f>
        <v/>
      </c>
      <c r="E45" s="14" t="str">
        <f>IF($B45="","",VLOOKUP($B45,講座・授業一覧!$A$3:$D$90,4,FALSE))</f>
        <v/>
      </c>
      <c r="F45" s="19" t="str">
        <f t="shared" si="0"/>
        <v/>
      </c>
      <c r="G45" s="23"/>
      <c r="H45" s="24"/>
      <c r="I45" s="85"/>
    </row>
    <row r="46" spans="1:9" ht="45" customHeight="1">
      <c r="A46" s="21">
        <v>37</v>
      </c>
      <c r="B46" s="27"/>
      <c r="C46" s="12" t="str">
        <f>IF($B46="","",VLOOKUP($B46,講座・授業一覧!$A$3:$D$90,2,FALSE))</f>
        <v/>
      </c>
      <c r="D46" s="14" t="str">
        <f>IF($B46="","",VLOOKUP($B46,講座・授業一覧!$A$3:$D$90,3,FALSE))</f>
        <v/>
      </c>
      <c r="E46" s="14" t="str">
        <f>IF($B46="","",VLOOKUP($B46,講座・授業一覧!$A$3:$D$90,4,FALSE))</f>
        <v/>
      </c>
      <c r="F46" s="19" t="str">
        <f t="shared" si="0"/>
        <v/>
      </c>
      <c r="G46" s="23"/>
      <c r="H46" s="24"/>
      <c r="I46" s="85"/>
    </row>
    <row r="47" spans="1:9" ht="45" customHeight="1">
      <c r="A47" s="21">
        <v>38</v>
      </c>
      <c r="B47" s="27"/>
      <c r="C47" s="12" t="str">
        <f>IF($B47="","",VLOOKUP($B47,講座・授業一覧!$A$3:$D$90,2,FALSE))</f>
        <v/>
      </c>
      <c r="D47" s="14" t="str">
        <f>IF($B47="","",VLOOKUP($B47,講座・授業一覧!$A$3:$D$90,3,FALSE))</f>
        <v/>
      </c>
      <c r="E47" s="14" t="str">
        <f>IF($B47="","",VLOOKUP($B47,講座・授業一覧!$A$3:$D$90,4,FALSE))</f>
        <v/>
      </c>
      <c r="F47" s="19" t="str">
        <f t="shared" si="0"/>
        <v/>
      </c>
      <c r="G47" s="23"/>
      <c r="H47" s="24"/>
      <c r="I47" s="85"/>
    </row>
    <row r="48" spans="1:9" ht="45" customHeight="1">
      <c r="A48" s="21">
        <v>39</v>
      </c>
      <c r="B48" s="27"/>
      <c r="C48" s="12" t="str">
        <f>IF($B48="","",VLOOKUP($B48,講座・授業一覧!$A$3:$D$90,2,FALSE))</f>
        <v/>
      </c>
      <c r="D48" s="14" t="str">
        <f>IF($B48="","",VLOOKUP($B48,講座・授業一覧!$A$3:$D$90,3,FALSE))</f>
        <v/>
      </c>
      <c r="E48" s="14" t="str">
        <f>IF($B48="","",VLOOKUP($B48,講座・授業一覧!$A$3:$D$90,4,FALSE))</f>
        <v/>
      </c>
      <c r="F48" s="19" t="str">
        <f t="shared" si="0"/>
        <v/>
      </c>
      <c r="G48" s="23"/>
      <c r="H48" s="24"/>
      <c r="I48" s="85"/>
    </row>
    <row r="49" spans="1:9" ht="45" customHeight="1">
      <c r="A49" s="21">
        <v>40</v>
      </c>
      <c r="B49" s="27"/>
      <c r="C49" s="12" t="str">
        <f>IF($B49="","",VLOOKUP($B49,講座・授業一覧!$A$3:$D$90,2,FALSE))</f>
        <v/>
      </c>
      <c r="D49" s="14" t="str">
        <f>IF($B49="","",VLOOKUP($B49,講座・授業一覧!$A$3:$D$90,3,FALSE))</f>
        <v/>
      </c>
      <c r="E49" s="14" t="str">
        <f>IF($B49="","",VLOOKUP($B49,講座・授業一覧!$A$3:$D$90,4,FALSE))</f>
        <v/>
      </c>
      <c r="F49" s="19" t="str">
        <f t="shared" si="0"/>
        <v/>
      </c>
      <c r="G49" s="23"/>
      <c r="H49" s="24"/>
      <c r="I49" s="85"/>
    </row>
    <row r="50" spans="1:9" ht="45" customHeight="1">
      <c r="A50" s="21">
        <v>41</v>
      </c>
      <c r="B50" s="28"/>
      <c r="C50" s="13" t="str">
        <f>IF($B50="","",VLOOKUP($B50,講座・授業一覧!$A$3:$D$90,2,FALSE))</f>
        <v/>
      </c>
      <c r="D50" s="15" t="str">
        <f>IF($B50="","",VLOOKUP($B50,講座・授業一覧!$A$3:$D$90,3,FALSE))</f>
        <v/>
      </c>
      <c r="E50" s="15" t="str">
        <f>IF($B50="","",VLOOKUP($B50,講座・授業一覧!$A$3:$D$90,4,FALSE))</f>
        <v/>
      </c>
      <c r="F50" s="20" t="str">
        <f t="shared" si="0"/>
        <v/>
      </c>
      <c r="G50" s="25"/>
      <c r="H50" s="26"/>
      <c r="I50" s="86"/>
    </row>
    <row r="51" spans="1:9" ht="45" customHeight="1">
      <c r="A51" s="21">
        <v>42</v>
      </c>
      <c r="B51" s="27"/>
      <c r="C51" s="13" t="str">
        <f>IF($B51="","",VLOOKUP($B51,講座・授業一覧!$A$3:$D$90,2,FALSE))</f>
        <v/>
      </c>
      <c r="D51" s="15" t="str">
        <f>IF($B51="","",VLOOKUP($B51,講座・授業一覧!$A$3:$D$90,3,FALSE))</f>
        <v/>
      </c>
      <c r="E51" s="15" t="str">
        <f>IF($B51="","",VLOOKUP($B51,講座・授業一覧!$A$3:$D$90,4,FALSE))</f>
        <v/>
      </c>
      <c r="F51" s="20" t="str">
        <f t="shared" si="0"/>
        <v/>
      </c>
      <c r="G51" s="25"/>
      <c r="H51" s="26"/>
      <c r="I51" s="86"/>
    </row>
    <row r="52" spans="1:9" ht="45" customHeight="1">
      <c r="A52" s="21">
        <v>43</v>
      </c>
      <c r="B52" s="27"/>
      <c r="C52" s="13" t="str">
        <f>IF($B52="","",VLOOKUP($B52,講座・授業一覧!$A$3:$D$90,2,FALSE))</f>
        <v/>
      </c>
      <c r="D52" s="15" t="str">
        <f>IF($B52="","",VLOOKUP($B52,講座・授業一覧!$A$3:$D$90,3,FALSE))</f>
        <v/>
      </c>
      <c r="E52" s="15" t="str">
        <f>IF($B52="","",VLOOKUP($B52,講座・授業一覧!$A$3:$D$90,4,FALSE))</f>
        <v/>
      </c>
      <c r="F52" s="20" t="str">
        <f t="shared" si="0"/>
        <v/>
      </c>
      <c r="G52" s="25"/>
      <c r="H52" s="26"/>
      <c r="I52" s="86"/>
    </row>
    <row r="53" spans="1:9" ht="45" customHeight="1">
      <c r="A53" s="21">
        <v>44</v>
      </c>
      <c r="B53" s="28"/>
      <c r="C53" s="13" t="str">
        <f>IF($B53="","",VLOOKUP($B53,講座・授業一覧!$A$3:$D$90,2,FALSE))</f>
        <v/>
      </c>
      <c r="D53" s="15" t="str">
        <f>IF($B53="","",VLOOKUP($B53,講座・授業一覧!$A$3:$D$90,3,FALSE))</f>
        <v/>
      </c>
      <c r="E53" s="15" t="str">
        <f>IF($B53="","",VLOOKUP($B53,講座・授業一覧!$A$3:$D$90,4,FALSE))</f>
        <v/>
      </c>
      <c r="F53" s="20" t="str">
        <f t="shared" si="0"/>
        <v/>
      </c>
      <c r="G53" s="25"/>
      <c r="H53" s="26"/>
      <c r="I53" s="86"/>
    </row>
    <row r="54" spans="1:9" ht="45" customHeight="1">
      <c r="A54" s="21">
        <v>45</v>
      </c>
      <c r="B54" s="27"/>
      <c r="C54" s="13" t="str">
        <f>IF($B54="","",VLOOKUP($B54,講座・授業一覧!$A$3:$D$90,2,FALSE))</f>
        <v/>
      </c>
      <c r="D54" s="15" t="str">
        <f>IF($B54="","",VLOOKUP($B54,講座・授業一覧!$A$3:$D$90,3,FALSE))</f>
        <v/>
      </c>
      <c r="E54" s="15" t="str">
        <f>IF($B54="","",VLOOKUP($B54,講座・授業一覧!$A$3:$D$90,4,FALSE))</f>
        <v/>
      </c>
      <c r="F54" s="20" t="str">
        <f t="shared" si="0"/>
        <v/>
      </c>
      <c r="G54" s="25"/>
      <c r="H54" s="26"/>
      <c r="I54" s="86"/>
    </row>
    <row r="55" spans="1:9" ht="45" customHeight="1">
      <c r="A55" s="21">
        <v>46</v>
      </c>
      <c r="B55" s="27"/>
      <c r="C55" s="13" t="str">
        <f>IF($B55="","",VLOOKUP($B55,講座・授業一覧!$A$3:$D$90,2,FALSE))</f>
        <v/>
      </c>
      <c r="D55" s="15" t="str">
        <f>IF($B55="","",VLOOKUP($B55,講座・授業一覧!$A$3:$D$90,3,FALSE))</f>
        <v/>
      </c>
      <c r="E55" s="15" t="str">
        <f>IF($B55="","",VLOOKUP($B55,講座・授業一覧!$A$3:$D$90,4,FALSE))</f>
        <v/>
      </c>
      <c r="F55" s="20" t="str">
        <f t="shared" si="0"/>
        <v/>
      </c>
      <c r="G55" s="25"/>
      <c r="H55" s="26"/>
      <c r="I55" s="86"/>
    </row>
    <row r="56" spans="1:9" ht="45" customHeight="1">
      <c r="A56" s="21">
        <v>47</v>
      </c>
      <c r="B56" s="28"/>
      <c r="C56" s="13" t="str">
        <f>IF($B56="","",VLOOKUP($B56,講座・授業一覧!$A$3:$D$90,2,FALSE))</f>
        <v/>
      </c>
      <c r="D56" s="15" t="str">
        <f>IF($B56="","",VLOOKUP($B56,講座・授業一覧!$A$3:$D$90,3,FALSE))</f>
        <v/>
      </c>
      <c r="E56" s="15" t="str">
        <f>IF($B56="","",VLOOKUP($B56,講座・授業一覧!$A$3:$D$90,4,FALSE))</f>
        <v/>
      </c>
      <c r="F56" s="20" t="str">
        <f t="shared" si="0"/>
        <v/>
      </c>
      <c r="G56" s="25"/>
      <c r="H56" s="26"/>
      <c r="I56" s="86"/>
    </row>
    <row r="57" spans="1:9" ht="45" customHeight="1">
      <c r="A57" s="21">
        <v>48</v>
      </c>
      <c r="B57" s="27"/>
      <c r="C57" s="13" t="str">
        <f>IF($B57="","",VLOOKUP($B57,講座・授業一覧!$A$3:$D$90,2,FALSE))</f>
        <v/>
      </c>
      <c r="D57" s="15" t="str">
        <f>IF($B57="","",VLOOKUP($B57,講座・授業一覧!$A$3:$D$90,3,FALSE))</f>
        <v/>
      </c>
      <c r="E57" s="15" t="str">
        <f>IF($B57="","",VLOOKUP($B57,講座・授業一覧!$A$3:$D$90,4,FALSE))</f>
        <v/>
      </c>
      <c r="F57" s="20" t="str">
        <f t="shared" si="0"/>
        <v/>
      </c>
      <c r="G57" s="25"/>
      <c r="H57" s="26"/>
      <c r="I57" s="86"/>
    </row>
    <row r="58" spans="1:9" ht="45" customHeight="1">
      <c r="A58" s="21">
        <v>49</v>
      </c>
      <c r="B58" s="27"/>
      <c r="C58" s="13" t="str">
        <f>IF($B58="","",VLOOKUP($B58,講座・授業一覧!$A$3:$D$90,2,FALSE))</f>
        <v/>
      </c>
      <c r="D58" s="15" t="str">
        <f>IF($B58="","",VLOOKUP($B58,講座・授業一覧!$A$3:$D$90,3,FALSE))</f>
        <v/>
      </c>
      <c r="E58" s="15" t="str">
        <f>IF($B58="","",VLOOKUP($B58,講座・授業一覧!$A$3:$D$90,4,FALSE))</f>
        <v/>
      </c>
      <c r="F58" s="20" t="str">
        <f t="shared" si="0"/>
        <v/>
      </c>
      <c r="G58" s="25"/>
      <c r="H58" s="26"/>
      <c r="I58" s="86"/>
    </row>
    <row r="59" spans="1:9" ht="45" customHeight="1">
      <c r="A59" s="21">
        <v>50</v>
      </c>
      <c r="B59" s="28"/>
      <c r="C59" s="13" t="str">
        <f>IF($B59="","",VLOOKUP($B59,講座・授業一覧!$A$3:$D$90,2,FALSE))</f>
        <v/>
      </c>
      <c r="D59" s="15" t="str">
        <f>IF($B59="","",VLOOKUP($B59,講座・授業一覧!$A$3:$D$90,3,FALSE))</f>
        <v/>
      </c>
      <c r="E59" s="15" t="str">
        <f>IF($B59="","",VLOOKUP($B59,講座・授業一覧!$A$3:$D$90,4,FALSE))</f>
        <v/>
      </c>
      <c r="F59" s="20" t="str">
        <f t="shared" si="0"/>
        <v/>
      </c>
      <c r="G59" s="25"/>
      <c r="H59" s="26"/>
      <c r="I59" s="86"/>
    </row>
    <row r="60" spans="1:9" ht="45" customHeight="1">
      <c r="A60" s="21">
        <v>51</v>
      </c>
      <c r="B60" s="27"/>
      <c r="C60" s="13" t="str">
        <f>IF($B60="","",VLOOKUP($B60,講座・授業一覧!$A$3:$D$90,2,FALSE))</f>
        <v/>
      </c>
      <c r="D60" s="15" t="str">
        <f>IF($B60="","",VLOOKUP($B60,講座・授業一覧!$A$3:$D$90,3,FALSE))</f>
        <v/>
      </c>
      <c r="E60" s="15" t="str">
        <f>IF($B60="","",VLOOKUP($B60,講座・授業一覧!$A$3:$D$90,4,FALSE))</f>
        <v/>
      </c>
      <c r="F60" s="20" t="str">
        <f t="shared" si="0"/>
        <v/>
      </c>
      <c r="G60" s="25"/>
      <c r="H60" s="26"/>
      <c r="I60" s="86"/>
    </row>
    <row r="61" spans="1:9" ht="45" customHeight="1">
      <c r="A61" s="21">
        <v>52</v>
      </c>
      <c r="B61" s="27"/>
      <c r="C61" s="13" t="str">
        <f>IF($B61="","",VLOOKUP($B61,講座・授業一覧!$A$3:$D$90,2,FALSE))</f>
        <v/>
      </c>
      <c r="D61" s="15" t="str">
        <f>IF($B61="","",VLOOKUP($B61,講座・授業一覧!$A$3:$D$90,3,FALSE))</f>
        <v/>
      </c>
      <c r="E61" s="15" t="str">
        <f>IF($B61="","",VLOOKUP($B61,講座・授業一覧!$A$3:$D$90,4,FALSE))</f>
        <v/>
      </c>
      <c r="F61" s="20" t="str">
        <f t="shared" si="0"/>
        <v/>
      </c>
      <c r="G61" s="25"/>
      <c r="H61" s="26"/>
      <c r="I61" s="86"/>
    </row>
    <row r="62" spans="1:9" ht="45" customHeight="1">
      <c r="A62" s="21">
        <v>53</v>
      </c>
      <c r="B62" s="28"/>
      <c r="C62" s="13" t="str">
        <f>IF($B62="","",VLOOKUP($B62,講座・授業一覧!$A$3:$D$90,2,FALSE))</f>
        <v/>
      </c>
      <c r="D62" s="15" t="str">
        <f>IF($B62="","",VLOOKUP($B62,講座・授業一覧!$A$3:$D$90,3,FALSE))</f>
        <v/>
      </c>
      <c r="E62" s="15" t="str">
        <f>IF($B62="","",VLOOKUP($B62,講座・授業一覧!$A$3:$D$90,4,FALSE))</f>
        <v/>
      </c>
      <c r="F62" s="20" t="str">
        <f t="shared" si="0"/>
        <v/>
      </c>
      <c r="G62" s="25"/>
      <c r="H62" s="26"/>
      <c r="I62" s="86"/>
    </row>
    <row r="63" spans="1:9" ht="45" customHeight="1">
      <c r="A63" s="21">
        <v>54</v>
      </c>
      <c r="B63" s="27"/>
      <c r="C63" s="13" t="str">
        <f>IF($B63="","",VLOOKUP($B63,講座・授業一覧!$A$3:$D$90,2,FALSE))</f>
        <v/>
      </c>
      <c r="D63" s="15" t="str">
        <f>IF($B63="","",VLOOKUP($B63,講座・授業一覧!$A$3:$D$90,3,FALSE))</f>
        <v/>
      </c>
      <c r="E63" s="15" t="str">
        <f>IF($B63="","",VLOOKUP($B63,講座・授業一覧!$A$3:$D$90,4,FALSE))</f>
        <v/>
      </c>
      <c r="F63" s="20" t="str">
        <f t="shared" si="0"/>
        <v/>
      </c>
      <c r="G63" s="25"/>
      <c r="H63" s="26"/>
      <c r="I63" s="86"/>
    </row>
    <row r="64" spans="1:9" ht="45" customHeight="1">
      <c r="A64" s="21">
        <v>55</v>
      </c>
      <c r="B64" s="27"/>
      <c r="C64" s="13" t="str">
        <f>IF($B64="","",VLOOKUP($B64,講座・授業一覧!$A$3:$D$90,2,FALSE))</f>
        <v/>
      </c>
      <c r="D64" s="15" t="str">
        <f>IF($B64="","",VLOOKUP($B64,講座・授業一覧!$A$3:$D$90,3,FALSE))</f>
        <v/>
      </c>
      <c r="E64" s="15" t="str">
        <f>IF($B64="","",VLOOKUP($B64,講座・授業一覧!$A$3:$D$90,4,FALSE))</f>
        <v/>
      </c>
      <c r="F64" s="20" t="str">
        <f t="shared" si="0"/>
        <v/>
      </c>
      <c r="G64" s="25"/>
      <c r="H64" s="26"/>
      <c r="I64" s="86"/>
    </row>
    <row r="65" spans="1:9" ht="45" customHeight="1">
      <c r="A65" s="21">
        <v>56</v>
      </c>
      <c r="B65" s="28"/>
      <c r="C65" s="13" t="str">
        <f>IF($B65="","",VLOOKUP($B65,講座・授業一覧!$A$3:$D$90,2,FALSE))</f>
        <v/>
      </c>
      <c r="D65" s="15" t="str">
        <f>IF($B65="","",VLOOKUP($B65,講座・授業一覧!$A$3:$D$90,3,FALSE))</f>
        <v/>
      </c>
      <c r="E65" s="15" t="str">
        <f>IF($B65="","",VLOOKUP($B65,講座・授業一覧!$A$3:$D$90,4,FALSE))</f>
        <v/>
      </c>
      <c r="F65" s="20" t="str">
        <f t="shared" si="0"/>
        <v/>
      </c>
      <c r="G65" s="25"/>
      <c r="H65" s="26"/>
      <c r="I65" s="86"/>
    </row>
    <row r="66" spans="1:9" ht="45" customHeight="1">
      <c r="A66" s="21">
        <v>57</v>
      </c>
      <c r="B66" s="27"/>
      <c r="C66" s="13" t="str">
        <f>IF($B66="","",VLOOKUP($B66,講座・授業一覧!$A$3:$D$90,2,FALSE))</f>
        <v/>
      </c>
      <c r="D66" s="15" t="str">
        <f>IF($B66="","",VLOOKUP($B66,講座・授業一覧!$A$3:$D$90,3,FALSE))</f>
        <v/>
      </c>
      <c r="E66" s="15" t="str">
        <f>IF($B66="","",VLOOKUP($B66,講座・授業一覧!$A$3:$D$90,4,FALSE))</f>
        <v/>
      </c>
      <c r="F66" s="20" t="str">
        <f t="shared" si="0"/>
        <v/>
      </c>
      <c r="G66" s="25"/>
      <c r="H66" s="26"/>
      <c r="I66" s="86"/>
    </row>
    <row r="67" spans="1:9" ht="45" customHeight="1">
      <c r="A67" s="21">
        <v>58</v>
      </c>
      <c r="B67" s="27"/>
      <c r="C67" s="13" t="str">
        <f>IF($B67="","",VLOOKUP($B67,講座・授業一覧!$A$3:$D$90,2,FALSE))</f>
        <v/>
      </c>
      <c r="D67" s="15" t="str">
        <f>IF($B67="","",VLOOKUP($B67,講座・授業一覧!$A$3:$D$90,3,FALSE))</f>
        <v/>
      </c>
      <c r="E67" s="15" t="str">
        <f>IF($B67="","",VLOOKUP($B67,講座・授業一覧!$A$3:$D$90,4,FALSE))</f>
        <v/>
      </c>
      <c r="F67" s="20" t="str">
        <f t="shared" si="0"/>
        <v/>
      </c>
      <c r="G67" s="25"/>
      <c r="H67" s="26"/>
      <c r="I67" s="86"/>
    </row>
    <row r="68" spans="1:9" ht="45" customHeight="1">
      <c r="A68" s="21">
        <v>59</v>
      </c>
      <c r="B68" s="28"/>
      <c r="C68" s="13" t="str">
        <f>IF($B68="","",VLOOKUP($B68,講座・授業一覧!$A$3:$D$90,2,FALSE))</f>
        <v/>
      </c>
      <c r="D68" s="15" t="str">
        <f>IF($B68="","",VLOOKUP($B68,講座・授業一覧!$A$3:$D$90,3,FALSE))</f>
        <v/>
      </c>
      <c r="E68" s="15" t="str">
        <f>IF($B68="","",VLOOKUP($B68,講座・授業一覧!$A$3:$D$90,4,FALSE))</f>
        <v/>
      </c>
      <c r="F68" s="20" t="str">
        <f t="shared" si="0"/>
        <v/>
      </c>
      <c r="G68" s="25"/>
      <c r="H68" s="26"/>
      <c r="I68" s="86"/>
    </row>
    <row r="69" spans="1:9" ht="45" customHeight="1">
      <c r="A69" s="21">
        <v>60</v>
      </c>
      <c r="B69" s="27"/>
      <c r="C69" s="13" t="str">
        <f>IF($B69="","",VLOOKUP($B69,講座・授業一覧!$A$3:$D$90,2,FALSE))</f>
        <v/>
      </c>
      <c r="D69" s="15" t="str">
        <f>IF($B69="","",VLOOKUP($B69,講座・授業一覧!$A$3:$D$90,3,FALSE))</f>
        <v/>
      </c>
      <c r="E69" s="15" t="str">
        <f>IF($B69="","",VLOOKUP($B69,講座・授業一覧!$A$3:$D$90,4,FALSE))</f>
        <v/>
      </c>
      <c r="F69" s="20" t="str">
        <f t="shared" si="0"/>
        <v/>
      </c>
      <c r="G69" s="25"/>
      <c r="H69" s="26"/>
      <c r="I69" s="86"/>
    </row>
  </sheetData>
  <mergeCells count="8">
    <mergeCell ref="B7:C7"/>
    <mergeCell ref="G7:H7"/>
    <mergeCell ref="A3:H4"/>
    <mergeCell ref="F1:H1"/>
    <mergeCell ref="F8:H8"/>
    <mergeCell ref="A2:I2"/>
    <mergeCell ref="B5:D5"/>
    <mergeCell ref="F5:H5"/>
  </mergeCells>
  <phoneticPr fontId="1"/>
  <dataValidations count="1">
    <dataValidation type="whole" allowBlank="1" showInputMessage="1" showErrorMessage="1" sqref="H10:H69" xr:uid="{00000000-0002-0000-0000-000000000000}">
      <formula1>1</formula1>
      <formula2>4</formula2>
    </dataValidation>
  </dataValidations>
  <pageMargins left="0.70866141732283472" right="0.70866141732283472" top="0.74803149606299213" bottom="0.74803149606299213" header="0.31496062992125984" footer="0.31496062992125984"/>
  <pageSetup paperSize="9" scale="66" fitToHeight="15" orientation="portrait" r:id="rId1"/>
  <headerFooter>
    <oddHeader xml:space="preserve">&amp;C&amp;16
&amp;R&amp;"ＭＳ Ｐゴシック,太字"&amp;16（別紙様式）
</oddHeader>
  </headerFooter>
  <rowBreaks count="2" manualBreakCount="2">
    <brk id="29" max="9" man="1"/>
    <brk id="4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83"/>
  <sheetViews>
    <sheetView topLeftCell="A70" workbookViewId="0">
      <selection activeCell="C87" sqref="C87"/>
    </sheetView>
  </sheetViews>
  <sheetFormatPr defaultRowHeight="13.5"/>
  <cols>
    <col min="2" max="2" width="21.375" bestFit="1" customWidth="1"/>
    <col min="3" max="3" width="83.625" customWidth="1"/>
    <col min="4" max="4" width="47.25" bestFit="1" customWidth="1"/>
  </cols>
  <sheetData>
    <row r="2" spans="1:4" ht="14.25" thickBot="1">
      <c r="A2" t="s">
        <v>8</v>
      </c>
      <c r="B2" t="s">
        <v>7</v>
      </c>
      <c r="C2" t="s">
        <v>9</v>
      </c>
      <c r="D2" t="s">
        <v>155</v>
      </c>
    </row>
    <row r="3" spans="1:4" ht="14.25">
      <c r="A3">
        <v>1</v>
      </c>
      <c r="B3" t="s">
        <v>10</v>
      </c>
      <c r="C3" s="34" t="s">
        <v>15</v>
      </c>
      <c r="D3" s="58" t="s">
        <v>104</v>
      </c>
    </row>
    <row r="4" spans="1:4" ht="14.25">
      <c r="A4">
        <v>2</v>
      </c>
      <c r="B4" t="s">
        <v>10</v>
      </c>
      <c r="C4" s="35" t="s">
        <v>28</v>
      </c>
      <c r="D4" s="59" t="s">
        <v>104</v>
      </c>
    </row>
    <row r="5" spans="1:4" ht="14.25">
      <c r="A5">
        <v>3</v>
      </c>
      <c r="B5" t="s">
        <v>10</v>
      </c>
      <c r="C5" s="35" t="s">
        <v>14</v>
      </c>
      <c r="D5" s="59" t="s">
        <v>104</v>
      </c>
    </row>
    <row r="6" spans="1:4" ht="14.25">
      <c r="A6">
        <v>4</v>
      </c>
      <c r="B6" t="s">
        <v>10</v>
      </c>
      <c r="C6" s="35" t="s">
        <v>29</v>
      </c>
      <c r="D6" s="59" t="s">
        <v>104</v>
      </c>
    </row>
    <row r="7" spans="1:4" ht="14.25">
      <c r="A7">
        <v>5</v>
      </c>
      <c r="B7" t="s">
        <v>10</v>
      </c>
      <c r="C7" s="35" t="s">
        <v>11</v>
      </c>
      <c r="D7" s="59" t="s">
        <v>104</v>
      </c>
    </row>
    <row r="8" spans="1:4" ht="14.25">
      <c r="A8">
        <v>6</v>
      </c>
      <c r="B8" t="s">
        <v>10</v>
      </c>
      <c r="C8" s="35" t="s">
        <v>30</v>
      </c>
      <c r="D8" s="59" t="s">
        <v>104</v>
      </c>
    </row>
    <row r="9" spans="1:4" ht="14.25">
      <c r="A9">
        <v>7</v>
      </c>
      <c r="B9" t="s">
        <v>10</v>
      </c>
      <c r="C9" s="33" t="s">
        <v>31</v>
      </c>
      <c r="D9" s="60" t="s">
        <v>105</v>
      </c>
    </row>
    <row r="10" spans="1:4" ht="15" thickBot="1">
      <c r="A10">
        <v>8</v>
      </c>
      <c r="B10" t="s">
        <v>10</v>
      </c>
      <c r="C10" s="31" t="s">
        <v>157</v>
      </c>
      <c r="D10" s="61" t="s">
        <v>106</v>
      </c>
    </row>
    <row r="11" spans="1:4" ht="14.25">
      <c r="A11">
        <v>9</v>
      </c>
      <c r="B11" t="s">
        <v>90</v>
      </c>
      <c r="C11" s="47" t="s">
        <v>32</v>
      </c>
      <c r="D11" s="62" t="s">
        <v>107</v>
      </c>
    </row>
    <row r="12" spans="1:4" ht="14.25">
      <c r="A12">
        <v>10</v>
      </c>
      <c r="B12" s="30" t="s">
        <v>90</v>
      </c>
      <c r="C12" s="33" t="s">
        <v>33</v>
      </c>
      <c r="D12" s="60" t="s">
        <v>107</v>
      </c>
    </row>
    <row r="13" spans="1:4" ht="14.25">
      <c r="A13">
        <v>11</v>
      </c>
      <c r="B13" s="30" t="s">
        <v>90</v>
      </c>
      <c r="C13" s="35" t="s">
        <v>34</v>
      </c>
      <c r="D13" s="59" t="s">
        <v>108</v>
      </c>
    </row>
    <row r="14" spans="1:4" ht="14.25">
      <c r="A14">
        <v>12</v>
      </c>
      <c r="B14" s="30" t="s">
        <v>90</v>
      </c>
      <c r="C14" s="35" t="s">
        <v>35</v>
      </c>
      <c r="D14" s="59" t="s">
        <v>108</v>
      </c>
    </row>
    <row r="15" spans="1:4" ht="14.25">
      <c r="A15">
        <v>13</v>
      </c>
      <c r="B15" s="30" t="s">
        <v>90</v>
      </c>
      <c r="C15" s="35" t="s">
        <v>36</v>
      </c>
      <c r="D15" s="59" t="s">
        <v>108</v>
      </c>
    </row>
    <row r="16" spans="1:4" ht="15" thickBot="1">
      <c r="A16">
        <v>14</v>
      </c>
      <c r="B16" s="30" t="s">
        <v>90</v>
      </c>
      <c r="C16" s="36" t="s">
        <v>37</v>
      </c>
      <c r="D16" s="63" t="s">
        <v>108</v>
      </c>
    </row>
    <row r="17" spans="1:4" ht="43.5" thickBot="1">
      <c r="A17">
        <v>15</v>
      </c>
      <c r="B17" t="s">
        <v>91</v>
      </c>
      <c r="C17" s="48" t="s">
        <v>38</v>
      </c>
      <c r="D17" s="64" t="s">
        <v>109</v>
      </c>
    </row>
    <row r="18" spans="1:4" ht="14.25">
      <c r="A18">
        <v>16</v>
      </c>
      <c r="B18" t="s">
        <v>16</v>
      </c>
      <c r="C18" s="37" t="s">
        <v>39</v>
      </c>
      <c r="D18" s="58" t="s">
        <v>110</v>
      </c>
    </row>
    <row r="19" spans="1:4" ht="15" thickBot="1">
      <c r="A19">
        <v>17</v>
      </c>
      <c r="B19" t="s">
        <v>16</v>
      </c>
      <c r="C19" s="38" t="s">
        <v>40</v>
      </c>
      <c r="D19" s="63" t="s">
        <v>111</v>
      </c>
    </row>
    <row r="20" spans="1:4" ht="14.25">
      <c r="A20">
        <v>18</v>
      </c>
      <c r="B20" t="s">
        <v>17</v>
      </c>
      <c r="C20" s="49" t="s">
        <v>41</v>
      </c>
      <c r="D20" s="62" t="s">
        <v>112</v>
      </c>
    </row>
    <row r="21" spans="1:4" ht="14.25">
      <c r="A21">
        <v>19</v>
      </c>
      <c r="B21" s="30" t="s">
        <v>17</v>
      </c>
      <c r="C21" s="50" t="s">
        <v>42</v>
      </c>
      <c r="D21" s="60" t="s">
        <v>112</v>
      </c>
    </row>
    <row r="22" spans="1:4" ht="14.25">
      <c r="A22">
        <v>20</v>
      </c>
      <c r="B22" s="30" t="s">
        <v>17</v>
      </c>
      <c r="C22" s="39" t="s">
        <v>43</v>
      </c>
      <c r="D22" s="59" t="s">
        <v>113</v>
      </c>
    </row>
    <row r="23" spans="1:4" ht="14.25">
      <c r="A23">
        <v>21</v>
      </c>
      <c r="B23" s="30" t="s">
        <v>17</v>
      </c>
      <c r="C23" s="39" t="s">
        <v>44</v>
      </c>
      <c r="D23" s="59" t="s">
        <v>113</v>
      </c>
    </row>
    <row r="24" spans="1:4" ht="14.25">
      <c r="A24">
        <v>22</v>
      </c>
      <c r="B24" s="30" t="s">
        <v>17</v>
      </c>
      <c r="C24" s="39" t="s">
        <v>45</v>
      </c>
      <c r="D24" s="59" t="s">
        <v>114</v>
      </c>
    </row>
    <row r="25" spans="1:4" ht="14.25">
      <c r="A25">
        <v>23</v>
      </c>
      <c r="B25" s="30" t="s">
        <v>17</v>
      </c>
      <c r="C25" s="39" t="s">
        <v>45</v>
      </c>
      <c r="D25" s="59" t="s">
        <v>115</v>
      </c>
    </row>
    <row r="26" spans="1:4" ht="14.25">
      <c r="A26">
        <v>24</v>
      </c>
      <c r="B26" s="30" t="s">
        <v>17</v>
      </c>
      <c r="C26" s="39" t="s">
        <v>46</v>
      </c>
      <c r="D26" s="59" t="s">
        <v>116</v>
      </c>
    </row>
    <row r="27" spans="1:4" ht="14.25">
      <c r="A27">
        <v>25</v>
      </c>
      <c r="B27" s="30" t="s">
        <v>17</v>
      </c>
      <c r="C27" s="39" t="s">
        <v>47</v>
      </c>
      <c r="D27" s="59" t="s">
        <v>116</v>
      </c>
    </row>
    <row r="28" spans="1:4" ht="15" thickBot="1">
      <c r="A28">
        <v>26</v>
      </c>
      <c r="B28" s="30" t="s">
        <v>17</v>
      </c>
      <c r="C28" s="40" t="s">
        <v>48</v>
      </c>
      <c r="D28" s="63" t="s">
        <v>117</v>
      </c>
    </row>
    <row r="29" spans="1:4" ht="14.25">
      <c r="A29">
        <v>27</v>
      </c>
      <c r="B29" t="s">
        <v>92</v>
      </c>
      <c r="C29" s="47" t="s">
        <v>49</v>
      </c>
      <c r="D29" s="62" t="s">
        <v>118</v>
      </c>
    </row>
    <row r="30" spans="1:4" ht="14.25">
      <c r="A30">
        <v>28</v>
      </c>
      <c r="B30" s="30" t="s">
        <v>92</v>
      </c>
      <c r="C30" s="33" t="s">
        <v>50</v>
      </c>
      <c r="D30" s="60" t="s">
        <v>119</v>
      </c>
    </row>
    <row r="31" spans="1:4" ht="15" thickBot="1">
      <c r="A31">
        <v>29</v>
      </c>
      <c r="B31" s="30" t="s">
        <v>92</v>
      </c>
      <c r="C31" s="42" t="s">
        <v>158</v>
      </c>
      <c r="D31" s="65" t="s">
        <v>120</v>
      </c>
    </row>
    <row r="32" spans="1:4" ht="15" thickBot="1">
      <c r="A32">
        <v>30</v>
      </c>
      <c r="B32" t="s">
        <v>93</v>
      </c>
      <c r="C32" s="44" t="s">
        <v>51</v>
      </c>
      <c r="D32" s="66" t="s">
        <v>121</v>
      </c>
    </row>
    <row r="33" spans="1:4" ht="14.25">
      <c r="A33">
        <v>31</v>
      </c>
      <c r="B33" t="s">
        <v>94</v>
      </c>
      <c r="C33" s="47" t="s">
        <v>95</v>
      </c>
      <c r="D33" s="62" t="s">
        <v>122</v>
      </c>
    </row>
    <row r="34" spans="1:4" ht="28.5">
      <c r="A34">
        <v>32</v>
      </c>
      <c r="B34" s="30" t="s">
        <v>94</v>
      </c>
      <c r="C34" s="33" t="s">
        <v>52</v>
      </c>
      <c r="D34" s="60" t="s">
        <v>123</v>
      </c>
    </row>
    <row r="35" spans="1:4" ht="14.25">
      <c r="A35">
        <v>33</v>
      </c>
      <c r="B35" s="30" t="s">
        <v>94</v>
      </c>
      <c r="C35" s="33" t="s">
        <v>159</v>
      </c>
      <c r="D35" s="60" t="s">
        <v>124</v>
      </c>
    </row>
    <row r="36" spans="1:4" ht="14.25">
      <c r="A36">
        <v>34</v>
      </c>
      <c r="B36" s="30" t="s">
        <v>94</v>
      </c>
      <c r="C36" s="33" t="s">
        <v>53</v>
      </c>
      <c r="D36" s="60" t="s">
        <v>125</v>
      </c>
    </row>
    <row r="37" spans="1:4" ht="14.25">
      <c r="A37">
        <v>35</v>
      </c>
      <c r="B37" s="30" t="s">
        <v>94</v>
      </c>
      <c r="C37" s="33" t="s">
        <v>54</v>
      </c>
      <c r="D37" s="60" t="s">
        <v>126</v>
      </c>
    </row>
    <row r="38" spans="1:4" ht="14.25">
      <c r="A38">
        <v>36</v>
      </c>
      <c r="B38" s="30" t="s">
        <v>94</v>
      </c>
      <c r="C38" s="33" t="s">
        <v>55</v>
      </c>
      <c r="D38" s="60" t="s">
        <v>127</v>
      </c>
    </row>
    <row r="39" spans="1:4" ht="14.25">
      <c r="A39">
        <v>37</v>
      </c>
      <c r="B39" s="30" t="s">
        <v>94</v>
      </c>
      <c r="C39" s="33" t="s">
        <v>56</v>
      </c>
      <c r="D39" s="60" t="s">
        <v>128</v>
      </c>
    </row>
    <row r="40" spans="1:4" ht="28.5">
      <c r="A40">
        <v>38</v>
      </c>
      <c r="B40" s="30" t="s">
        <v>94</v>
      </c>
      <c r="C40" s="33" t="s">
        <v>57</v>
      </c>
      <c r="D40" s="60" t="s">
        <v>129</v>
      </c>
    </row>
    <row r="41" spans="1:4" ht="14.25">
      <c r="A41">
        <v>39</v>
      </c>
      <c r="B41" s="30" t="s">
        <v>94</v>
      </c>
      <c r="C41" s="33" t="s">
        <v>12</v>
      </c>
      <c r="D41" s="60" t="s">
        <v>122</v>
      </c>
    </row>
    <row r="42" spans="1:4" ht="14.25">
      <c r="A42">
        <v>40</v>
      </c>
      <c r="B42" s="30" t="s">
        <v>94</v>
      </c>
      <c r="C42" s="51" t="s">
        <v>58</v>
      </c>
      <c r="D42" s="67" t="s">
        <v>130</v>
      </c>
    </row>
    <row r="43" spans="1:4" ht="14.25">
      <c r="A43">
        <v>41</v>
      </c>
      <c r="B43" s="30" t="s">
        <v>94</v>
      </c>
      <c r="C43" s="33" t="s">
        <v>59</v>
      </c>
      <c r="D43" s="60" t="s">
        <v>131</v>
      </c>
    </row>
    <row r="44" spans="1:4" ht="14.25">
      <c r="A44">
        <v>42</v>
      </c>
      <c r="B44" s="30" t="s">
        <v>94</v>
      </c>
      <c r="C44" s="33" t="s">
        <v>60</v>
      </c>
      <c r="D44" s="60" t="s">
        <v>132</v>
      </c>
    </row>
    <row r="45" spans="1:4" ht="14.25">
      <c r="A45">
        <v>43</v>
      </c>
      <c r="B45" s="30" t="s">
        <v>94</v>
      </c>
      <c r="C45" s="33" t="s">
        <v>61</v>
      </c>
      <c r="D45" s="60" t="s">
        <v>132</v>
      </c>
    </row>
    <row r="46" spans="1:4" ht="15" thickBot="1">
      <c r="A46">
        <v>44</v>
      </c>
      <c r="B46" s="30" t="s">
        <v>94</v>
      </c>
      <c r="C46" s="31" t="s">
        <v>96</v>
      </c>
      <c r="D46" s="68" t="s">
        <v>128</v>
      </c>
    </row>
    <row r="47" spans="1:4" ht="14.25">
      <c r="A47">
        <v>45</v>
      </c>
      <c r="B47" t="s">
        <v>97</v>
      </c>
      <c r="C47" s="52" t="s">
        <v>62</v>
      </c>
      <c r="D47" s="69" t="s">
        <v>133</v>
      </c>
    </row>
    <row r="48" spans="1:4" ht="14.25">
      <c r="A48">
        <v>46</v>
      </c>
      <c r="B48" s="30" t="s">
        <v>97</v>
      </c>
      <c r="C48" s="33" t="s">
        <v>63</v>
      </c>
      <c r="D48" s="70" t="s">
        <v>133</v>
      </c>
    </row>
    <row r="49" spans="1:4" ht="14.25">
      <c r="A49">
        <v>47</v>
      </c>
      <c r="B49" s="30" t="s">
        <v>97</v>
      </c>
      <c r="C49" s="33" t="s">
        <v>64</v>
      </c>
      <c r="D49" s="71" t="s">
        <v>134</v>
      </c>
    </row>
    <row r="50" spans="1:4" ht="15" thickBot="1">
      <c r="A50">
        <v>48</v>
      </c>
      <c r="B50" s="30" t="s">
        <v>97</v>
      </c>
      <c r="C50" s="31" t="s">
        <v>65</v>
      </c>
      <c r="D50" s="72" t="s">
        <v>135</v>
      </c>
    </row>
    <row r="51" spans="1:4" ht="14.25">
      <c r="A51">
        <v>49</v>
      </c>
      <c r="B51" t="s">
        <v>98</v>
      </c>
      <c r="C51" s="47" t="s">
        <v>66</v>
      </c>
      <c r="D51" s="62" t="s">
        <v>136</v>
      </c>
    </row>
    <row r="52" spans="1:4" ht="14.25">
      <c r="A52">
        <v>50</v>
      </c>
      <c r="B52" s="30" t="s">
        <v>98</v>
      </c>
      <c r="C52" s="33" t="s">
        <v>67</v>
      </c>
      <c r="D52" s="60" t="s">
        <v>137</v>
      </c>
    </row>
    <row r="53" spans="1:4" ht="14.25">
      <c r="A53">
        <v>51</v>
      </c>
      <c r="B53" s="30" t="s">
        <v>98</v>
      </c>
      <c r="C53" s="35" t="s">
        <v>68</v>
      </c>
      <c r="D53" s="59" t="s">
        <v>138</v>
      </c>
    </row>
    <row r="54" spans="1:4" ht="14.25">
      <c r="A54">
        <v>52</v>
      </c>
      <c r="B54" s="30" t="s">
        <v>98</v>
      </c>
      <c r="C54" s="33" t="s">
        <v>69</v>
      </c>
      <c r="D54" s="60" t="s">
        <v>139</v>
      </c>
    </row>
    <row r="55" spans="1:4" ht="14.25">
      <c r="A55">
        <v>53</v>
      </c>
      <c r="B55" s="30" t="s">
        <v>98</v>
      </c>
      <c r="C55" s="33" t="s">
        <v>70</v>
      </c>
      <c r="D55" s="71" t="s">
        <v>140</v>
      </c>
    </row>
    <row r="56" spans="1:4" ht="14.25">
      <c r="A56">
        <v>54</v>
      </c>
      <c r="B56" s="30" t="s">
        <v>98</v>
      </c>
      <c r="C56" s="33" t="s">
        <v>71</v>
      </c>
      <c r="D56" s="60" t="s">
        <v>141</v>
      </c>
    </row>
    <row r="57" spans="1:4" ht="14.25">
      <c r="A57">
        <v>55</v>
      </c>
      <c r="B57" s="30" t="s">
        <v>98</v>
      </c>
      <c r="C57" s="35" t="s">
        <v>72</v>
      </c>
      <c r="D57" s="73">
        <v>46354</v>
      </c>
    </row>
    <row r="58" spans="1:4" ht="14.25">
      <c r="A58">
        <v>56</v>
      </c>
      <c r="B58" s="30" t="s">
        <v>98</v>
      </c>
      <c r="C58" s="33" t="s">
        <v>21</v>
      </c>
      <c r="D58" s="71" t="s">
        <v>142</v>
      </c>
    </row>
    <row r="59" spans="1:4" ht="14.25">
      <c r="A59">
        <v>57</v>
      </c>
      <c r="B59" s="30" t="s">
        <v>98</v>
      </c>
      <c r="C59" s="53" t="s">
        <v>22</v>
      </c>
      <c r="D59" s="71" t="s">
        <v>143</v>
      </c>
    </row>
    <row r="60" spans="1:4" ht="14.25">
      <c r="A60">
        <v>58</v>
      </c>
      <c r="B60" s="30" t="s">
        <v>98</v>
      </c>
      <c r="C60" s="33" t="s">
        <v>73</v>
      </c>
      <c r="D60" s="71" t="s">
        <v>144</v>
      </c>
    </row>
    <row r="61" spans="1:4" ht="14.25">
      <c r="A61">
        <v>59</v>
      </c>
      <c r="B61" s="30" t="s">
        <v>98</v>
      </c>
      <c r="C61" s="54" t="s">
        <v>23</v>
      </c>
      <c r="D61" s="71" t="s">
        <v>145</v>
      </c>
    </row>
    <row r="62" spans="1:4" ht="14.25">
      <c r="A62">
        <v>60</v>
      </c>
      <c r="B62" s="30" t="s">
        <v>98</v>
      </c>
      <c r="C62" s="53" t="s">
        <v>24</v>
      </c>
      <c r="D62" s="71" t="s">
        <v>145</v>
      </c>
    </row>
    <row r="63" spans="1:4" ht="15" thickBot="1">
      <c r="A63">
        <v>61</v>
      </c>
      <c r="B63" s="30" t="s">
        <v>98</v>
      </c>
      <c r="C63" s="31" t="s">
        <v>74</v>
      </c>
      <c r="D63" s="61" t="s">
        <v>146</v>
      </c>
    </row>
    <row r="64" spans="1:4" ht="15" thickBot="1">
      <c r="A64">
        <v>62</v>
      </c>
      <c r="B64" s="29" t="s">
        <v>99</v>
      </c>
      <c r="C64" s="55" t="s">
        <v>18</v>
      </c>
      <c r="D64" s="74">
        <v>46243</v>
      </c>
    </row>
    <row r="65" spans="1:4" ht="15" thickBot="1">
      <c r="A65">
        <v>63</v>
      </c>
      <c r="B65" s="29" t="s">
        <v>100</v>
      </c>
      <c r="C65" s="56" t="s">
        <v>75</v>
      </c>
      <c r="D65" s="75" t="s">
        <v>147</v>
      </c>
    </row>
    <row r="66" spans="1:4" ht="14.25">
      <c r="A66">
        <v>64</v>
      </c>
      <c r="B66" s="29" t="s">
        <v>101</v>
      </c>
      <c r="C66" s="57" t="s">
        <v>76</v>
      </c>
      <c r="D66" s="76">
        <v>46186</v>
      </c>
    </row>
    <row r="67" spans="1:4" ht="27">
      <c r="A67">
        <v>65</v>
      </c>
      <c r="B67" s="29" t="s">
        <v>101</v>
      </c>
      <c r="C67" s="32" t="s">
        <v>77</v>
      </c>
      <c r="D67" s="77">
        <v>46221</v>
      </c>
    </row>
    <row r="68" spans="1:4" ht="14.25">
      <c r="A68">
        <v>66</v>
      </c>
      <c r="B68" s="29" t="s">
        <v>101</v>
      </c>
      <c r="C68" s="41" t="s">
        <v>78</v>
      </c>
      <c r="D68" s="78">
        <v>46354</v>
      </c>
    </row>
    <row r="69" spans="1:4" ht="27">
      <c r="A69">
        <v>67</v>
      </c>
      <c r="B69" s="29" t="s">
        <v>101</v>
      </c>
      <c r="C69" s="45" t="s">
        <v>79</v>
      </c>
      <c r="D69" s="79">
        <v>46062</v>
      </c>
    </row>
    <row r="70" spans="1:4" ht="14.25">
      <c r="A70">
        <v>68</v>
      </c>
      <c r="B70" s="29" t="s">
        <v>101</v>
      </c>
      <c r="C70" s="46" t="s">
        <v>80</v>
      </c>
      <c r="D70" s="80">
        <v>46059</v>
      </c>
    </row>
    <row r="71" spans="1:4" ht="14.25">
      <c r="A71">
        <v>69</v>
      </c>
      <c r="B71" s="29" t="s">
        <v>101</v>
      </c>
      <c r="C71" s="46" t="s">
        <v>80</v>
      </c>
      <c r="D71" s="80">
        <v>46066</v>
      </c>
    </row>
    <row r="72" spans="1:4" ht="14.25">
      <c r="A72">
        <v>70</v>
      </c>
      <c r="B72" s="29" t="s">
        <v>101</v>
      </c>
      <c r="C72" s="33" t="s">
        <v>81</v>
      </c>
      <c r="D72" s="71">
        <v>46215</v>
      </c>
    </row>
    <row r="73" spans="1:4" ht="14.25">
      <c r="A73">
        <v>71</v>
      </c>
      <c r="B73" s="29" t="s">
        <v>101</v>
      </c>
      <c r="C73" s="33" t="s">
        <v>82</v>
      </c>
      <c r="D73" s="71">
        <v>46215</v>
      </c>
    </row>
    <row r="74" spans="1:4" ht="14.25">
      <c r="A74">
        <v>72</v>
      </c>
      <c r="B74" s="29" t="s">
        <v>101</v>
      </c>
      <c r="C74" s="35" t="s">
        <v>13</v>
      </c>
      <c r="D74" s="59" t="s">
        <v>148</v>
      </c>
    </row>
    <row r="75" spans="1:4" ht="14.25">
      <c r="A75">
        <v>73</v>
      </c>
      <c r="B75" s="29" t="s">
        <v>101</v>
      </c>
      <c r="C75" s="33" t="s">
        <v>19</v>
      </c>
      <c r="D75" s="71">
        <v>46159</v>
      </c>
    </row>
    <row r="76" spans="1:4" ht="14.25">
      <c r="A76">
        <v>74</v>
      </c>
      <c r="B76" s="29" t="s">
        <v>101</v>
      </c>
      <c r="C76" s="33" t="s">
        <v>83</v>
      </c>
      <c r="D76" s="71">
        <v>46229</v>
      </c>
    </row>
    <row r="77" spans="1:4" ht="15" thickBot="1">
      <c r="A77">
        <v>75</v>
      </c>
      <c r="B77" s="29" t="s">
        <v>101</v>
      </c>
      <c r="C77" s="43" t="s">
        <v>20</v>
      </c>
      <c r="D77" s="81">
        <v>46109</v>
      </c>
    </row>
    <row r="78" spans="1:4" ht="28.5">
      <c r="A78">
        <v>76</v>
      </c>
      <c r="B78" s="29" t="s">
        <v>102</v>
      </c>
      <c r="C78" s="47" t="s">
        <v>84</v>
      </c>
      <c r="D78" s="62" t="s">
        <v>149</v>
      </c>
    </row>
    <row r="79" spans="1:4" ht="28.5">
      <c r="A79">
        <v>77</v>
      </c>
      <c r="B79" s="29" t="s">
        <v>102</v>
      </c>
      <c r="C79" s="35" t="s">
        <v>85</v>
      </c>
      <c r="D79" s="59" t="s">
        <v>150</v>
      </c>
    </row>
    <row r="80" spans="1:4" ht="14.25">
      <c r="A80">
        <v>78</v>
      </c>
      <c r="B80" s="29" t="s">
        <v>102</v>
      </c>
      <c r="C80" s="33" t="s">
        <v>86</v>
      </c>
      <c r="D80" s="60" t="s">
        <v>151</v>
      </c>
    </row>
    <row r="81" spans="1:4" ht="14.25">
      <c r="A81">
        <v>79</v>
      </c>
      <c r="B81" s="29" t="s">
        <v>102</v>
      </c>
      <c r="C81" s="33" t="s">
        <v>87</v>
      </c>
      <c r="D81" s="60" t="s">
        <v>152</v>
      </c>
    </row>
    <row r="82" spans="1:4" ht="29.25" thickBot="1">
      <c r="A82">
        <v>80</v>
      </c>
      <c r="B82" s="29" t="s">
        <v>102</v>
      </c>
      <c r="C82" s="36" t="s">
        <v>88</v>
      </c>
      <c r="D82" s="63" t="s">
        <v>153</v>
      </c>
    </row>
    <row r="83" spans="1:4" ht="15" thickBot="1">
      <c r="A83">
        <v>81</v>
      </c>
      <c r="B83" s="29" t="s">
        <v>103</v>
      </c>
      <c r="C83" s="48" t="s">
        <v>89</v>
      </c>
      <c r="D83" s="64" t="s">
        <v>154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申込書（別紙様式）</vt:lpstr>
      <vt:lpstr>講座・授業一覧</vt:lpstr>
      <vt:lpstr>'申込書（別紙様式）'!Print_Area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三部　佐貴子</cp:lastModifiedBy>
  <cp:lastPrinted>2026-04-21T05:34:11Z</cp:lastPrinted>
  <dcterms:created xsi:type="dcterms:W3CDTF">2013-03-06T06:27:38Z</dcterms:created>
  <dcterms:modified xsi:type="dcterms:W3CDTF">2026-04-21T06:33:35Z</dcterms:modified>
</cp:coreProperties>
</file>