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bookViews>
  <sheets>
    <sheet name="学校安全の推進" sheetId="4" r:id="rId1"/>
    <sheet name="登下校時の安全確保の推進" sheetId="3" r:id="rId2"/>
    <sheet name="新型コロナウイルス感染症への対応" sheetId="2" r:id="rId3"/>
    <sheet name="記入例" sheetId="1" r:id="rId4"/>
  </sheets>
  <definedNames>
    <definedName name="_xlnm.Print_Area" localSheetId="0">学校安全の推進!$A$1:$I$41</definedName>
    <definedName name="_xlnm.Print_Area" localSheetId="3">記入例!$A$1:$I$41</definedName>
    <definedName name="_xlnm.Print_Area" localSheetId="2">新型コロナウイルス感染症への対応!$A$1:$I$41</definedName>
    <definedName name="_xlnm.Print_Area" localSheetId="1">登下校時の安全確保の推進!$A$1:$I$41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1" i="4" l="1"/>
  <c r="D37" i="4"/>
  <c r="D33" i="4"/>
  <c r="D29" i="4"/>
  <c r="D25" i="4"/>
  <c r="D38" i="4" s="1"/>
  <c r="G17" i="4"/>
  <c r="G16" i="4"/>
  <c r="G15" i="4"/>
  <c r="G14" i="4"/>
  <c r="G13" i="4"/>
  <c r="G12" i="4"/>
  <c r="G11" i="4"/>
  <c r="G10" i="4"/>
  <c r="G9" i="4"/>
  <c r="G18" i="4" s="1"/>
  <c r="D40" i="4" s="1"/>
  <c r="G8" i="4"/>
  <c r="G7" i="4"/>
  <c r="G6" i="4"/>
  <c r="D37" i="3"/>
  <c r="D33" i="3"/>
  <c r="D29" i="3"/>
  <c r="D25" i="3"/>
  <c r="D38" i="3" s="1"/>
  <c r="G16" i="3"/>
  <c r="G15" i="3"/>
  <c r="G14" i="3"/>
  <c r="G17" i="3" s="1"/>
  <c r="G12" i="3"/>
  <c r="G11" i="3"/>
  <c r="G10" i="3"/>
  <c r="G13" i="3" s="1"/>
  <c r="G8" i="3"/>
  <c r="G7" i="3"/>
  <c r="G6" i="3"/>
  <c r="G9" i="3" s="1"/>
  <c r="G18" i="3" l="1"/>
  <c r="D40" i="3" s="1"/>
  <c r="D41" i="3" s="1"/>
  <c r="G6" i="1"/>
  <c r="D37" i="2" l="1"/>
  <c r="D33" i="2"/>
  <c r="D29" i="2"/>
  <c r="D25" i="2"/>
  <c r="G16" i="2"/>
  <c r="G15" i="2"/>
  <c r="G14" i="2"/>
  <c r="G17" i="2" s="1"/>
  <c r="G12" i="2"/>
  <c r="G11" i="2"/>
  <c r="G10" i="2"/>
  <c r="G8" i="2"/>
  <c r="G9" i="2" s="1"/>
  <c r="G7" i="2"/>
  <c r="G6" i="2"/>
  <c r="G13" i="2" l="1"/>
  <c r="G18" i="2" s="1"/>
  <c r="D38" i="2"/>
  <c r="D37" i="1"/>
  <c r="D40" i="2" l="1"/>
  <c r="D41" i="2" s="1"/>
  <c r="D33" i="1"/>
  <c r="D29" i="1"/>
  <c r="D25" i="1"/>
  <c r="G9" i="1"/>
  <c r="G16" i="1"/>
  <c r="G12" i="1"/>
  <c r="G14" i="1"/>
  <c r="G17" i="1" s="1"/>
  <c r="G15" i="1"/>
  <c r="G11" i="1"/>
  <c r="G8" i="1"/>
  <c r="G7" i="1"/>
  <c r="G10" i="1"/>
  <c r="G13" i="1" s="1"/>
  <c r="D38" i="1" l="1"/>
  <c r="G18" i="1"/>
  <c r="D40" i="1" l="1"/>
  <c r="D41" i="1" s="1"/>
</calcChain>
</file>

<file path=xl/sharedStrings.xml><?xml version="1.0" encoding="utf-8"?>
<sst xmlns="http://schemas.openxmlformats.org/spreadsheetml/2006/main" count="179" uniqueCount="48">
  <si>
    <t>人件費</t>
    <rPh sb="0" eb="3">
      <t>ジンケンヒ</t>
    </rPh>
    <phoneticPr fontId="2"/>
  </si>
  <si>
    <t>基本給（月額）</t>
    <rPh sb="0" eb="3">
      <t>キホンキュウ</t>
    </rPh>
    <rPh sb="4" eb="6">
      <t>ゲツガク</t>
    </rPh>
    <phoneticPr fontId="2"/>
  </si>
  <si>
    <t>活動従事時間</t>
    <rPh sb="0" eb="2">
      <t>カツドウ</t>
    </rPh>
    <rPh sb="2" eb="4">
      <t>ジュウジ</t>
    </rPh>
    <rPh sb="4" eb="6">
      <t>ジカン</t>
    </rPh>
    <phoneticPr fontId="2"/>
  </si>
  <si>
    <t>月平均所定労働時間
（小数点以下切捨）</t>
    <rPh sb="0" eb="1">
      <t>ツキ</t>
    </rPh>
    <rPh sb="1" eb="3">
      <t>ヘイキン</t>
    </rPh>
    <rPh sb="3" eb="5">
      <t>ショテイ</t>
    </rPh>
    <rPh sb="5" eb="7">
      <t>ロウドウ</t>
    </rPh>
    <rPh sb="7" eb="9">
      <t>ジカン</t>
    </rPh>
    <rPh sb="11" eb="14">
      <t>ショウスウテン</t>
    </rPh>
    <rPh sb="14" eb="16">
      <t>イカ</t>
    </rPh>
    <rPh sb="16" eb="17">
      <t>キ</t>
    </rPh>
    <rPh sb="17" eb="18">
      <t>ス</t>
    </rPh>
    <phoneticPr fontId="2"/>
  </si>
  <si>
    <t>園長</t>
    <rPh sb="0" eb="2">
      <t>エンチョウ</t>
    </rPh>
    <phoneticPr fontId="2"/>
  </si>
  <si>
    <t>教員（10人分）</t>
    <rPh sb="0" eb="2">
      <t>キョウイン</t>
    </rPh>
    <rPh sb="5" eb="6">
      <t>ニン</t>
    </rPh>
    <rPh sb="6" eb="7">
      <t>ブン</t>
    </rPh>
    <phoneticPr fontId="2"/>
  </si>
  <si>
    <t>備考</t>
    <rPh sb="0" eb="2">
      <t>ビコウ</t>
    </rPh>
    <phoneticPr fontId="2"/>
  </si>
  <si>
    <t>管理職以上</t>
    <rPh sb="0" eb="3">
      <t>カンリショク</t>
    </rPh>
    <rPh sb="3" eb="5">
      <t>イジョウ</t>
    </rPh>
    <phoneticPr fontId="2"/>
  </si>
  <si>
    <t>管理職以外の教員</t>
    <rPh sb="0" eb="3">
      <t>カンリショク</t>
    </rPh>
    <rPh sb="3" eb="5">
      <t>イガイ</t>
    </rPh>
    <rPh sb="6" eb="8">
      <t>キョウイン</t>
    </rPh>
    <phoneticPr fontId="2"/>
  </si>
  <si>
    <t>教頭</t>
    <rPh sb="0" eb="2">
      <t>キョウトウ</t>
    </rPh>
    <phoneticPr fontId="2"/>
  </si>
  <si>
    <t>事務長</t>
    <rPh sb="0" eb="3">
      <t>ジムチョウ</t>
    </rPh>
    <phoneticPr fontId="2"/>
  </si>
  <si>
    <t>管理職以外の職員</t>
    <rPh sb="0" eb="3">
      <t>カンリショク</t>
    </rPh>
    <rPh sb="3" eb="5">
      <t>イガイ</t>
    </rPh>
    <rPh sb="6" eb="8">
      <t>ショクイン</t>
    </rPh>
    <phoneticPr fontId="2"/>
  </si>
  <si>
    <t>事務員</t>
    <rPh sb="0" eb="3">
      <t>ジムイン</t>
    </rPh>
    <phoneticPr fontId="2"/>
  </si>
  <si>
    <t>区分</t>
    <rPh sb="0" eb="2">
      <t>クブン</t>
    </rPh>
    <phoneticPr fontId="2"/>
  </si>
  <si>
    <t>職</t>
    <rPh sb="0" eb="1">
      <t>ショク</t>
    </rPh>
    <phoneticPr fontId="2"/>
  </si>
  <si>
    <t>補助対象経費合計</t>
    <rPh sb="0" eb="2">
      <t>ホジョ</t>
    </rPh>
    <rPh sb="2" eb="4">
      <t>タイショウ</t>
    </rPh>
    <rPh sb="4" eb="6">
      <t>ケイヒ</t>
    </rPh>
    <rPh sb="6" eb="8">
      <t>ゴウケイ</t>
    </rPh>
    <phoneticPr fontId="2"/>
  </si>
  <si>
    <t>教育研究経費・管理経費</t>
    <rPh sb="0" eb="2">
      <t>キョウイク</t>
    </rPh>
    <rPh sb="2" eb="4">
      <t>ケンキュウ</t>
    </rPh>
    <rPh sb="4" eb="6">
      <t>ケイヒ</t>
    </rPh>
    <rPh sb="7" eb="9">
      <t>カンリ</t>
    </rPh>
    <rPh sb="9" eb="11">
      <t>ケイヒ</t>
    </rPh>
    <phoneticPr fontId="2"/>
  </si>
  <si>
    <t>移動費
（レンタルバス代、ガソリン代等）</t>
    <rPh sb="0" eb="3">
      <t>イドウヒ</t>
    </rPh>
    <rPh sb="11" eb="12">
      <t>ダイ</t>
    </rPh>
    <rPh sb="17" eb="18">
      <t>ダイ</t>
    </rPh>
    <rPh sb="18" eb="19">
      <t>トウ</t>
    </rPh>
    <phoneticPr fontId="2"/>
  </si>
  <si>
    <t>謝礼費
（外部講師謝礼等）</t>
    <rPh sb="0" eb="2">
      <t>シャレイ</t>
    </rPh>
    <rPh sb="2" eb="3">
      <t>ヒ</t>
    </rPh>
    <rPh sb="5" eb="7">
      <t>ガイブ</t>
    </rPh>
    <rPh sb="7" eb="9">
      <t>コウシ</t>
    </rPh>
    <rPh sb="9" eb="11">
      <t>シャレイ</t>
    </rPh>
    <rPh sb="11" eb="12">
      <t>トウ</t>
    </rPh>
    <phoneticPr fontId="2"/>
  </si>
  <si>
    <t>その他</t>
    <rPh sb="2" eb="3">
      <t>タ</t>
    </rPh>
    <phoneticPr fontId="2"/>
  </si>
  <si>
    <t>DVD購入</t>
    <rPh sb="3" eb="5">
      <t>コウニュウ</t>
    </rPh>
    <phoneticPr fontId="2"/>
  </si>
  <si>
    <t>教材費
（DVD購入等）</t>
    <rPh sb="0" eb="3">
      <t>キョウザイヒ</t>
    </rPh>
    <rPh sb="8" eb="10">
      <t>コウニュウ</t>
    </rPh>
    <rPh sb="10" eb="11">
      <t>トウ</t>
    </rPh>
    <phoneticPr fontId="2"/>
  </si>
  <si>
    <t>項目</t>
    <rPh sb="0" eb="2">
      <t>コウモク</t>
    </rPh>
    <phoneticPr fontId="2"/>
  </si>
  <si>
    <t>単位：円</t>
    <rPh sb="0" eb="2">
      <t>タンイ</t>
    </rPh>
    <rPh sb="3" eb="4">
      <t>エン</t>
    </rPh>
    <phoneticPr fontId="2"/>
  </si>
  <si>
    <t>外部講師謝礼</t>
    <rPh sb="0" eb="2">
      <t>ガイブ</t>
    </rPh>
    <rPh sb="2" eb="4">
      <t>コウシ</t>
    </rPh>
    <rPh sb="4" eb="6">
      <t>シャレイ</t>
    </rPh>
    <phoneticPr fontId="2"/>
  </si>
  <si>
    <t>レンタルバス代</t>
    <rPh sb="6" eb="7">
      <t>ダイ</t>
    </rPh>
    <phoneticPr fontId="2"/>
  </si>
  <si>
    <t>外部講師お茶代</t>
    <rPh sb="0" eb="2">
      <t>ガイブ</t>
    </rPh>
    <rPh sb="2" eb="4">
      <t>コウシ</t>
    </rPh>
    <rPh sb="5" eb="7">
      <t>チャダイ</t>
    </rPh>
    <phoneticPr fontId="2"/>
  </si>
  <si>
    <t>飾り作成代</t>
    <rPh sb="0" eb="1">
      <t>カザ</t>
    </rPh>
    <rPh sb="2" eb="4">
      <t>サクセイ</t>
    </rPh>
    <rPh sb="4" eb="5">
      <t>ダイ</t>
    </rPh>
    <phoneticPr fontId="2"/>
  </si>
  <si>
    <t>厚紙，マジック</t>
    <rPh sb="0" eb="2">
      <t>アツガミ</t>
    </rPh>
    <phoneticPr fontId="2"/>
  </si>
  <si>
    <t>計</t>
    <rPh sb="0" eb="1">
      <t>ケイ</t>
    </rPh>
    <phoneticPr fontId="2"/>
  </si>
  <si>
    <t>合計</t>
    <rPh sb="0" eb="2">
      <t>ゴウケイ</t>
    </rPh>
    <phoneticPr fontId="2"/>
  </si>
  <si>
    <t>補助金額</t>
    <rPh sb="0" eb="3">
      <t>ホジョキン</t>
    </rPh>
    <rPh sb="3" eb="4">
      <t>ガク</t>
    </rPh>
    <phoneticPr fontId="2"/>
  </si>
  <si>
    <t>コピー用紙</t>
    <rPh sb="3" eb="5">
      <t>ヨウシ</t>
    </rPh>
    <phoneticPr fontId="2"/>
  </si>
  <si>
    <t>（記入例）</t>
    <rPh sb="1" eb="3">
      <t>キニュウ</t>
    </rPh>
    <rPh sb="3" eb="4">
      <t>レイ</t>
    </rPh>
    <phoneticPr fontId="2"/>
  </si>
  <si>
    <t>内部資料作成代</t>
    <rPh sb="0" eb="2">
      <t>ナイブ</t>
    </rPh>
    <rPh sb="2" eb="4">
      <t>シリョウ</t>
    </rPh>
    <rPh sb="4" eb="6">
      <t>サクセイ</t>
    </rPh>
    <rPh sb="6" eb="7">
      <t>ダイ</t>
    </rPh>
    <phoneticPr fontId="2"/>
  </si>
  <si>
    <t>超過勤務割増0.25時間</t>
    <rPh sb="0" eb="2">
      <t>チョウカ</t>
    </rPh>
    <rPh sb="2" eb="4">
      <t>キンム</t>
    </rPh>
    <rPh sb="4" eb="6">
      <t>ワリマシ</t>
    </rPh>
    <rPh sb="10" eb="12">
      <t>ジカン</t>
    </rPh>
    <phoneticPr fontId="2"/>
  </si>
  <si>
    <t>補助対象経費
↓自動計算</t>
    <rPh sb="0" eb="2">
      <t>ホジョ</t>
    </rPh>
    <rPh sb="2" eb="4">
      <t>タイショウ</t>
    </rPh>
    <rPh sb="4" eb="6">
      <t>ケイヒ</t>
    </rPh>
    <rPh sb="8" eb="10">
      <t>ジドウ</t>
    </rPh>
    <rPh sb="10" eb="12">
      <t>ケイサン</t>
    </rPh>
    <phoneticPr fontId="2"/>
  </si>
  <si>
    <t>金額
（補助対象経費）
↓計以外手入力</t>
    <rPh sb="0" eb="2">
      <t>キンガク</t>
    </rPh>
    <rPh sb="4" eb="6">
      <t>ホジョ</t>
    </rPh>
    <rPh sb="6" eb="8">
      <t>タイショウ</t>
    </rPh>
    <rPh sb="8" eb="10">
      <t>ケイヒ</t>
    </rPh>
    <rPh sb="13" eb="14">
      <t>ケイ</t>
    </rPh>
    <rPh sb="14" eb="16">
      <t>イガイ</t>
    </rPh>
    <rPh sb="16" eb="19">
      <t>テニュウリョク</t>
    </rPh>
    <phoneticPr fontId="2"/>
  </si>
  <si>
    <t>学校法人立</t>
  </si>
  <si>
    <t>選択してください→</t>
    <rPh sb="0" eb="2">
      <t>センタク</t>
    </rPh>
    <phoneticPr fontId="2"/>
  </si>
  <si>
    <t>参考様式</t>
    <rPh sb="0" eb="2">
      <t>サンコウ</t>
    </rPh>
    <rPh sb="2" eb="4">
      <t>ヨウシキ</t>
    </rPh>
    <phoneticPr fontId="2"/>
  </si>
  <si>
    <t>学校・幼稚園名</t>
    <rPh sb="0" eb="2">
      <t>ガッコウ</t>
    </rPh>
    <rPh sb="3" eb="6">
      <t>ヨウチエン</t>
    </rPh>
    <rPh sb="6" eb="7">
      <t>メイ</t>
    </rPh>
    <phoneticPr fontId="2"/>
  </si>
  <si>
    <t>●●幼稚園</t>
    <rPh sb="2" eb="5">
      <t>ヨウチエン</t>
    </rPh>
    <phoneticPr fontId="2"/>
  </si>
  <si>
    <t>学校安全の推進</t>
    <rPh sb="0" eb="2">
      <t>ガッコウ</t>
    </rPh>
    <rPh sb="2" eb="4">
      <t>アンゼン</t>
    </rPh>
    <rPh sb="5" eb="7">
      <t>スイシン</t>
    </rPh>
    <phoneticPr fontId="2"/>
  </si>
  <si>
    <t>登下校時の安全確保の推進</t>
    <rPh sb="0" eb="3">
      <t>トウゲコウ</t>
    </rPh>
    <rPh sb="3" eb="4">
      <t>ジ</t>
    </rPh>
    <rPh sb="5" eb="7">
      <t>アンゼン</t>
    </rPh>
    <rPh sb="7" eb="9">
      <t>カクホ</t>
    </rPh>
    <rPh sb="10" eb="12">
      <t>スイシン</t>
    </rPh>
    <phoneticPr fontId="2"/>
  </si>
  <si>
    <t>新型コロナウイルス感染症への対応</t>
    <rPh sb="0" eb="2">
      <t>シンガタ</t>
    </rPh>
    <rPh sb="9" eb="12">
      <t>カンセンショウ</t>
    </rPh>
    <rPh sb="14" eb="16">
      <t>タイオウ</t>
    </rPh>
    <phoneticPr fontId="2"/>
  </si>
  <si>
    <t>学校名</t>
    <rPh sb="0" eb="2">
      <t>ガッコウ</t>
    </rPh>
    <rPh sb="2" eb="3">
      <t>メイ</t>
    </rPh>
    <phoneticPr fontId="2"/>
  </si>
  <si>
    <r>
      <rPr>
        <sz val="11"/>
        <color theme="1"/>
        <rFont val="ＭＳ Ｐゴシック"/>
        <family val="3"/>
        <charset val="128"/>
      </rPr>
      <t>項目</t>
    </r>
    <r>
      <rPr>
        <sz val="11"/>
        <color theme="1"/>
        <rFont val="游ゴシック"/>
        <family val="2"/>
        <charset val="128"/>
        <scheme val="minor"/>
      </rPr>
      <t>→</t>
    </r>
    <rPh sb="0" eb="2">
      <t>コウモク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</si>
</sst>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6"/>
      <color theme="1"/>
      <name val="游ゴシック"/>
      <family val="3"/>
      <charset val="128"/>
      <scheme val="minor"/>
    </font>
    <font>
      <sz val="11"/>
      <color theme="1"/>
      <name val="ＭＳ Ｐゴシック"/>
      <family val="3"/>
      <charset val="128"/>
    </font>
    <font>
      <b/>
      <sz val="16"/>
      <color theme="1"/>
      <name val="ＭＳ Ｐゴシック"/>
      <family val="3"/>
      <charset val="128"/>
    </font>
  </fonts>
  <fills count="7">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FF99"/>
        <bgColor indexed="64"/>
      </patternFill>
    </fill>
  </fills>
  <borders count="2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bottom style="medium">
        <color indexed="64"/>
      </bottom>
      <diagonal/>
    </border>
    <border>
      <left/>
      <right/>
      <top/>
      <bottom style="medium">
        <color auto="1"/>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0">
    <xf numFmtId="0" fontId="0" fillId="0" borderId="0" xfId="0">
      <alignment vertical="center"/>
    </xf>
    <xf numFmtId="0" fontId="0" fillId="0" borderId="0" xfId="0" applyAlignment="1">
      <alignment horizontal="right" vertical="center"/>
    </xf>
    <xf numFmtId="0" fontId="0" fillId="0" borderId="0" xfId="0" applyBorder="1">
      <alignment vertical="center"/>
    </xf>
    <xf numFmtId="0" fontId="0" fillId="0" borderId="5" xfId="0" applyBorder="1">
      <alignment vertical="center"/>
    </xf>
    <xf numFmtId="0" fontId="0" fillId="0" borderId="7" xfId="0" applyBorder="1">
      <alignment vertical="center"/>
    </xf>
    <xf numFmtId="0" fontId="0" fillId="3" borderId="10" xfId="0" applyFill="1" applyBorder="1">
      <alignment vertical="center"/>
    </xf>
    <xf numFmtId="38" fontId="0" fillId="3" borderId="4" xfId="1" applyFont="1" applyFill="1" applyBorder="1">
      <alignment vertical="center"/>
    </xf>
    <xf numFmtId="38" fontId="0" fillId="3" borderId="2" xfId="1" applyFont="1" applyFill="1" applyBorder="1">
      <alignment vertical="center"/>
    </xf>
    <xf numFmtId="38" fontId="0" fillId="4" borderId="9" xfId="0" applyNumberFormat="1" applyFill="1" applyBorder="1">
      <alignment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2" xfId="0" applyFill="1" applyBorder="1" applyAlignment="1">
      <alignment horizontal="center" vertical="center" wrapText="1"/>
    </xf>
    <xf numFmtId="0" fontId="0" fillId="5" borderId="13" xfId="0" applyFill="1" applyBorder="1" applyAlignment="1">
      <alignment horizontal="center" vertical="center"/>
    </xf>
    <xf numFmtId="38" fontId="0" fillId="4" borderId="9" xfId="1" applyFont="1" applyFill="1" applyBorder="1">
      <alignment vertical="center"/>
    </xf>
    <xf numFmtId="0" fontId="0" fillId="2" borderId="0" xfId="0" applyFill="1" applyAlignment="1">
      <alignment horizontal="center" vertical="center"/>
    </xf>
    <xf numFmtId="0" fontId="0" fillId="2" borderId="0" xfId="0" applyFill="1" applyAlignment="1">
      <alignment horizontal="right" vertical="center"/>
    </xf>
    <xf numFmtId="38" fontId="0" fillId="2" borderId="0" xfId="0" applyNumberFormat="1" applyFill="1">
      <alignment vertical="center"/>
    </xf>
    <xf numFmtId="0" fontId="0" fillId="2" borderId="0" xfId="0" applyFill="1">
      <alignment vertical="center"/>
    </xf>
    <xf numFmtId="0" fontId="0" fillId="3" borderId="9" xfId="0" applyFill="1" applyBorder="1" applyAlignment="1">
      <alignment horizontal="right" vertical="center"/>
    </xf>
    <xf numFmtId="0" fontId="0" fillId="2" borderId="0" xfId="0" applyFill="1" applyBorder="1" applyAlignment="1">
      <alignment horizontal="right" vertical="center"/>
    </xf>
    <xf numFmtId="0" fontId="0" fillId="0" borderId="17" xfId="0" applyBorder="1" applyAlignment="1">
      <alignment horizontal="right" vertical="center"/>
    </xf>
    <xf numFmtId="0" fontId="3" fillId="0" borderId="0" xfId="0" applyFont="1">
      <alignment vertical="center"/>
    </xf>
    <xf numFmtId="38" fontId="0" fillId="0" borderId="1" xfId="0" applyNumberFormat="1" applyBorder="1" applyAlignment="1">
      <alignment horizontal="right" vertical="center" shrinkToFit="1"/>
    </xf>
    <xf numFmtId="0" fontId="3" fillId="0" borderId="0" xfId="0" applyFont="1" applyAlignment="1">
      <alignment horizontal="center" vertical="center"/>
    </xf>
    <xf numFmtId="0" fontId="0" fillId="0" borderId="11" xfId="0" applyBorder="1">
      <alignment vertical="center"/>
    </xf>
    <xf numFmtId="0" fontId="0" fillId="0" borderId="20" xfId="0" applyBorder="1">
      <alignment vertical="center"/>
    </xf>
    <xf numFmtId="0" fontId="5" fillId="0" borderId="18" xfId="0" applyFont="1" applyBorder="1" applyAlignment="1">
      <alignment horizontal="center" vertical="center"/>
    </xf>
    <xf numFmtId="0" fontId="5" fillId="0" borderId="0" xfId="0" applyFont="1" applyBorder="1" applyAlignment="1">
      <alignment horizontal="center" vertical="center"/>
    </xf>
    <xf numFmtId="0" fontId="5" fillId="0" borderId="21" xfId="0" applyFont="1" applyBorder="1" applyAlignment="1">
      <alignment horizontal="center" vertical="center"/>
    </xf>
    <xf numFmtId="0" fontId="0" fillId="6" borderId="1" xfId="0" applyFill="1" applyBorder="1" applyAlignment="1">
      <alignment horizontal="center" vertical="center"/>
    </xf>
    <xf numFmtId="38" fontId="0" fillId="6" borderId="4" xfId="1" applyFont="1" applyFill="1" applyBorder="1">
      <alignment vertical="center"/>
    </xf>
    <xf numFmtId="40" fontId="0" fillId="6" borderId="4" xfId="1" applyNumberFormat="1" applyFont="1" applyFill="1" applyBorder="1">
      <alignment vertical="center"/>
    </xf>
    <xf numFmtId="38" fontId="0" fillId="6" borderId="2" xfId="1" applyFont="1" applyFill="1" applyBorder="1">
      <alignment vertical="center"/>
    </xf>
    <xf numFmtId="40" fontId="0" fillId="6" borderId="2" xfId="1" applyNumberFormat="1" applyFont="1" applyFill="1" applyBorder="1">
      <alignment vertical="center"/>
    </xf>
    <xf numFmtId="0" fontId="0" fillId="6" borderId="4" xfId="0" applyFill="1" applyBorder="1">
      <alignment vertical="center"/>
    </xf>
    <xf numFmtId="0" fontId="0" fillId="6" borderId="2" xfId="0" applyFill="1" applyBorder="1">
      <alignment vertical="center"/>
    </xf>
    <xf numFmtId="0" fontId="0" fillId="6" borderId="2" xfId="0" applyFill="1" applyBorder="1" applyAlignment="1">
      <alignment horizontal="center" vertical="center"/>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5" fillId="6" borderId="19" xfId="0" applyFont="1" applyFill="1" applyBorder="1" applyAlignment="1">
      <alignment horizontal="center" vertical="center"/>
    </xf>
    <xf numFmtId="0" fontId="0" fillId="5" borderId="3" xfId="0" applyFill="1" applyBorder="1" applyAlignment="1">
      <alignment horizontal="center" vertical="center" wrapText="1"/>
    </xf>
    <xf numFmtId="0" fontId="0" fillId="5" borderId="6" xfId="0" applyFill="1" applyBorder="1" applyAlignment="1">
      <alignment horizontal="center" vertical="center" wrapText="1"/>
    </xf>
    <xf numFmtId="0" fontId="0" fillId="5" borderId="8" xfId="0" applyFill="1" applyBorder="1" applyAlignment="1">
      <alignment horizontal="center" vertical="center" wrapText="1"/>
    </xf>
    <xf numFmtId="0" fontId="0" fillId="5" borderId="3" xfId="0" applyFill="1" applyBorder="1" applyAlignment="1">
      <alignment horizontal="center" vertical="center"/>
    </xf>
    <xf numFmtId="0" fontId="0" fillId="5" borderId="6" xfId="0" applyFill="1" applyBorder="1" applyAlignment="1">
      <alignment horizontal="center" vertical="center"/>
    </xf>
    <xf numFmtId="0" fontId="0" fillId="5" borderId="8" xfId="0" applyFill="1" applyBorder="1" applyAlignment="1">
      <alignment horizontal="center" vertical="center"/>
    </xf>
    <xf numFmtId="0" fontId="0" fillId="6" borderId="21" xfId="0" applyFill="1" applyBorder="1" applyAlignment="1">
      <alignment horizontal="left" vertical="center"/>
    </xf>
    <xf numFmtId="0" fontId="0" fillId="6" borderId="19" xfId="0" applyFill="1" applyBorder="1" applyAlignment="1">
      <alignment horizontal="left" vertical="center"/>
    </xf>
    <xf numFmtId="38" fontId="0" fillId="3" borderId="9" xfId="1" applyFont="1" applyFill="1" applyBorder="1" applyAlignment="1">
      <alignment horizontal="right" vertical="center"/>
    </xf>
    <xf numFmtId="38" fontId="0" fillId="3" borderId="14" xfId="1" applyFont="1" applyFill="1" applyBorder="1" applyAlignment="1">
      <alignment horizontal="right" vertical="center"/>
    </xf>
    <xf numFmtId="38" fontId="0" fillId="3" borderId="15" xfId="1" applyFont="1" applyFill="1" applyBorder="1" applyAlignment="1">
      <alignment horizontal="right" vertical="center"/>
    </xf>
    <xf numFmtId="38" fontId="0" fillId="3" borderId="16" xfId="1" applyFont="1" applyFill="1" applyBorder="1" applyAlignment="1">
      <alignment horizontal="right" vertical="center"/>
    </xf>
    <xf numFmtId="0" fontId="0" fillId="3" borderId="14" xfId="0" applyFill="1" applyBorder="1" applyAlignment="1">
      <alignment horizontal="right" vertical="center"/>
    </xf>
    <xf numFmtId="0" fontId="0" fillId="3" borderId="15" xfId="0" applyFill="1" applyBorder="1" applyAlignment="1">
      <alignment horizontal="right" vertical="center"/>
    </xf>
    <xf numFmtId="0" fontId="0" fillId="3" borderId="16" xfId="0" applyFill="1" applyBorder="1" applyAlignment="1">
      <alignment horizontal="right" vertical="center"/>
    </xf>
    <xf numFmtId="0" fontId="0" fillId="6" borderId="12" xfId="0" applyFill="1" applyBorder="1" applyAlignment="1">
      <alignment horizontal="left" vertical="center"/>
    </xf>
    <xf numFmtId="0" fontId="0" fillId="6" borderId="13" xfId="0" applyFill="1" applyBorder="1" applyAlignment="1">
      <alignment horizontal="left" vertical="center"/>
    </xf>
    <xf numFmtId="0" fontId="5" fillId="0" borderId="17" xfId="0"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160987</xdr:colOff>
      <xdr:row>19</xdr:row>
      <xdr:rowOff>1</xdr:rowOff>
    </xdr:from>
    <xdr:to>
      <xdr:col>8</xdr:col>
      <xdr:colOff>617113</xdr:colOff>
      <xdr:row>40</xdr:row>
      <xdr:rowOff>152400</xdr:rowOff>
    </xdr:to>
    <xdr:sp macro="" textlink="">
      <xdr:nvSpPr>
        <xdr:cNvPr id="2" name="テキスト ボックス 1"/>
        <xdr:cNvSpPr txBox="1"/>
      </xdr:nvSpPr>
      <xdr:spPr>
        <a:xfrm>
          <a:off x="7380937" y="5200651"/>
          <a:ext cx="5304351" cy="56006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Ｐゴシック" panose="020B0600070205080204" pitchFamily="50" charset="-128"/>
              <a:ea typeface="ＭＳ Ｐゴシック" panose="020B0600070205080204" pitchFamily="50" charset="-128"/>
            </a:rPr>
            <a:t>記載上の留意事項</a:t>
          </a: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共通</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○上部項目欄は，プルダウンを選択すること。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〇本様式による記載が難しい場合は任意様式でもかまわないが，人件費，教育研究経費及び管理経費の別を示し，本様式と同等のものを作成すること。</a:t>
          </a:r>
          <a:endParaRPr kumimoji="1" lang="en-US" altLang="ja-JP" sz="12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ＭＳ Ｐゴシック" panose="020B0600070205080204" pitchFamily="50" charset="-128"/>
              <a:ea typeface="ＭＳ Ｐゴシック" panose="020B0600070205080204" pitchFamily="50" charset="-128"/>
              <a:cs typeface="+mn-cs"/>
            </a:rPr>
            <a:t>〇学校（幼稚園）毎に作成すること。</a:t>
          </a:r>
          <a:endParaRPr kumimoji="1" lang="en-US" altLang="ja-JP" sz="12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人件費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〇活動従事時間には，事前準備，後片付け，事務作業等を含む。</a:t>
          </a:r>
        </a:p>
        <a:p>
          <a:r>
            <a:rPr kumimoji="1" lang="ja-JP" altLang="en-US" sz="1200">
              <a:latin typeface="ＭＳ Ｐゴシック" panose="020B0600070205080204" pitchFamily="50" charset="-128"/>
              <a:ea typeface="ＭＳ Ｐゴシック" panose="020B0600070205080204" pitchFamily="50" charset="-128"/>
            </a:rPr>
            <a:t>〇給与を割増する必要がある場合は，活動従事時間を増やして調整すること。その際，備考欄に増やした時間を明記すること。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〇「区分」については学校の規定により判断すること。</a:t>
          </a:r>
        </a:p>
        <a:p>
          <a:r>
            <a:rPr kumimoji="1" lang="ja-JP" altLang="en-US" sz="1200">
              <a:latin typeface="ＭＳ Ｐゴシック" panose="020B0600070205080204" pitchFamily="50" charset="-128"/>
              <a:ea typeface="ＭＳ Ｐゴシック" panose="020B0600070205080204" pitchFamily="50" charset="-128"/>
            </a:rPr>
            <a:t>〇必ずしも教職員一人一人について記載する必要はないが，まとめて記載する場合は総人数を明らかにすること。</a:t>
          </a:r>
          <a:endParaRPr kumimoji="1" lang="en-US" altLang="ja-JP" sz="1200">
            <a:latin typeface="ＭＳ Ｐゴシック" panose="020B0600070205080204" pitchFamily="50" charset="-128"/>
            <a:ea typeface="ＭＳ Ｐゴシック" panose="020B0600070205080204" pitchFamily="50" charset="-128"/>
          </a:endParaRPr>
        </a:p>
        <a:p>
          <a:endParaRPr kumimoji="1" lang="ja-JP" altLang="en-US" sz="12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教育研究経費・管理経費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b="1" u="sng">
              <a:latin typeface="ＭＳ Ｐゴシック" panose="020B0600070205080204" pitchFamily="50" charset="-128"/>
              <a:ea typeface="ＭＳ Ｐゴシック" panose="020B0600070205080204" pitchFamily="50" charset="-128"/>
            </a:rPr>
            <a:t>○記入した経費に係る領収証等を添付すること。</a:t>
          </a:r>
          <a:endParaRPr kumimoji="1" lang="en-US" altLang="ja-JP" sz="1200" b="1" u="sng">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〇防災用教育</a:t>
          </a:r>
          <a:r>
            <a:rPr kumimoji="1" lang="it-IT" altLang="ja-JP" sz="1200">
              <a:latin typeface="ＭＳ Ｐゴシック" panose="020B0600070205080204" pitchFamily="50" charset="-128"/>
              <a:ea typeface="ＭＳ Ｐゴシック" panose="020B0600070205080204" pitchFamily="50" charset="-128"/>
            </a:rPr>
            <a:t>DVD</a:t>
          </a:r>
          <a:r>
            <a:rPr kumimoji="1" lang="ja-JP" altLang="en-US" sz="1200">
              <a:latin typeface="ＭＳ Ｐゴシック" panose="020B0600070205080204" pitchFamily="50" charset="-128"/>
              <a:ea typeface="ＭＳ Ｐゴシック" panose="020B0600070205080204" pitchFamily="50" charset="-128"/>
            </a:rPr>
            <a:t>購入費，外部講師費，資料作成費，移動費等，活動に係る経費等を記載すること（学校安全の推進の場合）。</a:t>
          </a:r>
        </a:p>
        <a:p>
          <a:r>
            <a:rPr kumimoji="1" lang="ja-JP" altLang="en-US" sz="1200">
              <a:latin typeface="ＭＳ Ｐゴシック" panose="020B0600070205080204" pitchFamily="50" charset="-128"/>
              <a:ea typeface="ＭＳ Ｐゴシック" panose="020B0600070205080204" pitchFamily="50" charset="-128"/>
            </a:rPr>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160987</xdr:colOff>
      <xdr:row>19</xdr:row>
      <xdr:rowOff>1</xdr:rowOff>
    </xdr:from>
    <xdr:to>
      <xdr:col>8</xdr:col>
      <xdr:colOff>617113</xdr:colOff>
      <xdr:row>40</xdr:row>
      <xdr:rowOff>152400</xdr:rowOff>
    </xdr:to>
    <xdr:sp macro="" textlink="">
      <xdr:nvSpPr>
        <xdr:cNvPr id="2" name="テキスト ボックス 1"/>
        <xdr:cNvSpPr txBox="1"/>
      </xdr:nvSpPr>
      <xdr:spPr>
        <a:xfrm>
          <a:off x="7380937" y="5200651"/>
          <a:ext cx="5304351" cy="56006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Ｐゴシック" panose="020B0600070205080204" pitchFamily="50" charset="-128"/>
              <a:ea typeface="ＭＳ Ｐゴシック" panose="020B0600070205080204" pitchFamily="50" charset="-128"/>
            </a:rPr>
            <a:t>記載上の留意事項</a:t>
          </a: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共通</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○上部項目欄は，プルダウンを選択すること。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〇本様式による記載が難しい場合は任意様式でもかまわないが，人件費，教育研究経費及び管理経費の別を示し，本様式と同等のものを作成すること。</a:t>
          </a:r>
          <a:endParaRPr kumimoji="1" lang="en-US" altLang="ja-JP" sz="12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ＭＳ Ｐゴシック" panose="020B0600070205080204" pitchFamily="50" charset="-128"/>
              <a:ea typeface="ＭＳ Ｐゴシック" panose="020B0600070205080204" pitchFamily="50" charset="-128"/>
              <a:cs typeface="+mn-cs"/>
            </a:rPr>
            <a:t>〇学校（幼稚園）毎に作成すること。</a:t>
          </a:r>
          <a:endParaRPr kumimoji="1" lang="en-US" altLang="ja-JP" sz="12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人件費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〇活動従事時間には，事前準備，後片付け，事務作業等を含む。</a:t>
          </a:r>
        </a:p>
        <a:p>
          <a:r>
            <a:rPr kumimoji="1" lang="ja-JP" altLang="en-US" sz="1200">
              <a:latin typeface="ＭＳ Ｐゴシック" panose="020B0600070205080204" pitchFamily="50" charset="-128"/>
              <a:ea typeface="ＭＳ Ｐゴシック" panose="020B0600070205080204" pitchFamily="50" charset="-128"/>
            </a:rPr>
            <a:t>〇給与を割増する必要がある場合は，活動従事時間を増やして調整すること。その際，備考欄に増やした時間を明記すること。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〇「区分」については学校の規定により判断すること。</a:t>
          </a:r>
        </a:p>
        <a:p>
          <a:r>
            <a:rPr kumimoji="1" lang="ja-JP" altLang="en-US" sz="1200">
              <a:latin typeface="ＭＳ Ｐゴシック" panose="020B0600070205080204" pitchFamily="50" charset="-128"/>
              <a:ea typeface="ＭＳ Ｐゴシック" panose="020B0600070205080204" pitchFamily="50" charset="-128"/>
            </a:rPr>
            <a:t>〇必ずしも教職員一人一人について記載する必要はないが，まとめて記載する場合は総人数を明らかにすること。</a:t>
          </a:r>
          <a:endParaRPr kumimoji="1" lang="en-US" altLang="ja-JP" sz="1200">
            <a:latin typeface="ＭＳ Ｐゴシック" panose="020B0600070205080204" pitchFamily="50" charset="-128"/>
            <a:ea typeface="ＭＳ Ｐゴシック" panose="020B0600070205080204" pitchFamily="50" charset="-128"/>
          </a:endParaRPr>
        </a:p>
        <a:p>
          <a:endParaRPr kumimoji="1" lang="ja-JP" altLang="en-US" sz="12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教育研究経費・管理経費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b="1" u="sng">
              <a:latin typeface="ＭＳ Ｐゴシック" panose="020B0600070205080204" pitchFamily="50" charset="-128"/>
              <a:ea typeface="ＭＳ Ｐゴシック" panose="020B0600070205080204" pitchFamily="50" charset="-128"/>
            </a:rPr>
            <a:t>○記入した経費に係る領収証等を添付すること。</a:t>
          </a:r>
          <a:endParaRPr kumimoji="1" lang="en-US" altLang="ja-JP" sz="1200" b="1" u="sng">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〇防災用教育</a:t>
          </a:r>
          <a:r>
            <a:rPr kumimoji="1" lang="it-IT" altLang="ja-JP" sz="1200">
              <a:latin typeface="ＭＳ Ｐゴシック" panose="020B0600070205080204" pitchFamily="50" charset="-128"/>
              <a:ea typeface="ＭＳ Ｐゴシック" panose="020B0600070205080204" pitchFamily="50" charset="-128"/>
            </a:rPr>
            <a:t>DVD</a:t>
          </a:r>
          <a:r>
            <a:rPr kumimoji="1" lang="ja-JP" altLang="en-US" sz="1200">
              <a:latin typeface="ＭＳ Ｐゴシック" panose="020B0600070205080204" pitchFamily="50" charset="-128"/>
              <a:ea typeface="ＭＳ Ｐゴシック" panose="020B0600070205080204" pitchFamily="50" charset="-128"/>
            </a:rPr>
            <a:t>購入費，外部講師費，資料作成費，移動費等，活動に係る経費等を記載すること（学校安全の推進の場合）。</a:t>
          </a:r>
        </a:p>
        <a:p>
          <a:r>
            <a:rPr kumimoji="1" lang="ja-JP" altLang="en-US" sz="1200">
              <a:latin typeface="ＭＳ Ｐゴシック" panose="020B0600070205080204" pitchFamily="50" charset="-128"/>
              <a:ea typeface="ＭＳ Ｐゴシック" panose="020B0600070205080204" pitchFamily="50" charset="-128"/>
            </a:rPr>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160987</xdr:colOff>
      <xdr:row>19</xdr:row>
      <xdr:rowOff>1</xdr:rowOff>
    </xdr:from>
    <xdr:to>
      <xdr:col>8</xdr:col>
      <xdr:colOff>617113</xdr:colOff>
      <xdr:row>40</xdr:row>
      <xdr:rowOff>152400</xdr:rowOff>
    </xdr:to>
    <xdr:sp macro="" textlink="">
      <xdr:nvSpPr>
        <xdr:cNvPr id="2" name="テキスト ボックス 1"/>
        <xdr:cNvSpPr txBox="1"/>
      </xdr:nvSpPr>
      <xdr:spPr>
        <a:xfrm>
          <a:off x="7391938" y="4977149"/>
          <a:ext cx="5312534" cy="55856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Ｐゴシック" panose="020B0600070205080204" pitchFamily="50" charset="-128"/>
              <a:ea typeface="ＭＳ Ｐゴシック" panose="020B0600070205080204" pitchFamily="50" charset="-128"/>
            </a:rPr>
            <a:t>記載上の留意事項</a:t>
          </a: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共通</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○上部項目欄は，プルダウンを選択すること。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〇本様式による記載が難しい場合は任意様式でもかまわないが，人件費，教育研究経費及び管理経費の別を示し，本様式と同等のものを作成すること。</a:t>
          </a:r>
          <a:endParaRPr kumimoji="1" lang="en-US" altLang="ja-JP" sz="12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ＭＳ Ｐゴシック" panose="020B0600070205080204" pitchFamily="50" charset="-128"/>
              <a:ea typeface="ＭＳ Ｐゴシック" panose="020B0600070205080204" pitchFamily="50" charset="-128"/>
              <a:cs typeface="+mn-cs"/>
            </a:rPr>
            <a:t>〇学校（幼稚園）毎に作成すること。</a:t>
          </a:r>
          <a:endParaRPr kumimoji="1" lang="en-US" altLang="ja-JP" sz="12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人件費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〇活動従事時間には，事前準備，後片付け，事務作業等を含む。</a:t>
          </a:r>
        </a:p>
        <a:p>
          <a:r>
            <a:rPr kumimoji="1" lang="ja-JP" altLang="en-US" sz="1200">
              <a:latin typeface="ＭＳ Ｐゴシック" panose="020B0600070205080204" pitchFamily="50" charset="-128"/>
              <a:ea typeface="ＭＳ Ｐゴシック" panose="020B0600070205080204" pitchFamily="50" charset="-128"/>
            </a:rPr>
            <a:t>〇給与を割増する必要がある場合は，活動従事時間を増やして調整すること。その際，備考欄に増やした時間を明記すること。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〇「区分」については学校の規定により判断すること。</a:t>
          </a:r>
        </a:p>
        <a:p>
          <a:r>
            <a:rPr kumimoji="1" lang="ja-JP" altLang="en-US" sz="1200">
              <a:latin typeface="ＭＳ Ｐゴシック" panose="020B0600070205080204" pitchFamily="50" charset="-128"/>
              <a:ea typeface="ＭＳ Ｐゴシック" panose="020B0600070205080204" pitchFamily="50" charset="-128"/>
            </a:rPr>
            <a:t>〇必ずしも教職員一人一人について記載する必要はないが，まとめて記載する場合は総人数を明らかにすること。</a:t>
          </a:r>
          <a:endParaRPr kumimoji="1" lang="en-US" altLang="ja-JP" sz="1200">
            <a:latin typeface="ＭＳ Ｐゴシック" panose="020B0600070205080204" pitchFamily="50" charset="-128"/>
            <a:ea typeface="ＭＳ Ｐゴシック" panose="020B0600070205080204" pitchFamily="50" charset="-128"/>
          </a:endParaRPr>
        </a:p>
        <a:p>
          <a:endParaRPr kumimoji="1" lang="ja-JP" altLang="en-US" sz="12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教育研究経費・管理経費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b="1" u="sng">
              <a:latin typeface="ＭＳ Ｐゴシック" panose="020B0600070205080204" pitchFamily="50" charset="-128"/>
              <a:ea typeface="ＭＳ Ｐゴシック" panose="020B0600070205080204" pitchFamily="50" charset="-128"/>
            </a:rPr>
            <a:t>○記入した経費に係る領収証等を添付すること。</a:t>
          </a:r>
          <a:endParaRPr kumimoji="1" lang="en-US" altLang="ja-JP" sz="1200" b="1" u="sng">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〇防災用教育</a:t>
          </a:r>
          <a:r>
            <a:rPr kumimoji="1" lang="it-IT" altLang="ja-JP" sz="1200">
              <a:latin typeface="ＭＳ Ｐゴシック" panose="020B0600070205080204" pitchFamily="50" charset="-128"/>
              <a:ea typeface="ＭＳ Ｐゴシック" panose="020B0600070205080204" pitchFamily="50" charset="-128"/>
            </a:rPr>
            <a:t>DVD</a:t>
          </a:r>
          <a:r>
            <a:rPr kumimoji="1" lang="ja-JP" altLang="en-US" sz="1200">
              <a:latin typeface="ＭＳ Ｐゴシック" panose="020B0600070205080204" pitchFamily="50" charset="-128"/>
              <a:ea typeface="ＭＳ Ｐゴシック" panose="020B0600070205080204" pitchFamily="50" charset="-128"/>
            </a:rPr>
            <a:t>購入費，外部講師費，資料作成費，移動費等，活動に係る経費等を記載すること（学校安全の推進の場合）。</a:t>
          </a:r>
        </a:p>
        <a:p>
          <a:r>
            <a:rPr kumimoji="1" lang="ja-JP" altLang="en-US" sz="1200">
              <a:latin typeface="ＭＳ Ｐゴシック" panose="020B0600070205080204" pitchFamily="50" charset="-128"/>
              <a:ea typeface="ＭＳ Ｐゴシック" panose="020B0600070205080204" pitchFamily="50" charset="-128"/>
            </a:rPr>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108858</xdr:colOff>
      <xdr:row>18</xdr:row>
      <xdr:rowOff>149678</xdr:rowOff>
    </xdr:from>
    <xdr:to>
      <xdr:col>8</xdr:col>
      <xdr:colOff>577249</xdr:colOff>
      <xdr:row>39</xdr:row>
      <xdr:rowOff>238065</xdr:rowOff>
    </xdr:to>
    <xdr:sp macro="" textlink="">
      <xdr:nvSpPr>
        <xdr:cNvPr id="4" name="テキスト ボックス 3"/>
        <xdr:cNvSpPr txBox="1"/>
      </xdr:nvSpPr>
      <xdr:spPr>
        <a:xfrm>
          <a:off x="7089322" y="5143499"/>
          <a:ext cx="5312534" cy="55856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Ｐゴシック" panose="020B0600070205080204" pitchFamily="50" charset="-128"/>
              <a:ea typeface="ＭＳ Ｐゴシック" panose="020B0600070205080204" pitchFamily="50" charset="-128"/>
            </a:rPr>
            <a:t>記載上の留意事項</a:t>
          </a: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共通</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○上部項目欄は，プルダウンを選択すること。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〇本様式による記載が難しい場合は任意様式でもかまわないが，人件費，教育研究経費及び管理経費の別を示し，本様式と同等のものを作成すること。</a:t>
          </a:r>
          <a:endParaRPr kumimoji="1" lang="en-US" altLang="ja-JP" sz="12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dk1"/>
              </a:solidFill>
              <a:effectLst/>
              <a:latin typeface="ＭＳ Ｐゴシック" panose="020B0600070205080204" pitchFamily="50" charset="-128"/>
              <a:ea typeface="ＭＳ Ｐゴシック" panose="020B0600070205080204" pitchFamily="50" charset="-128"/>
              <a:cs typeface="+mn-cs"/>
            </a:rPr>
            <a:t>〇学校（幼稚園）毎に作成すること。</a:t>
          </a:r>
          <a:endParaRPr kumimoji="1" lang="en-US" altLang="ja-JP" sz="12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4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人件費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a:latin typeface="ＭＳ Ｐゴシック" panose="020B0600070205080204" pitchFamily="50" charset="-128"/>
              <a:ea typeface="ＭＳ Ｐゴシック" panose="020B0600070205080204" pitchFamily="50" charset="-128"/>
            </a:rPr>
            <a:t>〇活動従事時間には，事前準備，後片付け，事務作業等を含む。</a:t>
          </a:r>
        </a:p>
        <a:p>
          <a:r>
            <a:rPr kumimoji="1" lang="ja-JP" altLang="en-US" sz="1200">
              <a:latin typeface="ＭＳ Ｐゴシック" panose="020B0600070205080204" pitchFamily="50" charset="-128"/>
              <a:ea typeface="ＭＳ Ｐゴシック" panose="020B0600070205080204" pitchFamily="50" charset="-128"/>
            </a:rPr>
            <a:t>〇給与を割増する必要がある場合は，活動従事時間を増やして調整すること。その際，備考欄に増やした時間を明記すること。</a:t>
          </a:r>
          <a:endParaRPr kumimoji="1" lang="en-US" altLang="ja-JP" sz="1200">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〇「区分」については学校の規定により判断すること。</a:t>
          </a:r>
        </a:p>
        <a:p>
          <a:r>
            <a:rPr kumimoji="1" lang="ja-JP" altLang="en-US" sz="1200">
              <a:latin typeface="ＭＳ Ｐゴシック" panose="020B0600070205080204" pitchFamily="50" charset="-128"/>
              <a:ea typeface="ＭＳ Ｐゴシック" panose="020B0600070205080204" pitchFamily="50" charset="-128"/>
            </a:rPr>
            <a:t>〇必ずしも教職員一人一人について記載する必要はないが，まとめて記載する場合は総人数を明らかにすること。</a:t>
          </a:r>
          <a:endParaRPr kumimoji="1" lang="en-US" altLang="ja-JP" sz="1200">
            <a:latin typeface="ＭＳ Ｐゴシック" panose="020B0600070205080204" pitchFamily="50" charset="-128"/>
            <a:ea typeface="ＭＳ Ｐゴシック" panose="020B0600070205080204" pitchFamily="50" charset="-128"/>
          </a:endParaRPr>
        </a:p>
        <a:p>
          <a:endParaRPr kumimoji="1" lang="ja-JP" altLang="en-US" sz="1200">
            <a:latin typeface="ＭＳ Ｐゴシック" panose="020B0600070205080204" pitchFamily="50" charset="-128"/>
            <a:ea typeface="ＭＳ Ｐゴシック" panose="020B0600070205080204" pitchFamily="50" charset="-128"/>
          </a:endParaRPr>
        </a:p>
        <a:p>
          <a:r>
            <a:rPr kumimoji="1" lang="en-US" altLang="ja-JP" sz="1200">
              <a:latin typeface="ＭＳ Ｐゴシック" panose="020B0600070205080204" pitchFamily="50" charset="-128"/>
              <a:ea typeface="ＭＳ Ｐゴシック" panose="020B0600070205080204" pitchFamily="50" charset="-128"/>
            </a:rPr>
            <a:t>【</a:t>
          </a:r>
          <a:r>
            <a:rPr kumimoji="1" lang="ja-JP" altLang="en-US" sz="1200">
              <a:latin typeface="ＭＳ Ｐゴシック" panose="020B0600070205080204" pitchFamily="50" charset="-128"/>
              <a:ea typeface="ＭＳ Ｐゴシック" panose="020B0600070205080204" pitchFamily="50" charset="-128"/>
            </a:rPr>
            <a:t>教育研究経費・管理経費</a:t>
          </a:r>
          <a:r>
            <a:rPr kumimoji="1" lang="en-US" altLang="ja-JP" sz="1200">
              <a:latin typeface="ＭＳ Ｐゴシック" panose="020B0600070205080204" pitchFamily="50" charset="-128"/>
              <a:ea typeface="ＭＳ Ｐゴシック" panose="020B0600070205080204" pitchFamily="50" charset="-128"/>
            </a:rPr>
            <a:t>】</a:t>
          </a:r>
        </a:p>
        <a:p>
          <a:r>
            <a:rPr kumimoji="1" lang="ja-JP" altLang="en-US" sz="1200" b="1" u="sng">
              <a:latin typeface="ＭＳ Ｐゴシック" panose="020B0600070205080204" pitchFamily="50" charset="-128"/>
              <a:ea typeface="ＭＳ Ｐゴシック" panose="020B0600070205080204" pitchFamily="50" charset="-128"/>
            </a:rPr>
            <a:t>○記入した経費に係る領収証等を添付すること。</a:t>
          </a:r>
          <a:endParaRPr kumimoji="1" lang="en-US" altLang="ja-JP" sz="1200" b="1" u="sng">
            <a:latin typeface="ＭＳ Ｐゴシック" panose="020B0600070205080204" pitchFamily="50" charset="-128"/>
            <a:ea typeface="ＭＳ Ｐゴシック" panose="020B0600070205080204" pitchFamily="50" charset="-128"/>
          </a:endParaRPr>
        </a:p>
        <a:p>
          <a:r>
            <a:rPr kumimoji="1" lang="ja-JP" altLang="en-US" sz="1200">
              <a:latin typeface="ＭＳ Ｐゴシック" panose="020B0600070205080204" pitchFamily="50" charset="-128"/>
              <a:ea typeface="ＭＳ Ｐゴシック" panose="020B0600070205080204" pitchFamily="50" charset="-128"/>
            </a:rPr>
            <a:t>〇防災用教育</a:t>
          </a:r>
          <a:r>
            <a:rPr kumimoji="1" lang="it-IT" altLang="ja-JP" sz="1200">
              <a:latin typeface="ＭＳ Ｐゴシック" panose="020B0600070205080204" pitchFamily="50" charset="-128"/>
              <a:ea typeface="ＭＳ Ｐゴシック" panose="020B0600070205080204" pitchFamily="50" charset="-128"/>
            </a:rPr>
            <a:t>DVD</a:t>
          </a:r>
          <a:r>
            <a:rPr kumimoji="1" lang="ja-JP" altLang="en-US" sz="1200">
              <a:latin typeface="ＭＳ Ｐゴシック" panose="020B0600070205080204" pitchFamily="50" charset="-128"/>
              <a:ea typeface="ＭＳ Ｐゴシック" panose="020B0600070205080204" pitchFamily="50" charset="-128"/>
            </a:rPr>
            <a:t>購入費，外部講師費，資料作成費，移動費等，活動に係る経費等を記載すること（学校安全の推進の場合）。</a:t>
          </a:r>
        </a:p>
        <a:p>
          <a:r>
            <a:rPr kumimoji="1" lang="ja-JP" altLang="en-US" sz="1200">
              <a:latin typeface="ＭＳ Ｐゴシック" panose="020B0600070205080204" pitchFamily="50" charset="-128"/>
              <a:ea typeface="ＭＳ Ｐゴシック" panose="020B0600070205080204" pitchFamily="50" charset="-128"/>
            </a:rPr>
            <a:t>〇他の活動と兼用している場合など，経費を分けられない場合は使用割合等で按分する等して記載すること。その場合は算出方法を付記する等して明らかにすること。</a:t>
          </a: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tabSelected="1" view="pageBreakPreview" zoomScaleNormal="100" zoomScaleSheetLayoutView="100" workbookViewId="0">
      <selection activeCell="C3" sqref="C3"/>
    </sheetView>
  </sheetViews>
  <sheetFormatPr defaultRowHeight="18.75" x14ac:dyDescent="0.4"/>
  <cols>
    <col min="1" max="1" width="17.25" customWidth="1"/>
    <col min="2" max="2" width="23" customWidth="1"/>
    <col min="3" max="3" width="15.5" customWidth="1"/>
    <col min="4" max="7" width="19.5" customWidth="1"/>
    <col min="8" max="8" width="24.625" customWidth="1"/>
  </cols>
  <sheetData>
    <row r="1" spans="1:12" ht="26.25" thickBot="1" x14ac:dyDescent="0.45">
      <c r="A1" s="23" t="s">
        <v>40</v>
      </c>
      <c r="B1" s="1" t="s">
        <v>47</v>
      </c>
      <c r="C1" s="57" t="s">
        <v>43</v>
      </c>
      <c r="D1" s="58"/>
      <c r="E1" s="58"/>
      <c r="F1" s="59"/>
      <c r="L1" t="s">
        <v>43</v>
      </c>
    </row>
    <row r="2" spans="1:12" ht="10.5" customHeight="1" thickBot="1" x14ac:dyDescent="0.45">
      <c r="A2" s="23"/>
      <c r="B2" s="1"/>
      <c r="C2" s="27"/>
      <c r="D2" s="27"/>
      <c r="E2" s="28"/>
      <c r="F2" s="28"/>
      <c r="L2" t="s">
        <v>44</v>
      </c>
    </row>
    <row r="3" spans="1:12" ht="27" customHeight="1" thickBot="1" x14ac:dyDescent="0.45">
      <c r="B3" s="1" t="s">
        <v>39</v>
      </c>
      <c r="C3" s="29"/>
      <c r="E3" s="25" t="s">
        <v>41</v>
      </c>
      <c r="F3" s="46"/>
      <c r="G3" s="47"/>
      <c r="L3" t="s">
        <v>45</v>
      </c>
    </row>
    <row r="4" spans="1:12" ht="42.75" customHeight="1" thickBot="1" x14ac:dyDescent="0.45">
      <c r="B4" s="14" t="s">
        <v>0</v>
      </c>
      <c r="H4" s="1" t="s">
        <v>23</v>
      </c>
    </row>
    <row r="5" spans="1:12" ht="38.25" thickBot="1" x14ac:dyDescent="0.45">
      <c r="B5" s="9" t="s">
        <v>13</v>
      </c>
      <c r="C5" s="10" t="s">
        <v>14</v>
      </c>
      <c r="D5" s="10" t="s">
        <v>1</v>
      </c>
      <c r="E5" s="11" t="s">
        <v>3</v>
      </c>
      <c r="F5" s="10" t="s">
        <v>2</v>
      </c>
      <c r="G5" s="11" t="s">
        <v>36</v>
      </c>
      <c r="H5" s="12" t="s">
        <v>6</v>
      </c>
    </row>
    <row r="6" spans="1:12" x14ac:dyDescent="0.4">
      <c r="B6" s="43" t="s">
        <v>7</v>
      </c>
      <c r="C6" s="30"/>
      <c r="D6" s="30"/>
      <c r="E6" s="30"/>
      <c r="F6" s="31"/>
      <c r="G6" s="6" t="e">
        <f>ROUND((D6/E6)*F6,0)</f>
        <v>#DIV/0!</v>
      </c>
      <c r="H6" s="3"/>
    </row>
    <row r="7" spans="1:12" x14ac:dyDescent="0.4">
      <c r="B7" s="44"/>
      <c r="C7" s="32"/>
      <c r="D7" s="32"/>
      <c r="E7" s="32"/>
      <c r="F7" s="33"/>
      <c r="G7" s="7" t="e">
        <f>ROUND((D7/E7)*F7,0)</f>
        <v>#DIV/0!</v>
      </c>
      <c r="H7" s="4"/>
    </row>
    <row r="8" spans="1:12" x14ac:dyDescent="0.4">
      <c r="B8" s="44"/>
      <c r="C8" s="32"/>
      <c r="D8" s="32"/>
      <c r="E8" s="32"/>
      <c r="F8" s="33"/>
      <c r="G8" s="7" t="e">
        <f>ROUND((D8/E8)*F8,0)</f>
        <v>#DIV/0!</v>
      </c>
      <c r="H8" s="4"/>
    </row>
    <row r="9" spans="1:12" ht="19.5" thickBot="1" x14ac:dyDescent="0.45">
      <c r="B9" s="45"/>
      <c r="C9" s="48" t="s">
        <v>29</v>
      </c>
      <c r="D9" s="48"/>
      <c r="E9" s="48"/>
      <c r="F9" s="48"/>
      <c r="G9" s="13">
        <f>SUMIF(G6:G8,"&lt;&gt;#DIV/0!",G6:G8)</f>
        <v>0</v>
      </c>
      <c r="H9" s="5"/>
    </row>
    <row r="10" spans="1:12" x14ac:dyDescent="0.4">
      <c r="B10" s="43" t="s">
        <v>8</v>
      </c>
      <c r="C10" s="30"/>
      <c r="D10" s="30"/>
      <c r="E10" s="30"/>
      <c r="F10" s="30"/>
      <c r="G10" s="6" t="e">
        <f>ROUND((D10/E10)*F10,0)</f>
        <v>#DIV/0!</v>
      </c>
      <c r="H10" s="3"/>
    </row>
    <row r="11" spans="1:12" x14ac:dyDescent="0.4">
      <c r="B11" s="44"/>
      <c r="C11" s="32"/>
      <c r="D11" s="32"/>
      <c r="E11" s="32"/>
      <c r="F11" s="32"/>
      <c r="G11" s="7" t="e">
        <f>ROUND((D11/E11)*F11,0)</f>
        <v>#DIV/0!</v>
      </c>
      <c r="H11" s="4"/>
    </row>
    <row r="12" spans="1:12" x14ac:dyDescent="0.4">
      <c r="B12" s="44"/>
      <c r="C12" s="32"/>
      <c r="D12" s="32"/>
      <c r="E12" s="32"/>
      <c r="F12" s="32"/>
      <c r="G12" s="7" t="e">
        <f t="shared" ref="G12" si="0">ROUND((D12/E12)*F12,0)</f>
        <v>#DIV/0!</v>
      </c>
      <c r="H12" s="4"/>
    </row>
    <row r="13" spans="1:12" ht="19.5" thickBot="1" x14ac:dyDescent="0.45">
      <c r="B13" s="45"/>
      <c r="C13" s="49" t="s">
        <v>29</v>
      </c>
      <c r="D13" s="50"/>
      <c r="E13" s="50"/>
      <c r="F13" s="51"/>
      <c r="G13" s="13">
        <f>SUMIF(G10:G12,"&lt;&gt;#DIV/0!",G10:G12)</f>
        <v>0</v>
      </c>
      <c r="H13" s="5"/>
    </row>
    <row r="14" spans="1:12" x14ac:dyDescent="0.4">
      <c r="B14" s="43" t="s">
        <v>11</v>
      </c>
      <c r="C14" s="30"/>
      <c r="D14" s="30"/>
      <c r="E14" s="30"/>
      <c r="F14" s="31"/>
      <c r="G14" s="6" t="e">
        <f>ROUND((D14/E14)*F14,0)</f>
        <v>#DIV/0!</v>
      </c>
      <c r="H14" s="3"/>
    </row>
    <row r="15" spans="1:12" x14ac:dyDescent="0.4">
      <c r="B15" s="44"/>
      <c r="C15" s="32"/>
      <c r="D15" s="32"/>
      <c r="E15" s="32"/>
      <c r="F15" s="32"/>
      <c r="G15" s="7" t="e">
        <f>ROUND((D15/E15)*F15,0)</f>
        <v>#DIV/0!</v>
      </c>
      <c r="H15" s="4"/>
    </row>
    <row r="16" spans="1:12" x14ac:dyDescent="0.4">
      <c r="B16" s="44"/>
      <c r="C16" s="32"/>
      <c r="D16" s="32"/>
      <c r="E16" s="32"/>
      <c r="F16" s="32"/>
      <c r="G16" s="7" t="e">
        <f>ROUND((D16/E16)*F16,0)</f>
        <v>#DIV/0!</v>
      </c>
      <c r="H16" s="4"/>
    </row>
    <row r="17" spans="2:8" ht="19.5" thickBot="1" x14ac:dyDescent="0.45">
      <c r="B17" s="45"/>
      <c r="C17" s="52" t="s">
        <v>29</v>
      </c>
      <c r="D17" s="53"/>
      <c r="E17" s="53"/>
      <c r="F17" s="54"/>
      <c r="G17" s="8">
        <f>SUMIF(G14:G16,"&lt;&gt;#DIV/0!",G14:G16)</f>
        <v>0</v>
      </c>
      <c r="H17" s="5"/>
    </row>
    <row r="18" spans="2:8" x14ac:dyDescent="0.4">
      <c r="F18" s="15" t="s">
        <v>30</v>
      </c>
      <c r="G18" s="16">
        <f>G9+G13+G17</f>
        <v>0</v>
      </c>
    </row>
    <row r="20" spans="2:8" ht="64.5" customHeight="1" thickBot="1" x14ac:dyDescent="0.45">
      <c r="B20" s="17" t="s">
        <v>16</v>
      </c>
      <c r="E20" s="1" t="s">
        <v>23</v>
      </c>
    </row>
    <row r="21" spans="2:8" ht="18" customHeight="1" thickBot="1" x14ac:dyDescent="0.45">
      <c r="B21" s="9" t="s">
        <v>13</v>
      </c>
      <c r="C21" s="10" t="s">
        <v>22</v>
      </c>
      <c r="D21" s="11" t="s">
        <v>37</v>
      </c>
      <c r="E21" s="12" t="s">
        <v>6</v>
      </c>
    </row>
    <row r="22" spans="2:8" ht="18" customHeight="1" x14ac:dyDescent="0.4">
      <c r="B22" s="40" t="s">
        <v>21</v>
      </c>
      <c r="C22" s="34"/>
      <c r="D22" s="30"/>
      <c r="E22" s="3"/>
    </row>
    <row r="23" spans="2:8" ht="18" customHeight="1" x14ac:dyDescent="0.4">
      <c r="B23" s="41"/>
      <c r="C23" s="35"/>
      <c r="D23" s="32"/>
      <c r="E23" s="4"/>
    </row>
    <row r="24" spans="2:8" ht="18" customHeight="1" x14ac:dyDescent="0.4">
      <c r="B24" s="41"/>
      <c r="C24" s="35"/>
      <c r="D24" s="32"/>
      <c r="E24" s="4"/>
    </row>
    <row r="25" spans="2:8" ht="18" customHeight="1" thickBot="1" x14ac:dyDescent="0.45">
      <c r="B25" s="42"/>
      <c r="C25" s="18" t="s">
        <v>29</v>
      </c>
      <c r="D25" s="13">
        <f>SUM(D22:D24)</f>
        <v>0</v>
      </c>
      <c r="E25" s="5"/>
    </row>
    <row r="26" spans="2:8" ht="18" customHeight="1" x14ac:dyDescent="0.4">
      <c r="B26" s="40" t="s">
        <v>18</v>
      </c>
      <c r="C26" s="34"/>
      <c r="D26" s="30"/>
      <c r="E26" s="3"/>
    </row>
    <row r="27" spans="2:8" ht="18" customHeight="1" x14ac:dyDescent="0.4">
      <c r="B27" s="41"/>
      <c r="C27" s="35"/>
      <c r="D27" s="32"/>
      <c r="E27" s="4"/>
    </row>
    <row r="28" spans="2:8" ht="18" customHeight="1" x14ac:dyDescent="0.4">
      <c r="B28" s="41"/>
      <c r="C28" s="35"/>
      <c r="D28" s="32"/>
      <c r="E28" s="4"/>
    </row>
    <row r="29" spans="2:8" ht="18" customHeight="1" thickBot="1" x14ac:dyDescent="0.45">
      <c r="B29" s="42"/>
      <c r="C29" s="18" t="s">
        <v>29</v>
      </c>
      <c r="D29" s="13">
        <f>SUM(D26:D28)</f>
        <v>0</v>
      </c>
      <c r="E29" s="5"/>
    </row>
    <row r="30" spans="2:8" ht="18" customHeight="1" x14ac:dyDescent="0.4">
      <c r="B30" s="40" t="s">
        <v>17</v>
      </c>
      <c r="C30" s="34"/>
      <c r="D30" s="30"/>
      <c r="E30" s="3"/>
    </row>
    <row r="31" spans="2:8" ht="18" customHeight="1" x14ac:dyDescent="0.4">
      <c r="B31" s="41"/>
      <c r="C31" s="35"/>
      <c r="D31" s="32"/>
      <c r="E31" s="4"/>
    </row>
    <row r="32" spans="2:8" ht="18" customHeight="1" x14ac:dyDescent="0.4">
      <c r="B32" s="41"/>
      <c r="C32" s="35"/>
      <c r="D32" s="32"/>
      <c r="E32" s="4"/>
    </row>
    <row r="33" spans="2:5" ht="18" customHeight="1" thickBot="1" x14ac:dyDescent="0.45">
      <c r="B33" s="42"/>
      <c r="C33" s="18" t="s">
        <v>29</v>
      </c>
      <c r="D33" s="13">
        <f>SUM(D30:D32)</f>
        <v>0</v>
      </c>
      <c r="E33" s="5"/>
    </row>
    <row r="34" spans="2:5" ht="18" customHeight="1" x14ac:dyDescent="0.4">
      <c r="B34" s="43" t="s">
        <v>19</v>
      </c>
      <c r="C34" s="34"/>
      <c r="D34" s="30"/>
      <c r="E34" s="3"/>
    </row>
    <row r="35" spans="2:5" ht="18" customHeight="1" x14ac:dyDescent="0.4">
      <c r="B35" s="44"/>
      <c r="C35" s="35"/>
      <c r="D35" s="32"/>
      <c r="E35" s="4"/>
    </row>
    <row r="36" spans="2:5" ht="18" customHeight="1" x14ac:dyDescent="0.4">
      <c r="B36" s="44"/>
      <c r="C36" s="35"/>
      <c r="D36" s="32"/>
      <c r="E36" s="4"/>
    </row>
    <row r="37" spans="2:5" ht="19.5" thickBot="1" x14ac:dyDescent="0.45">
      <c r="B37" s="45"/>
      <c r="C37" s="18" t="s">
        <v>29</v>
      </c>
      <c r="D37" s="13">
        <f>SUM(D34:D36)</f>
        <v>0</v>
      </c>
      <c r="E37" s="5"/>
    </row>
    <row r="38" spans="2:5" x14ac:dyDescent="0.4">
      <c r="B38" s="2"/>
      <c r="C38" s="19" t="s">
        <v>30</v>
      </c>
      <c r="D38" s="16">
        <f>D25+D29+D33+D37</f>
        <v>0</v>
      </c>
    </row>
    <row r="40" spans="2:5" ht="19.5" thickBot="1" x14ac:dyDescent="0.45">
      <c r="C40" s="17" t="s">
        <v>15</v>
      </c>
      <c r="D40" s="16">
        <f>G18+D38</f>
        <v>0</v>
      </c>
    </row>
    <row r="41" spans="2:5" ht="19.5" thickBot="1" x14ac:dyDescent="0.45">
      <c r="C41" s="20" t="s">
        <v>31</v>
      </c>
      <c r="D41" s="22" t="str">
        <f>IF(C3="学校法人立",IF(D40&gt;150000,"150,000",ROUNDDOWN(D40,-3)),IF(C3="非学校法人立",IF(D40&gt;75000,"75,000",ROUNDDOWN(D40,-3)),"上のプルダウンを選択してください。"))</f>
        <v>上のプルダウンを選択してください。</v>
      </c>
    </row>
  </sheetData>
  <mergeCells count="12">
    <mergeCell ref="B14:B17"/>
    <mergeCell ref="C17:F17"/>
    <mergeCell ref="B22:B25"/>
    <mergeCell ref="B26:B29"/>
    <mergeCell ref="B30:B33"/>
    <mergeCell ref="B34:B37"/>
    <mergeCell ref="C1:F1"/>
    <mergeCell ref="F3:G3"/>
    <mergeCell ref="B6:B9"/>
    <mergeCell ref="C9:F9"/>
    <mergeCell ref="B10:B13"/>
    <mergeCell ref="C13:F13"/>
  </mergeCells>
  <phoneticPr fontId="2"/>
  <dataValidations count="2">
    <dataValidation type="list" allowBlank="1" showInputMessage="1" showErrorMessage="1" sqref="C3">
      <formula1>"学校法人立,非学校法人立"</formula1>
    </dataValidation>
    <dataValidation type="list" allowBlank="1" showInputMessage="1" showErrorMessage="1" sqref="C2:F2">
      <formula1>$L$1:$L$3</formula1>
    </dataValidation>
  </dataValidations>
  <pageMargins left="0.7" right="0.7" top="0.75" bottom="0.75" header="0.3" footer="0.3"/>
  <pageSetup paperSize="9"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view="pageBreakPreview" zoomScaleNormal="100" zoomScaleSheetLayoutView="100" workbookViewId="0">
      <selection activeCell="C1" sqref="C1:F1"/>
    </sheetView>
  </sheetViews>
  <sheetFormatPr defaultRowHeight="18.75" x14ac:dyDescent="0.4"/>
  <cols>
    <col min="1" max="1" width="17.25" customWidth="1"/>
    <col min="2" max="2" width="23" customWidth="1"/>
    <col min="3" max="3" width="15.5" customWidth="1"/>
    <col min="4" max="7" width="19.5" customWidth="1"/>
    <col min="8" max="8" width="24.625" customWidth="1"/>
  </cols>
  <sheetData>
    <row r="1" spans="1:12" ht="26.25" thickBot="1" x14ac:dyDescent="0.45">
      <c r="A1" s="23" t="s">
        <v>40</v>
      </c>
      <c r="B1" s="1" t="s">
        <v>47</v>
      </c>
      <c r="C1" s="57" t="s">
        <v>44</v>
      </c>
      <c r="D1" s="58"/>
      <c r="E1" s="58"/>
      <c r="F1" s="59"/>
      <c r="L1" t="s">
        <v>43</v>
      </c>
    </row>
    <row r="2" spans="1:12" ht="10.5" customHeight="1" thickBot="1" x14ac:dyDescent="0.45">
      <c r="A2" s="23"/>
      <c r="B2" s="1"/>
      <c r="C2" s="27"/>
      <c r="D2" s="27"/>
      <c r="E2" s="28"/>
      <c r="F2" s="28"/>
      <c r="L2" t="s">
        <v>44</v>
      </c>
    </row>
    <row r="3" spans="1:12" ht="27" customHeight="1" thickBot="1" x14ac:dyDescent="0.45">
      <c r="B3" s="1" t="s">
        <v>39</v>
      </c>
      <c r="C3" s="29"/>
      <c r="E3" s="25" t="s">
        <v>41</v>
      </c>
      <c r="F3" s="46"/>
      <c r="G3" s="47"/>
      <c r="L3" t="s">
        <v>45</v>
      </c>
    </row>
    <row r="4" spans="1:12" ht="42.75" customHeight="1" thickBot="1" x14ac:dyDescent="0.45">
      <c r="B4" s="14" t="s">
        <v>0</v>
      </c>
      <c r="H4" s="1" t="s">
        <v>23</v>
      </c>
    </row>
    <row r="5" spans="1:12" ht="38.25" thickBot="1" x14ac:dyDescent="0.45">
      <c r="B5" s="9" t="s">
        <v>13</v>
      </c>
      <c r="C5" s="10" t="s">
        <v>14</v>
      </c>
      <c r="D5" s="10" t="s">
        <v>1</v>
      </c>
      <c r="E5" s="11" t="s">
        <v>3</v>
      </c>
      <c r="F5" s="10" t="s">
        <v>2</v>
      </c>
      <c r="G5" s="11" t="s">
        <v>36</v>
      </c>
      <c r="H5" s="12" t="s">
        <v>6</v>
      </c>
    </row>
    <row r="6" spans="1:12" x14ac:dyDescent="0.4">
      <c r="B6" s="43" t="s">
        <v>7</v>
      </c>
      <c r="C6" s="30"/>
      <c r="D6" s="30"/>
      <c r="E6" s="30"/>
      <c r="F6" s="31"/>
      <c r="G6" s="6" t="e">
        <f>ROUND((D6/E6)*F6,0)</f>
        <v>#DIV/0!</v>
      </c>
      <c r="H6" s="3"/>
    </row>
    <row r="7" spans="1:12" x14ac:dyDescent="0.4">
      <c r="B7" s="44"/>
      <c r="C7" s="32"/>
      <c r="D7" s="32"/>
      <c r="E7" s="32"/>
      <c r="F7" s="33"/>
      <c r="G7" s="7" t="e">
        <f>ROUND((D7/E7)*F7,0)</f>
        <v>#DIV/0!</v>
      </c>
      <c r="H7" s="4"/>
    </row>
    <row r="8" spans="1:12" x14ac:dyDescent="0.4">
      <c r="B8" s="44"/>
      <c r="C8" s="32"/>
      <c r="D8" s="32"/>
      <c r="E8" s="32"/>
      <c r="F8" s="33"/>
      <c r="G8" s="7" t="e">
        <f>ROUND((D8/E8)*F8,0)</f>
        <v>#DIV/0!</v>
      </c>
      <c r="H8" s="4"/>
    </row>
    <row r="9" spans="1:12" ht="19.5" thickBot="1" x14ac:dyDescent="0.45">
      <c r="B9" s="45"/>
      <c r="C9" s="49" t="s">
        <v>29</v>
      </c>
      <c r="D9" s="50"/>
      <c r="E9" s="50"/>
      <c r="F9" s="51"/>
      <c r="G9" s="13">
        <f>SUMIF(G6:G8,"&lt;&gt;#DIV/0!",G6:G8)</f>
        <v>0</v>
      </c>
      <c r="H9" s="5"/>
    </row>
    <row r="10" spans="1:12" x14ac:dyDescent="0.4">
      <c r="B10" s="43" t="s">
        <v>8</v>
      </c>
      <c r="C10" s="30"/>
      <c r="D10" s="30"/>
      <c r="E10" s="30"/>
      <c r="F10" s="30"/>
      <c r="G10" s="6" t="e">
        <f>ROUND((D10/E10)*F10,0)</f>
        <v>#DIV/0!</v>
      </c>
      <c r="H10" s="3"/>
    </row>
    <row r="11" spans="1:12" x14ac:dyDescent="0.4">
      <c r="B11" s="44"/>
      <c r="C11" s="32"/>
      <c r="D11" s="32"/>
      <c r="E11" s="32"/>
      <c r="F11" s="32"/>
      <c r="G11" s="7" t="e">
        <f>ROUND((D11/E11)*F11,0)</f>
        <v>#DIV/0!</v>
      </c>
      <c r="H11" s="4"/>
    </row>
    <row r="12" spans="1:12" x14ac:dyDescent="0.4">
      <c r="B12" s="44"/>
      <c r="C12" s="32"/>
      <c r="D12" s="32"/>
      <c r="E12" s="32"/>
      <c r="F12" s="32"/>
      <c r="G12" s="7" t="e">
        <f t="shared" ref="G12" si="0">ROUND((D12/E12)*F12,0)</f>
        <v>#DIV/0!</v>
      </c>
      <c r="H12" s="4"/>
    </row>
    <row r="13" spans="1:12" ht="19.5" thickBot="1" x14ac:dyDescent="0.45">
      <c r="B13" s="45"/>
      <c r="C13" s="49" t="s">
        <v>29</v>
      </c>
      <c r="D13" s="50"/>
      <c r="E13" s="50"/>
      <c r="F13" s="51"/>
      <c r="G13" s="13">
        <f>SUMIF(G10:G12,"&lt;&gt;#DIV/0!",G10:G12)</f>
        <v>0</v>
      </c>
      <c r="H13" s="5"/>
    </row>
    <row r="14" spans="1:12" x14ac:dyDescent="0.4">
      <c r="B14" s="43" t="s">
        <v>11</v>
      </c>
      <c r="C14" s="30"/>
      <c r="D14" s="30"/>
      <c r="E14" s="30"/>
      <c r="F14" s="31"/>
      <c r="G14" s="6" t="e">
        <f>ROUND((D14/E14)*F14,0)</f>
        <v>#DIV/0!</v>
      </c>
      <c r="H14" s="3"/>
    </row>
    <row r="15" spans="1:12" x14ac:dyDescent="0.4">
      <c r="B15" s="44"/>
      <c r="C15" s="32"/>
      <c r="D15" s="32"/>
      <c r="E15" s="32"/>
      <c r="F15" s="32"/>
      <c r="G15" s="7" t="e">
        <f>ROUND((D15/E15)*F15,0)</f>
        <v>#DIV/0!</v>
      </c>
      <c r="H15" s="4"/>
    </row>
    <row r="16" spans="1:12" x14ac:dyDescent="0.4">
      <c r="B16" s="44"/>
      <c r="C16" s="32"/>
      <c r="D16" s="32"/>
      <c r="E16" s="32"/>
      <c r="F16" s="32"/>
      <c r="G16" s="7" t="e">
        <f>ROUND((D16/E16)*F16,0)</f>
        <v>#DIV/0!</v>
      </c>
      <c r="H16" s="4"/>
    </row>
    <row r="17" spans="2:8" ht="19.5" thickBot="1" x14ac:dyDescent="0.45">
      <c r="B17" s="45"/>
      <c r="C17" s="52" t="s">
        <v>29</v>
      </c>
      <c r="D17" s="53"/>
      <c r="E17" s="53"/>
      <c r="F17" s="54"/>
      <c r="G17" s="8">
        <f>SUMIF(G14:G16,"&lt;&gt;#DIV/0!",G14:G16)</f>
        <v>0</v>
      </c>
      <c r="H17" s="5"/>
    </row>
    <row r="18" spans="2:8" x14ac:dyDescent="0.4">
      <c r="F18" s="15" t="s">
        <v>30</v>
      </c>
      <c r="G18" s="16">
        <f>G9+G13+G17</f>
        <v>0</v>
      </c>
    </row>
    <row r="20" spans="2:8" ht="64.5" customHeight="1" thickBot="1" x14ac:dyDescent="0.45">
      <c r="B20" s="17" t="s">
        <v>16</v>
      </c>
      <c r="E20" s="1" t="s">
        <v>23</v>
      </c>
    </row>
    <row r="21" spans="2:8" ht="18" customHeight="1" thickBot="1" x14ac:dyDescent="0.45">
      <c r="B21" s="9" t="s">
        <v>13</v>
      </c>
      <c r="C21" s="10" t="s">
        <v>22</v>
      </c>
      <c r="D21" s="11" t="s">
        <v>37</v>
      </c>
      <c r="E21" s="12" t="s">
        <v>6</v>
      </c>
    </row>
    <row r="22" spans="2:8" ht="18" customHeight="1" x14ac:dyDescent="0.4">
      <c r="B22" s="40" t="s">
        <v>21</v>
      </c>
      <c r="C22" s="34"/>
      <c r="D22" s="30"/>
      <c r="E22" s="3"/>
    </row>
    <row r="23" spans="2:8" ht="18" customHeight="1" x14ac:dyDescent="0.4">
      <c r="B23" s="41"/>
      <c r="C23" s="35"/>
      <c r="D23" s="32"/>
      <c r="E23" s="4"/>
    </row>
    <row r="24" spans="2:8" ht="18" customHeight="1" x14ac:dyDescent="0.4">
      <c r="B24" s="41"/>
      <c r="C24" s="35"/>
      <c r="D24" s="32"/>
      <c r="E24" s="4"/>
    </row>
    <row r="25" spans="2:8" ht="18" customHeight="1" thickBot="1" x14ac:dyDescent="0.45">
      <c r="B25" s="42"/>
      <c r="C25" s="18" t="s">
        <v>29</v>
      </c>
      <c r="D25" s="13">
        <f>SUM(D22:D24)</f>
        <v>0</v>
      </c>
      <c r="E25" s="5"/>
    </row>
    <row r="26" spans="2:8" ht="18" customHeight="1" x14ac:dyDescent="0.4">
      <c r="B26" s="40" t="s">
        <v>18</v>
      </c>
      <c r="C26" s="34"/>
      <c r="D26" s="30"/>
      <c r="E26" s="3"/>
    </row>
    <row r="27" spans="2:8" ht="18" customHeight="1" x14ac:dyDescent="0.4">
      <c r="B27" s="41"/>
      <c r="C27" s="35"/>
      <c r="D27" s="32"/>
      <c r="E27" s="4"/>
    </row>
    <row r="28" spans="2:8" ht="18" customHeight="1" x14ac:dyDescent="0.4">
      <c r="B28" s="41"/>
      <c r="C28" s="35"/>
      <c r="D28" s="32"/>
      <c r="E28" s="4"/>
    </row>
    <row r="29" spans="2:8" ht="18" customHeight="1" thickBot="1" x14ac:dyDescent="0.45">
      <c r="B29" s="42"/>
      <c r="C29" s="18" t="s">
        <v>29</v>
      </c>
      <c r="D29" s="13">
        <f>SUM(D26:D28)</f>
        <v>0</v>
      </c>
      <c r="E29" s="5"/>
    </row>
    <row r="30" spans="2:8" ht="18" customHeight="1" x14ac:dyDescent="0.4">
      <c r="B30" s="40" t="s">
        <v>17</v>
      </c>
      <c r="C30" s="34"/>
      <c r="D30" s="30"/>
      <c r="E30" s="3"/>
    </row>
    <row r="31" spans="2:8" ht="18" customHeight="1" x14ac:dyDescent="0.4">
      <c r="B31" s="41"/>
      <c r="C31" s="35"/>
      <c r="D31" s="32"/>
      <c r="E31" s="4"/>
    </row>
    <row r="32" spans="2:8" ht="18" customHeight="1" x14ac:dyDescent="0.4">
      <c r="B32" s="41"/>
      <c r="C32" s="35"/>
      <c r="D32" s="32"/>
      <c r="E32" s="4"/>
    </row>
    <row r="33" spans="2:5" ht="18" customHeight="1" thickBot="1" x14ac:dyDescent="0.45">
      <c r="B33" s="42"/>
      <c r="C33" s="18" t="s">
        <v>29</v>
      </c>
      <c r="D33" s="13">
        <f>SUM(D30:D32)</f>
        <v>0</v>
      </c>
      <c r="E33" s="5"/>
    </row>
    <row r="34" spans="2:5" ht="18" customHeight="1" x14ac:dyDescent="0.4">
      <c r="B34" s="43" t="s">
        <v>19</v>
      </c>
      <c r="C34" s="34"/>
      <c r="D34" s="30"/>
      <c r="E34" s="3"/>
    </row>
    <row r="35" spans="2:5" ht="18" customHeight="1" x14ac:dyDescent="0.4">
      <c r="B35" s="44"/>
      <c r="C35" s="35"/>
      <c r="D35" s="32"/>
      <c r="E35" s="4"/>
    </row>
    <row r="36" spans="2:5" ht="18" customHeight="1" x14ac:dyDescent="0.4">
      <c r="B36" s="44"/>
      <c r="C36" s="35"/>
      <c r="D36" s="32"/>
      <c r="E36" s="4"/>
    </row>
    <row r="37" spans="2:5" ht="19.5" thickBot="1" x14ac:dyDescent="0.45">
      <c r="B37" s="45"/>
      <c r="C37" s="18" t="s">
        <v>29</v>
      </c>
      <c r="D37" s="13">
        <f>SUM(D34:D36)</f>
        <v>0</v>
      </c>
      <c r="E37" s="5"/>
    </row>
    <row r="38" spans="2:5" x14ac:dyDescent="0.4">
      <c r="B38" s="2"/>
      <c r="C38" s="19" t="s">
        <v>30</v>
      </c>
      <c r="D38" s="16">
        <f>D25+D29+D33+D37</f>
        <v>0</v>
      </c>
    </row>
    <row r="40" spans="2:5" ht="19.5" thickBot="1" x14ac:dyDescent="0.45">
      <c r="C40" s="17" t="s">
        <v>15</v>
      </c>
      <c r="D40" s="16">
        <f>G18+D38</f>
        <v>0</v>
      </c>
    </row>
    <row r="41" spans="2:5" ht="19.5" thickBot="1" x14ac:dyDescent="0.45">
      <c r="C41" s="20" t="s">
        <v>31</v>
      </c>
      <c r="D41" s="22" t="str">
        <f>IF(C3="学校法人立",IF(D40&gt;450000,"450,000",ROUNDDOWN(D40,-3)),IF(C3="非学校法人立",IF(D40&gt;225000,"225,000",ROUNDDOWN(D40,-3)),"上のプルダウンを選択してください。"))</f>
        <v>上のプルダウンを選択してください。</v>
      </c>
    </row>
  </sheetData>
  <mergeCells count="12">
    <mergeCell ref="B14:B17"/>
    <mergeCell ref="C17:F17"/>
    <mergeCell ref="B22:B25"/>
    <mergeCell ref="B26:B29"/>
    <mergeCell ref="B30:B33"/>
    <mergeCell ref="B34:B37"/>
    <mergeCell ref="C1:F1"/>
    <mergeCell ref="F3:G3"/>
    <mergeCell ref="B6:B9"/>
    <mergeCell ref="C9:F9"/>
    <mergeCell ref="B10:B13"/>
    <mergeCell ref="C13:F13"/>
  </mergeCells>
  <phoneticPr fontId="2"/>
  <dataValidations count="2">
    <dataValidation type="list" allowBlank="1" showInputMessage="1" showErrorMessage="1" sqref="C2:F2">
      <formula1>$L$1:$L$3</formula1>
    </dataValidation>
    <dataValidation type="list" allowBlank="1" showInputMessage="1" showErrorMessage="1" sqref="C3">
      <formula1>"学校法人立,非学校法人立"</formula1>
    </dataValidation>
  </dataValidations>
  <pageMargins left="0.7" right="0.7" top="0.75" bottom="0.75" header="0.3" footer="0.3"/>
  <pageSetup paperSize="9" scale="5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view="pageBreakPreview" zoomScaleNormal="100" zoomScaleSheetLayoutView="100" workbookViewId="0">
      <selection activeCell="C1" sqref="C1:F1"/>
    </sheetView>
  </sheetViews>
  <sheetFormatPr defaultRowHeight="18.75" x14ac:dyDescent="0.4"/>
  <cols>
    <col min="1" max="1" width="17.25" customWidth="1"/>
    <col min="2" max="2" width="23" customWidth="1"/>
    <col min="3" max="3" width="15.5" customWidth="1"/>
    <col min="4" max="7" width="19.5" customWidth="1"/>
    <col min="8" max="8" width="24.625" customWidth="1"/>
  </cols>
  <sheetData>
    <row r="1" spans="1:12" ht="26.25" thickBot="1" x14ac:dyDescent="0.45">
      <c r="A1" s="23" t="s">
        <v>40</v>
      </c>
      <c r="B1" s="1" t="s">
        <v>47</v>
      </c>
      <c r="C1" s="57" t="s">
        <v>45</v>
      </c>
      <c r="D1" s="58"/>
      <c r="E1" s="58"/>
      <c r="F1" s="59"/>
      <c r="L1" t="s">
        <v>43</v>
      </c>
    </row>
    <row r="2" spans="1:12" ht="10.5" customHeight="1" thickBot="1" x14ac:dyDescent="0.45">
      <c r="A2" s="23"/>
      <c r="B2" s="1"/>
      <c r="C2" s="27"/>
      <c r="D2" s="27"/>
      <c r="E2" s="28"/>
      <c r="F2" s="28"/>
      <c r="L2" t="s">
        <v>44</v>
      </c>
    </row>
    <row r="3" spans="1:12" ht="27" customHeight="1" thickBot="1" x14ac:dyDescent="0.45">
      <c r="E3" s="25" t="s">
        <v>46</v>
      </c>
      <c r="F3" s="46"/>
      <c r="G3" s="47"/>
      <c r="L3" t="s">
        <v>45</v>
      </c>
    </row>
    <row r="4" spans="1:12" ht="42.75" customHeight="1" thickBot="1" x14ac:dyDescent="0.45">
      <c r="B4" s="14" t="s">
        <v>0</v>
      </c>
      <c r="H4" s="1" t="s">
        <v>23</v>
      </c>
    </row>
    <row r="5" spans="1:12" ht="38.25" thickBot="1" x14ac:dyDescent="0.45">
      <c r="B5" s="9" t="s">
        <v>13</v>
      </c>
      <c r="C5" s="10" t="s">
        <v>14</v>
      </c>
      <c r="D5" s="10" t="s">
        <v>1</v>
      </c>
      <c r="E5" s="11" t="s">
        <v>3</v>
      </c>
      <c r="F5" s="10" t="s">
        <v>2</v>
      </c>
      <c r="G5" s="11" t="s">
        <v>36</v>
      </c>
      <c r="H5" s="12" t="s">
        <v>6</v>
      </c>
    </row>
    <row r="6" spans="1:12" x14ac:dyDescent="0.4">
      <c r="B6" s="43" t="s">
        <v>7</v>
      </c>
      <c r="C6" s="30"/>
      <c r="D6" s="30"/>
      <c r="E6" s="30"/>
      <c r="F6" s="31"/>
      <c r="G6" s="6" t="e">
        <f>ROUND((D6/E6)*F6,0)</f>
        <v>#DIV/0!</v>
      </c>
      <c r="H6" s="3"/>
    </row>
    <row r="7" spans="1:12" x14ac:dyDescent="0.4">
      <c r="B7" s="44"/>
      <c r="C7" s="32"/>
      <c r="D7" s="32"/>
      <c r="E7" s="32"/>
      <c r="F7" s="33"/>
      <c r="G7" s="7" t="e">
        <f>ROUND((D7/E7)*F7,0)</f>
        <v>#DIV/0!</v>
      </c>
      <c r="H7" s="4"/>
    </row>
    <row r="8" spans="1:12" x14ac:dyDescent="0.4">
      <c r="B8" s="44"/>
      <c r="C8" s="32"/>
      <c r="D8" s="32"/>
      <c r="E8" s="32"/>
      <c r="F8" s="33"/>
      <c r="G8" s="7" t="e">
        <f>ROUND((D8/E8)*F8,0)</f>
        <v>#DIV/0!</v>
      </c>
      <c r="H8" s="4"/>
    </row>
    <row r="9" spans="1:12" ht="19.5" thickBot="1" x14ac:dyDescent="0.45">
      <c r="B9" s="45"/>
      <c r="C9" s="48" t="s">
        <v>29</v>
      </c>
      <c r="D9" s="48"/>
      <c r="E9" s="48"/>
      <c r="F9" s="48"/>
      <c r="G9" s="13">
        <f>SUMIF(G6:G8,"&lt;&gt;#DIV/0!",G6:G8)</f>
        <v>0</v>
      </c>
      <c r="H9" s="5"/>
    </row>
    <row r="10" spans="1:12" x14ac:dyDescent="0.4">
      <c r="B10" s="43" t="s">
        <v>8</v>
      </c>
      <c r="C10" s="30"/>
      <c r="D10" s="30"/>
      <c r="E10" s="30"/>
      <c r="F10" s="30"/>
      <c r="G10" s="6" t="e">
        <f>ROUND((D10/E10)*F10,0)</f>
        <v>#DIV/0!</v>
      </c>
      <c r="H10" s="3"/>
    </row>
    <row r="11" spans="1:12" x14ac:dyDescent="0.4">
      <c r="B11" s="44"/>
      <c r="C11" s="32"/>
      <c r="D11" s="32"/>
      <c r="E11" s="32"/>
      <c r="F11" s="32"/>
      <c r="G11" s="7" t="e">
        <f>ROUND((D11/E11)*F11,0)</f>
        <v>#DIV/0!</v>
      </c>
      <c r="H11" s="4"/>
    </row>
    <row r="12" spans="1:12" x14ac:dyDescent="0.4">
      <c r="B12" s="44"/>
      <c r="C12" s="32"/>
      <c r="D12" s="32"/>
      <c r="E12" s="32"/>
      <c r="F12" s="32"/>
      <c r="G12" s="7" t="e">
        <f t="shared" ref="G12" si="0">ROUND((D12/E12)*F12,0)</f>
        <v>#DIV/0!</v>
      </c>
      <c r="H12" s="4"/>
    </row>
    <row r="13" spans="1:12" ht="19.5" thickBot="1" x14ac:dyDescent="0.45">
      <c r="B13" s="45"/>
      <c r="C13" s="49" t="s">
        <v>29</v>
      </c>
      <c r="D13" s="50"/>
      <c r="E13" s="50"/>
      <c r="F13" s="51"/>
      <c r="G13" s="13">
        <f>SUMIF(G10:G12,"&lt;&gt;#DIV/0!",G10:G12)</f>
        <v>0</v>
      </c>
      <c r="H13" s="5"/>
    </row>
    <row r="14" spans="1:12" x14ac:dyDescent="0.4">
      <c r="B14" s="43" t="s">
        <v>11</v>
      </c>
      <c r="C14" s="30"/>
      <c r="D14" s="30"/>
      <c r="E14" s="30"/>
      <c r="F14" s="31"/>
      <c r="G14" s="6" t="e">
        <f>ROUND((D14/E14)*F14,0)</f>
        <v>#DIV/0!</v>
      </c>
      <c r="H14" s="3"/>
    </row>
    <row r="15" spans="1:12" x14ac:dyDescent="0.4">
      <c r="B15" s="44"/>
      <c r="C15" s="32"/>
      <c r="D15" s="32"/>
      <c r="E15" s="32"/>
      <c r="F15" s="32"/>
      <c r="G15" s="7" t="e">
        <f>ROUND((D15/E15)*F15,0)</f>
        <v>#DIV/0!</v>
      </c>
      <c r="H15" s="4"/>
    </row>
    <row r="16" spans="1:12" x14ac:dyDescent="0.4">
      <c r="B16" s="44"/>
      <c r="C16" s="32"/>
      <c r="D16" s="32"/>
      <c r="E16" s="32"/>
      <c r="F16" s="32"/>
      <c r="G16" s="7" t="e">
        <f>ROUND((D16/E16)*F16,0)</f>
        <v>#DIV/0!</v>
      </c>
      <c r="H16" s="4"/>
    </row>
    <row r="17" spans="2:8" ht="19.5" thickBot="1" x14ac:dyDescent="0.45">
      <c r="B17" s="45"/>
      <c r="C17" s="52" t="s">
        <v>29</v>
      </c>
      <c r="D17" s="53"/>
      <c r="E17" s="53"/>
      <c r="F17" s="54"/>
      <c r="G17" s="8">
        <f>SUMIF(G14:G16,"&lt;&gt;#DIV/0!",G14:G16)</f>
        <v>0</v>
      </c>
      <c r="H17" s="5"/>
    </row>
    <row r="18" spans="2:8" x14ac:dyDescent="0.4">
      <c r="F18" s="15" t="s">
        <v>30</v>
      </c>
      <c r="G18" s="16">
        <f>G9+G13+G17</f>
        <v>0</v>
      </c>
    </row>
    <row r="20" spans="2:8" ht="64.5" customHeight="1" thickBot="1" x14ac:dyDescent="0.45">
      <c r="B20" s="17" t="s">
        <v>16</v>
      </c>
      <c r="E20" s="1" t="s">
        <v>23</v>
      </c>
    </row>
    <row r="21" spans="2:8" ht="18" customHeight="1" thickBot="1" x14ac:dyDescent="0.45">
      <c r="B21" s="9" t="s">
        <v>13</v>
      </c>
      <c r="C21" s="10" t="s">
        <v>22</v>
      </c>
      <c r="D21" s="11" t="s">
        <v>37</v>
      </c>
      <c r="E21" s="12" t="s">
        <v>6</v>
      </c>
    </row>
    <row r="22" spans="2:8" ht="18" customHeight="1" x14ac:dyDescent="0.4">
      <c r="B22" s="40" t="s">
        <v>21</v>
      </c>
      <c r="C22" s="34"/>
      <c r="D22" s="30"/>
      <c r="E22" s="3"/>
    </row>
    <row r="23" spans="2:8" ht="18" customHeight="1" x14ac:dyDescent="0.4">
      <c r="B23" s="41"/>
      <c r="C23" s="35"/>
      <c r="D23" s="32"/>
      <c r="E23" s="4"/>
    </row>
    <row r="24" spans="2:8" ht="18" customHeight="1" x14ac:dyDescent="0.4">
      <c r="B24" s="41"/>
      <c r="C24" s="35"/>
      <c r="D24" s="32"/>
      <c r="E24" s="4"/>
    </row>
    <row r="25" spans="2:8" ht="18" customHeight="1" thickBot="1" x14ac:dyDescent="0.45">
      <c r="B25" s="42"/>
      <c r="C25" s="18" t="s">
        <v>29</v>
      </c>
      <c r="D25" s="13">
        <f>SUM(D22:D24)</f>
        <v>0</v>
      </c>
      <c r="E25" s="5"/>
    </row>
    <row r="26" spans="2:8" ht="18" customHeight="1" x14ac:dyDescent="0.4">
      <c r="B26" s="40" t="s">
        <v>18</v>
      </c>
      <c r="C26" s="34"/>
      <c r="D26" s="30"/>
      <c r="E26" s="3"/>
    </row>
    <row r="27" spans="2:8" ht="18" customHeight="1" x14ac:dyDescent="0.4">
      <c r="B27" s="41"/>
      <c r="C27" s="35"/>
      <c r="D27" s="32"/>
      <c r="E27" s="4"/>
    </row>
    <row r="28" spans="2:8" ht="18" customHeight="1" x14ac:dyDescent="0.4">
      <c r="B28" s="41"/>
      <c r="C28" s="35"/>
      <c r="D28" s="32"/>
      <c r="E28" s="4"/>
    </row>
    <row r="29" spans="2:8" ht="18" customHeight="1" thickBot="1" x14ac:dyDescent="0.45">
      <c r="B29" s="42"/>
      <c r="C29" s="18" t="s">
        <v>29</v>
      </c>
      <c r="D29" s="13">
        <f>SUM(D26:D28)</f>
        <v>0</v>
      </c>
      <c r="E29" s="5"/>
    </row>
    <row r="30" spans="2:8" ht="18" customHeight="1" x14ac:dyDescent="0.4">
      <c r="B30" s="40" t="s">
        <v>17</v>
      </c>
      <c r="C30" s="34"/>
      <c r="D30" s="30"/>
      <c r="E30" s="3"/>
    </row>
    <row r="31" spans="2:8" ht="18" customHeight="1" x14ac:dyDescent="0.4">
      <c r="B31" s="41"/>
      <c r="C31" s="35"/>
      <c r="D31" s="32"/>
      <c r="E31" s="4"/>
    </row>
    <row r="32" spans="2:8" ht="18" customHeight="1" x14ac:dyDescent="0.4">
      <c r="B32" s="41"/>
      <c r="C32" s="35"/>
      <c r="D32" s="32"/>
      <c r="E32" s="4"/>
    </row>
    <row r="33" spans="2:5" ht="18" customHeight="1" thickBot="1" x14ac:dyDescent="0.45">
      <c r="B33" s="42"/>
      <c r="C33" s="18" t="s">
        <v>29</v>
      </c>
      <c r="D33" s="13">
        <f>SUM(D30:D32)</f>
        <v>0</v>
      </c>
      <c r="E33" s="5"/>
    </row>
    <row r="34" spans="2:5" ht="18" customHeight="1" x14ac:dyDescent="0.4">
      <c r="B34" s="43" t="s">
        <v>19</v>
      </c>
      <c r="C34" s="34"/>
      <c r="D34" s="30"/>
      <c r="E34" s="3"/>
    </row>
    <row r="35" spans="2:5" ht="18" customHeight="1" x14ac:dyDescent="0.4">
      <c r="B35" s="44"/>
      <c r="C35" s="35"/>
      <c r="D35" s="32"/>
      <c r="E35" s="4"/>
    </row>
    <row r="36" spans="2:5" ht="18" customHeight="1" x14ac:dyDescent="0.4">
      <c r="B36" s="44"/>
      <c r="C36" s="35"/>
      <c r="D36" s="32"/>
      <c r="E36" s="4"/>
    </row>
    <row r="37" spans="2:5" ht="19.5" thickBot="1" x14ac:dyDescent="0.45">
      <c r="B37" s="45"/>
      <c r="C37" s="18" t="s">
        <v>29</v>
      </c>
      <c r="D37" s="13">
        <f>SUM(D34:D36)</f>
        <v>0</v>
      </c>
      <c r="E37" s="5"/>
    </row>
    <row r="38" spans="2:5" x14ac:dyDescent="0.4">
      <c r="B38" s="2"/>
      <c r="C38" s="19" t="s">
        <v>30</v>
      </c>
      <c r="D38" s="16">
        <f>D25+D29+D33+D37</f>
        <v>0</v>
      </c>
    </row>
    <row r="40" spans="2:5" ht="19.5" thickBot="1" x14ac:dyDescent="0.45">
      <c r="C40" s="17" t="s">
        <v>15</v>
      </c>
      <c r="D40" s="16">
        <f>G18+D38</f>
        <v>0</v>
      </c>
    </row>
    <row r="41" spans="2:5" ht="19.5" thickBot="1" x14ac:dyDescent="0.45">
      <c r="C41" s="20" t="s">
        <v>31</v>
      </c>
      <c r="D41" s="22">
        <f>IF(D40&gt;1000000,"1,000,000",ROUNDDOWN(D40,-3))</f>
        <v>0</v>
      </c>
    </row>
  </sheetData>
  <mergeCells count="12">
    <mergeCell ref="C1:F1"/>
    <mergeCell ref="B22:B25"/>
    <mergeCell ref="B26:B29"/>
    <mergeCell ref="B30:B33"/>
    <mergeCell ref="B34:B37"/>
    <mergeCell ref="B6:B9"/>
    <mergeCell ref="F3:G3"/>
    <mergeCell ref="C9:F9"/>
    <mergeCell ref="B10:B13"/>
    <mergeCell ref="C13:F13"/>
    <mergeCell ref="B14:B17"/>
    <mergeCell ref="C17:F17"/>
  </mergeCells>
  <phoneticPr fontId="2"/>
  <dataValidations count="1">
    <dataValidation type="list" allowBlank="1" showInputMessage="1" showErrorMessage="1" sqref="C2:F2">
      <formula1>$L$1:$L$3</formula1>
    </dataValidation>
  </dataValidations>
  <pageMargins left="0.7" right="0.7" top="0.75" bottom="0.75" header="0.3" footer="0.3"/>
  <pageSetup paperSize="9" scale="5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view="pageBreakPreview" zoomScale="70" zoomScaleNormal="100" zoomScaleSheetLayoutView="70" workbookViewId="0">
      <selection activeCell="O9" sqref="O9"/>
    </sheetView>
  </sheetViews>
  <sheetFormatPr defaultRowHeight="18.75" x14ac:dyDescent="0.4"/>
  <cols>
    <col min="1" max="1" width="14.125" customWidth="1"/>
    <col min="2" max="2" width="23" customWidth="1"/>
    <col min="3" max="3" width="15.5" customWidth="1"/>
    <col min="4" max="7" width="19.5" customWidth="1"/>
    <col min="8" max="8" width="24.625" customWidth="1"/>
  </cols>
  <sheetData>
    <row r="1" spans="1:12" ht="25.5" customHeight="1" thickBot="1" x14ac:dyDescent="0.45">
      <c r="A1" s="21" t="s">
        <v>33</v>
      </c>
      <c r="B1" s="1" t="s">
        <v>47</v>
      </c>
      <c r="C1" s="37" t="s">
        <v>43</v>
      </c>
      <c r="D1" s="38"/>
      <c r="E1" s="38"/>
      <c r="F1" s="39"/>
      <c r="L1" t="s">
        <v>43</v>
      </c>
    </row>
    <row r="2" spans="1:12" ht="9.75" customHeight="1" thickBot="1" x14ac:dyDescent="0.45">
      <c r="A2" s="21"/>
      <c r="B2" s="1"/>
      <c r="C2" s="27"/>
      <c r="D2" s="27"/>
      <c r="E2" s="26"/>
      <c r="F2" s="26"/>
    </row>
    <row r="3" spans="1:12" ht="25.5" customHeight="1" thickBot="1" x14ac:dyDescent="0.45">
      <c r="B3" s="1" t="s">
        <v>39</v>
      </c>
      <c r="C3" s="36" t="s">
        <v>38</v>
      </c>
      <c r="E3" s="24" t="s">
        <v>41</v>
      </c>
      <c r="F3" s="55" t="s">
        <v>42</v>
      </c>
      <c r="G3" s="56"/>
      <c r="L3" t="s">
        <v>44</v>
      </c>
    </row>
    <row r="4" spans="1:12" ht="42.75" customHeight="1" thickBot="1" x14ac:dyDescent="0.45">
      <c r="B4" s="14" t="s">
        <v>0</v>
      </c>
      <c r="H4" s="1" t="s">
        <v>23</v>
      </c>
      <c r="L4" t="s">
        <v>45</v>
      </c>
    </row>
    <row r="5" spans="1:12" ht="38.25" thickBot="1" x14ac:dyDescent="0.45">
      <c r="B5" s="9" t="s">
        <v>13</v>
      </c>
      <c r="C5" s="10" t="s">
        <v>14</v>
      </c>
      <c r="D5" s="10" t="s">
        <v>1</v>
      </c>
      <c r="E5" s="11" t="s">
        <v>3</v>
      </c>
      <c r="F5" s="10" t="s">
        <v>2</v>
      </c>
      <c r="G5" s="11" t="s">
        <v>36</v>
      </c>
      <c r="H5" s="12" t="s">
        <v>6</v>
      </c>
    </row>
    <row r="6" spans="1:12" x14ac:dyDescent="0.4">
      <c r="B6" s="43" t="s">
        <v>7</v>
      </c>
      <c r="C6" s="30" t="s">
        <v>4</v>
      </c>
      <c r="D6" s="30">
        <v>400000</v>
      </c>
      <c r="E6" s="30">
        <v>152</v>
      </c>
      <c r="F6" s="31">
        <v>3</v>
      </c>
      <c r="G6" s="6">
        <f>ROUND((D6/E6)*F6,0)</f>
        <v>7895</v>
      </c>
      <c r="H6" s="3"/>
    </row>
    <row r="7" spans="1:12" x14ac:dyDescent="0.4">
      <c r="B7" s="44"/>
      <c r="C7" s="32" t="s">
        <v>9</v>
      </c>
      <c r="D7" s="32">
        <v>350000</v>
      </c>
      <c r="E7" s="32">
        <v>152</v>
      </c>
      <c r="F7" s="33">
        <v>3</v>
      </c>
      <c r="G7" s="7">
        <f>ROUND((D7/E7)*F7,0)</f>
        <v>6908</v>
      </c>
      <c r="H7" s="4"/>
    </row>
    <row r="8" spans="1:12" x14ac:dyDescent="0.4">
      <c r="B8" s="44"/>
      <c r="C8" s="32" t="s">
        <v>10</v>
      </c>
      <c r="D8" s="32">
        <v>320000</v>
      </c>
      <c r="E8" s="32">
        <v>152</v>
      </c>
      <c r="F8" s="33">
        <v>8</v>
      </c>
      <c r="G8" s="7">
        <f>ROUND((D8/E8)*F8,0)</f>
        <v>16842</v>
      </c>
      <c r="H8" s="4"/>
    </row>
    <row r="9" spans="1:12" ht="19.5" thickBot="1" x14ac:dyDescent="0.45">
      <c r="B9" s="45"/>
      <c r="C9" s="48" t="s">
        <v>29</v>
      </c>
      <c r="D9" s="48"/>
      <c r="E9" s="48"/>
      <c r="F9" s="48"/>
      <c r="G9" s="13">
        <f>SUMIF(G6:G8,"&lt;&gt;#DIV/0!",G6:G8)</f>
        <v>31645</v>
      </c>
      <c r="H9" s="5"/>
    </row>
    <row r="10" spans="1:12" x14ac:dyDescent="0.4">
      <c r="B10" s="43" t="s">
        <v>8</v>
      </c>
      <c r="C10" s="30" t="s">
        <v>5</v>
      </c>
      <c r="D10" s="30">
        <v>2424000</v>
      </c>
      <c r="E10" s="30">
        <v>1520</v>
      </c>
      <c r="F10" s="30">
        <v>30</v>
      </c>
      <c r="G10" s="6">
        <f>ROUND((D10/E10)*F10,0)</f>
        <v>47842</v>
      </c>
      <c r="H10" s="3"/>
    </row>
    <row r="11" spans="1:12" x14ac:dyDescent="0.4">
      <c r="B11" s="44"/>
      <c r="C11" s="32"/>
      <c r="D11" s="32"/>
      <c r="E11" s="32"/>
      <c r="F11" s="32"/>
      <c r="G11" s="7" t="e">
        <f>ROUND((D11/E11)*F11,0)</f>
        <v>#DIV/0!</v>
      </c>
      <c r="H11" s="4"/>
    </row>
    <row r="12" spans="1:12" x14ac:dyDescent="0.4">
      <c r="B12" s="44"/>
      <c r="C12" s="32"/>
      <c r="D12" s="32"/>
      <c r="E12" s="32"/>
      <c r="F12" s="32"/>
      <c r="G12" s="7" t="e">
        <f t="shared" ref="G12" si="0">ROUND((D12/E12)*F12,0)</f>
        <v>#DIV/0!</v>
      </c>
      <c r="H12" s="4"/>
    </row>
    <row r="13" spans="1:12" ht="19.5" thickBot="1" x14ac:dyDescent="0.45">
      <c r="B13" s="45"/>
      <c r="C13" s="49" t="s">
        <v>29</v>
      </c>
      <c r="D13" s="50"/>
      <c r="E13" s="50"/>
      <c r="F13" s="51"/>
      <c r="G13" s="13">
        <f>SUMIF(G10:G12,"&lt;&gt;#DIV/0!",G10:G12)</f>
        <v>47842</v>
      </c>
      <c r="H13" s="5"/>
    </row>
    <row r="14" spans="1:12" x14ac:dyDescent="0.4">
      <c r="B14" s="43" t="s">
        <v>11</v>
      </c>
      <c r="C14" s="30" t="s">
        <v>12</v>
      </c>
      <c r="D14" s="30">
        <v>235000</v>
      </c>
      <c r="E14" s="30">
        <v>152</v>
      </c>
      <c r="F14" s="31">
        <v>8.25</v>
      </c>
      <c r="G14" s="6">
        <f>ROUND((D14/E14)*F14,0)</f>
        <v>12755</v>
      </c>
      <c r="H14" s="3" t="s">
        <v>35</v>
      </c>
    </row>
    <row r="15" spans="1:12" x14ac:dyDescent="0.4">
      <c r="B15" s="44"/>
      <c r="C15" s="32"/>
      <c r="D15" s="32"/>
      <c r="E15" s="32"/>
      <c r="F15" s="32"/>
      <c r="G15" s="7" t="e">
        <f>ROUND((D15/E15)*F15,0)</f>
        <v>#DIV/0!</v>
      </c>
      <c r="H15" s="4"/>
    </row>
    <row r="16" spans="1:12" x14ac:dyDescent="0.4">
      <c r="B16" s="44"/>
      <c r="C16" s="32"/>
      <c r="D16" s="32"/>
      <c r="E16" s="32"/>
      <c r="F16" s="32"/>
      <c r="G16" s="7" t="e">
        <f>ROUND((D16/E16)*F16,0)</f>
        <v>#DIV/0!</v>
      </c>
      <c r="H16" s="4"/>
    </row>
    <row r="17" spans="2:8" ht="19.5" thickBot="1" x14ac:dyDescent="0.45">
      <c r="B17" s="45"/>
      <c r="C17" s="52" t="s">
        <v>29</v>
      </c>
      <c r="D17" s="53"/>
      <c r="E17" s="53"/>
      <c r="F17" s="54"/>
      <c r="G17" s="8">
        <f>SUMIF(G14:G16,"&lt;&gt;#DIV/0!",G14:G16)</f>
        <v>12755</v>
      </c>
      <c r="H17" s="5"/>
    </row>
    <row r="18" spans="2:8" x14ac:dyDescent="0.4">
      <c r="F18" s="15" t="s">
        <v>30</v>
      </c>
      <c r="G18" s="16">
        <f>G9+G13+G17</f>
        <v>92242</v>
      </c>
    </row>
    <row r="20" spans="2:8" ht="64.5" customHeight="1" thickBot="1" x14ac:dyDescent="0.45">
      <c r="B20" s="17" t="s">
        <v>16</v>
      </c>
      <c r="E20" s="1" t="s">
        <v>23</v>
      </c>
    </row>
    <row r="21" spans="2:8" ht="18" customHeight="1" thickBot="1" x14ac:dyDescent="0.45">
      <c r="B21" s="9" t="s">
        <v>13</v>
      </c>
      <c r="C21" s="10" t="s">
        <v>22</v>
      </c>
      <c r="D21" s="11" t="s">
        <v>37</v>
      </c>
      <c r="E21" s="12" t="s">
        <v>6</v>
      </c>
    </row>
    <row r="22" spans="2:8" ht="18" customHeight="1" x14ac:dyDescent="0.4">
      <c r="B22" s="40" t="s">
        <v>21</v>
      </c>
      <c r="C22" s="34" t="s">
        <v>20</v>
      </c>
      <c r="D22" s="30">
        <v>2000</v>
      </c>
      <c r="E22" s="3"/>
    </row>
    <row r="23" spans="2:8" ht="18" customHeight="1" x14ac:dyDescent="0.4">
      <c r="B23" s="41"/>
      <c r="C23" s="35"/>
      <c r="D23" s="32"/>
      <c r="E23" s="4"/>
    </row>
    <row r="24" spans="2:8" ht="18" customHeight="1" x14ac:dyDescent="0.4">
      <c r="B24" s="41"/>
      <c r="C24" s="35"/>
      <c r="D24" s="32"/>
      <c r="E24" s="4"/>
    </row>
    <row r="25" spans="2:8" ht="18" customHeight="1" thickBot="1" x14ac:dyDescent="0.45">
      <c r="B25" s="42"/>
      <c r="C25" s="18" t="s">
        <v>29</v>
      </c>
      <c r="D25" s="13">
        <f>SUM(D22:D24)</f>
        <v>2000</v>
      </c>
      <c r="E25" s="5"/>
    </row>
    <row r="26" spans="2:8" ht="18" customHeight="1" x14ac:dyDescent="0.4">
      <c r="B26" s="40" t="s">
        <v>18</v>
      </c>
      <c r="C26" s="34" t="s">
        <v>24</v>
      </c>
      <c r="D26" s="30">
        <v>15000</v>
      </c>
      <c r="E26" s="3"/>
    </row>
    <row r="27" spans="2:8" ht="18" customHeight="1" x14ac:dyDescent="0.4">
      <c r="B27" s="41"/>
      <c r="C27" s="35"/>
      <c r="D27" s="32"/>
      <c r="E27" s="4"/>
    </row>
    <row r="28" spans="2:8" ht="18" customHeight="1" x14ac:dyDescent="0.4">
      <c r="B28" s="41"/>
      <c r="C28" s="35"/>
      <c r="D28" s="32"/>
      <c r="E28" s="4"/>
    </row>
    <row r="29" spans="2:8" ht="18" customHeight="1" thickBot="1" x14ac:dyDescent="0.45">
      <c r="B29" s="42"/>
      <c r="C29" s="18" t="s">
        <v>29</v>
      </c>
      <c r="D29" s="13">
        <f>SUM(D26:D28)</f>
        <v>15000</v>
      </c>
      <c r="E29" s="5"/>
    </row>
    <row r="30" spans="2:8" ht="18" customHeight="1" x14ac:dyDescent="0.4">
      <c r="B30" s="40" t="s">
        <v>17</v>
      </c>
      <c r="C30" s="34" t="s">
        <v>25</v>
      </c>
      <c r="D30" s="30">
        <v>30000</v>
      </c>
      <c r="E30" s="3"/>
    </row>
    <row r="31" spans="2:8" ht="18" customHeight="1" x14ac:dyDescent="0.4">
      <c r="B31" s="41"/>
      <c r="C31" s="35"/>
      <c r="D31" s="32"/>
      <c r="E31" s="4"/>
    </row>
    <row r="32" spans="2:8" ht="18" customHeight="1" x14ac:dyDescent="0.4">
      <c r="B32" s="41"/>
      <c r="C32" s="35"/>
      <c r="D32" s="32"/>
      <c r="E32" s="4"/>
    </row>
    <row r="33" spans="2:5" ht="18" customHeight="1" thickBot="1" x14ac:dyDescent="0.45">
      <c r="B33" s="42"/>
      <c r="C33" s="18" t="s">
        <v>29</v>
      </c>
      <c r="D33" s="13">
        <f>SUM(D30:D32)</f>
        <v>30000</v>
      </c>
      <c r="E33" s="5"/>
    </row>
    <row r="34" spans="2:5" ht="18" customHeight="1" x14ac:dyDescent="0.4">
      <c r="B34" s="43" t="s">
        <v>19</v>
      </c>
      <c r="C34" s="34" t="s">
        <v>26</v>
      </c>
      <c r="D34" s="30">
        <v>120</v>
      </c>
      <c r="E34" s="3"/>
    </row>
    <row r="35" spans="2:5" ht="18" customHeight="1" x14ac:dyDescent="0.4">
      <c r="B35" s="44"/>
      <c r="C35" s="35" t="s">
        <v>27</v>
      </c>
      <c r="D35" s="32">
        <v>1000</v>
      </c>
      <c r="E35" s="4" t="s">
        <v>28</v>
      </c>
    </row>
    <row r="36" spans="2:5" ht="18" customHeight="1" x14ac:dyDescent="0.4">
      <c r="B36" s="44"/>
      <c r="C36" s="35" t="s">
        <v>34</v>
      </c>
      <c r="D36" s="32">
        <v>1200</v>
      </c>
      <c r="E36" s="4" t="s">
        <v>32</v>
      </c>
    </row>
    <row r="37" spans="2:5" ht="19.5" thickBot="1" x14ac:dyDescent="0.45">
      <c r="B37" s="45"/>
      <c r="C37" s="18" t="s">
        <v>29</v>
      </c>
      <c r="D37" s="13">
        <f>SUM(D34:D36)</f>
        <v>2320</v>
      </c>
      <c r="E37" s="5"/>
    </row>
    <row r="38" spans="2:5" x14ac:dyDescent="0.4">
      <c r="B38" s="2"/>
      <c r="C38" s="19" t="s">
        <v>30</v>
      </c>
      <c r="D38" s="16">
        <f>D25+D29+D33+D37</f>
        <v>49320</v>
      </c>
    </row>
    <row r="40" spans="2:5" ht="19.5" thickBot="1" x14ac:dyDescent="0.45">
      <c r="C40" s="17" t="s">
        <v>15</v>
      </c>
      <c r="D40" s="16">
        <f>G18+D38</f>
        <v>141562</v>
      </c>
    </row>
    <row r="41" spans="2:5" ht="19.5" thickBot="1" x14ac:dyDescent="0.45">
      <c r="C41" s="20" t="s">
        <v>31</v>
      </c>
      <c r="D41" s="22">
        <f>IF(C3="学校法人立",IF(D40&gt;150000,"150,000",ROUNDDOWN(D40,-3)),IF(C3="非学校法人立",IF(D40&gt;75000,"75,000",ROUNDDOWN(D40,-3)),"上のプルダウンを選択してください。"))</f>
        <v>141000</v>
      </c>
    </row>
  </sheetData>
  <sheetProtection password="CEF2" sheet="1" objects="1" scenarios="1"/>
  <mergeCells count="12">
    <mergeCell ref="B34:B37"/>
    <mergeCell ref="C9:F9"/>
    <mergeCell ref="B6:B9"/>
    <mergeCell ref="B10:B13"/>
    <mergeCell ref="B14:B17"/>
    <mergeCell ref="C13:F13"/>
    <mergeCell ref="C17:F17"/>
    <mergeCell ref="C1:F1"/>
    <mergeCell ref="F3:G3"/>
    <mergeCell ref="B22:B25"/>
    <mergeCell ref="B26:B29"/>
    <mergeCell ref="B30:B33"/>
  </mergeCells>
  <phoneticPr fontId="2"/>
  <dataValidations count="2">
    <dataValidation type="list" allowBlank="1" showInputMessage="1" showErrorMessage="1" sqref="C3">
      <formula1>"学校法人立,非学校法人立"</formula1>
    </dataValidation>
    <dataValidation type="list" allowBlank="1" showInputMessage="1" showErrorMessage="1" sqref="C1:F2">
      <formula1>$L$1:$L$4</formula1>
    </dataValidation>
  </dataValidations>
  <pageMargins left="0.7" right="0.7" top="0.75" bottom="0.75" header="0.3" footer="0.3"/>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学校安全の推進</vt:lpstr>
      <vt:lpstr>登下校時の安全確保の推進</vt:lpstr>
      <vt:lpstr>新型コロナウイルス感染症への対応</vt:lpstr>
      <vt:lpstr>記入例</vt:lpstr>
      <vt:lpstr>学校安全の推進!Print_Area</vt:lpstr>
      <vt:lpstr>記入例!Print_Area</vt:lpstr>
      <vt:lpstr>新型コロナウイルス感染症への対応!Print_Area</vt:lpstr>
      <vt:lpstr>登下校時の安全確保の推進!Print_Area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2019-10-28T04:53:48Z</dcterms:created>
  <dcterms:modified xsi:type="dcterms:W3CDTF">2021-12-03T08:13:49Z</dcterms:modified>
</cp:coreProperties>
</file>