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作業シート!$A$1:$V$33</definedName>
  </definedNames>
  <calcPr calcId="162913"/>
</workbook>
</file>

<file path=xl/calcChain.xml><?xml version="1.0" encoding="utf-8"?>
<calcChain xmlns="http://schemas.openxmlformats.org/spreadsheetml/2006/main">
  <c r="B14" i="11" l="1"/>
  <c r="B13" i="11"/>
  <c r="B12" i="11"/>
  <c r="B11" i="11"/>
  <c r="B10" i="11"/>
  <c r="B9" i="11"/>
  <c r="B8" i="11"/>
  <c r="B7" i="11"/>
  <c r="B6" i="11"/>
  <c r="B5" i="11"/>
  <c r="L7" i="14" l="1"/>
  <c r="W7" i="14" s="1"/>
  <c r="A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 r="I8" i="13"/>
  <c r="I9" i="13"/>
  <c r="I10" i="13"/>
  <c r="I11" i="13"/>
  <c r="I12" i="13"/>
  <c r="I13" i="13"/>
  <c r="I14" i="13"/>
  <c r="I15" i="13"/>
  <c r="I16" i="13"/>
  <c r="I17" i="13"/>
  <c r="I18" i="13"/>
  <c r="I19" i="13"/>
  <c r="I20" i="13"/>
  <c r="I21" i="13"/>
  <c r="I22" i="13"/>
  <c r="I23" i="13"/>
  <c r="I24" i="13"/>
  <c r="I25" i="13"/>
  <c r="I26" i="13"/>
  <c r="I7" i="13"/>
  <c r="H24" i="13" l="1"/>
  <c r="H23" i="13"/>
  <c r="H16" i="13"/>
  <c r="H15" i="13"/>
  <c r="H14" i="13"/>
  <c r="H13" i="13"/>
  <c r="H12" i="13"/>
  <c r="H11" i="13"/>
  <c r="H10" i="13"/>
  <c r="H9" i="13"/>
  <c r="H7" i="13" l="1"/>
  <c r="H8" i="13" l="1"/>
  <c r="H17" i="13"/>
  <c r="H18" i="13"/>
  <c r="H19" i="13"/>
  <c r="H20" i="13"/>
  <c r="H21" i="13"/>
  <c r="H22" i="13"/>
  <c r="H25" i="13"/>
  <c r="H26" i="13"/>
</calcChain>
</file>

<file path=xl/comments1.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<sst xmlns="http://schemas.openxmlformats.org/spreadsheetml/2006/main" count="182" uniqueCount="89">
  <si>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</si>
  <si>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</si>
  <si>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</si>
  <si>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</si>
  <si>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</si>
  <si>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</si>
  <si>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</si>
  <si>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</si>
  <si>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</si>
  <si>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</si>
  <si>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</si>
  <si>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</si>
  <si>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</si>
  <si>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</si>
  <si>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</si>
  <si>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</si>
  <si>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</si>
  <si>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</si>
  <si>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</si>
  <si>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</si>
  <si>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</si>
  <si>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</si>
  <si>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</si>
  <si>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</si>
  <si>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</si>
  <si>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</si>
  <si>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</si>
  <si>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</si>
  <si>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</si>
  <si>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</si>
  <si>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</si>
  <si>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</si>
  <si>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</si>
  <si>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</si>
  <si>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</si>
  <si>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</si>
  <si>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</si>
  <si>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</si>
  <si>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</si>
  <si>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</si>
  <si>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</si>
  <si>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</si>
  <si>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</si>
  <si>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</si>
  <si>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</si>
  <si>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※３　「早期着工の必要性」の欄については、令和３年５月頃に着工する必要性、可能性がある場合に○を記入して下さい。（内定前着工を認めるものではありません。）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6" eb="27">
      <t>ガツ</t>
    </rPh>
    <rPh sb="27" eb="28">
      <t>ゴロ</t>
    </rPh>
    <rPh sb="29" eb="31">
      <t>チャッコウ</t>
    </rPh>
    <rPh sb="33" eb="36">
      <t>ヒツヨウセイ</t>
    </rPh>
    <rPh sb="37" eb="40">
      <t>カノウセイ</t>
    </rPh>
    <rPh sb="43" eb="45">
      <t>バアイ</t>
    </rPh>
    <rPh sb="48" eb="50">
      <t>キニュウ</t>
    </rPh>
    <rPh sb="52" eb="53">
      <t>クダ</t>
    </rPh>
    <rPh sb="57" eb="59">
      <t>ナイテイ</t>
    </rPh>
    <rPh sb="59" eb="60">
      <t>マエ</t>
    </rPh>
    <rPh sb="60" eb="62">
      <t>チャッコウ</t>
    </rPh>
    <rPh sb="63" eb="64">
      <t>ミト</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</si>
  <si>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</si>
  <si>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</si>
  <si>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</si>
  <si>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</si>
  <si>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</si>
  <si>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</si>
  <si>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</si>
  <si>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</si>
  <si>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</si>
  <si>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</si>
  <si>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</si>
  <si>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</si>
  <si>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</si>
  <si>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</si>
  <si>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</si>
  <si>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</si>
  <si>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</si>
  <si>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</si>
  <si>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</si>
  <si>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</si>
  <si>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</si>
  <si>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</si>
  <si>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</si>
  <si>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</si>
  <si>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</si>
  <si>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</si>
  <si>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</si>
  <si>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</si>
  <si>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</si>
  <si>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</si>
  <si>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R3.2.15～R3.3.31</t>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</si>
  <si>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</si>
  <si>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</si>
  <si>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</si>
  <si>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</si>
  <si>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</si>
  <si>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</si>
  <si>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</si>
  <si>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</si>
  <si>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令和３年度私立学校施設整備費補助金（私立幼稚園施設整備費）事業計画一覧【四次募集】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7">
      <t>ヨン</t>
    </rPh>
    <rPh sb="37" eb="38">
      <t>ジ</t>
    </rPh>
    <rPh sb="38" eb="40">
      <t>ボシュウ</t>
    </rPh>
    <phoneticPr fontId="1"/>
  </si>
  <si>
    <t>※３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</si>
  <si>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※４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</si>
  <si>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t>※５　屋外教育環境整備を行う場合は、事業細目（別紙様式１記入要領に記載）を備考欄に記入すること。</t>
    <rPh sb="3" eb="5">
      <t>オクガイ</t>
    </rPh>
    <rPh sb="5" eb="7">
      <t>キョウイク</t>
    </rPh>
    <rPh sb="7" eb="9">
      <t>カンキョウ</t>
    </rPh>
    <rPh sb="9" eb="11">
      <t>セイビ</t>
    </rPh>
    <rPh sb="12" eb="13">
      <t>オコナ</t>
    </rPh>
    <rPh sb="14" eb="16">
      <t>バアイ</t>
    </rPh>
    <rPh sb="18" eb="20">
      <t>ジギョウ</t>
    </rPh>
    <rPh sb="20" eb="22">
      <t>サイモク</t>
    </rPh>
    <rPh sb="23" eb="25">
      <t>ベッシ</t>
    </rPh>
    <rPh sb="25" eb="27">
      <t>ヨウシキ</t>
    </rPh>
    <rPh sb="28" eb="30">
      <t>キニュウ</t>
    </rPh>
    <rPh sb="30" eb="32">
      <t>ヨウリョウ</t>
    </rPh>
    <rPh sb="33" eb="35">
      <t>キサイ</t>
    </rPh>
    <rPh sb="37" eb="39">
      <t>ビコウ</t>
    </rPh>
    <rPh sb="39" eb="40">
      <t>ラン</t>
    </rPh>
    <rPh sb="41" eb="4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</si>
</sst>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5">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08">
    <xf numFmtId="0" fontId="0" fillId="0" borderId="0" xfId="0">
      <alignment vertical="center"/>
    </xf>
    <xf numFmtId="3" fontId="0" fillId="0" borderId="0" xfId="0" applyNumberFormat="1">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7"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7" fillId="0" borderId="5" xfId="0" applyNumberFormat="1" applyFont="1" applyFill="1" applyBorder="1" applyAlignment="1" applyProtection="1">
      <alignment vertical="center" wrapText="1"/>
      <protection locked="0"/>
    </xf>
    <xf numFmtId="38" fontId="7" fillId="0" borderId="5" xfId="1" applyFont="1" applyFill="1" applyBorder="1" applyAlignment="1" applyProtection="1">
      <alignment vertical="center" wrapText="1"/>
      <protection locked="0"/>
    </xf>
    <xf numFmtId="178" fontId="7" fillId="0" borderId="5" xfId="0" applyNumberFormat="1" applyFont="1" applyFill="1" applyBorder="1" applyAlignment="1" applyProtection="1">
      <alignment vertical="center" wrapText="1"/>
      <protection locked="0"/>
    </xf>
    <xf numFmtId="0" fontId="7"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0" fillId="0" borderId="0" xfId="0" applyFont="1" applyAlignment="1" applyProtection="1">
      <alignment horizontal="center" vertical="center"/>
    </xf>
    <xf numFmtId="38" fontId="10"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0" fillId="0" borderId="0" xfId="0" applyNumberFormat="1" applyFont="1" applyBorder="1" applyAlignment="1" applyProtection="1">
      <alignment horizontal="left" vertical="center" wrapText="1"/>
    </xf>
    <xf numFmtId="0" fontId="6" fillId="3" borderId="0" xfId="0" applyFont="1" applyFill="1" applyAlignment="1" applyProtection="1">
      <alignment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3" borderId="0" xfId="0" applyNumberFormat="1" applyFont="1" applyFill="1" applyAlignment="1" applyProtection="1">
      <alignment vertical="center"/>
    </xf>
    <xf numFmtId="177" fontId="7"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6"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7"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7" fillId="2" borderId="11" xfId="0" applyNumberFormat="1" applyFont="1" applyFill="1" applyBorder="1" applyAlignment="1" applyProtection="1">
      <alignment horizontal="right" vertical="center" wrapText="1"/>
    </xf>
    <xf numFmtId="0" fontId="6" fillId="3" borderId="0" xfId="0" applyFont="1" applyFill="1" applyAlignment="1" applyProtection="1">
      <alignment horizontal="center" vertical="center"/>
    </xf>
    <xf numFmtId="0" fontId="7" fillId="0" borderId="17" xfId="0" applyNumberFormat="1" applyFont="1" applyFill="1" applyBorder="1" applyAlignment="1" applyProtection="1">
      <alignment horizontal="center" vertical="center" wrapText="1"/>
      <protection locked="0"/>
    </xf>
    <xf numFmtId="0" fontId="7"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7" fillId="2" borderId="11" xfId="0" applyNumberFormat="1" applyFont="1" applyFill="1" applyBorder="1" applyAlignment="1" applyProtection="1">
      <alignment horizontal="center" vertical="center" wrapText="1"/>
      <protection locked="0"/>
    </xf>
    <xf numFmtId="178" fontId="6"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0" fillId="0" borderId="0" xfId="0" applyNumberFormat="1" applyFont="1" applyBorder="1" applyAlignment="1" applyProtection="1">
      <alignment horizontal="left" vertical="center" wrapText="1"/>
    </xf>
    <xf numFmtId="0" fontId="7" fillId="2" borderId="5" xfId="0" applyNumberFormat="1" applyFont="1" applyFill="1" applyBorder="1" applyAlignment="1" applyProtection="1">
      <alignment horizontal="center" vertical="center" wrapText="1"/>
      <protection locked="0"/>
    </xf>
    <xf numFmtId="178" fontId="10"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xf numFmtId="0" fontId="14" fillId="0" borderId="0" xfId="0" applyFont="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3"/>
  <sheetViews>
    <sheetView tabSelected="1" view="pageBreakPreview" zoomScale="70" zoomScaleNormal="60" zoomScaleSheetLayoutView="70" workbookViewId="0">
      <pane ySplit="5" topLeftCell="A6" activePane="bottomLeft" state="frozen"/>
      <selection pane="bottomLeft" activeCell="F9" sqref="F9"/>
    </sheetView>
  </sheetViews>
  <sheetFormatPr defaultRowHeight="18" customHeight="1"/>
  <cols>
    <col min="1" max="1" width="4.625" style="5" customWidth="1"/>
    <col min="2" max="3" width="22" style="6" customWidth="1"/>
    <col min="4" max="4" width="26.5" style="6" customWidth="1"/>
    <col min="5" max="5" width="5.625" style="10" customWidth="1"/>
    <col min="6" max="6" width="11.625" style="7" customWidth="1"/>
    <col min="7" max="7" width="10.625" style="7" customWidth="1"/>
    <col min="8" max="8" width="13.375" style="5" customWidth="1"/>
    <col min="9" max="9" width="5" style="81" customWidth="1"/>
    <col min="10" max="10" width="7.125" style="85" customWidth="1"/>
    <col min="11" max="11" width="12.375" style="10" customWidth="1"/>
    <col min="12" max="12" width="15.25" style="8" customWidth="1"/>
    <col min="13" max="13" width="3.125" style="10" customWidth="1"/>
    <col min="14" max="14" width="2" style="10" customWidth="1"/>
    <col min="15" max="15" width="3.125" style="10" customWidth="1"/>
    <col min="16" max="16" width="15.25" style="8" customWidth="1"/>
    <col min="17" max="17" width="17.625" style="9" customWidth="1"/>
    <col min="18" max="18" width="17.625" style="74" customWidth="1"/>
    <col min="19" max="19" width="11.125" style="9" hidden="1" customWidth="1"/>
    <col min="20" max="21" width="11.125" style="10" customWidth="1"/>
    <col min="22" max="22" width="51.25" style="5" customWidth="1"/>
    <col min="23" max="23" width="13.5" style="96" customWidth="1"/>
    <col min="24" max="24" width="13.25" style="10" customWidth="1"/>
    <col min="25" max="16384" width="9" style="5"/>
  </cols>
  <sheetData>
    <row r="1" spans="1:24" ht="18" customHeight="1">
      <c r="A1" s="40" t="s">
        <v>12</v>
      </c>
      <c r="B1" s="41"/>
      <c r="C1" s="41"/>
      <c r="D1" s="41"/>
      <c r="E1" s="45"/>
      <c r="F1" s="42"/>
      <c r="G1" s="42"/>
      <c r="H1" s="40"/>
      <c r="I1" s="77"/>
      <c r="J1" s="83"/>
      <c r="K1" s="45"/>
      <c r="L1" s="43"/>
      <c r="M1" s="45"/>
      <c r="N1" s="45"/>
      <c r="O1" s="45"/>
      <c r="P1" s="43"/>
      <c r="Q1" s="44"/>
      <c r="R1" s="69"/>
      <c r="S1" s="44"/>
      <c r="T1" s="45"/>
      <c r="U1" s="45"/>
      <c r="V1" s="40"/>
    </row>
    <row r="2" spans="1:24" ht="36" customHeight="1">
      <c r="A2" s="107" t="s">
        <v>85</v>
      </c>
      <c r="B2" s="107"/>
      <c r="C2" s="107"/>
      <c r="D2" s="107"/>
      <c r="E2" s="107"/>
      <c r="F2" s="107"/>
      <c r="G2" s="107"/>
      <c r="H2" s="107"/>
      <c r="I2" s="107"/>
      <c r="J2" s="107"/>
      <c r="K2" s="107"/>
      <c r="L2" s="107"/>
      <c r="M2" s="107"/>
      <c r="N2" s="107"/>
      <c r="O2" s="107"/>
      <c r="P2" s="107"/>
      <c r="Q2" s="107"/>
      <c r="R2" s="107"/>
      <c r="S2" s="107"/>
      <c r="T2" s="107"/>
      <c r="U2" s="107"/>
      <c r="V2" s="107"/>
    </row>
    <row r="3" spans="1:24" ht="35.25" customHeight="1">
      <c r="A3" s="57" t="s">
        <v>67</v>
      </c>
      <c r="B3" s="57"/>
      <c r="C3" s="57"/>
      <c r="D3" s="57"/>
      <c r="E3" s="87"/>
      <c r="F3" s="66"/>
      <c r="G3" s="66"/>
      <c r="H3" s="57"/>
      <c r="I3" s="78"/>
      <c r="J3" s="84"/>
      <c r="K3" s="57"/>
      <c r="L3" s="57"/>
      <c r="M3" s="87"/>
      <c r="N3" s="87"/>
      <c r="O3" s="87"/>
      <c r="P3" s="57"/>
      <c r="Q3" s="92"/>
      <c r="R3" s="70"/>
      <c r="S3" s="57"/>
      <c r="T3" s="57"/>
      <c r="U3" s="57"/>
      <c r="V3" s="57"/>
    </row>
    <row r="4" spans="1:24" ht="30.75" customHeight="1">
      <c r="A4" s="40"/>
      <c r="B4" s="58" t="s">
        <v>15</v>
      </c>
      <c r="C4" s="59"/>
      <c r="D4" s="103" t="s">
        <v>0</v>
      </c>
      <c r="E4" s="104"/>
      <c r="F4" s="105"/>
      <c r="G4" s="106"/>
      <c r="H4" s="46"/>
      <c r="I4" s="79"/>
      <c r="J4" s="71"/>
      <c r="K4" s="48"/>
      <c r="L4" s="43"/>
      <c r="M4" s="45"/>
      <c r="N4" s="45"/>
      <c r="O4" s="45"/>
      <c r="P4" s="47"/>
      <c r="Q4" s="102" t="s">
        <v>42</v>
      </c>
      <c r="R4" s="102"/>
      <c r="S4" s="56"/>
      <c r="T4" s="48"/>
      <c r="U4" s="48"/>
      <c r="V4" s="48"/>
      <c r="W4" s="97"/>
    </row>
    <row r="5" spans="1:24" ht="64.5" customHeight="1">
      <c r="A5" s="53" t="s">
        <v>4</v>
      </c>
      <c r="B5" s="53" t="s">
        <v>62</v>
      </c>
      <c r="C5" s="53" t="s">
        <v>48</v>
      </c>
      <c r="D5" s="53" t="s">
        <v>69</v>
      </c>
      <c r="E5" s="50" t="s">
        <v>5</v>
      </c>
      <c r="F5" s="54" t="s">
        <v>49</v>
      </c>
      <c r="G5" s="54" t="s">
        <v>33</v>
      </c>
      <c r="H5" s="50" t="s">
        <v>36</v>
      </c>
      <c r="I5" s="75" t="s">
        <v>64</v>
      </c>
      <c r="J5" s="68"/>
      <c r="K5" s="50" t="s">
        <v>19</v>
      </c>
      <c r="L5" s="55" t="s">
        <v>43</v>
      </c>
      <c r="M5" s="50"/>
      <c r="N5" s="51" t="s">
        <v>7</v>
      </c>
      <c r="O5" s="50"/>
      <c r="P5" s="55" t="s">
        <v>44</v>
      </c>
      <c r="Q5" s="52" t="s">
        <v>10</v>
      </c>
      <c r="R5" s="93" t="s">
        <v>8</v>
      </c>
      <c r="S5" s="52" t="s">
        <v>41</v>
      </c>
      <c r="T5" s="50" t="s">
        <v>24</v>
      </c>
      <c r="U5" s="50" t="s">
        <v>20</v>
      </c>
      <c r="V5" s="53" t="s">
        <v>68</v>
      </c>
      <c r="W5" s="98" t="s">
        <v>66</v>
      </c>
    </row>
    <row r="6" spans="1:24" ht="19.5" customHeight="1">
      <c r="A6" s="12"/>
      <c r="B6" s="13"/>
      <c r="C6" s="13"/>
      <c r="D6" s="14"/>
      <c r="E6" s="15"/>
      <c r="F6" s="16" t="s">
        <v>6</v>
      </c>
      <c r="G6" s="16" t="s">
        <v>6</v>
      </c>
      <c r="H6" s="17" t="s">
        <v>1</v>
      </c>
      <c r="I6" s="80"/>
      <c r="J6" s="72" t="s">
        <v>63</v>
      </c>
      <c r="K6" s="20"/>
      <c r="L6" s="18" t="s">
        <v>11</v>
      </c>
      <c r="M6" s="61"/>
      <c r="N6" s="63"/>
      <c r="O6" s="62"/>
      <c r="P6" s="18" t="s">
        <v>11</v>
      </c>
      <c r="Q6" s="19"/>
      <c r="R6" s="94"/>
      <c r="S6" s="60" t="s">
        <v>21</v>
      </c>
      <c r="T6" s="60" t="s">
        <v>21</v>
      </c>
      <c r="U6" s="60" t="s">
        <v>38</v>
      </c>
      <c r="V6" s="22"/>
      <c r="W6" s="98"/>
    </row>
    <row r="7" spans="1:24" ht="59.25" customHeight="1">
      <c r="A7" s="23">
        <v>1</v>
      </c>
      <c r="B7" s="24"/>
      <c r="C7" s="24"/>
      <c r="D7" s="24"/>
      <c r="E7" s="101"/>
      <c r="F7" s="67"/>
      <c r="G7" s="67"/>
      <c r="H7" s="4" t="str">
        <f>IF(E7="","自動入力",IF(E7="S",Sheet1!$F$7,Sheet1!$F$5))</f>
        <v>自動入力</v>
      </c>
      <c r="I7" s="86" t="str">
        <f>IF(E7="","自動",(IF(E7="W","Iw","Is")))</f>
        <v>自動</v>
      </c>
      <c r="J7" s="82"/>
      <c r="K7" s="27"/>
      <c r="L7" s="25"/>
      <c r="M7" s="91">
        <v>1</v>
      </c>
      <c r="N7" s="88" t="s">
        <v>65</v>
      </c>
      <c r="O7" s="89"/>
      <c r="P7" s="25"/>
      <c r="Q7" s="26"/>
      <c r="R7" s="24"/>
      <c r="S7" s="27"/>
      <c r="T7" s="27"/>
      <c r="U7" s="27"/>
      <c r="V7" s="28"/>
      <c r="W7" s="99" t="str">
        <f>IF(L7="","自動入力",ROUNDDOWN(L7/O7,0))</f>
        <v>自動入力</v>
      </c>
      <c r="X7" s="45" t="str">
        <f>IF(P7="","自動入力",IF(P7=W7,"OK","NG"))</f>
        <v>自動入力</v>
      </c>
    </row>
    <row r="8" spans="1:24" ht="59.25" customHeight="1">
      <c r="A8" s="29">
        <v>2</v>
      </c>
      <c r="B8" s="24"/>
      <c r="C8" s="24"/>
      <c r="D8" s="24"/>
      <c r="E8" s="101"/>
      <c r="F8" s="67"/>
      <c r="G8" s="67"/>
      <c r="H8" s="4" t="str">
        <f>IF(E8="","自動入力",IF(E8="S",Sheet1!$F$7,Sheet1!$F$5))</f>
        <v>自動入力</v>
      </c>
      <c r="I8" s="86" t="str">
        <f t="shared" ref="I8:I26" si="0">IF(E8="","自動",(IF(E8="W","Iw","Is")))</f>
        <v>自動</v>
      </c>
      <c r="J8" s="82"/>
      <c r="K8" s="27"/>
      <c r="L8" s="25"/>
      <c r="M8" s="91">
        <v>1</v>
      </c>
      <c r="N8" s="88" t="s">
        <v>65</v>
      </c>
      <c r="O8" s="89"/>
      <c r="P8" s="25"/>
      <c r="Q8" s="26"/>
      <c r="R8" s="24"/>
      <c r="S8" s="27"/>
      <c r="T8" s="27"/>
      <c r="U8" s="27"/>
      <c r="V8" s="30"/>
      <c r="W8" s="99" t="str">
        <f t="shared" ref="W8:W26" si="1">IF(L8="","自動入力",ROUNDDOWN(L8/O8,0))</f>
        <v>自動入力</v>
      </c>
      <c r="X8" s="45" t="str">
        <f t="shared" ref="X8:X26" si="2">IF(P8="","自動入力",IF(P8=W8,"OK","NG"))</f>
        <v>自動入力</v>
      </c>
    </row>
    <row r="9" spans="1:24" ht="59.25" customHeight="1">
      <c r="A9" s="23">
        <v>3</v>
      </c>
      <c r="B9" s="24"/>
      <c r="C9" s="24"/>
      <c r="D9" s="24"/>
      <c r="E9" s="101"/>
      <c r="F9" s="67"/>
      <c r="G9" s="67"/>
      <c r="H9" s="4" t="str">
        <f>IF(E9="","自動入力",IF(E9="S",Sheet1!$F$7,Sheet1!$F$5))</f>
        <v>自動入力</v>
      </c>
      <c r="I9" s="86" t="str">
        <f t="shared" si="0"/>
        <v>自動</v>
      </c>
      <c r="J9" s="82"/>
      <c r="K9" s="27"/>
      <c r="L9" s="25"/>
      <c r="M9" s="91">
        <v>1</v>
      </c>
      <c r="N9" s="88" t="s">
        <v>65</v>
      </c>
      <c r="O9" s="89"/>
      <c r="P9" s="25"/>
      <c r="Q9" s="26"/>
      <c r="R9" s="24"/>
      <c r="S9" s="27"/>
      <c r="T9" s="27"/>
      <c r="U9" s="27"/>
      <c r="V9" s="30"/>
      <c r="W9" s="99" t="str">
        <f t="shared" si="1"/>
        <v>自動入力</v>
      </c>
      <c r="X9" s="45" t="str">
        <f t="shared" si="2"/>
        <v>自動入力</v>
      </c>
    </row>
    <row r="10" spans="1:24" ht="59.25" customHeight="1">
      <c r="A10" s="23">
        <v>4</v>
      </c>
      <c r="B10" s="24"/>
      <c r="C10" s="24"/>
      <c r="D10" s="24"/>
      <c r="E10" s="101"/>
      <c r="F10" s="67"/>
      <c r="G10" s="67"/>
      <c r="H10" s="4" t="str">
        <f>IF(E10="","自動入力",IF(E10="S",Sheet1!$F$7,Sheet1!$F$5))</f>
        <v>自動入力</v>
      </c>
      <c r="I10" s="86" t="str">
        <f t="shared" si="0"/>
        <v>自動</v>
      </c>
      <c r="J10" s="82"/>
      <c r="K10" s="27"/>
      <c r="L10" s="25"/>
      <c r="M10" s="91">
        <v>1</v>
      </c>
      <c r="N10" s="88" t="s">
        <v>65</v>
      </c>
      <c r="O10" s="89"/>
      <c r="P10" s="25"/>
      <c r="Q10" s="26"/>
      <c r="R10" s="24"/>
      <c r="S10" s="27"/>
      <c r="T10" s="27"/>
      <c r="U10" s="27"/>
      <c r="V10" s="31"/>
      <c r="W10" s="99" t="str">
        <f t="shared" si="1"/>
        <v>自動入力</v>
      </c>
      <c r="X10" s="45" t="str">
        <f t="shared" si="2"/>
        <v>自動入力</v>
      </c>
    </row>
    <row r="11" spans="1:24" ht="59.25" customHeight="1">
      <c r="A11" s="29">
        <v>5</v>
      </c>
      <c r="B11" s="24"/>
      <c r="C11" s="24"/>
      <c r="D11" s="24"/>
      <c r="E11" s="101"/>
      <c r="F11" s="67"/>
      <c r="G11" s="67"/>
      <c r="H11" s="4" t="str">
        <f>IF(E11="","自動入力",IF(E11="S",Sheet1!$F$7,Sheet1!$F$5))</f>
        <v>自動入力</v>
      </c>
      <c r="I11" s="86" t="str">
        <f t="shared" si="0"/>
        <v>自動</v>
      </c>
      <c r="J11" s="82"/>
      <c r="K11" s="27"/>
      <c r="L11" s="25"/>
      <c r="M11" s="91">
        <v>1</v>
      </c>
      <c r="N11" s="88" t="s">
        <v>65</v>
      </c>
      <c r="O11" s="89"/>
      <c r="P11" s="25"/>
      <c r="Q11" s="26"/>
      <c r="R11" s="24"/>
      <c r="S11" s="27"/>
      <c r="T11" s="27"/>
      <c r="U11" s="27"/>
      <c r="V11" s="31"/>
      <c r="W11" s="99" t="str">
        <f t="shared" si="1"/>
        <v>自動入力</v>
      </c>
      <c r="X11" s="45" t="str">
        <f t="shared" si="2"/>
        <v>自動入力</v>
      </c>
    </row>
    <row r="12" spans="1:24" ht="59.25" customHeight="1">
      <c r="A12" s="23">
        <v>6</v>
      </c>
      <c r="B12" s="24"/>
      <c r="C12" s="24"/>
      <c r="D12" s="24"/>
      <c r="E12" s="101"/>
      <c r="F12" s="67"/>
      <c r="G12" s="67"/>
      <c r="H12" s="4" t="str">
        <f>IF(E12="","自動入力",IF(E12="S",Sheet1!$F$7,Sheet1!$F$5))</f>
        <v>自動入力</v>
      </c>
      <c r="I12" s="86" t="str">
        <f t="shared" si="0"/>
        <v>自動</v>
      </c>
      <c r="J12" s="82"/>
      <c r="K12" s="27"/>
      <c r="L12" s="25"/>
      <c r="M12" s="91">
        <v>1</v>
      </c>
      <c r="N12" s="88" t="s">
        <v>65</v>
      </c>
      <c r="O12" s="89"/>
      <c r="P12" s="25"/>
      <c r="Q12" s="26"/>
      <c r="R12" s="24"/>
      <c r="S12" s="27"/>
      <c r="T12" s="27"/>
      <c r="U12" s="27"/>
      <c r="V12" s="31"/>
      <c r="W12" s="99" t="str">
        <f t="shared" si="1"/>
        <v>自動入力</v>
      </c>
      <c r="X12" s="45" t="str">
        <f t="shared" si="2"/>
        <v>自動入力</v>
      </c>
    </row>
    <row r="13" spans="1:24" ht="59.25" customHeight="1">
      <c r="A13" s="23">
        <v>7</v>
      </c>
      <c r="B13" s="24"/>
      <c r="C13" s="24"/>
      <c r="D13" s="24"/>
      <c r="E13" s="101"/>
      <c r="F13" s="67"/>
      <c r="G13" s="67"/>
      <c r="H13" s="4" t="str">
        <f>IF(E13="","自動入力",IF(E13="S",Sheet1!$F$7,Sheet1!$F$5))</f>
        <v>自動入力</v>
      </c>
      <c r="I13" s="86" t="str">
        <f t="shared" si="0"/>
        <v>自動</v>
      </c>
      <c r="J13" s="82"/>
      <c r="K13" s="27"/>
      <c r="L13" s="25"/>
      <c r="M13" s="91">
        <v>1</v>
      </c>
      <c r="N13" s="88" t="s">
        <v>65</v>
      </c>
      <c r="O13" s="89"/>
      <c r="P13" s="25"/>
      <c r="Q13" s="26"/>
      <c r="R13" s="24"/>
      <c r="S13" s="27"/>
      <c r="T13" s="27"/>
      <c r="U13" s="27"/>
      <c r="V13" s="31"/>
      <c r="W13" s="99" t="str">
        <f t="shared" si="1"/>
        <v>自動入力</v>
      </c>
      <c r="X13" s="45" t="str">
        <f t="shared" si="2"/>
        <v>自動入力</v>
      </c>
    </row>
    <row r="14" spans="1:24" ht="59.25" customHeight="1">
      <c r="A14" s="29">
        <v>8</v>
      </c>
      <c r="B14" s="24"/>
      <c r="C14" s="24"/>
      <c r="D14" s="24"/>
      <c r="E14" s="101"/>
      <c r="F14" s="67"/>
      <c r="G14" s="67"/>
      <c r="H14" s="4" t="str">
        <f>IF(E14="","自動入力",IF(E14="S",Sheet1!$F$7,Sheet1!$F$5))</f>
        <v>自動入力</v>
      </c>
      <c r="I14" s="86" t="str">
        <f t="shared" si="0"/>
        <v>自動</v>
      </c>
      <c r="J14" s="82"/>
      <c r="K14" s="27"/>
      <c r="L14" s="25"/>
      <c r="M14" s="91">
        <v>1</v>
      </c>
      <c r="N14" s="88" t="s">
        <v>65</v>
      </c>
      <c r="O14" s="89"/>
      <c r="P14" s="25"/>
      <c r="Q14" s="26"/>
      <c r="R14" s="24"/>
      <c r="S14" s="27"/>
      <c r="T14" s="27"/>
      <c r="U14" s="27"/>
      <c r="V14" s="31"/>
      <c r="W14" s="99" t="str">
        <f t="shared" si="1"/>
        <v>自動入力</v>
      </c>
      <c r="X14" s="45" t="str">
        <f t="shared" si="2"/>
        <v>自動入力</v>
      </c>
    </row>
    <row r="15" spans="1:24" ht="59.25" customHeight="1">
      <c r="A15" s="23">
        <v>9</v>
      </c>
      <c r="B15" s="24"/>
      <c r="C15" s="24"/>
      <c r="D15" s="24"/>
      <c r="E15" s="101"/>
      <c r="F15" s="67"/>
      <c r="G15" s="67"/>
      <c r="H15" s="4" t="str">
        <f>IF(E15="","自動入力",IF(E15="S",Sheet1!$F$7,Sheet1!$F$5))</f>
        <v>自動入力</v>
      </c>
      <c r="I15" s="86" t="str">
        <f t="shared" si="0"/>
        <v>自動</v>
      </c>
      <c r="J15" s="82"/>
      <c r="K15" s="27"/>
      <c r="L15" s="25"/>
      <c r="M15" s="91">
        <v>1</v>
      </c>
      <c r="N15" s="88" t="s">
        <v>65</v>
      </c>
      <c r="O15" s="89"/>
      <c r="P15" s="25"/>
      <c r="Q15" s="26"/>
      <c r="R15" s="24"/>
      <c r="S15" s="27"/>
      <c r="T15" s="27"/>
      <c r="U15" s="27"/>
      <c r="V15" s="31"/>
      <c r="W15" s="99" t="str">
        <f t="shared" si="1"/>
        <v>自動入力</v>
      </c>
      <c r="X15" s="45" t="str">
        <f t="shared" si="2"/>
        <v>自動入力</v>
      </c>
    </row>
    <row r="16" spans="1:24" ht="59.25" customHeight="1">
      <c r="A16" s="23">
        <v>10</v>
      </c>
      <c r="B16" s="24"/>
      <c r="C16" s="24"/>
      <c r="D16" s="24"/>
      <c r="E16" s="101"/>
      <c r="F16" s="67"/>
      <c r="G16" s="67"/>
      <c r="H16" s="4" t="str">
        <f>IF(E16="","自動入力",IF(E16="S",Sheet1!$F$7,Sheet1!$F$5))</f>
        <v>自動入力</v>
      </c>
      <c r="I16" s="86" t="str">
        <f t="shared" si="0"/>
        <v>自動</v>
      </c>
      <c r="J16" s="82"/>
      <c r="K16" s="27"/>
      <c r="L16" s="25"/>
      <c r="M16" s="91">
        <v>1</v>
      </c>
      <c r="N16" s="88" t="s">
        <v>65</v>
      </c>
      <c r="O16" s="89"/>
      <c r="P16" s="25"/>
      <c r="Q16" s="26"/>
      <c r="R16" s="24"/>
      <c r="S16" s="27"/>
      <c r="T16" s="27"/>
      <c r="U16" s="27"/>
      <c r="V16" s="31"/>
      <c r="W16" s="99" t="str">
        <f t="shared" si="1"/>
        <v>自動入力</v>
      </c>
      <c r="X16" s="45" t="str">
        <f t="shared" si="2"/>
        <v>自動入力</v>
      </c>
    </row>
    <row r="17" spans="1:24" ht="59.25" customHeight="1">
      <c r="A17" s="29">
        <v>11</v>
      </c>
      <c r="B17" s="24"/>
      <c r="C17" s="24"/>
      <c r="D17" s="24"/>
      <c r="E17" s="101"/>
      <c r="F17" s="67"/>
      <c r="G17" s="67"/>
      <c r="H17" s="4" t="str">
        <f>IF(E17="","自動入力",IF(E17="S",Sheet1!$F$7,Sheet1!$F$5))</f>
        <v>自動入力</v>
      </c>
      <c r="I17" s="86" t="str">
        <f t="shared" si="0"/>
        <v>自動</v>
      </c>
      <c r="J17" s="82"/>
      <c r="K17" s="27"/>
      <c r="L17" s="25"/>
      <c r="M17" s="91">
        <v>1</v>
      </c>
      <c r="N17" s="88" t="s">
        <v>65</v>
      </c>
      <c r="O17" s="89"/>
      <c r="P17" s="25"/>
      <c r="Q17" s="26"/>
      <c r="R17" s="24"/>
      <c r="S17" s="27"/>
      <c r="T17" s="27"/>
      <c r="U17" s="27"/>
      <c r="V17" s="30"/>
      <c r="W17" s="99" t="str">
        <f t="shared" si="1"/>
        <v>自動入力</v>
      </c>
      <c r="X17" s="45" t="str">
        <f t="shared" si="2"/>
        <v>自動入力</v>
      </c>
    </row>
    <row r="18" spans="1:24" ht="59.25" customHeight="1">
      <c r="A18" s="23">
        <v>12</v>
      </c>
      <c r="B18" s="24"/>
      <c r="C18" s="24"/>
      <c r="D18" s="24"/>
      <c r="E18" s="101"/>
      <c r="F18" s="67"/>
      <c r="G18" s="67"/>
      <c r="H18" s="4" t="str">
        <f>IF(E18="","自動入力",IF(E18="S",Sheet1!$F$7,Sheet1!$F$5))</f>
        <v>自動入力</v>
      </c>
      <c r="I18" s="86" t="str">
        <f t="shared" si="0"/>
        <v>自動</v>
      </c>
      <c r="J18" s="82"/>
      <c r="K18" s="27"/>
      <c r="L18" s="25"/>
      <c r="M18" s="91">
        <v>1</v>
      </c>
      <c r="N18" s="88" t="s">
        <v>65</v>
      </c>
      <c r="O18" s="89"/>
      <c r="P18" s="25"/>
      <c r="Q18" s="26"/>
      <c r="R18" s="24"/>
      <c r="S18" s="27"/>
      <c r="T18" s="27"/>
      <c r="U18" s="27"/>
      <c r="V18" s="31"/>
      <c r="W18" s="99" t="str">
        <f t="shared" si="1"/>
        <v>自動入力</v>
      </c>
      <c r="X18" s="45" t="str">
        <f t="shared" si="2"/>
        <v>自動入力</v>
      </c>
    </row>
    <row r="19" spans="1:24" ht="59.25" customHeight="1">
      <c r="A19" s="23">
        <v>13</v>
      </c>
      <c r="B19" s="24"/>
      <c r="C19" s="24"/>
      <c r="D19" s="24"/>
      <c r="E19" s="101"/>
      <c r="F19" s="67"/>
      <c r="G19" s="67"/>
      <c r="H19" s="4" t="str">
        <f>IF(E19="","自動入力",IF(E19="S",Sheet1!$F$7,Sheet1!$F$5))</f>
        <v>自動入力</v>
      </c>
      <c r="I19" s="86" t="str">
        <f t="shared" si="0"/>
        <v>自動</v>
      </c>
      <c r="J19" s="82"/>
      <c r="K19" s="27"/>
      <c r="L19" s="25"/>
      <c r="M19" s="91">
        <v>1</v>
      </c>
      <c r="N19" s="88" t="s">
        <v>65</v>
      </c>
      <c r="O19" s="89"/>
      <c r="P19" s="25"/>
      <c r="Q19" s="26"/>
      <c r="R19" s="24"/>
      <c r="S19" s="27"/>
      <c r="T19" s="27"/>
      <c r="U19" s="27"/>
      <c r="V19" s="31"/>
      <c r="W19" s="99" t="str">
        <f t="shared" si="1"/>
        <v>自動入力</v>
      </c>
      <c r="X19" s="45" t="str">
        <f t="shared" si="2"/>
        <v>自動入力</v>
      </c>
    </row>
    <row r="20" spans="1:24" ht="59.25" customHeight="1">
      <c r="A20" s="29">
        <v>14</v>
      </c>
      <c r="B20" s="24"/>
      <c r="C20" s="24"/>
      <c r="D20" s="24"/>
      <c r="E20" s="101"/>
      <c r="F20" s="67"/>
      <c r="G20" s="67"/>
      <c r="H20" s="4" t="str">
        <f>IF(E20="","自動入力",IF(E20="S",Sheet1!$F$7,Sheet1!$F$5))</f>
        <v>自動入力</v>
      </c>
      <c r="I20" s="86" t="str">
        <f t="shared" si="0"/>
        <v>自動</v>
      </c>
      <c r="J20" s="82"/>
      <c r="K20" s="27"/>
      <c r="L20" s="25"/>
      <c r="M20" s="91">
        <v>1</v>
      </c>
      <c r="N20" s="88" t="s">
        <v>65</v>
      </c>
      <c r="O20" s="89"/>
      <c r="P20" s="25"/>
      <c r="Q20" s="26"/>
      <c r="R20" s="24"/>
      <c r="S20" s="27"/>
      <c r="T20" s="27"/>
      <c r="U20" s="27"/>
      <c r="V20" s="31"/>
      <c r="W20" s="99" t="str">
        <f t="shared" si="1"/>
        <v>自動入力</v>
      </c>
      <c r="X20" s="45" t="str">
        <f t="shared" si="2"/>
        <v>自動入力</v>
      </c>
    </row>
    <row r="21" spans="1:24" ht="59.25" customHeight="1">
      <c r="A21" s="23">
        <v>15</v>
      </c>
      <c r="B21" s="24"/>
      <c r="C21" s="24"/>
      <c r="D21" s="24"/>
      <c r="E21" s="101"/>
      <c r="F21" s="67"/>
      <c r="G21" s="67"/>
      <c r="H21" s="4" t="str">
        <f>IF(E21="","自動入力",IF(E21="S",Sheet1!$F$7,Sheet1!$F$5))</f>
        <v>自動入力</v>
      </c>
      <c r="I21" s="86" t="str">
        <f t="shared" si="0"/>
        <v>自動</v>
      </c>
      <c r="J21" s="82"/>
      <c r="K21" s="27"/>
      <c r="L21" s="25"/>
      <c r="M21" s="91">
        <v>1</v>
      </c>
      <c r="N21" s="88" t="s">
        <v>65</v>
      </c>
      <c r="O21" s="89"/>
      <c r="P21" s="25"/>
      <c r="Q21" s="26"/>
      <c r="R21" s="24"/>
      <c r="S21" s="27"/>
      <c r="T21" s="27"/>
      <c r="U21" s="27"/>
      <c r="V21" s="31"/>
      <c r="W21" s="99" t="str">
        <f t="shared" si="1"/>
        <v>自動入力</v>
      </c>
      <c r="X21" s="45" t="str">
        <f t="shared" si="2"/>
        <v>自動入力</v>
      </c>
    </row>
    <row r="22" spans="1:24" ht="59.25" customHeight="1">
      <c r="A22" s="23">
        <v>16</v>
      </c>
      <c r="B22" s="24"/>
      <c r="C22" s="24"/>
      <c r="D22" s="24"/>
      <c r="E22" s="101"/>
      <c r="F22" s="67"/>
      <c r="G22" s="67"/>
      <c r="H22" s="4" t="str">
        <f>IF(E22="","自動入力",IF(E22="S",Sheet1!$F$7,Sheet1!$F$5))</f>
        <v>自動入力</v>
      </c>
      <c r="I22" s="86" t="str">
        <f t="shared" si="0"/>
        <v>自動</v>
      </c>
      <c r="J22" s="82"/>
      <c r="K22" s="27"/>
      <c r="L22" s="25"/>
      <c r="M22" s="91">
        <v>1</v>
      </c>
      <c r="N22" s="88" t="s">
        <v>65</v>
      </c>
      <c r="O22" s="89"/>
      <c r="P22" s="25"/>
      <c r="Q22" s="26"/>
      <c r="R22" s="24"/>
      <c r="S22" s="27"/>
      <c r="T22" s="27"/>
      <c r="U22" s="27"/>
      <c r="V22" s="31"/>
      <c r="W22" s="99" t="str">
        <f t="shared" si="1"/>
        <v>自動入力</v>
      </c>
      <c r="X22" s="45" t="str">
        <f t="shared" si="2"/>
        <v>自動入力</v>
      </c>
    </row>
    <row r="23" spans="1:24" ht="59.25" customHeight="1">
      <c r="A23" s="29">
        <v>17</v>
      </c>
      <c r="B23" s="24"/>
      <c r="C23" s="24"/>
      <c r="D23" s="24"/>
      <c r="E23" s="101"/>
      <c r="F23" s="67"/>
      <c r="G23" s="67"/>
      <c r="H23" s="4" t="str">
        <f>IF(E23="","自動入力",IF(E23="S",Sheet1!$F$7,Sheet1!$F$5))</f>
        <v>自動入力</v>
      </c>
      <c r="I23" s="86" t="str">
        <f t="shared" si="0"/>
        <v>自動</v>
      </c>
      <c r="J23" s="82"/>
      <c r="K23" s="27"/>
      <c r="L23" s="25"/>
      <c r="M23" s="91">
        <v>1</v>
      </c>
      <c r="N23" s="88" t="s">
        <v>65</v>
      </c>
      <c r="O23" s="89"/>
      <c r="P23" s="25"/>
      <c r="Q23" s="26"/>
      <c r="R23" s="24"/>
      <c r="S23" s="27"/>
      <c r="T23" s="27"/>
      <c r="U23" s="27"/>
      <c r="V23" s="31"/>
      <c r="W23" s="99" t="str">
        <f t="shared" si="1"/>
        <v>自動入力</v>
      </c>
      <c r="X23" s="45" t="str">
        <f t="shared" si="2"/>
        <v>自動入力</v>
      </c>
    </row>
    <row r="24" spans="1:24" ht="59.25" customHeight="1">
      <c r="A24" s="23">
        <v>18</v>
      </c>
      <c r="B24" s="24"/>
      <c r="C24" s="24"/>
      <c r="D24" s="24"/>
      <c r="E24" s="101"/>
      <c r="F24" s="67"/>
      <c r="G24" s="67"/>
      <c r="H24" s="4" t="str">
        <f>IF(E24="","自動入力",IF(E24="S",Sheet1!$F$7,Sheet1!$F$5))</f>
        <v>自動入力</v>
      </c>
      <c r="I24" s="86" t="str">
        <f t="shared" si="0"/>
        <v>自動</v>
      </c>
      <c r="J24" s="82"/>
      <c r="K24" s="27"/>
      <c r="L24" s="25"/>
      <c r="M24" s="91">
        <v>1</v>
      </c>
      <c r="N24" s="88" t="s">
        <v>65</v>
      </c>
      <c r="O24" s="89"/>
      <c r="P24" s="25"/>
      <c r="Q24" s="26"/>
      <c r="R24" s="24"/>
      <c r="S24" s="27"/>
      <c r="T24" s="27"/>
      <c r="U24" s="27"/>
      <c r="V24" s="31"/>
      <c r="W24" s="99" t="str">
        <f t="shared" si="1"/>
        <v>自動入力</v>
      </c>
      <c r="X24" s="45" t="str">
        <f t="shared" si="2"/>
        <v>自動入力</v>
      </c>
    </row>
    <row r="25" spans="1:24" ht="59.25" customHeight="1">
      <c r="A25" s="29">
        <v>19</v>
      </c>
      <c r="B25" s="24"/>
      <c r="C25" s="24"/>
      <c r="D25" s="24"/>
      <c r="E25" s="101"/>
      <c r="F25" s="67"/>
      <c r="G25" s="67"/>
      <c r="H25" s="4" t="str">
        <f>IF(E25="","自動入力",IF(E25="S",Sheet1!$F$7,Sheet1!$F$5))</f>
        <v>自動入力</v>
      </c>
      <c r="I25" s="86" t="str">
        <f t="shared" si="0"/>
        <v>自動</v>
      </c>
      <c r="J25" s="82"/>
      <c r="K25" s="27"/>
      <c r="L25" s="25"/>
      <c r="M25" s="91">
        <v>1</v>
      </c>
      <c r="N25" s="88" t="s">
        <v>65</v>
      </c>
      <c r="O25" s="89"/>
      <c r="P25" s="25"/>
      <c r="Q25" s="26"/>
      <c r="R25" s="24"/>
      <c r="S25" s="27"/>
      <c r="T25" s="27"/>
      <c r="U25" s="27"/>
      <c r="V25" s="31"/>
      <c r="W25" s="99" t="str">
        <f t="shared" si="1"/>
        <v>自動入力</v>
      </c>
      <c r="X25" s="45" t="str">
        <f t="shared" si="2"/>
        <v>自動入力</v>
      </c>
    </row>
    <row r="26" spans="1:24" ht="59.25" customHeight="1">
      <c r="A26" s="23">
        <v>20</v>
      </c>
      <c r="B26" s="24"/>
      <c r="C26" s="24"/>
      <c r="D26" s="24"/>
      <c r="E26" s="101"/>
      <c r="F26" s="67"/>
      <c r="G26" s="67"/>
      <c r="H26" s="4" t="str">
        <f>IF(E26="","自動入力",IF(E26="S",Sheet1!$F$7,Sheet1!$F$5))</f>
        <v>自動入力</v>
      </c>
      <c r="I26" s="86" t="str">
        <f t="shared" si="0"/>
        <v>自動</v>
      </c>
      <c r="J26" s="82"/>
      <c r="K26" s="27"/>
      <c r="L26" s="25"/>
      <c r="M26" s="91">
        <v>1</v>
      </c>
      <c r="N26" s="88" t="s">
        <v>65</v>
      </c>
      <c r="O26" s="89"/>
      <c r="P26" s="25"/>
      <c r="Q26" s="26"/>
      <c r="R26" s="24"/>
      <c r="S26" s="27"/>
      <c r="T26" s="27"/>
      <c r="U26" s="27"/>
      <c r="V26" s="31"/>
      <c r="W26" s="99" t="str">
        <f t="shared" si="1"/>
        <v>自動入力</v>
      </c>
      <c r="X26" s="45" t="str">
        <f t="shared" si="2"/>
        <v>自動入力</v>
      </c>
    </row>
    <row r="27" spans="1:24" ht="48.75" customHeight="1">
      <c r="A27" s="49" t="s">
        <v>9</v>
      </c>
      <c r="B27" s="32" t="s">
        <v>2</v>
      </c>
      <c r="C27" s="32" t="s">
        <v>3</v>
      </c>
      <c r="D27" s="11"/>
      <c r="E27" s="21"/>
      <c r="F27" s="33" t="s">
        <v>6</v>
      </c>
      <c r="G27" s="33" t="s">
        <v>6</v>
      </c>
      <c r="H27" s="34"/>
      <c r="I27" s="80"/>
      <c r="J27" s="76"/>
      <c r="K27" s="21"/>
      <c r="L27" s="35"/>
      <c r="M27" s="64"/>
      <c r="N27" s="65"/>
      <c r="O27" s="62"/>
      <c r="P27" s="36"/>
      <c r="Q27" s="37"/>
      <c r="R27" s="73"/>
      <c r="S27" s="38"/>
      <c r="T27" s="21"/>
      <c r="U27" s="21"/>
      <c r="V27" s="39"/>
    </row>
    <row r="28" spans="1:24" ht="18" customHeight="1">
      <c r="N28" s="90"/>
    </row>
    <row r="29" spans="1:24" ht="18" customHeight="1">
      <c r="A29" s="5" t="s">
        <v>14</v>
      </c>
    </row>
    <row r="30" spans="1:24" ht="18" customHeight="1">
      <c r="A30" s="5" t="s">
        <v>13</v>
      </c>
    </row>
    <row r="31" spans="1:24" ht="18" customHeight="1">
      <c r="A31" s="5" t="s">
        <v>86</v>
      </c>
    </row>
    <row r="32" spans="1:24" ht="18" customHeight="1">
      <c r="A32" s="5" t="s">
        <v>87</v>
      </c>
    </row>
    <row r="33" spans="1:1" ht="18" customHeight="1">
      <c r="A33" s="5" t="s">
        <v>88</v>
      </c>
    </row>
  </sheetData>
  <sheetProtection formatCells="0" formatColumns="0" formatRows="0" insertColumns="0" insertRows="0" deleteColumns="0" deleteRows="0" sort="0" autoFilter="0"/>
  <mergeCells count="4">
    <mergeCell ref="Q4:R4"/>
    <mergeCell ref="D4:E4"/>
    <mergeCell ref="F4:G4"/>
    <mergeCell ref="A2:V2"/>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D6 D1 D3:D4 D27:D1048576</xm:sqref>
        </x14:dataValidation>
        <x14:dataValidation type="list" allowBlank="1" showInputMessage="1" showErrorMessage="1">
          <x14:formula1>
            <xm:f>Sheet1!B$5:B$14</xm:f>
          </x14:formula1>
          <xm:sqref>D7:D26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sheetView>
  </sheetViews>
  <sheetFormatPr defaultRowHeight="18" customHeight="1"/>
  <cols>
    <col min="1" max="1" width="4.625" style="5" customWidth="1"/>
    <col min="2" max="3" width="22" style="6" customWidth="1"/>
    <col min="4" max="4" width="26.5" style="6" customWidth="1"/>
    <col min="5" max="5" width="5.625" style="10" customWidth="1"/>
    <col min="6" max="6" width="11.625" style="7" customWidth="1"/>
    <col min="7" max="7" width="10.625" style="7" customWidth="1"/>
    <col min="8" max="8" width="13.375" style="5" customWidth="1"/>
    <col min="9" max="9" width="5" style="81" customWidth="1"/>
    <col min="10" max="10" width="7.125" style="85" customWidth="1"/>
    <col min="11" max="11" width="12.375" style="10" customWidth="1"/>
    <col min="12" max="12" width="15.25" style="8" customWidth="1"/>
    <col min="13" max="13" width="3.125" style="10" customWidth="1"/>
    <col min="14" max="14" width="2" style="10" customWidth="1"/>
    <col min="15" max="15" width="3.125" style="10" customWidth="1"/>
    <col min="16" max="16" width="15.25" style="8" customWidth="1"/>
    <col min="17" max="17" width="17.625" style="9" customWidth="1"/>
    <col min="18" max="18" width="17.625" style="74" customWidth="1"/>
    <col min="19" max="19" width="11.125" style="9" hidden="1" customWidth="1"/>
    <col min="20" max="21" width="11.125" style="10" customWidth="1"/>
    <col min="22" max="22" width="51.25" style="5" customWidth="1"/>
    <col min="23" max="23" width="13.5" style="96" customWidth="1"/>
    <col min="24" max="24" width="13.25" style="10" customWidth="1"/>
    <col min="25" max="16384" width="9" style="5"/>
  </cols>
  <sheetData>
    <row r="1" spans="1:24" ht="18" customHeight="1">
      <c r="A1" s="40" t="s">
        <v>12</v>
      </c>
      <c r="B1" s="41"/>
      <c r="C1" s="41"/>
      <c r="D1" s="41"/>
      <c r="E1" s="45"/>
      <c r="F1" s="42"/>
      <c r="G1" s="42"/>
      <c r="H1" s="40"/>
      <c r="I1" s="77"/>
      <c r="J1" s="83"/>
      <c r="K1" s="45"/>
      <c r="L1" s="43"/>
      <c r="M1" s="45"/>
      <c r="N1" s="45"/>
      <c r="O1" s="45"/>
      <c r="P1" s="43"/>
      <c r="Q1" s="44"/>
      <c r="R1" s="69"/>
      <c r="S1" s="44"/>
      <c r="T1" s="45"/>
      <c r="U1" s="45"/>
      <c r="V1" s="40"/>
    </row>
    <row r="2" spans="1:24" ht="36" customHeight="1">
      <c r="A2" s="107" t="str">
        <f>作業シート!A2</f>
        <v>令和３年度私立学校施設整備費補助金（私立幼稚園施設整備費）事業計画一覧【四次募集】</v>
      </c>
      <c r="B2" s="107"/>
      <c r="C2" s="107"/>
      <c r="D2" s="107"/>
      <c r="E2" s="107"/>
      <c r="F2" s="107"/>
      <c r="G2" s="107"/>
      <c r="H2" s="107"/>
      <c r="I2" s="107"/>
      <c r="J2" s="107"/>
      <c r="K2" s="107"/>
      <c r="L2" s="107"/>
      <c r="M2" s="107"/>
      <c r="N2" s="107"/>
      <c r="O2" s="107"/>
      <c r="P2" s="107"/>
      <c r="Q2" s="107"/>
      <c r="R2" s="107"/>
      <c r="S2" s="107"/>
      <c r="T2" s="107"/>
      <c r="U2" s="107"/>
      <c r="V2" s="107"/>
    </row>
    <row r="3" spans="1:24" ht="35.25" customHeight="1">
      <c r="A3" s="57" t="s">
        <v>67</v>
      </c>
      <c r="B3" s="57"/>
      <c r="C3" s="57"/>
      <c r="D3" s="57"/>
      <c r="E3" s="87"/>
      <c r="F3" s="66"/>
      <c r="G3" s="66"/>
      <c r="H3" s="57"/>
      <c r="I3" s="78"/>
      <c r="J3" s="84"/>
      <c r="K3" s="57"/>
      <c r="L3" s="57"/>
      <c r="M3" s="87"/>
      <c r="N3" s="87"/>
      <c r="O3" s="87"/>
      <c r="P3" s="57"/>
      <c r="Q3" s="92"/>
      <c r="R3" s="70"/>
      <c r="S3" s="57"/>
      <c r="T3" s="57"/>
      <c r="U3" s="57"/>
      <c r="V3" s="57"/>
    </row>
    <row r="4" spans="1:24" ht="30.75" customHeight="1">
      <c r="A4" s="40"/>
      <c r="B4" s="58" t="s">
        <v>15</v>
      </c>
      <c r="C4" s="59"/>
      <c r="D4" s="103" t="s">
        <v>0</v>
      </c>
      <c r="E4" s="104"/>
      <c r="F4" s="105"/>
      <c r="G4" s="106"/>
      <c r="H4" s="46"/>
      <c r="I4" s="79"/>
      <c r="J4" s="71"/>
      <c r="K4" s="48"/>
      <c r="L4" s="43"/>
      <c r="M4" s="45"/>
      <c r="N4" s="45"/>
      <c r="O4" s="45"/>
      <c r="P4" s="47"/>
      <c r="Q4" s="102" t="s">
        <v>42</v>
      </c>
      <c r="R4" s="102"/>
      <c r="S4" s="100"/>
      <c r="T4" s="48"/>
      <c r="U4" s="48"/>
      <c r="V4" s="48"/>
      <c r="W4" s="97"/>
    </row>
    <row r="5" spans="1:24" ht="64.5" customHeight="1">
      <c r="A5" s="53" t="s">
        <v>4</v>
      </c>
      <c r="B5" s="53" t="s">
        <v>62</v>
      </c>
      <c r="C5" s="53" t="s">
        <v>48</v>
      </c>
      <c r="D5" s="53" t="s">
        <v>69</v>
      </c>
      <c r="E5" s="50" t="s">
        <v>5</v>
      </c>
      <c r="F5" s="54" t="s">
        <v>49</v>
      </c>
      <c r="G5" s="54" t="s">
        <v>33</v>
      </c>
      <c r="H5" s="50" t="s">
        <v>36</v>
      </c>
      <c r="I5" s="75" t="s">
        <v>64</v>
      </c>
      <c r="J5" s="68"/>
      <c r="K5" s="50" t="s">
        <v>19</v>
      </c>
      <c r="L5" s="55" t="s">
        <v>43</v>
      </c>
      <c r="M5" s="50"/>
      <c r="N5" s="51" t="s">
        <v>7</v>
      </c>
      <c r="O5" s="50"/>
      <c r="P5" s="55" t="s">
        <v>44</v>
      </c>
      <c r="Q5" s="52" t="s">
        <v>10</v>
      </c>
      <c r="R5" s="93" t="s">
        <v>8</v>
      </c>
      <c r="S5" s="52" t="s">
        <v>22</v>
      </c>
      <c r="T5" s="50" t="s">
        <v>24</v>
      </c>
      <c r="U5" s="50" t="s">
        <v>20</v>
      </c>
      <c r="V5" s="53" t="s">
        <v>68</v>
      </c>
      <c r="W5" s="98" t="s">
        <v>66</v>
      </c>
    </row>
    <row r="6" spans="1:24" ht="19.5" customHeight="1">
      <c r="A6" s="12"/>
      <c r="B6" s="13"/>
      <c r="C6" s="13"/>
      <c r="D6" s="14"/>
      <c r="E6" s="15"/>
      <c r="F6" s="16" t="s">
        <v>6</v>
      </c>
      <c r="G6" s="16" t="s">
        <v>6</v>
      </c>
      <c r="H6" s="17" t="s">
        <v>1</v>
      </c>
      <c r="I6" s="80"/>
      <c r="J6" s="72" t="s">
        <v>63</v>
      </c>
      <c r="K6" s="20"/>
      <c r="L6" s="18" t="s">
        <v>11</v>
      </c>
      <c r="M6" s="61"/>
      <c r="N6" s="63"/>
      <c r="O6" s="62"/>
      <c r="P6" s="18" t="s">
        <v>11</v>
      </c>
      <c r="Q6" s="19"/>
      <c r="R6" s="94"/>
      <c r="S6" s="60" t="s">
        <v>21</v>
      </c>
      <c r="T6" s="60" t="s">
        <v>21</v>
      </c>
      <c r="U6" s="60" t="s">
        <v>38</v>
      </c>
      <c r="V6" s="22"/>
      <c r="W6" s="98"/>
    </row>
    <row r="7" spans="1:24" ht="59.25" customHeight="1">
      <c r="A7" s="23">
        <v>1</v>
      </c>
      <c r="B7" s="24" t="s">
        <v>72</v>
      </c>
      <c r="C7" s="24" t="s">
        <v>73</v>
      </c>
      <c r="D7" s="24" t="s">
        <v>74</v>
      </c>
      <c r="E7" s="101" t="s">
        <v>71</v>
      </c>
      <c r="F7" s="67">
        <v>450</v>
      </c>
      <c r="G7" s="67">
        <v>400</v>
      </c>
      <c r="H7" s="4">
        <f>IF(E7="","自動入力",IF(E7="S",Sheet1!$F$7,Sheet1!$F$5))</f>
        <v>202000</v>
      </c>
      <c r="I7" s="86" t="str">
        <f>IF(E7="","自動",(IF(E7="W","Iw","Is")))</f>
        <v>Is</v>
      </c>
      <c r="J7" s="82">
        <v>0.2</v>
      </c>
      <c r="K7" s="27" t="s">
        <v>75</v>
      </c>
      <c r="L7" s="25">
        <f>(198400*400)/1000</f>
        <v>79360</v>
      </c>
      <c r="M7" s="91">
        <v>1</v>
      </c>
      <c r="N7" s="88" t="s">
        <v>65</v>
      </c>
      <c r="O7" s="89">
        <v>3</v>
      </c>
      <c r="P7" s="25">
        <v>26453</v>
      </c>
      <c r="Q7" s="26">
        <v>44242</v>
      </c>
      <c r="R7" s="24" t="s">
        <v>76</v>
      </c>
      <c r="S7" s="27"/>
      <c r="T7" s="27" t="s">
        <v>25</v>
      </c>
      <c r="U7" s="27" t="s">
        <v>25</v>
      </c>
      <c r="V7" s="28"/>
      <c r="W7" s="99">
        <f>IF(L7="","自動入力",ROUNDDOWN(L7/O7,0))</f>
        <v>26453</v>
      </c>
      <c r="X7" s="45" t="str">
        <f>IF(P7="","自動入力",IF(P7=W7,"OK","NG"))</f>
        <v>OK</v>
      </c>
    </row>
    <row r="8" spans="1:24" ht="59.25" customHeight="1">
      <c r="A8" s="29">
        <v>2</v>
      </c>
      <c r="B8" s="24" t="s">
        <v>77</v>
      </c>
      <c r="C8" s="24" t="s">
        <v>78</v>
      </c>
      <c r="D8" s="24" t="s">
        <v>79</v>
      </c>
      <c r="E8" s="101"/>
      <c r="F8" s="67"/>
      <c r="G8" s="67"/>
      <c r="H8" s="4" t="str">
        <f>IF(E8="","自動入力",IF(E8="S",Sheet1!$F$7,Sheet1!$F$5))</f>
        <v>自動入力</v>
      </c>
      <c r="I8" s="86" t="str">
        <f t="shared" ref="I8:I26" si="0">IF(E8="","自動",(IF(E8="W","Iw","Is")))</f>
        <v>自動</v>
      </c>
      <c r="J8" s="82"/>
      <c r="K8" s="27" t="s">
        <v>80</v>
      </c>
      <c r="L8" s="25">
        <v>2500</v>
      </c>
      <c r="M8" s="91">
        <v>1</v>
      </c>
      <c r="N8" s="88" t="s">
        <v>65</v>
      </c>
      <c r="O8" s="89">
        <v>3</v>
      </c>
      <c r="P8" s="25">
        <v>633</v>
      </c>
      <c r="Q8" s="26">
        <v>44247</v>
      </c>
      <c r="R8" s="24" t="s">
        <v>81</v>
      </c>
      <c r="S8" s="27"/>
      <c r="T8" s="27" t="s">
        <v>25</v>
      </c>
      <c r="U8" s="27" t="s">
        <v>25</v>
      </c>
      <c r="V8" s="30" t="s">
        <v>82</v>
      </c>
      <c r="W8" s="99">
        <f t="shared" ref="W8:W26" si="1">IF(L8="","自動入力",ROUNDDOWN(L8/O8,0))</f>
        <v>833</v>
      </c>
      <c r="X8" s="45" t="str">
        <f t="shared" ref="X8:X26" si="2">IF(P8="","自動入力",IF(P8=W8,"OK","NG"))</f>
        <v>NG</v>
      </c>
    </row>
    <row r="9" spans="1:24" ht="59.25" customHeight="1">
      <c r="A9" s="23">
        <v>3</v>
      </c>
      <c r="B9" s="24" t="s">
        <v>77</v>
      </c>
      <c r="C9" s="24" t="s">
        <v>78</v>
      </c>
      <c r="D9" s="24" t="s">
        <v>83</v>
      </c>
      <c r="E9" s="101"/>
      <c r="F9" s="67"/>
      <c r="G9" s="67"/>
      <c r="H9" s="4" t="str">
        <f>IF(E9="","自動入力",IF(E9="S",Sheet1!$F$7,Sheet1!$F$5))</f>
        <v>自動入力</v>
      </c>
      <c r="I9" s="86" t="str">
        <f t="shared" si="0"/>
        <v>自動</v>
      </c>
      <c r="J9" s="82"/>
      <c r="K9" s="27" t="s">
        <v>80</v>
      </c>
      <c r="L9" s="25">
        <v>1500</v>
      </c>
      <c r="M9" s="91">
        <v>1</v>
      </c>
      <c r="N9" s="88" t="s">
        <v>65</v>
      </c>
      <c r="O9" s="89">
        <v>3</v>
      </c>
      <c r="P9" s="25">
        <v>500</v>
      </c>
      <c r="Q9" s="26">
        <v>44247</v>
      </c>
      <c r="R9" s="24" t="s">
        <v>81</v>
      </c>
      <c r="S9" s="27"/>
      <c r="T9" s="27" t="s">
        <v>25</v>
      </c>
      <c r="U9" s="27" t="s">
        <v>25</v>
      </c>
      <c r="V9" s="30" t="s">
        <v>84</v>
      </c>
      <c r="W9" s="99">
        <f t="shared" si="1"/>
        <v>500</v>
      </c>
      <c r="X9" s="45" t="str">
        <f t="shared" si="2"/>
        <v>OK</v>
      </c>
    </row>
    <row r="10" spans="1:24" ht="59.25" customHeight="1">
      <c r="A10" s="23">
        <v>4</v>
      </c>
      <c r="B10" s="24"/>
      <c r="C10" s="24"/>
      <c r="D10" s="24"/>
      <c r="E10" s="101"/>
      <c r="F10" s="67"/>
      <c r="G10" s="67"/>
      <c r="H10" s="4" t="str">
        <f>IF(E10="","自動入力",IF(E10="S",Sheet1!$F$7,Sheet1!$F$5))</f>
        <v>自動入力</v>
      </c>
      <c r="I10" s="86" t="str">
        <f t="shared" si="0"/>
        <v>自動</v>
      </c>
      <c r="J10" s="82"/>
      <c r="K10" s="27"/>
      <c r="L10" s="25"/>
      <c r="M10" s="91">
        <v>1</v>
      </c>
      <c r="N10" s="88" t="s">
        <v>65</v>
      </c>
      <c r="O10" s="89"/>
      <c r="P10" s="25"/>
      <c r="Q10" s="26"/>
      <c r="R10" s="24"/>
      <c r="S10" s="27"/>
      <c r="T10" s="27"/>
      <c r="U10" s="27"/>
      <c r="V10" s="31"/>
      <c r="W10" s="99" t="str">
        <f t="shared" si="1"/>
        <v>自動入力</v>
      </c>
      <c r="X10" s="45" t="str">
        <f t="shared" si="2"/>
        <v>自動入力</v>
      </c>
    </row>
    <row r="11" spans="1:24" ht="59.25" customHeight="1">
      <c r="A11" s="29">
        <v>5</v>
      </c>
      <c r="B11" s="24"/>
      <c r="C11" s="24"/>
      <c r="D11" s="24"/>
      <c r="E11" s="101"/>
      <c r="F11" s="67"/>
      <c r="G11" s="67"/>
      <c r="H11" s="4" t="str">
        <f>IF(E11="","自動入力",IF(E11="S",Sheet1!$F$7,Sheet1!$F$5))</f>
        <v>自動入力</v>
      </c>
      <c r="I11" s="86" t="str">
        <f t="shared" si="0"/>
        <v>自動</v>
      </c>
      <c r="J11" s="82"/>
      <c r="K11" s="27"/>
      <c r="L11" s="25"/>
      <c r="M11" s="91">
        <v>1</v>
      </c>
      <c r="N11" s="88" t="s">
        <v>65</v>
      </c>
      <c r="O11" s="89"/>
      <c r="P11" s="25"/>
      <c r="Q11" s="26"/>
      <c r="R11" s="24"/>
      <c r="S11" s="27"/>
      <c r="T11" s="27"/>
      <c r="U11" s="27"/>
      <c r="V11" s="31"/>
      <c r="W11" s="99" t="str">
        <f t="shared" si="1"/>
        <v>自動入力</v>
      </c>
      <c r="X11" s="45" t="str">
        <f t="shared" si="2"/>
        <v>自動入力</v>
      </c>
    </row>
    <row r="12" spans="1:24" ht="59.25" customHeight="1">
      <c r="A12" s="23">
        <v>6</v>
      </c>
      <c r="B12" s="24"/>
      <c r="C12" s="24"/>
      <c r="D12" s="24"/>
      <c r="E12" s="101"/>
      <c r="F12" s="67"/>
      <c r="G12" s="67"/>
      <c r="H12" s="4" t="str">
        <f>IF(E12="","自動入力",IF(E12="S",Sheet1!$F$7,Sheet1!$F$5))</f>
        <v>自動入力</v>
      </c>
      <c r="I12" s="86" t="str">
        <f t="shared" si="0"/>
        <v>自動</v>
      </c>
      <c r="J12" s="82"/>
      <c r="K12" s="27"/>
      <c r="L12" s="25"/>
      <c r="M12" s="91">
        <v>1</v>
      </c>
      <c r="N12" s="88" t="s">
        <v>65</v>
      </c>
      <c r="O12" s="89"/>
      <c r="P12" s="25"/>
      <c r="Q12" s="26"/>
      <c r="R12" s="24"/>
      <c r="S12" s="27"/>
      <c r="T12" s="27"/>
      <c r="U12" s="27"/>
      <c r="V12" s="31"/>
      <c r="W12" s="99" t="str">
        <f t="shared" si="1"/>
        <v>自動入力</v>
      </c>
      <c r="X12" s="45" t="str">
        <f t="shared" si="2"/>
        <v>自動入力</v>
      </c>
    </row>
    <row r="13" spans="1:24" ht="59.25" customHeight="1">
      <c r="A13" s="23">
        <v>7</v>
      </c>
      <c r="B13" s="24"/>
      <c r="C13" s="24"/>
      <c r="D13" s="24"/>
      <c r="E13" s="101"/>
      <c r="F13" s="67"/>
      <c r="G13" s="67"/>
      <c r="H13" s="4" t="str">
        <f>IF(E13="","自動入力",IF(E13="S",Sheet1!$F$7,Sheet1!$F$5))</f>
        <v>自動入力</v>
      </c>
      <c r="I13" s="86" t="str">
        <f t="shared" si="0"/>
        <v>自動</v>
      </c>
      <c r="J13" s="82"/>
      <c r="K13" s="27"/>
      <c r="L13" s="25"/>
      <c r="M13" s="91">
        <v>1</v>
      </c>
      <c r="N13" s="88" t="s">
        <v>65</v>
      </c>
      <c r="O13" s="89"/>
      <c r="P13" s="25"/>
      <c r="Q13" s="26"/>
      <c r="R13" s="24"/>
      <c r="S13" s="27"/>
      <c r="T13" s="27"/>
      <c r="U13" s="27"/>
      <c r="V13" s="31"/>
      <c r="W13" s="99" t="str">
        <f t="shared" si="1"/>
        <v>自動入力</v>
      </c>
      <c r="X13" s="45" t="str">
        <f t="shared" si="2"/>
        <v>自動入力</v>
      </c>
    </row>
    <row r="14" spans="1:24" ht="59.25" customHeight="1">
      <c r="A14" s="29">
        <v>8</v>
      </c>
      <c r="B14" s="24"/>
      <c r="C14" s="24"/>
      <c r="D14" s="24"/>
      <c r="E14" s="101"/>
      <c r="F14" s="67"/>
      <c r="G14" s="67"/>
      <c r="H14" s="4" t="str">
        <f>IF(E14="","自動入力",IF(E14="S",Sheet1!$F$7,Sheet1!$F$5))</f>
        <v>自動入力</v>
      </c>
      <c r="I14" s="86" t="str">
        <f t="shared" si="0"/>
        <v>自動</v>
      </c>
      <c r="J14" s="82"/>
      <c r="K14" s="27"/>
      <c r="L14" s="25"/>
      <c r="M14" s="91">
        <v>1</v>
      </c>
      <c r="N14" s="88" t="s">
        <v>65</v>
      </c>
      <c r="O14" s="89"/>
      <c r="P14" s="25"/>
      <c r="Q14" s="26"/>
      <c r="R14" s="24"/>
      <c r="S14" s="27"/>
      <c r="T14" s="27"/>
      <c r="U14" s="27"/>
      <c r="V14" s="31"/>
      <c r="W14" s="99" t="str">
        <f t="shared" si="1"/>
        <v>自動入力</v>
      </c>
      <c r="X14" s="45" t="str">
        <f t="shared" si="2"/>
        <v>自動入力</v>
      </c>
    </row>
    <row r="15" spans="1:24" ht="59.25" customHeight="1">
      <c r="A15" s="23">
        <v>9</v>
      </c>
      <c r="B15" s="24"/>
      <c r="C15" s="24"/>
      <c r="D15" s="24"/>
      <c r="E15" s="101"/>
      <c r="F15" s="67"/>
      <c r="G15" s="67"/>
      <c r="H15" s="4" t="str">
        <f>IF(E15="","自動入力",IF(E15="S",Sheet1!$F$7,Sheet1!$F$5))</f>
        <v>自動入力</v>
      </c>
      <c r="I15" s="86" t="str">
        <f t="shared" si="0"/>
        <v>自動</v>
      </c>
      <c r="J15" s="82"/>
      <c r="K15" s="27"/>
      <c r="L15" s="25"/>
      <c r="M15" s="91">
        <v>1</v>
      </c>
      <c r="N15" s="88" t="s">
        <v>65</v>
      </c>
      <c r="O15" s="89"/>
      <c r="P15" s="25"/>
      <c r="Q15" s="26"/>
      <c r="R15" s="24"/>
      <c r="S15" s="27"/>
      <c r="T15" s="27"/>
      <c r="U15" s="27"/>
      <c r="V15" s="31"/>
      <c r="W15" s="99" t="str">
        <f t="shared" si="1"/>
        <v>自動入力</v>
      </c>
      <c r="X15" s="45" t="str">
        <f t="shared" si="2"/>
        <v>自動入力</v>
      </c>
    </row>
    <row r="16" spans="1:24" ht="59.25" customHeight="1">
      <c r="A16" s="23">
        <v>10</v>
      </c>
      <c r="B16" s="24"/>
      <c r="C16" s="24"/>
      <c r="D16" s="24"/>
      <c r="E16" s="101"/>
      <c r="F16" s="67"/>
      <c r="G16" s="67"/>
      <c r="H16" s="4" t="str">
        <f>IF(E16="","自動入力",IF(E16="S",Sheet1!$F$7,Sheet1!$F$5))</f>
        <v>自動入力</v>
      </c>
      <c r="I16" s="86" t="str">
        <f t="shared" si="0"/>
        <v>自動</v>
      </c>
      <c r="J16" s="82"/>
      <c r="K16" s="27"/>
      <c r="L16" s="25"/>
      <c r="M16" s="91">
        <v>1</v>
      </c>
      <c r="N16" s="88" t="s">
        <v>65</v>
      </c>
      <c r="O16" s="89"/>
      <c r="P16" s="25"/>
      <c r="Q16" s="26"/>
      <c r="R16" s="24"/>
      <c r="S16" s="27"/>
      <c r="T16" s="27"/>
      <c r="U16" s="27"/>
      <c r="V16" s="31"/>
      <c r="W16" s="99" t="str">
        <f t="shared" si="1"/>
        <v>自動入力</v>
      </c>
      <c r="X16" s="45" t="str">
        <f t="shared" si="2"/>
        <v>自動入力</v>
      </c>
    </row>
    <row r="17" spans="1:24" ht="59.25" hidden="1" customHeight="1">
      <c r="A17" s="29">
        <v>11</v>
      </c>
      <c r="B17" s="24"/>
      <c r="C17" s="24"/>
      <c r="D17" s="24"/>
      <c r="E17" s="101"/>
      <c r="F17" s="67"/>
      <c r="G17" s="67"/>
      <c r="H17" s="4" t="str">
        <f>IF(E17="","自動入力",IF(E17="S",Sheet1!$F$7,Sheet1!$F$5))</f>
        <v>自動入力</v>
      </c>
      <c r="I17" s="86" t="str">
        <f t="shared" si="0"/>
        <v>自動</v>
      </c>
      <c r="J17" s="82"/>
      <c r="K17" s="27"/>
      <c r="L17" s="25"/>
      <c r="M17" s="91">
        <v>1</v>
      </c>
      <c r="N17" s="88" t="s">
        <v>65</v>
      </c>
      <c r="O17" s="89"/>
      <c r="P17" s="25"/>
      <c r="Q17" s="26"/>
      <c r="R17" s="24"/>
      <c r="S17" s="27"/>
      <c r="T17" s="27"/>
      <c r="U17" s="27"/>
      <c r="V17" s="30"/>
      <c r="W17" s="99" t="str">
        <f t="shared" si="1"/>
        <v>自動入力</v>
      </c>
      <c r="X17" s="45" t="str">
        <f t="shared" si="2"/>
        <v>自動入力</v>
      </c>
    </row>
    <row r="18" spans="1:24" ht="59.25" hidden="1" customHeight="1">
      <c r="A18" s="23">
        <v>12</v>
      </c>
      <c r="B18" s="24"/>
      <c r="C18" s="24"/>
      <c r="D18" s="24"/>
      <c r="E18" s="101"/>
      <c r="F18" s="67"/>
      <c r="G18" s="67"/>
      <c r="H18" s="4" t="str">
        <f>IF(E18="","自動入力",IF(E18="S",Sheet1!$F$7,Sheet1!$F$5))</f>
        <v>自動入力</v>
      </c>
      <c r="I18" s="86" t="str">
        <f t="shared" si="0"/>
        <v>自動</v>
      </c>
      <c r="J18" s="82"/>
      <c r="K18" s="27"/>
      <c r="L18" s="25"/>
      <c r="M18" s="91">
        <v>1</v>
      </c>
      <c r="N18" s="88" t="s">
        <v>65</v>
      </c>
      <c r="O18" s="89"/>
      <c r="P18" s="25"/>
      <c r="Q18" s="26"/>
      <c r="R18" s="24"/>
      <c r="S18" s="27"/>
      <c r="T18" s="27"/>
      <c r="U18" s="27"/>
      <c r="V18" s="31"/>
      <c r="W18" s="99" t="str">
        <f t="shared" si="1"/>
        <v>自動入力</v>
      </c>
      <c r="X18" s="45" t="str">
        <f t="shared" si="2"/>
        <v>自動入力</v>
      </c>
    </row>
    <row r="19" spans="1:24" ht="59.25" hidden="1" customHeight="1">
      <c r="A19" s="23">
        <v>13</v>
      </c>
      <c r="B19" s="24"/>
      <c r="C19" s="24"/>
      <c r="D19" s="24"/>
      <c r="E19" s="101"/>
      <c r="F19" s="67"/>
      <c r="G19" s="67"/>
      <c r="H19" s="4" t="str">
        <f>IF(E19="","自動入力",IF(E19="S",Sheet1!$F$7,Sheet1!$F$5))</f>
        <v>自動入力</v>
      </c>
      <c r="I19" s="86" t="str">
        <f t="shared" si="0"/>
        <v>自動</v>
      </c>
      <c r="J19" s="82"/>
      <c r="K19" s="27"/>
      <c r="L19" s="25"/>
      <c r="M19" s="91">
        <v>1</v>
      </c>
      <c r="N19" s="88" t="s">
        <v>65</v>
      </c>
      <c r="O19" s="89"/>
      <c r="P19" s="25"/>
      <c r="Q19" s="26"/>
      <c r="R19" s="24"/>
      <c r="S19" s="27"/>
      <c r="T19" s="27"/>
      <c r="U19" s="27"/>
      <c r="V19" s="31"/>
      <c r="W19" s="99" t="str">
        <f t="shared" si="1"/>
        <v>自動入力</v>
      </c>
      <c r="X19" s="45" t="str">
        <f t="shared" si="2"/>
        <v>自動入力</v>
      </c>
    </row>
    <row r="20" spans="1:24" ht="59.25" hidden="1" customHeight="1">
      <c r="A20" s="29">
        <v>14</v>
      </c>
      <c r="B20" s="24"/>
      <c r="C20" s="24"/>
      <c r="D20" s="24"/>
      <c r="E20" s="101"/>
      <c r="F20" s="67"/>
      <c r="G20" s="67"/>
      <c r="H20" s="4" t="str">
        <f>IF(E20="","自動入力",IF(E20="S",Sheet1!$F$7,Sheet1!$F$5))</f>
        <v>自動入力</v>
      </c>
      <c r="I20" s="86" t="str">
        <f t="shared" si="0"/>
        <v>自動</v>
      </c>
      <c r="J20" s="82"/>
      <c r="K20" s="27"/>
      <c r="L20" s="25"/>
      <c r="M20" s="91">
        <v>1</v>
      </c>
      <c r="N20" s="88" t="s">
        <v>65</v>
      </c>
      <c r="O20" s="89"/>
      <c r="P20" s="25"/>
      <c r="Q20" s="26"/>
      <c r="R20" s="24"/>
      <c r="S20" s="27"/>
      <c r="T20" s="27"/>
      <c r="U20" s="27"/>
      <c r="V20" s="31"/>
      <c r="W20" s="99" t="str">
        <f t="shared" si="1"/>
        <v>自動入力</v>
      </c>
      <c r="X20" s="45" t="str">
        <f t="shared" si="2"/>
        <v>自動入力</v>
      </c>
    </row>
    <row r="21" spans="1:24" ht="59.25" hidden="1" customHeight="1">
      <c r="A21" s="23">
        <v>15</v>
      </c>
      <c r="B21" s="24"/>
      <c r="C21" s="24"/>
      <c r="D21" s="24"/>
      <c r="E21" s="101"/>
      <c r="F21" s="67"/>
      <c r="G21" s="67"/>
      <c r="H21" s="4" t="str">
        <f>IF(E21="","自動入力",IF(E21="S",Sheet1!$F$7,Sheet1!$F$5))</f>
        <v>自動入力</v>
      </c>
      <c r="I21" s="86" t="str">
        <f t="shared" si="0"/>
        <v>自動</v>
      </c>
      <c r="J21" s="82"/>
      <c r="K21" s="27"/>
      <c r="L21" s="25"/>
      <c r="M21" s="91">
        <v>1</v>
      </c>
      <c r="N21" s="88" t="s">
        <v>65</v>
      </c>
      <c r="O21" s="89"/>
      <c r="P21" s="25"/>
      <c r="Q21" s="26"/>
      <c r="R21" s="24"/>
      <c r="S21" s="27"/>
      <c r="T21" s="27"/>
      <c r="U21" s="27"/>
      <c r="V21" s="31"/>
      <c r="W21" s="99" t="str">
        <f t="shared" si="1"/>
        <v>自動入力</v>
      </c>
      <c r="X21" s="45" t="str">
        <f t="shared" si="2"/>
        <v>自動入力</v>
      </c>
    </row>
    <row r="22" spans="1:24" ht="59.25" hidden="1" customHeight="1">
      <c r="A22" s="23">
        <v>16</v>
      </c>
      <c r="B22" s="24"/>
      <c r="C22" s="24"/>
      <c r="D22" s="24"/>
      <c r="E22" s="101"/>
      <c r="F22" s="67"/>
      <c r="G22" s="67"/>
      <c r="H22" s="4" t="str">
        <f>IF(E22="","自動入力",IF(E22="S",Sheet1!$F$7,Sheet1!$F$5))</f>
        <v>自動入力</v>
      </c>
      <c r="I22" s="86" t="str">
        <f t="shared" si="0"/>
        <v>自動</v>
      </c>
      <c r="J22" s="82"/>
      <c r="K22" s="27"/>
      <c r="L22" s="25"/>
      <c r="M22" s="91">
        <v>1</v>
      </c>
      <c r="N22" s="88" t="s">
        <v>65</v>
      </c>
      <c r="O22" s="89"/>
      <c r="P22" s="25"/>
      <c r="Q22" s="26"/>
      <c r="R22" s="24"/>
      <c r="S22" s="27"/>
      <c r="T22" s="27"/>
      <c r="U22" s="27"/>
      <c r="V22" s="31"/>
      <c r="W22" s="99" t="str">
        <f t="shared" si="1"/>
        <v>自動入力</v>
      </c>
      <c r="X22" s="45" t="str">
        <f t="shared" si="2"/>
        <v>自動入力</v>
      </c>
    </row>
    <row r="23" spans="1:24" ht="59.25" hidden="1" customHeight="1">
      <c r="A23" s="29">
        <v>17</v>
      </c>
      <c r="B23" s="24"/>
      <c r="C23" s="24"/>
      <c r="D23" s="24"/>
      <c r="E23" s="101"/>
      <c r="F23" s="67"/>
      <c r="G23" s="67"/>
      <c r="H23" s="4" t="str">
        <f>IF(E23="","自動入力",IF(E23="S",Sheet1!$F$7,Sheet1!$F$5))</f>
        <v>自動入力</v>
      </c>
      <c r="I23" s="86" t="str">
        <f t="shared" si="0"/>
        <v>自動</v>
      </c>
      <c r="J23" s="82"/>
      <c r="K23" s="27"/>
      <c r="L23" s="25"/>
      <c r="M23" s="91">
        <v>1</v>
      </c>
      <c r="N23" s="88" t="s">
        <v>65</v>
      </c>
      <c r="O23" s="89"/>
      <c r="P23" s="25"/>
      <c r="Q23" s="26"/>
      <c r="R23" s="24"/>
      <c r="S23" s="27"/>
      <c r="T23" s="27"/>
      <c r="U23" s="27"/>
      <c r="V23" s="31"/>
      <c r="W23" s="99" t="str">
        <f t="shared" si="1"/>
        <v>自動入力</v>
      </c>
      <c r="X23" s="45" t="str">
        <f t="shared" si="2"/>
        <v>自動入力</v>
      </c>
    </row>
    <row r="24" spans="1:24" ht="59.25" hidden="1" customHeight="1">
      <c r="A24" s="23">
        <v>18</v>
      </c>
      <c r="B24" s="24"/>
      <c r="C24" s="24"/>
      <c r="D24" s="24"/>
      <c r="E24" s="101"/>
      <c r="F24" s="67"/>
      <c r="G24" s="67"/>
      <c r="H24" s="4" t="str">
        <f>IF(E24="","自動入力",IF(E24="S",Sheet1!$F$7,Sheet1!$F$5))</f>
        <v>自動入力</v>
      </c>
      <c r="I24" s="86" t="str">
        <f t="shared" si="0"/>
        <v>自動</v>
      </c>
      <c r="J24" s="82"/>
      <c r="K24" s="27"/>
      <c r="L24" s="25"/>
      <c r="M24" s="91">
        <v>1</v>
      </c>
      <c r="N24" s="88" t="s">
        <v>65</v>
      </c>
      <c r="O24" s="89"/>
      <c r="P24" s="25"/>
      <c r="Q24" s="26"/>
      <c r="R24" s="24"/>
      <c r="S24" s="27"/>
      <c r="T24" s="27"/>
      <c r="U24" s="27"/>
      <c r="V24" s="31"/>
      <c r="W24" s="99" t="str">
        <f t="shared" si="1"/>
        <v>自動入力</v>
      </c>
      <c r="X24" s="45" t="str">
        <f t="shared" si="2"/>
        <v>自動入力</v>
      </c>
    </row>
    <row r="25" spans="1:24" ht="59.25" hidden="1" customHeight="1">
      <c r="A25" s="29">
        <v>19</v>
      </c>
      <c r="B25" s="24"/>
      <c r="C25" s="24"/>
      <c r="D25" s="24"/>
      <c r="E25" s="101"/>
      <c r="F25" s="67"/>
      <c r="G25" s="67"/>
      <c r="H25" s="4" t="str">
        <f>IF(E25="","自動入力",IF(E25="S",Sheet1!$F$7,Sheet1!$F$5))</f>
        <v>自動入力</v>
      </c>
      <c r="I25" s="86" t="str">
        <f t="shared" si="0"/>
        <v>自動</v>
      </c>
      <c r="J25" s="82"/>
      <c r="K25" s="27"/>
      <c r="L25" s="25"/>
      <c r="M25" s="91">
        <v>1</v>
      </c>
      <c r="N25" s="88" t="s">
        <v>65</v>
      </c>
      <c r="O25" s="89"/>
      <c r="P25" s="25"/>
      <c r="Q25" s="26"/>
      <c r="R25" s="24"/>
      <c r="S25" s="27"/>
      <c r="T25" s="27"/>
      <c r="U25" s="27"/>
      <c r="V25" s="31"/>
      <c r="W25" s="99" t="str">
        <f t="shared" si="1"/>
        <v>自動入力</v>
      </c>
      <c r="X25" s="45" t="str">
        <f t="shared" si="2"/>
        <v>自動入力</v>
      </c>
    </row>
    <row r="26" spans="1:24" ht="59.25" hidden="1" customHeight="1">
      <c r="A26" s="23">
        <v>20</v>
      </c>
      <c r="B26" s="24"/>
      <c r="C26" s="24"/>
      <c r="D26" s="24"/>
      <c r="E26" s="101"/>
      <c r="F26" s="67"/>
      <c r="G26" s="67"/>
      <c r="H26" s="4" t="str">
        <f>IF(E26="","自動入力",IF(E26="S",Sheet1!$F$7,Sheet1!$F$5))</f>
        <v>自動入力</v>
      </c>
      <c r="I26" s="86" t="str">
        <f t="shared" si="0"/>
        <v>自動</v>
      </c>
      <c r="J26" s="82"/>
      <c r="K26" s="27"/>
      <c r="L26" s="25"/>
      <c r="M26" s="91">
        <v>1</v>
      </c>
      <c r="N26" s="88" t="s">
        <v>65</v>
      </c>
      <c r="O26" s="89"/>
      <c r="P26" s="25"/>
      <c r="Q26" s="26"/>
      <c r="R26" s="24"/>
      <c r="S26" s="27"/>
      <c r="T26" s="27"/>
      <c r="U26" s="27"/>
      <c r="V26" s="31"/>
      <c r="W26" s="99" t="str">
        <f t="shared" si="1"/>
        <v>自動入力</v>
      </c>
      <c r="X26" s="45" t="str">
        <f t="shared" si="2"/>
        <v>自動入力</v>
      </c>
    </row>
    <row r="27" spans="1:24" ht="48.75" customHeight="1">
      <c r="A27" s="49" t="s">
        <v>9</v>
      </c>
      <c r="B27" s="32" t="s">
        <v>2</v>
      </c>
      <c r="C27" s="32" t="s">
        <v>3</v>
      </c>
      <c r="D27" s="11"/>
      <c r="E27" s="21"/>
      <c r="F27" s="33" t="s">
        <v>6</v>
      </c>
      <c r="G27" s="33" t="s">
        <v>6</v>
      </c>
      <c r="H27" s="34"/>
      <c r="I27" s="80"/>
      <c r="J27" s="76"/>
      <c r="K27" s="21"/>
      <c r="L27" s="35"/>
      <c r="M27" s="64"/>
      <c r="N27" s="65"/>
      <c r="O27" s="62"/>
      <c r="P27" s="36"/>
      <c r="Q27" s="37"/>
      <c r="R27" s="73"/>
      <c r="S27" s="38"/>
      <c r="T27" s="21"/>
      <c r="U27" s="21"/>
      <c r="V27" s="39"/>
    </row>
    <row r="28" spans="1:24" ht="18" customHeight="1">
      <c r="N28" s="90"/>
    </row>
    <row r="29" spans="1:24" ht="18" customHeight="1">
      <c r="A29" s="5" t="s">
        <v>14</v>
      </c>
    </row>
    <row r="30" spans="1:24" ht="18" customHeight="1">
      <c r="A30" s="5" t="s">
        <v>13</v>
      </c>
    </row>
    <row r="31" spans="1:24" ht="18" customHeight="1">
      <c r="A31" s="5" t="s">
        <v>45</v>
      </c>
    </row>
    <row r="32" spans="1:24" ht="18" customHeight="1">
      <c r="A32" s="5" t="s">
        <v>23</v>
      </c>
    </row>
    <row r="33" spans="1:1" ht="18" customHeight="1">
      <c r="A33" s="5" t="s">
        <v>47</v>
      </c>
    </row>
    <row r="34" spans="1:1" ht="18" customHeight="1">
      <c r="A34" s="5" t="s">
        <v>46</v>
      </c>
    </row>
  </sheetData>
  <sheetProtection formatCells="0" formatColumns="0" formatRows="0" insertColumns="0" insertRows="0" deleteColumns="0" deleteRows="0" sort="0" autoFilter="0"/>
  <mergeCells count="4">
    <mergeCell ref="D4:E4"/>
    <mergeCell ref="F4:G4"/>
    <mergeCell ref="Q4:R4"/>
    <mergeCell ref="A2:V2"/>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8"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Sheet1!$A$5:$A$16</xm:f>
          </x14:formula1>
          <xm:sqref>D27:D1048576 D6 D1 D3:D4</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 type="list" allowBlank="1" showInputMessage="1" showErrorMessage="1">
          <x14:formula1>
            <xm:f>Sheet1!B$5:B$11</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1"/>
  <sheetViews>
    <sheetView workbookViewId="0"/>
  </sheetViews>
  <sheetFormatPr defaultRowHeight="13.5"/>
  <cols>
    <col min="1" max="1" width="21.125" customWidth="1"/>
  </cols>
  <sheetData>
    <row r="4" spans="1:8">
      <c r="A4" t="s">
        <v>32</v>
      </c>
      <c r="B4" t="s">
        <v>70</v>
      </c>
      <c r="E4" t="s">
        <v>28</v>
      </c>
      <c r="F4" t="s">
        <v>27</v>
      </c>
      <c r="G4" t="s">
        <v>26</v>
      </c>
    </row>
    <row r="5" spans="1:8">
      <c r="A5" t="s">
        <v>16</v>
      </c>
      <c r="B5" t="str">
        <f>A7</f>
        <v>増築（感染症）</v>
      </c>
      <c r="E5" t="s">
        <v>29</v>
      </c>
      <c r="F5" s="2">
        <v>202000</v>
      </c>
      <c r="G5" s="95">
        <v>3</v>
      </c>
      <c r="H5" s="2" t="s">
        <v>34</v>
      </c>
    </row>
    <row r="6" spans="1:8">
      <c r="A6" t="s">
        <v>17</v>
      </c>
      <c r="B6" t="str">
        <f>A8</f>
        <v>改築（耐震）</v>
      </c>
      <c r="E6" t="s">
        <v>31</v>
      </c>
      <c r="F6" s="2">
        <v>202000</v>
      </c>
      <c r="G6" s="95">
        <v>2</v>
      </c>
      <c r="H6" s="2" t="s">
        <v>35</v>
      </c>
    </row>
    <row r="7" spans="1:8">
      <c r="A7" t="s">
        <v>50</v>
      </c>
      <c r="B7" t="str">
        <f>A9</f>
        <v>改築（預かり保育）</v>
      </c>
      <c r="E7" t="s">
        <v>30</v>
      </c>
      <c r="F7" s="2">
        <v>177900</v>
      </c>
      <c r="H7" t="s">
        <v>37</v>
      </c>
    </row>
    <row r="8" spans="1:8">
      <c r="A8" t="s">
        <v>18</v>
      </c>
      <c r="B8" t="str">
        <f>A14</f>
        <v>耐震補強</v>
      </c>
      <c r="E8" s="3"/>
      <c r="F8" s="3"/>
    </row>
    <row r="9" spans="1:8">
      <c r="A9" t="s">
        <v>51</v>
      </c>
      <c r="B9" t="str">
        <f>A15</f>
        <v>耐震補強（非構造）</v>
      </c>
      <c r="F9" s="3"/>
    </row>
    <row r="10" spans="1:8">
      <c r="A10" t="s">
        <v>52</v>
      </c>
      <c r="B10" t="str">
        <f>A11</f>
        <v>屋外教育（運動広場）</v>
      </c>
      <c r="E10" s="3"/>
      <c r="F10" s="3"/>
    </row>
    <row r="11" spans="1:8">
      <c r="A11" t="s">
        <v>53</v>
      </c>
      <c r="B11" t="str">
        <f>A12</f>
        <v>屋外教育（集会施設）</v>
      </c>
      <c r="E11" s="3"/>
      <c r="F11" s="3"/>
    </row>
    <row r="12" spans="1:8">
      <c r="A12" t="s">
        <v>54</v>
      </c>
      <c r="B12" t="str">
        <f>A13</f>
        <v>屋外教育（学習施設）</v>
      </c>
      <c r="E12" s="3"/>
    </row>
    <row r="13" spans="1:8">
      <c r="A13" t="s">
        <v>55</v>
      </c>
      <c r="B13" t="str">
        <f>A20</f>
        <v>内部改修（衛生）</v>
      </c>
      <c r="E13" s="3"/>
      <c r="F13" s="3"/>
    </row>
    <row r="14" spans="1:8">
      <c r="A14" t="s">
        <v>56</v>
      </c>
      <c r="B14" t="str">
        <f>A21</f>
        <v>内部改修（園舎）</v>
      </c>
    </row>
    <row r="15" spans="1:8">
      <c r="A15" t="s">
        <v>39</v>
      </c>
    </row>
    <row r="16" spans="1:8">
      <c r="A16" t="s">
        <v>40</v>
      </c>
    </row>
    <row r="17" spans="1:2">
      <c r="A17" t="s">
        <v>57</v>
      </c>
      <c r="B17" s="1"/>
    </row>
    <row r="18" spans="1:2">
      <c r="A18" t="s">
        <v>58</v>
      </c>
      <c r="B18" s="1"/>
    </row>
    <row r="19" spans="1:2">
      <c r="A19" t="s">
        <v>59</v>
      </c>
    </row>
    <row r="20" spans="1:2">
      <c r="A20" t="s">
        <v>60</v>
      </c>
    </row>
    <row r="21" spans="1:2">
      <c r="A21" t="s">
        <v>61</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2021-11-30T03:52:29Z</dcterms:created>
  <dcterms:modified xsi:type="dcterms:W3CDTF">2021-11-30T03:52:34Z</dcterms:modified>
</cp:coreProperties>
</file>