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authors>
    <author>作成者</author>
  </authors>
  <commentList>
    <comment ref="E5" authorId="0" shapeId="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<sst xmlns="http://schemas.openxmlformats.org/spreadsheetml/2006/main" count="199" uniqueCount="93">
  <si>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</si>
  <si>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</si>
  <si>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</si>
  <si>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</si>
  <si>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</si>
  <si>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</si>
  <si>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</si>
  <si>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</si>
  <si>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</si>
  <si>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</si>
  <si>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</si>
  <si>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</si>
  <si>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</si>
  <si>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</si>
  <si>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</si>
  <si>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</si>
  <si>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</si>
  <si>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</si>
  <si>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</si>
  <si>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</si>
  <si>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</si>
  <si>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</si>
  <si>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</si>
  <si>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</si>
  <si>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</si>
  <si>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</si>
  <si>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</si>
  <si>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</si>
  <si>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</si>
  <si>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</si>
  <si>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</si>
  <si>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</si>
  <si>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</si>
  <si>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</si>
  <si>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</si>
  <si>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</si>
  <si>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</si>
  <si>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</si>
  <si>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</si>
  <si>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</si>
  <si>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</si>
  <si>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</si>
  <si>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</si>
  <si>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</si>
  <si>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</si>
  <si>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</si>
  <si>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</si>
  <si>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</si>
  <si>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</si>
  <si>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</si>
  <si>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</si>
  <si>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</si>
  <si>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</si>
  <si>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</si>
  <si>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</si>
  <si>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</si>
  <si>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</si>
  <si>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</si>
  <si>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</si>
  <si>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</si>
  <si>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</si>
  <si>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</si>
  <si>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</si>
  <si>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</si>
  <si>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</si>
  <si>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</si>
  <si>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</si>
  <si>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</si>
  <si>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</si>
  <si>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</si>
  <si>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</si>
  <si>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</si>
  <si>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</si>
  <si>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</si>
  <si>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</si>
  <si>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</si>
  <si>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</si>
  <si>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</si>
  <si>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</si>
  <si>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</si>
  <si>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</si>
  <si>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</si>
  <si>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</si>
  <si>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R3.5.15～R4.3.31</t>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</si>
  <si>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</si>
  <si>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</si>
  <si>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</si>
  <si>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</si>
  <si>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</si>
  <si>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</si>
  <si>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</si>
  <si>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</si>
  <si>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令和３年度私立学校施設整備費補助金（私立幼稚園施設整備費）事業計画一覧【二次募集】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ニジ</t>
    </rPh>
    <rPh sb="38" eb="40">
      <t>ボシュウ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</si>
</sst>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3">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O7" sqref="O7"/>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
        <v>92</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55"/>
      <c r="T4" s="47"/>
      <c r="U4" s="47"/>
      <c r="V4" s="47"/>
      <c r="W4" s="103"/>
    </row>
    <row r="5" spans="1:24" ht="64.5" customHeight="1">
      <c r="A5" s="52" t="s">
        <v>4</v>
      </c>
      <c r="B5" s="52" t="s">
        <v>61</v>
      </c>
      <c r="C5" s="52" t="s">
        <v>47</v>
      </c>
      <c r="D5" s="52" t="s">
        <v>68</v>
      </c>
      <c r="E5" s="49" t="s">
        <v>5</v>
      </c>
      <c r="F5" s="53" t="s">
        <v>48</v>
      </c>
      <c r="G5" s="53" t="s">
        <v>33</v>
      </c>
      <c r="H5" s="49" t="s">
        <v>88</v>
      </c>
      <c r="I5" s="78" t="s">
        <v>63</v>
      </c>
      <c r="J5" s="70"/>
      <c r="K5" s="49" t="s">
        <v>19</v>
      </c>
      <c r="L5" s="54" t="s">
        <v>43</v>
      </c>
      <c r="M5" s="49"/>
      <c r="N5" s="50" t="s">
        <v>7</v>
      </c>
      <c r="O5" s="49"/>
      <c r="P5" s="54" t="s">
        <v>44</v>
      </c>
      <c r="Q5" s="51" t="s">
        <v>10</v>
      </c>
      <c r="R5" s="99" t="s">
        <v>8</v>
      </c>
      <c r="S5" s="51" t="s">
        <v>41</v>
      </c>
      <c r="T5" s="49" t="s">
        <v>24</v>
      </c>
      <c r="U5" s="49" t="s">
        <v>20</v>
      </c>
      <c r="V5" s="52" t="s">
        <v>91</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c r="I7" s="90"/>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c r="I8" s="90"/>
      <c r="J8" s="85"/>
      <c r="K8" s="26"/>
      <c r="L8" s="24"/>
      <c r="M8" s="96">
        <v>1</v>
      </c>
      <c r="N8" s="93" t="s">
        <v>64</v>
      </c>
      <c r="O8" s="94"/>
      <c r="P8" s="24"/>
      <c r="Q8" s="25"/>
      <c r="R8" s="23"/>
      <c r="S8" s="26"/>
      <c r="T8" s="26"/>
      <c r="U8" s="26"/>
      <c r="V8" s="29"/>
      <c r="W8" s="105" t="str">
        <f t="shared" ref="W8:W26" si="0">IF(L8="","自動入力",ROUNDDOWN(L8/O8,0))</f>
        <v>自動入力</v>
      </c>
      <c r="X8" s="44" t="str">
        <f t="shared" ref="X8:X26" si="1">IF(P8="","自動入力",IF(P8=W8,"OK","NG"))</f>
        <v>自動入力</v>
      </c>
    </row>
    <row r="9" spans="1:24" ht="59.25" customHeight="1">
      <c r="A9" s="22">
        <v>3</v>
      </c>
      <c r="B9" s="23"/>
      <c r="C9" s="23"/>
      <c r="D9" s="23"/>
      <c r="E9" s="107"/>
      <c r="F9" s="69"/>
      <c r="G9" s="69"/>
      <c r="H9" s="3"/>
      <c r="I9" s="90"/>
      <c r="J9" s="85"/>
      <c r="K9" s="26"/>
      <c r="L9" s="24"/>
      <c r="M9" s="96">
        <v>1</v>
      </c>
      <c r="N9" s="93" t="s">
        <v>64</v>
      </c>
      <c r="O9" s="94"/>
      <c r="P9" s="24"/>
      <c r="Q9" s="25"/>
      <c r="R9" s="23"/>
      <c r="S9" s="26"/>
      <c r="T9" s="26"/>
      <c r="U9" s="26"/>
      <c r="V9" s="29"/>
      <c r="W9" s="105" t="str">
        <f t="shared" si="0"/>
        <v>自動入力</v>
      </c>
      <c r="X9" s="44" t="str">
        <f t="shared" si="1"/>
        <v>自動入力</v>
      </c>
    </row>
    <row r="10" spans="1:24" ht="59.25" customHeight="1">
      <c r="A10" s="22">
        <v>4</v>
      </c>
      <c r="B10" s="23"/>
      <c r="C10" s="23"/>
      <c r="D10" s="23"/>
      <c r="E10" s="107"/>
      <c r="F10" s="69"/>
      <c r="G10" s="69"/>
      <c r="H10" s="3"/>
      <c r="I10" s="90"/>
      <c r="J10" s="85"/>
      <c r="K10" s="26"/>
      <c r="L10" s="24"/>
      <c r="M10" s="96">
        <v>1</v>
      </c>
      <c r="N10" s="93" t="s">
        <v>64</v>
      </c>
      <c r="O10" s="94"/>
      <c r="P10" s="24"/>
      <c r="Q10" s="25"/>
      <c r="R10" s="23"/>
      <c r="S10" s="26"/>
      <c r="T10" s="26"/>
      <c r="U10" s="26"/>
      <c r="V10" s="30"/>
      <c r="W10" s="105" t="str">
        <f t="shared" si="0"/>
        <v>自動入力</v>
      </c>
      <c r="X10" s="44" t="str">
        <f t="shared" si="1"/>
        <v>自動入力</v>
      </c>
    </row>
    <row r="11" spans="1:24" ht="59.25" customHeight="1">
      <c r="A11" s="28">
        <v>5</v>
      </c>
      <c r="B11" s="23"/>
      <c r="C11" s="23"/>
      <c r="D11" s="23"/>
      <c r="E11" s="107"/>
      <c r="F11" s="69"/>
      <c r="G11" s="69"/>
      <c r="H11" s="3"/>
      <c r="I11" s="90"/>
      <c r="J11" s="85"/>
      <c r="K11" s="26"/>
      <c r="L11" s="24"/>
      <c r="M11" s="96">
        <v>1</v>
      </c>
      <c r="N11" s="93" t="s">
        <v>64</v>
      </c>
      <c r="O11" s="94"/>
      <c r="P11" s="24"/>
      <c r="Q11" s="25"/>
      <c r="R11" s="23"/>
      <c r="S11" s="26"/>
      <c r="T11" s="26"/>
      <c r="U11" s="26"/>
      <c r="V11" s="30"/>
      <c r="W11" s="105" t="str">
        <f t="shared" si="0"/>
        <v>自動入力</v>
      </c>
      <c r="X11" s="44" t="str">
        <f t="shared" si="1"/>
        <v>自動入力</v>
      </c>
    </row>
    <row r="12" spans="1:24" ht="59.25" customHeight="1">
      <c r="A12" s="22">
        <v>6</v>
      </c>
      <c r="B12" s="23"/>
      <c r="C12" s="23"/>
      <c r="D12" s="23"/>
      <c r="E12" s="107"/>
      <c r="F12" s="69"/>
      <c r="G12" s="69"/>
      <c r="H12" s="3"/>
      <c r="I12" s="90"/>
      <c r="J12" s="85"/>
      <c r="K12" s="26"/>
      <c r="L12" s="24"/>
      <c r="M12" s="96">
        <v>1</v>
      </c>
      <c r="N12" s="93" t="s">
        <v>64</v>
      </c>
      <c r="O12" s="94"/>
      <c r="P12" s="24"/>
      <c r="Q12" s="25"/>
      <c r="R12" s="23"/>
      <c r="S12" s="26"/>
      <c r="T12" s="26"/>
      <c r="U12" s="26"/>
      <c r="V12" s="30"/>
      <c r="W12" s="105" t="str">
        <f t="shared" si="0"/>
        <v>自動入力</v>
      </c>
      <c r="X12" s="44" t="str">
        <f t="shared" si="1"/>
        <v>自動入力</v>
      </c>
    </row>
    <row r="13" spans="1:24" ht="59.25" customHeight="1">
      <c r="A13" s="22">
        <v>7</v>
      </c>
      <c r="B13" s="23"/>
      <c r="C13" s="23"/>
      <c r="D13" s="23"/>
      <c r="E13" s="107"/>
      <c r="F13" s="69"/>
      <c r="G13" s="69"/>
      <c r="H13" s="3"/>
      <c r="I13" s="90"/>
      <c r="J13" s="85"/>
      <c r="K13" s="26"/>
      <c r="L13" s="24"/>
      <c r="M13" s="96">
        <v>1</v>
      </c>
      <c r="N13" s="93" t="s">
        <v>64</v>
      </c>
      <c r="O13" s="94"/>
      <c r="P13" s="24"/>
      <c r="Q13" s="25"/>
      <c r="R13" s="23"/>
      <c r="S13" s="26"/>
      <c r="T13" s="26"/>
      <c r="U13" s="26"/>
      <c r="V13" s="30"/>
      <c r="W13" s="105" t="str">
        <f t="shared" si="0"/>
        <v>自動入力</v>
      </c>
      <c r="X13" s="44" t="str">
        <f t="shared" si="1"/>
        <v>自動入力</v>
      </c>
    </row>
    <row r="14" spans="1:24" ht="59.25" customHeight="1">
      <c r="A14" s="28">
        <v>8</v>
      </c>
      <c r="B14" s="23"/>
      <c r="C14" s="23"/>
      <c r="D14" s="23"/>
      <c r="E14" s="107"/>
      <c r="F14" s="69"/>
      <c r="G14" s="69"/>
      <c r="H14" s="3"/>
      <c r="I14" s="90"/>
      <c r="J14" s="85"/>
      <c r="K14" s="26"/>
      <c r="L14" s="24"/>
      <c r="M14" s="96">
        <v>1</v>
      </c>
      <c r="N14" s="93" t="s">
        <v>64</v>
      </c>
      <c r="O14" s="94"/>
      <c r="P14" s="24"/>
      <c r="Q14" s="25"/>
      <c r="R14" s="23"/>
      <c r="S14" s="26"/>
      <c r="T14" s="26"/>
      <c r="U14" s="26"/>
      <c r="V14" s="30"/>
      <c r="W14" s="105" t="str">
        <f t="shared" si="0"/>
        <v>自動入力</v>
      </c>
      <c r="X14" s="44" t="str">
        <f t="shared" si="1"/>
        <v>自動入力</v>
      </c>
    </row>
    <row r="15" spans="1:24" ht="59.25" customHeight="1">
      <c r="A15" s="22">
        <v>9</v>
      </c>
      <c r="B15" s="23"/>
      <c r="C15" s="23"/>
      <c r="D15" s="23"/>
      <c r="E15" s="107"/>
      <c r="F15" s="69"/>
      <c r="G15" s="69"/>
      <c r="H15" s="3"/>
      <c r="I15" s="90"/>
      <c r="J15" s="85"/>
      <c r="K15" s="26"/>
      <c r="L15" s="24"/>
      <c r="M15" s="96">
        <v>1</v>
      </c>
      <c r="N15" s="93" t="s">
        <v>64</v>
      </c>
      <c r="O15" s="94"/>
      <c r="P15" s="24"/>
      <c r="Q15" s="25"/>
      <c r="R15" s="23"/>
      <c r="S15" s="26"/>
      <c r="T15" s="26"/>
      <c r="U15" s="26"/>
      <c r="V15" s="30"/>
      <c r="W15" s="105" t="str">
        <f t="shared" si="0"/>
        <v>自動入力</v>
      </c>
      <c r="X15" s="44" t="str">
        <f t="shared" si="1"/>
        <v>自動入力</v>
      </c>
    </row>
    <row r="16" spans="1:24" ht="59.25" customHeight="1">
      <c r="A16" s="22">
        <v>10</v>
      </c>
      <c r="B16" s="23"/>
      <c r="C16" s="23"/>
      <c r="D16" s="23"/>
      <c r="E16" s="107"/>
      <c r="F16" s="69"/>
      <c r="G16" s="69"/>
      <c r="H16" s="3"/>
      <c r="I16" s="90"/>
      <c r="J16" s="85"/>
      <c r="K16" s="26"/>
      <c r="L16" s="24"/>
      <c r="M16" s="96">
        <v>1</v>
      </c>
      <c r="N16" s="93" t="s">
        <v>64</v>
      </c>
      <c r="O16" s="94"/>
      <c r="P16" s="24"/>
      <c r="Q16" s="25"/>
      <c r="R16" s="23"/>
      <c r="S16" s="26"/>
      <c r="T16" s="26"/>
      <c r="U16" s="26"/>
      <c r="V16" s="30"/>
      <c r="W16" s="105" t="str">
        <f t="shared" si="0"/>
        <v>自動入力</v>
      </c>
      <c r="X16" s="44" t="str">
        <f t="shared" si="1"/>
        <v>自動入力</v>
      </c>
    </row>
    <row r="17" spans="1:24" ht="59.25" customHeight="1">
      <c r="A17" s="28">
        <v>11</v>
      </c>
      <c r="B17" s="23"/>
      <c r="C17" s="23"/>
      <c r="D17" s="23"/>
      <c r="E17" s="107"/>
      <c r="F17" s="69"/>
      <c r="G17" s="69"/>
      <c r="H17" s="3"/>
      <c r="I17" s="90"/>
      <c r="J17" s="85"/>
      <c r="K17" s="26"/>
      <c r="L17" s="24"/>
      <c r="M17" s="96">
        <v>1</v>
      </c>
      <c r="N17" s="93" t="s">
        <v>64</v>
      </c>
      <c r="O17" s="94"/>
      <c r="P17" s="24"/>
      <c r="Q17" s="25"/>
      <c r="R17" s="23"/>
      <c r="S17" s="26"/>
      <c r="T17" s="26"/>
      <c r="U17" s="26"/>
      <c r="V17" s="29"/>
      <c r="W17" s="105" t="str">
        <f t="shared" si="0"/>
        <v>自動入力</v>
      </c>
      <c r="X17" s="44" t="str">
        <f t="shared" si="1"/>
        <v>自動入力</v>
      </c>
    </row>
    <row r="18" spans="1:24" ht="59.25" customHeight="1">
      <c r="A18" s="22">
        <v>12</v>
      </c>
      <c r="B18" s="23"/>
      <c r="C18" s="23"/>
      <c r="D18" s="23"/>
      <c r="E18" s="107"/>
      <c r="F18" s="69"/>
      <c r="G18" s="69"/>
      <c r="H18" s="3"/>
      <c r="I18" s="90"/>
      <c r="J18" s="85"/>
      <c r="K18" s="26"/>
      <c r="L18" s="24"/>
      <c r="M18" s="96">
        <v>1</v>
      </c>
      <c r="N18" s="93" t="s">
        <v>64</v>
      </c>
      <c r="O18" s="94"/>
      <c r="P18" s="24"/>
      <c r="Q18" s="25"/>
      <c r="R18" s="23"/>
      <c r="S18" s="26"/>
      <c r="T18" s="26"/>
      <c r="U18" s="26"/>
      <c r="V18" s="30"/>
      <c r="W18" s="105" t="str">
        <f t="shared" si="0"/>
        <v>自動入力</v>
      </c>
      <c r="X18" s="44" t="str">
        <f t="shared" si="1"/>
        <v>自動入力</v>
      </c>
    </row>
    <row r="19" spans="1:24" ht="59.25" customHeight="1">
      <c r="A19" s="22">
        <v>13</v>
      </c>
      <c r="B19" s="23"/>
      <c r="C19" s="23"/>
      <c r="D19" s="23"/>
      <c r="E19" s="107"/>
      <c r="F19" s="69"/>
      <c r="G19" s="69"/>
      <c r="H19" s="3"/>
      <c r="I19" s="90"/>
      <c r="J19" s="85"/>
      <c r="K19" s="26"/>
      <c r="L19" s="24"/>
      <c r="M19" s="96">
        <v>1</v>
      </c>
      <c r="N19" s="93" t="s">
        <v>64</v>
      </c>
      <c r="O19" s="94"/>
      <c r="P19" s="24"/>
      <c r="Q19" s="25"/>
      <c r="R19" s="23"/>
      <c r="S19" s="26"/>
      <c r="T19" s="26"/>
      <c r="U19" s="26"/>
      <c r="V19" s="30"/>
      <c r="W19" s="105" t="str">
        <f t="shared" si="0"/>
        <v>自動入力</v>
      </c>
      <c r="X19" s="44" t="str">
        <f t="shared" si="1"/>
        <v>自動入力</v>
      </c>
    </row>
    <row r="20" spans="1:24" ht="59.25" customHeight="1">
      <c r="A20" s="28">
        <v>14</v>
      </c>
      <c r="B20" s="23"/>
      <c r="C20" s="23"/>
      <c r="D20" s="23"/>
      <c r="E20" s="107"/>
      <c r="F20" s="69"/>
      <c r="G20" s="69"/>
      <c r="H20" s="3"/>
      <c r="I20" s="90"/>
      <c r="J20" s="85"/>
      <c r="K20" s="26"/>
      <c r="L20" s="24"/>
      <c r="M20" s="96">
        <v>1</v>
      </c>
      <c r="N20" s="93" t="s">
        <v>64</v>
      </c>
      <c r="O20" s="94"/>
      <c r="P20" s="24"/>
      <c r="Q20" s="25"/>
      <c r="R20" s="23"/>
      <c r="S20" s="26"/>
      <c r="T20" s="26"/>
      <c r="U20" s="26"/>
      <c r="V20" s="30"/>
      <c r="W20" s="105" t="str">
        <f t="shared" si="0"/>
        <v>自動入力</v>
      </c>
      <c r="X20" s="44" t="str">
        <f t="shared" si="1"/>
        <v>自動入力</v>
      </c>
    </row>
    <row r="21" spans="1:24" ht="59.25" customHeight="1">
      <c r="A21" s="22">
        <v>15</v>
      </c>
      <c r="B21" s="23"/>
      <c r="C21" s="23"/>
      <c r="D21" s="23"/>
      <c r="E21" s="107"/>
      <c r="F21" s="69"/>
      <c r="G21" s="69"/>
      <c r="H21" s="3"/>
      <c r="I21" s="90"/>
      <c r="J21" s="85"/>
      <c r="K21" s="26"/>
      <c r="L21" s="24"/>
      <c r="M21" s="96">
        <v>1</v>
      </c>
      <c r="N21" s="93" t="s">
        <v>64</v>
      </c>
      <c r="O21" s="94"/>
      <c r="P21" s="24"/>
      <c r="Q21" s="25"/>
      <c r="R21" s="23"/>
      <c r="S21" s="26"/>
      <c r="T21" s="26"/>
      <c r="U21" s="26"/>
      <c r="V21" s="30"/>
      <c r="W21" s="105" t="str">
        <f t="shared" si="0"/>
        <v>自動入力</v>
      </c>
      <c r="X21" s="44" t="str">
        <f t="shared" si="1"/>
        <v>自動入力</v>
      </c>
    </row>
    <row r="22" spans="1:24" ht="59.25" customHeight="1">
      <c r="A22" s="22">
        <v>16</v>
      </c>
      <c r="B22" s="23"/>
      <c r="C22" s="23"/>
      <c r="D22" s="23"/>
      <c r="E22" s="107"/>
      <c r="F22" s="69"/>
      <c r="G22" s="69"/>
      <c r="H22" s="3"/>
      <c r="I22" s="90"/>
      <c r="J22" s="85"/>
      <c r="K22" s="26"/>
      <c r="L22" s="24"/>
      <c r="M22" s="96">
        <v>1</v>
      </c>
      <c r="N22" s="93" t="s">
        <v>64</v>
      </c>
      <c r="O22" s="94"/>
      <c r="P22" s="24"/>
      <c r="Q22" s="25"/>
      <c r="R22" s="23"/>
      <c r="S22" s="26"/>
      <c r="T22" s="26"/>
      <c r="U22" s="26"/>
      <c r="V22" s="30"/>
      <c r="W22" s="105" t="str">
        <f t="shared" si="0"/>
        <v>自動入力</v>
      </c>
      <c r="X22" s="44" t="str">
        <f t="shared" si="1"/>
        <v>自動入力</v>
      </c>
    </row>
    <row r="23" spans="1:24" ht="59.25" customHeight="1">
      <c r="A23" s="28">
        <v>17</v>
      </c>
      <c r="B23" s="23"/>
      <c r="C23" s="23"/>
      <c r="D23" s="23"/>
      <c r="E23" s="107"/>
      <c r="F23" s="69"/>
      <c r="G23" s="69"/>
      <c r="H23" s="3"/>
      <c r="I23" s="90"/>
      <c r="J23" s="85"/>
      <c r="K23" s="26"/>
      <c r="L23" s="24"/>
      <c r="M23" s="96">
        <v>1</v>
      </c>
      <c r="N23" s="93" t="s">
        <v>64</v>
      </c>
      <c r="O23" s="94"/>
      <c r="P23" s="24"/>
      <c r="Q23" s="25"/>
      <c r="R23" s="23"/>
      <c r="S23" s="26"/>
      <c r="T23" s="26"/>
      <c r="U23" s="26"/>
      <c r="V23" s="30"/>
      <c r="W23" s="105" t="str">
        <f t="shared" si="0"/>
        <v>自動入力</v>
      </c>
      <c r="X23" s="44" t="str">
        <f t="shared" si="1"/>
        <v>自動入力</v>
      </c>
    </row>
    <row r="24" spans="1:24" ht="59.25" customHeight="1">
      <c r="A24" s="22">
        <v>18</v>
      </c>
      <c r="B24" s="23"/>
      <c r="C24" s="23"/>
      <c r="D24" s="23"/>
      <c r="E24" s="107"/>
      <c r="F24" s="69"/>
      <c r="G24" s="69"/>
      <c r="H24" s="3"/>
      <c r="I24" s="90"/>
      <c r="J24" s="85"/>
      <c r="K24" s="26"/>
      <c r="L24" s="24"/>
      <c r="M24" s="96">
        <v>1</v>
      </c>
      <c r="N24" s="93" t="s">
        <v>64</v>
      </c>
      <c r="O24" s="94"/>
      <c r="P24" s="24"/>
      <c r="Q24" s="25"/>
      <c r="R24" s="23"/>
      <c r="S24" s="26"/>
      <c r="T24" s="26"/>
      <c r="U24" s="26"/>
      <c r="V24" s="30"/>
      <c r="W24" s="105" t="str">
        <f t="shared" si="0"/>
        <v>自動入力</v>
      </c>
      <c r="X24" s="44" t="str">
        <f t="shared" si="1"/>
        <v>自動入力</v>
      </c>
    </row>
    <row r="25" spans="1:24" ht="59.25" customHeight="1">
      <c r="A25" s="28">
        <v>19</v>
      </c>
      <c r="B25" s="23"/>
      <c r="C25" s="23"/>
      <c r="D25" s="23"/>
      <c r="E25" s="107"/>
      <c r="F25" s="69"/>
      <c r="G25" s="69"/>
      <c r="H25" s="3"/>
      <c r="I25" s="90"/>
      <c r="J25" s="85"/>
      <c r="K25" s="26"/>
      <c r="L25" s="24"/>
      <c r="M25" s="96">
        <v>1</v>
      </c>
      <c r="N25" s="93" t="s">
        <v>64</v>
      </c>
      <c r="O25" s="94"/>
      <c r="P25" s="24"/>
      <c r="Q25" s="25"/>
      <c r="R25" s="23"/>
      <c r="S25" s="26"/>
      <c r="T25" s="26"/>
      <c r="U25" s="26"/>
      <c r="V25" s="30"/>
      <c r="W25" s="105" t="str">
        <f t="shared" si="0"/>
        <v>自動入力</v>
      </c>
      <c r="X25" s="44" t="str">
        <f t="shared" si="1"/>
        <v>自動入力</v>
      </c>
    </row>
    <row r="26" spans="1:24" ht="59.25" customHeight="1">
      <c r="A26" s="22">
        <v>20</v>
      </c>
      <c r="B26" s="23"/>
      <c r="C26" s="23"/>
      <c r="D26" s="23"/>
      <c r="E26" s="107"/>
      <c r="F26" s="69"/>
      <c r="G26" s="69"/>
      <c r="H26" s="3"/>
      <c r="I26" s="90"/>
      <c r="J26" s="85"/>
      <c r="K26" s="26"/>
      <c r="L26" s="24"/>
      <c r="M26" s="96">
        <v>1</v>
      </c>
      <c r="N26" s="93" t="s">
        <v>64</v>
      </c>
      <c r="O26" s="94"/>
      <c r="P26" s="24"/>
      <c r="Q26" s="25"/>
      <c r="R26" s="23"/>
      <c r="S26" s="26"/>
      <c r="T26" s="26"/>
      <c r="U26" s="26"/>
      <c r="V26" s="30"/>
      <c r="W26" s="105" t="str">
        <f t="shared" si="0"/>
        <v>自動入力</v>
      </c>
      <c r="X26" s="44" t="str">
        <f t="shared" si="1"/>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Q4:R4"/>
    <mergeCell ref="D4:E4"/>
    <mergeCell ref="F4:G4"/>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Sheet1!B$5:B$14</xm:f>
          </x14:formula1>
          <xm:sqref>D7:D26</xm:sqref>
        </x14:dataValidation>
        <x14:dataValidation type="list" allowBlank="1" showInputMessage="1" showErrorMessage="1">
          <x14:formula1>
            <xm:f>Sheet1!F$9:F$10</xm:f>
          </x14:formula1>
          <xm:sqref>I7:I26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L13" sqref="L13"/>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作業シート!K2</f>
        <v>令和３年度私立学校施設整備費補助金（私立幼稚園施設整備費）事業計画一覧【二次募集】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202000</v>
      </c>
      <c r="I7" s="90" t="str">
        <f>IF(E7="","自動",(IF(E7="W","Iw","Is")))</f>
        <v>Is</v>
      </c>
      <c r="J7" s="85">
        <v>0.2</v>
      </c>
      <c r="K7" s="26" t="s">
        <v>74</v>
      </c>
      <c r="L7" s="24">
        <f>(198400*400)/1000</f>
        <v>79360</v>
      </c>
      <c r="M7" s="96">
        <v>1</v>
      </c>
      <c r="N7" s="93" t="s">
        <v>64</v>
      </c>
      <c r="O7" s="94">
        <v>3</v>
      </c>
      <c r="P7" s="24">
        <v>26453</v>
      </c>
      <c r="Q7" s="25">
        <v>44317</v>
      </c>
      <c r="R7" s="23" t="s">
        <v>83</v>
      </c>
      <c r="S7" s="26" t="s">
        <v>86</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44392</v>
      </c>
      <c r="R8" s="23" t="s">
        <v>79</v>
      </c>
      <c r="S8" s="26" t="s">
        <v>25</v>
      </c>
      <c r="T8" s="26" t="s">
        <v>25</v>
      </c>
      <c r="U8" s="26" t="s">
        <v>25</v>
      </c>
      <c r="V8" s="29" t="s">
        <v>80</v>
      </c>
      <c r="W8" s="105">
        <f t="shared" ref="W8:W26" si="1">IF(L8="","自動入力",ROUNDDOWN(L8/O8,0))</f>
        <v>833</v>
      </c>
      <c r="X8" s="44" t="str">
        <f t="shared" ref="X8:X26" si="2">IF(P8="","自動入力",IF(P8=W8,"OK","NG"))</f>
        <v>NG</v>
      </c>
    </row>
    <row r="9" spans="1:24" ht="59.25" customHeight="1">
      <c r="A9" s="22">
        <v>3</v>
      </c>
      <c r="B9" s="23" t="s">
        <v>75</v>
      </c>
      <c r="C9" s="23" t="s">
        <v>76</v>
      </c>
      <c r="D9" s="23" t="s">
        <v>81</v>
      </c>
      <c r="E9" s="107"/>
      <c r="F9" s="69"/>
      <c r="G9" s="69"/>
      <c r="H9" s="3" t="str">
        <f>IF(E9="","自動入力",IF(E9="S",Sheet1!$F$7,Sheet1!$F$5))</f>
        <v>自動入力</v>
      </c>
      <c r="I9" s="90" t="str">
        <f t="shared" si="0"/>
        <v>自動</v>
      </c>
      <c r="J9" s="85"/>
      <c r="K9" s="26" t="s">
        <v>78</v>
      </c>
      <c r="L9" s="24">
        <v>1500</v>
      </c>
      <c r="M9" s="96">
        <v>1</v>
      </c>
      <c r="N9" s="93" t="s">
        <v>64</v>
      </c>
      <c r="O9" s="94">
        <v>3</v>
      </c>
      <c r="P9" s="24">
        <v>500</v>
      </c>
      <c r="Q9" s="25">
        <v>44348</v>
      </c>
      <c r="R9" s="23" t="s">
        <v>84</v>
      </c>
      <c r="S9" s="26" t="s">
        <v>25</v>
      </c>
      <c r="T9" s="26" t="s">
        <v>25</v>
      </c>
      <c r="U9" s="26" t="s">
        <v>25</v>
      </c>
      <c r="V9" s="29" t="s">
        <v>82</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87</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Sheet1!B$5:B$11</xm:f>
          </x14:formula1>
          <xm:sqref>D7:D26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workbookViewId="0">
      <selection activeCell="F11" sqref="F11"/>
    </sheetView>
  </sheetViews>
  <sheetFormatPr defaultRowHeight="13.5"/>
  <cols>
    <col min="1" max="1" width="21.125" customWidth="1"/>
  </cols>
  <sheetData>
    <row r="4" spans="1:8">
      <c r="A4" t="s">
        <v>32</v>
      </c>
      <c r="B4" t="s">
        <v>69</v>
      </c>
      <c r="E4" t="s">
        <v>28</v>
      </c>
      <c r="F4" t="s">
        <v>27</v>
      </c>
      <c r="G4" t="s">
        <v>26</v>
      </c>
    </row>
    <row r="5" spans="1:8">
      <c r="A5" t="s">
        <v>16</v>
      </c>
      <c r="B5" t="s">
        <v>49</v>
      </c>
      <c r="E5" t="s">
        <v>29</v>
      </c>
      <c r="F5" s="1">
        <v>202000</v>
      </c>
      <c r="G5" s="101">
        <v>3</v>
      </c>
      <c r="H5" s="1" t="s">
        <v>34</v>
      </c>
    </row>
    <row r="6" spans="1:8">
      <c r="A6" t="s">
        <v>17</v>
      </c>
      <c r="B6" t="s">
        <v>18</v>
      </c>
      <c r="E6" t="s">
        <v>31</v>
      </c>
      <c r="F6" s="1">
        <v>202000</v>
      </c>
      <c r="G6" s="101">
        <v>2</v>
      </c>
      <c r="H6" s="1" t="s">
        <v>35</v>
      </c>
    </row>
    <row r="7" spans="1:8">
      <c r="A7" t="s">
        <v>49</v>
      </c>
      <c r="B7" t="s">
        <v>50</v>
      </c>
      <c r="E7" t="s">
        <v>30</v>
      </c>
      <c r="F7" s="1">
        <v>177900</v>
      </c>
      <c r="H7" t="s">
        <v>37</v>
      </c>
    </row>
    <row r="8" spans="1:8">
      <c r="A8" t="s">
        <v>18</v>
      </c>
      <c r="B8" t="s">
        <v>52</v>
      </c>
      <c r="E8" s="2"/>
      <c r="F8" s="2"/>
    </row>
    <row r="9" spans="1:8">
      <c r="A9" t="s">
        <v>50</v>
      </c>
      <c r="B9" t="s">
        <v>53</v>
      </c>
      <c r="F9" s="2" t="s">
        <v>89</v>
      </c>
    </row>
    <row r="10" spans="1:8">
      <c r="A10" t="s">
        <v>51</v>
      </c>
      <c r="B10" t="s">
        <v>54</v>
      </c>
      <c r="E10" s="2"/>
      <c r="F10" s="2" t="s">
        <v>90</v>
      </c>
    </row>
    <row r="11" spans="1:8">
      <c r="A11" t="s">
        <v>52</v>
      </c>
      <c r="B11" t="s">
        <v>55</v>
      </c>
      <c r="E11" s="2"/>
      <c r="F11" s="2"/>
    </row>
    <row r="12" spans="1:8">
      <c r="A12" t="s">
        <v>53</v>
      </c>
      <c r="B12" t="s">
        <v>39</v>
      </c>
      <c r="E12" s="2"/>
    </row>
    <row r="13" spans="1:8">
      <c r="A13" t="s">
        <v>54</v>
      </c>
      <c r="B13" t="s">
        <v>59</v>
      </c>
      <c r="E13" s="2"/>
      <c r="F13" s="2"/>
    </row>
    <row r="14" spans="1:8">
      <c r="A14" t="s">
        <v>55</v>
      </c>
      <c r="B14" t="s">
        <v>60</v>
      </c>
    </row>
    <row r="15" spans="1:8">
      <c r="A15" t="s">
        <v>39</v>
      </c>
    </row>
    <row r="16" spans="1:8">
      <c r="A16" t="s">
        <v>40</v>
      </c>
    </row>
    <row r="17" spans="1:1">
      <c r="A17" t="s">
        <v>56</v>
      </c>
    </row>
    <row r="18" spans="1:1">
      <c r="A18" t="s">
        <v>57</v>
      </c>
    </row>
    <row r="19" spans="1:1">
      <c r="A19" t="s">
        <v>58</v>
      </c>
    </row>
    <row r="20" spans="1:1">
      <c r="A20" t="s">
        <v>59</v>
      </c>
    </row>
    <row r="21" spans="1:1">
      <c r="A21" t="s">
        <v>60</v>
      </c>
    </row>
    <row r="22" spans="1:1">
      <c r="A22" t="s">
        <v>85</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2021-05-16T23:57:48Z</dcterms:created>
  <dcterms:modified xsi:type="dcterms:W3CDTF">2021-05-16T23:58:04Z</dcterms:modified>
</cp:coreProperties>
</file>