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172.20.8.180\事業管理課\0060工事管理班\0000共通\980 各種通知\R8年度\20260618_\"/>
    </mc:Choice>
  </mc:AlternateContent>
  <xr:revisionPtr revIDLastSave="0" documentId="13_ncr:1_{716AE3DE-5B13-4F27-90CD-0340BBDBFC33}" xr6:coauthVersionLast="47" xr6:coauthVersionMax="47" xr10:uidLastSave="{00000000-0000-0000-0000-000000000000}"/>
  <bookViews>
    <workbookView xWindow="-108" yWindow="-108" windowWidth="23256" windowHeight="12456" xr2:uid="{425AAB37-5A21-4C36-967A-062DB29D1631}"/>
  </bookViews>
  <sheets>
    <sheet name="算出表" sheetId="6" r:id="rId1"/>
    <sheet name="算出表（例）" sheetId="5" r:id="rId2"/>
  </sheets>
  <definedNames>
    <definedName name="_xlnm.Print_Area" localSheetId="0">算出表!$A$1:$N$23</definedName>
    <definedName name="_xlnm.Print_Area" localSheetId="1">'算出表（例）'!$A$1:$N$21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5" l="1"/>
  <c r="H16" i="6"/>
  <c r="F16" i="6"/>
  <c r="M16" i="6" s="1"/>
  <c r="N16" i="6" s="1"/>
  <c r="H14" i="6"/>
  <c r="F14" i="6"/>
  <c r="M14" i="6" s="1"/>
  <c r="N14" i="6" s="1"/>
  <c r="H12" i="6"/>
  <c r="F12" i="6"/>
  <c r="M12" i="6" s="1"/>
  <c r="N12" i="6" s="1"/>
  <c r="H10" i="6"/>
  <c r="F10" i="6"/>
  <c r="M10" i="6" s="1"/>
  <c r="N10" i="6" s="1"/>
  <c r="H8" i="6"/>
  <c r="F8" i="6"/>
  <c r="M8" i="6" s="1"/>
  <c r="N8" i="6" s="1"/>
  <c r="H6" i="6"/>
  <c r="F6" i="6"/>
  <c r="H4" i="6"/>
  <c r="F4" i="6"/>
  <c r="H14" i="5"/>
  <c r="F14" i="5"/>
  <c r="H12" i="5"/>
  <c r="F12" i="5"/>
  <c r="H10" i="5"/>
  <c r="F10" i="5"/>
  <c r="H8" i="5"/>
  <c r="F8" i="5"/>
  <c r="H6" i="5"/>
  <c r="F6" i="5"/>
  <c r="L4" i="5"/>
  <c r="M4" i="5" s="1"/>
  <c r="H4" i="5"/>
  <c r="F4" i="5"/>
  <c r="N4" i="5" l="1"/>
  <c r="M4" i="6"/>
  <c r="M6" i="6"/>
  <c r="N6" i="6" s="1"/>
  <c r="N4" i="6"/>
  <c r="N18" i="6" s="1"/>
  <c r="M12" i="5"/>
  <c r="N12" i="5" s="1"/>
  <c r="M14" i="5"/>
  <c r="N14" i="5" s="1"/>
  <c r="M6" i="5"/>
  <c r="N6" i="5" s="1"/>
  <c r="M8" i="5"/>
  <c r="N8" i="5" s="1"/>
  <c r="M10" i="5"/>
  <c r="N10" i="5" s="1"/>
  <c r="N16" i="5" l="1"/>
</calcChain>
</file>

<file path=xl/sharedStrings.xml><?xml version="1.0" encoding="utf-8"?>
<sst xmlns="http://schemas.openxmlformats.org/spreadsheetml/2006/main" count="45" uniqueCount="22">
  <si>
    <t>（別添２）ナフサを由来とする建設資材の差額算出表</t>
    <rPh sb="1" eb="3">
      <t>ベッテン</t>
    </rPh>
    <rPh sb="19" eb="21">
      <t>サガク</t>
    </rPh>
    <rPh sb="21" eb="23">
      <t>サンシュツ</t>
    </rPh>
    <rPh sb="23" eb="24">
      <t>ヒョウ</t>
    </rPh>
    <phoneticPr fontId="1"/>
  </si>
  <si>
    <t>材料名</t>
    <rPh sb="0" eb="2">
      <t>ザイリョウ</t>
    </rPh>
    <phoneticPr fontId="1"/>
  </si>
  <si>
    <t>材料規格</t>
    <rPh sb="0" eb="2">
      <t>ザイリョウ</t>
    </rPh>
    <rPh sb="2" eb="4">
      <t>キカク</t>
    </rPh>
    <phoneticPr fontId="1"/>
  </si>
  <si>
    <t>設計数量</t>
    <rPh sb="0" eb="2">
      <t>セッケイ</t>
    </rPh>
    <rPh sb="2" eb="4">
      <t>スウリョウ</t>
    </rPh>
    <phoneticPr fontId="1"/>
  </si>
  <si>
    <t>ロス率</t>
    <rPh sb="2" eb="3">
      <t>リツ</t>
    </rPh>
    <phoneticPr fontId="1"/>
  </si>
  <si>
    <t>対象数量上限</t>
    <rPh sb="0" eb="2">
      <t>タイショウ</t>
    </rPh>
    <rPh sb="2" eb="4">
      <t>スウリョウ</t>
    </rPh>
    <rPh sb="4" eb="6">
      <t>ジョウゲン</t>
    </rPh>
    <phoneticPr fontId="1"/>
  </si>
  <si>
    <t>設計単価</t>
    <rPh sb="0" eb="2">
      <t>セッケイ</t>
    </rPh>
    <rPh sb="2" eb="4">
      <t>タンカ</t>
    </rPh>
    <phoneticPr fontId="1"/>
  </si>
  <si>
    <t>購入単価</t>
    <rPh sb="0" eb="2">
      <t>コウニュウ</t>
    </rPh>
    <rPh sb="2" eb="4">
      <t>タンカ</t>
    </rPh>
    <phoneticPr fontId="1"/>
  </si>
  <si>
    <t>差額</t>
    <rPh sb="0" eb="2">
      <t>サガク</t>
    </rPh>
    <phoneticPr fontId="1"/>
  </si>
  <si>
    <t>購入数量</t>
    <rPh sb="0" eb="2">
      <t>コウニュウ</t>
    </rPh>
    <rPh sb="2" eb="4">
      <t>スウリョウ</t>
    </rPh>
    <phoneticPr fontId="1"/>
  </si>
  <si>
    <t>設計額</t>
    <rPh sb="0" eb="2">
      <t>セッケイ</t>
    </rPh>
    <rPh sb="2" eb="3">
      <t>ガク</t>
    </rPh>
    <phoneticPr fontId="1"/>
  </si>
  <si>
    <t>購入額</t>
    <rPh sb="0" eb="2">
      <t>コウニュウ</t>
    </rPh>
    <rPh sb="2" eb="3">
      <t>ガク</t>
    </rPh>
    <phoneticPr fontId="1"/>
  </si>
  <si>
    <t>単位</t>
    <rPh sb="0" eb="2">
      <t>タンイ</t>
    </rPh>
    <phoneticPr fontId="1"/>
  </si>
  <si>
    <t>硬質塩化ビニル管（一般管）</t>
    <phoneticPr fontId="1"/>
  </si>
  <si>
    <t>VP-40</t>
    <phoneticPr fontId="1"/>
  </si>
  <si>
    <t>m</t>
    <phoneticPr fontId="1"/>
  </si>
  <si>
    <t>差額合計</t>
    <rPh sb="0" eb="2">
      <t>サガク</t>
    </rPh>
    <rPh sb="2" eb="4">
      <t>ゴウケイ</t>
    </rPh>
    <phoneticPr fontId="1"/>
  </si>
  <si>
    <t>自動計算</t>
    <rPh sb="0" eb="2">
      <t>ジドウ</t>
    </rPh>
    <rPh sb="2" eb="4">
      <t>ケイサン</t>
    </rPh>
    <phoneticPr fontId="1"/>
  </si>
  <si>
    <t>差額合計に記載されている金額を精算変更時にオプション入力により「中東情勢に伴う別途調達経費」という名称で直接工事費に計上する。</t>
    <rPh sb="0" eb="2">
      <t>サガク</t>
    </rPh>
    <rPh sb="2" eb="4">
      <t>ゴウケイ</t>
    </rPh>
    <rPh sb="5" eb="7">
      <t>キサイ</t>
    </rPh>
    <rPh sb="12" eb="14">
      <t>キンガク</t>
    </rPh>
    <rPh sb="15" eb="17">
      <t>セイサン</t>
    </rPh>
    <phoneticPr fontId="1"/>
  </si>
  <si>
    <t>購入単価
（加重平均）</t>
    <rPh sb="0" eb="2">
      <t>コウニュウ</t>
    </rPh>
    <rPh sb="2" eb="4">
      <t>タンカ</t>
    </rPh>
    <rPh sb="6" eb="8">
      <t>カジュウ</t>
    </rPh>
    <rPh sb="8" eb="10">
      <t>ヘイキン</t>
    </rPh>
    <phoneticPr fontId="1"/>
  </si>
  <si>
    <t>購入数量
（合計）</t>
    <rPh sb="0" eb="2">
      <t>コウニュウ</t>
    </rPh>
    <rPh sb="2" eb="4">
      <t>スウリョウ</t>
    </rPh>
    <rPh sb="6" eb="8">
      <t>ゴウケイ</t>
    </rPh>
    <phoneticPr fontId="1"/>
  </si>
  <si>
    <t>（別添２）ナフサを由来とする建設資材の差額算出表（記載例）</t>
    <rPh sb="1" eb="3">
      <t>ベッテン</t>
    </rPh>
    <rPh sb="19" eb="21">
      <t>サガク</t>
    </rPh>
    <rPh sb="21" eb="23">
      <t>サンシュツ</t>
    </rPh>
    <rPh sb="23" eb="24">
      <t>ヒョウ</t>
    </rPh>
    <rPh sb="25" eb="27">
      <t>キサイ</t>
    </rPh>
    <rPh sb="27" eb="28">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</si>
</sst>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 x14ac:knownFonts="1">
    <font>
      <sz val="11"/>
      <color theme="1"/>
      <name val="游ゴシック"/>
      <family val="2"/>
      <charset val="128"/>
      <scheme val="minor"/>
    </font>
    <font>
      <sz val="6"/>
      <name val="游ゴシック"/>
      <family val="2"/>
      <charset val="128"/>
      <scheme val="minor"/>
    </font>
    <font>
      <b/>
      <u/>
      <sz val="12"/>
      <color rgb="FFFF0000"/>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medium">
        <color rgb="FFFF0000"/>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FF0000"/>
      </left>
      <right style="medium">
        <color rgb="FFFF0000"/>
      </right>
      <top style="medium">
        <color rgb="FFFF0000"/>
      </top>
      <bottom style="thin">
        <color theme="1"/>
      </bottom>
      <diagonal/>
    </border>
    <border>
      <left style="medium">
        <color rgb="FFFF0000"/>
      </left>
      <right style="medium">
        <color rgb="FFFF0000"/>
      </right>
      <top style="thin">
        <color theme="1"/>
      </top>
      <bottom style="medium">
        <color rgb="FFFF0000"/>
      </bottom>
      <diagonal/>
    </border>
    <border>
      <left style="thin">
        <color theme="1"/>
      </left>
      <right style="thin">
        <color theme="1"/>
      </right>
      <top style="thin">
        <color theme="1"/>
      </top>
      <bottom/>
      <diagonal/>
    </border>
  </borders>
  <cellStyleXfs count="1">
    <xf numFmtId="0" fontId="0" fillId="0" borderId="0">
      <alignment vertical="center"/>
    </xf>
  </cellStyleXfs>
  <cellXfs count="38">
    <xf numFmtId="0" fontId="0" fillId="0" borderId="0" xfId="0">
      <alignment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0" borderId="0" xfId="0" applyAlignment="1">
      <alignment horizontal="center" vertical="center"/>
    </xf>
    <xf numFmtId="176" fontId="0" fillId="3" borderId="2" xfId="0" applyNumberFormat="1" applyFont="1" applyFill="1" applyBorder="1" applyAlignment="1">
      <alignment horizontal="right" vertical="center"/>
    </xf>
    <xf numFmtId="0" fontId="0" fillId="2" borderId="0" xfId="0" applyFill="1" applyAlignment="1">
      <alignment horizontal="center" vertical="center"/>
    </xf>
    <xf numFmtId="0" fontId="0" fillId="2" borderId="1" xfId="0" applyFill="1" applyBorder="1" applyAlignment="1">
      <alignment horizontal="center" vertical="center" wrapText="1"/>
    </xf>
    <xf numFmtId="0" fontId="0" fillId="0" borderId="2" xfId="0" applyBorder="1" applyAlignment="1">
      <alignment horizontal="center" vertical="center"/>
    </xf>
    <xf numFmtId="0" fontId="0" fillId="2" borderId="5" xfId="0" applyFill="1" applyBorder="1" applyAlignment="1">
      <alignment horizontal="center" vertical="center"/>
    </xf>
    <xf numFmtId="0" fontId="0" fillId="2" borderId="5" xfId="0" applyFill="1"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21" xfId="0" applyFill="1" applyBorder="1" applyAlignment="1">
      <alignment horizontal="center" vertical="center"/>
    </xf>
    <xf numFmtId="176" fontId="0" fillId="0" borderId="5" xfId="0" applyNumberFormat="1" applyBorder="1" applyAlignment="1">
      <alignment horizontal="right" vertical="center"/>
    </xf>
    <xf numFmtId="176" fontId="0" fillId="0" borderId="2" xfId="0" applyNumberFormat="1" applyBorder="1" applyAlignment="1">
      <alignment horizontal="right"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right" vertical="center"/>
    </xf>
    <xf numFmtId="0" fontId="0" fillId="0" borderId="4" xfId="0" applyBorder="1" applyAlignment="1">
      <alignment horizontal="right" vertical="center"/>
    </xf>
    <xf numFmtId="0" fontId="2" fillId="0" borderId="0" xfId="0" applyFont="1" applyAlignment="1">
      <alignment horizontal="left" vertical="top"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176" fontId="0" fillId="0" borderId="11" xfId="0" applyNumberFormat="1" applyBorder="1" applyAlignment="1">
      <alignment horizontal="right" vertical="center"/>
    </xf>
    <xf numFmtId="176" fontId="0" fillId="0" borderId="12" xfId="0" applyNumberFormat="1" applyBorder="1" applyAlignment="1">
      <alignment horizontal="right" vertical="center"/>
    </xf>
    <xf numFmtId="176" fontId="0" fillId="0" borderId="9" xfId="0" applyNumberFormat="1" applyBorder="1" applyAlignment="1">
      <alignment horizontal="right" vertical="center"/>
    </xf>
    <xf numFmtId="176" fontId="0" fillId="0" borderId="10" xfId="0" applyNumberFormat="1" applyBorder="1" applyAlignment="1">
      <alignment horizontal="right" vertical="center"/>
    </xf>
    <xf numFmtId="0" fontId="0" fillId="0" borderId="9" xfId="0" applyBorder="1" applyAlignment="1">
      <alignment horizontal="center" vertical="center"/>
    </xf>
    <xf numFmtId="0" fontId="0" fillId="0" borderId="10" xfId="0" applyBorder="1" applyAlignment="1">
      <alignment horizontal="center" vertical="center"/>
    </xf>
    <xf numFmtId="176" fontId="0" fillId="0" borderId="7" xfId="0" applyNumberFormat="1" applyBorder="1" applyAlignment="1">
      <alignment horizontal="right" vertical="center"/>
    </xf>
    <xf numFmtId="176" fontId="0" fillId="0" borderId="8" xfId="0" applyNumberFormat="1" applyBorder="1" applyAlignment="1">
      <alignment horizontal="right" vertical="center"/>
    </xf>
    <xf numFmtId="0" fontId="0" fillId="0" borderId="6" xfId="0" applyBorder="1" applyAlignment="1">
      <alignment horizontal="center" vertical="center"/>
    </xf>
    <xf numFmtId="176" fontId="0" fillId="0" borderId="6" xfId="0" applyNumberForma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190499</xdr:colOff>
      <xdr:row>10</xdr:row>
      <xdr:rowOff>32658</xdr:rowOff>
    </xdr:from>
    <xdr:to>
      <xdr:col>6</xdr:col>
      <xdr:colOff>841738</xdr:colOff>
      <xdr:row>14</xdr:row>
      <xdr:rowOff>185057</xdr:rowOff>
    </xdr:to>
    <xdr:sp macro="" textlink="">
      <xdr:nvSpPr>
        <xdr:cNvPr id="5" name="テキスト ボックス 4">
          <a:extLst>
            <a:ext uri="{FF2B5EF4-FFF2-40B4-BE49-F238E27FC236}">
              <a16:creationId xmlns:a16="http://schemas.microsoft.com/office/drawing/2014/main" id="{C72C3A7B-A7BE-8DCD-F8BD-BB26E0F0C808}"/>
            </a:ext>
          </a:extLst>
        </xdr:cNvPr>
        <xdr:cNvSpPr txBox="1"/>
      </xdr:nvSpPr>
      <xdr:spPr>
        <a:xfrm>
          <a:off x="4697185" y="2569029"/>
          <a:ext cx="4341496" cy="1066799"/>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t>【</a:t>
          </a:r>
          <a:r>
            <a:rPr kumimoji="1" lang="ja-JP" altLang="en-US" sz="1100" kern="1200"/>
            <a:t>ロス率について</a:t>
          </a:r>
          <a:r>
            <a:rPr kumimoji="1" lang="en-US" altLang="ja-JP" sz="1100" kern="1200"/>
            <a:t>】</a:t>
          </a:r>
        </a:p>
        <a:p>
          <a:r>
            <a:rPr kumimoji="1" lang="ja-JP" altLang="en-US" sz="1100" kern="1200"/>
            <a:t>ロス率については、積算基準書に基づき設定すること。</a:t>
          </a:r>
          <a:endParaRPr kumimoji="1" lang="en-US" altLang="ja-JP" sz="1100" kern="1200"/>
        </a:p>
        <a:p>
          <a:r>
            <a:rPr kumimoji="1" lang="ja-JP" altLang="en-US" sz="1100" kern="1200"/>
            <a:t>積算基準書にロス率が記載されていない場合は、使用している材料のメーカー資料等を参考に受発注者で協議して決定すること。</a:t>
          </a:r>
          <a:endParaRPr kumimoji="1" lang="en-US" altLang="ja-JP" sz="1100" kern="1200"/>
        </a:p>
        <a:p>
          <a:endParaRPr kumimoji="1" lang="en-US" altLang="ja-JP" sz="1100" kern="1200"/>
        </a:p>
      </xdr:txBody>
    </xdr:sp>
    <xdr:clientData/>
  </xdr:twoCellAnchor>
  <xdr:twoCellAnchor>
    <xdr:from>
      <xdr:col>1</xdr:col>
      <xdr:colOff>428353</xdr:colOff>
      <xdr:row>3</xdr:row>
      <xdr:rowOff>217714</xdr:rowOff>
    </xdr:from>
    <xdr:to>
      <xdr:col>3</xdr:col>
      <xdr:colOff>0</xdr:colOff>
      <xdr:row>5</xdr:row>
      <xdr:rowOff>126820</xdr:rowOff>
    </xdr:to>
    <xdr:cxnSp macro="">
      <xdr:nvCxnSpPr>
        <xdr:cNvPr id="7" name="直線矢印コネクタ 6">
          <a:extLst>
            <a:ext uri="{FF2B5EF4-FFF2-40B4-BE49-F238E27FC236}">
              <a16:creationId xmlns:a16="http://schemas.microsoft.com/office/drawing/2014/main" id="{DED2E6E6-BA09-4E31-6EEC-6D78C0286508}"/>
            </a:ext>
          </a:extLst>
        </xdr:cNvPr>
        <xdr:cNvCxnSpPr>
          <a:stCxn id="17" idx="0"/>
        </xdr:cNvCxnSpPr>
      </xdr:nvCxnSpPr>
      <xdr:spPr>
        <a:xfrm flipV="1">
          <a:off x="2474867" y="1143000"/>
          <a:ext cx="2031819" cy="377191"/>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431618</xdr:colOff>
      <xdr:row>5</xdr:row>
      <xdr:rowOff>126820</xdr:rowOff>
    </xdr:from>
    <xdr:to>
      <xdr:col>3</xdr:col>
      <xdr:colOff>11429</xdr:colOff>
      <xdr:row>11</xdr:row>
      <xdr:rowOff>76200</xdr:rowOff>
    </xdr:to>
    <xdr:sp macro="" textlink="">
      <xdr:nvSpPr>
        <xdr:cNvPr id="17" name="テキスト ボックス 16">
          <a:extLst>
            <a:ext uri="{FF2B5EF4-FFF2-40B4-BE49-F238E27FC236}">
              <a16:creationId xmlns:a16="http://schemas.microsoft.com/office/drawing/2014/main" id="{021EC548-7758-4F86-983A-7C3F415E3C9C}"/>
            </a:ext>
          </a:extLst>
        </xdr:cNvPr>
        <xdr:cNvSpPr txBox="1"/>
      </xdr:nvSpPr>
      <xdr:spPr>
        <a:xfrm>
          <a:off x="431618" y="1520191"/>
          <a:ext cx="4086497" cy="1320980"/>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t>【</a:t>
          </a:r>
          <a:r>
            <a:rPr kumimoji="1" lang="ja-JP" altLang="en-US" sz="1100" kern="1200"/>
            <a:t>設計数量について</a:t>
          </a:r>
          <a:r>
            <a:rPr kumimoji="1" lang="en-US" altLang="ja-JP" sz="1100" kern="1200"/>
            <a:t>】</a:t>
          </a:r>
        </a:p>
        <a:p>
          <a:r>
            <a:rPr kumimoji="1" lang="ja-JP" altLang="en-US" sz="1100" kern="1200"/>
            <a:t>設計数量については、設計図書に基づき設定すること。</a:t>
          </a:r>
          <a:endParaRPr kumimoji="1" lang="en-US" altLang="ja-JP" sz="1100" kern="1200"/>
        </a:p>
        <a:p>
          <a:r>
            <a:rPr kumimoji="1" lang="ja-JP" altLang="en-US" sz="1100" kern="1200"/>
            <a:t>設計図書に数量が明示されていない資材については、受発注者間で合意した換算値等や実際の使用量などを基に、受発注者間で協議して最終的な設計数量を決定すること</a:t>
          </a:r>
          <a:endParaRPr kumimoji="1" lang="en-US" altLang="ja-JP" sz="1100" kern="1200"/>
        </a:p>
      </xdr:txBody>
    </xdr:sp>
    <xdr:clientData/>
  </xdr:twoCellAnchor>
  <xdr:twoCellAnchor>
    <xdr:from>
      <xdr:col>4</xdr:col>
      <xdr:colOff>620486</xdr:colOff>
      <xdr:row>5</xdr:row>
      <xdr:rowOff>21772</xdr:rowOff>
    </xdr:from>
    <xdr:to>
      <xdr:col>4</xdr:col>
      <xdr:colOff>1131162</xdr:colOff>
      <xdr:row>10</xdr:row>
      <xdr:rowOff>32658</xdr:rowOff>
    </xdr:to>
    <xdr:cxnSp macro="">
      <xdr:nvCxnSpPr>
        <xdr:cNvPr id="22" name="直線矢印コネクタ 21">
          <a:extLst>
            <a:ext uri="{FF2B5EF4-FFF2-40B4-BE49-F238E27FC236}">
              <a16:creationId xmlns:a16="http://schemas.microsoft.com/office/drawing/2014/main" id="{0C6A6093-D3F7-49B5-ACE5-22A3DACB1AF5}"/>
            </a:ext>
          </a:extLst>
        </xdr:cNvPr>
        <xdr:cNvCxnSpPr>
          <a:stCxn id="5" idx="0"/>
        </xdr:cNvCxnSpPr>
      </xdr:nvCxnSpPr>
      <xdr:spPr>
        <a:xfrm flipH="1" flipV="1">
          <a:off x="6357257" y="1415143"/>
          <a:ext cx="510676" cy="1153886"/>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7348</xdr:colOff>
      <xdr:row>5</xdr:row>
      <xdr:rowOff>4082</xdr:rowOff>
    </xdr:from>
    <xdr:to>
      <xdr:col>9</xdr:col>
      <xdr:colOff>7348</xdr:colOff>
      <xdr:row>10</xdr:row>
      <xdr:rowOff>126547</xdr:rowOff>
    </xdr:to>
    <xdr:cxnSp macro="">
      <xdr:nvCxnSpPr>
        <xdr:cNvPr id="28" name="直線矢印コネクタ 27">
          <a:extLst>
            <a:ext uri="{FF2B5EF4-FFF2-40B4-BE49-F238E27FC236}">
              <a16:creationId xmlns:a16="http://schemas.microsoft.com/office/drawing/2014/main" id="{4082CB85-6CA1-42C3-A4CA-EAE935ED18E5}"/>
            </a:ext>
          </a:extLst>
        </xdr:cNvPr>
        <xdr:cNvCxnSpPr/>
      </xdr:nvCxnSpPr>
      <xdr:spPr>
        <a:xfrm flipH="1" flipV="1">
          <a:off x="11954419" y="1419225"/>
          <a:ext cx="0" cy="1279072"/>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507007</xdr:colOff>
      <xdr:row>7</xdr:row>
      <xdr:rowOff>25854</xdr:rowOff>
    </xdr:from>
    <xdr:to>
      <xdr:col>10</xdr:col>
      <xdr:colOff>870857</xdr:colOff>
      <xdr:row>14</xdr:row>
      <xdr:rowOff>21772</xdr:rowOff>
    </xdr:to>
    <xdr:sp macro="" textlink="">
      <xdr:nvSpPr>
        <xdr:cNvPr id="11" name="テキスト ボックス 10">
          <a:extLst>
            <a:ext uri="{FF2B5EF4-FFF2-40B4-BE49-F238E27FC236}">
              <a16:creationId xmlns:a16="http://schemas.microsoft.com/office/drawing/2014/main" id="{CEA645A1-9CBB-4B86-8BEA-3AE25765BF49}"/>
            </a:ext>
          </a:extLst>
        </xdr:cNvPr>
        <xdr:cNvSpPr txBox="1"/>
      </xdr:nvSpPr>
      <xdr:spPr>
        <a:xfrm>
          <a:off x="9934036" y="1876425"/>
          <a:ext cx="4054107" cy="1596118"/>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t>【</a:t>
          </a:r>
          <a:r>
            <a:rPr kumimoji="1" lang="ja-JP" altLang="en-US" sz="1100" kern="1200"/>
            <a:t>購入数量と購入単価について</a:t>
          </a:r>
          <a:r>
            <a:rPr kumimoji="1" lang="en-US" altLang="ja-JP" sz="1100" kern="1200"/>
            <a:t>】</a:t>
          </a:r>
        </a:p>
        <a:p>
          <a:r>
            <a:rPr kumimoji="1" lang="ja-JP" altLang="en-US" sz="1100" kern="1200"/>
            <a:t>受注者から提出された証明書類（実際の取引伝票等）を基に記載すること。なお、購入単価ごとに記載すること。</a:t>
          </a:r>
          <a:endParaRPr kumimoji="1" lang="en-US" altLang="ja-JP" sz="1100" kern="1200"/>
        </a:p>
        <a:p>
          <a:r>
            <a:rPr kumimoji="1" lang="ja-JP" altLang="en-US" sz="1100" kern="1200"/>
            <a:t>必要に応じて行を追加すること。</a:t>
          </a:r>
          <a:endParaRPr kumimoji="1" lang="en-US" altLang="ja-JP" sz="1100" kern="1200"/>
        </a:p>
        <a:p>
          <a:r>
            <a:rPr kumimoji="1" lang="en-US" altLang="ja-JP" sz="1100" u="sng" kern="1200"/>
            <a:t>※</a:t>
          </a:r>
          <a:r>
            <a:rPr kumimoji="1" lang="ja-JP" altLang="en-US" sz="1100" u="sng" kern="1200"/>
            <a:t>別途調達経費の有無に関わらず、調達検討材料すべての証明書類の提出を求めること。</a:t>
          </a:r>
          <a:endParaRPr kumimoji="1" lang="en-US" altLang="ja-JP" sz="1100" u="sng" kern="1200"/>
        </a:p>
        <a:p>
          <a:endParaRPr kumimoji="1" lang="en-US" altLang="ja-JP" sz="1100" kern="1200"/>
        </a:p>
      </xdr:txBody>
    </xdr:sp>
    <xdr:clientData/>
  </xdr:twoCellAnchor>
  <xdr:twoCellAnchor>
    <xdr:from>
      <xdr:col>11</xdr:col>
      <xdr:colOff>198397</xdr:colOff>
      <xdr:row>8</xdr:row>
      <xdr:rowOff>54431</xdr:rowOff>
    </xdr:from>
    <xdr:to>
      <xdr:col>13</xdr:col>
      <xdr:colOff>1166405</xdr:colOff>
      <xdr:row>13</xdr:row>
      <xdr:rowOff>1</xdr:rowOff>
    </xdr:to>
    <xdr:sp macro="" textlink="">
      <xdr:nvSpPr>
        <xdr:cNvPr id="35" name="テキスト ボックス 34">
          <a:extLst>
            <a:ext uri="{FF2B5EF4-FFF2-40B4-BE49-F238E27FC236}">
              <a16:creationId xmlns:a16="http://schemas.microsoft.com/office/drawing/2014/main" id="{812A456E-AC6F-4566-B9DD-DE941DC991F5}"/>
            </a:ext>
          </a:extLst>
        </xdr:cNvPr>
        <xdr:cNvSpPr txBox="1"/>
      </xdr:nvSpPr>
      <xdr:spPr>
        <a:xfrm>
          <a:off x="14621968" y="2163538"/>
          <a:ext cx="3444508" cy="1102177"/>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t>【</a:t>
          </a:r>
          <a:r>
            <a:rPr kumimoji="1" lang="ja-JP" altLang="en-US" sz="1100" kern="1200"/>
            <a:t>購入額について</a:t>
          </a:r>
          <a:r>
            <a:rPr kumimoji="1" lang="en-US" altLang="ja-JP" sz="1100" kern="1200"/>
            <a:t>】</a:t>
          </a:r>
        </a:p>
        <a:p>
          <a:r>
            <a:rPr kumimoji="1" lang="ja-JP" altLang="en-US" sz="1100" kern="1200"/>
            <a:t>購入額の算出式は、以下のとおり。</a:t>
          </a:r>
          <a:endParaRPr kumimoji="1" lang="en-US" altLang="ja-JP" sz="1100" kern="1200"/>
        </a:p>
        <a:p>
          <a:r>
            <a:rPr kumimoji="1" lang="ja-JP" altLang="en-US" sz="1100" kern="1200"/>
            <a:t>対象数量上限と購入数量（合計）の小さい方の値</a:t>
          </a:r>
          <a:r>
            <a:rPr kumimoji="1" lang="en-US" altLang="ja-JP" sz="1100" kern="1200"/>
            <a:t>×</a:t>
          </a:r>
        </a:p>
        <a:p>
          <a:r>
            <a:rPr kumimoji="1" lang="ja-JP" altLang="en-US" sz="1100" kern="1200"/>
            <a:t>購入単価（加重平均）</a:t>
          </a:r>
          <a:endParaRPr kumimoji="1" lang="en-US" altLang="ja-JP" sz="1100" kern="1200"/>
        </a:p>
      </xdr:txBody>
    </xdr:sp>
    <xdr:clientData/>
  </xdr:twoCellAnchor>
  <xdr:twoCellAnchor>
    <xdr:from>
      <xdr:col>12</xdr:col>
      <xdr:colOff>588372</xdr:colOff>
      <xdr:row>5</xdr:row>
      <xdr:rowOff>9797</xdr:rowOff>
    </xdr:from>
    <xdr:to>
      <xdr:col>12</xdr:col>
      <xdr:colOff>588372</xdr:colOff>
      <xdr:row>8</xdr:row>
      <xdr:rowOff>66131</xdr:rowOff>
    </xdr:to>
    <xdr:cxnSp macro="">
      <xdr:nvCxnSpPr>
        <xdr:cNvPr id="36" name="直線矢印コネクタ 35">
          <a:extLst>
            <a:ext uri="{FF2B5EF4-FFF2-40B4-BE49-F238E27FC236}">
              <a16:creationId xmlns:a16="http://schemas.microsoft.com/office/drawing/2014/main" id="{3CBF8E27-76F2-4B03-96E6-0BC26DEF4062}"/>
            </a:ext>
          </a:extLst>
        </xdr:cNvPr>
        <xdr:cNvCxnSpPr/>
      </xdr:nvCxnSpPr>
      <xdr:spPr>
        <a:xfrm flipV="1">
          <a:off x="16250193" y="1424940"/>
          <a:ext cx="0" cy="750298"/>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5A009-90CC-4D48-9426-FF171484A1E6}">
  <sheetPr>
    <pageSetUpPr fitToPage="1"/>
  </sheetPr>
  <dimension ref="A1:N23"/>
  <sheetViews>
    <sheetView tabSelected="1" view="pageBreakPreview" zoomScale="70" zoomScaleNormal="100" zoomScaleSheetLayoutView="70" workbookViewId="0">
      <selection activeCell="A19" sqref="A19:N23"/>
    </sheetView>
  </sheetViews>
  <sheetFormatPr defaultRowHeight="18" x14ac:dyDescent="0.45"/>
  <cols>
    <col min="1" max="1" width="26.796875" customWidth="1"/>
    <col min="2" max="14" width="16.19921875" customWidth="1"/>
  </cols>
  <sheetData>
    <row r="1" spans="1:14" x14ac:dyDescent="0.45">
      <c r="A1" t="s">
        <v>0</v>
      </c>
    </row>
    <row r="2" spans="1:14" x14ac:dyDescent="0.45">
      <c r="F2" s="5" t="s">
        <v>17</v>
      </c>
      <c r="G2" s="3"/>
      <c r="H2" s="5" t="s">
        <v>17</v>
      </c>
      <c r="I2" s="3"/>
      <c r="J2" s="3"/>
      <c r="K2" s="3"/>
      <c r="L2" s="3"/>
      <c r="M2" s="5" t="s">
        <v>17</v>
      </c>
      <c r="N2" s="5" t="s">
        <v>17</v>
      </c>
    </row>
    <row r="3" spans="1:14" ht="36" x14ac:dyDescent="0.45">
      <c r="A3" s="2" t="s">
        <v>1</v>
      </c>
      <c r="B3" s="2" t="s">
        <v>2</v>
      </c>
      <c r="C3" s="2" t="s">
        <v>12</v>
      </c>
      <c r="D3" s="2" t="s">
        <v>3</v>
      </c>
      <c r="E3" s="2" t="s">
        <v>4</v>
      </c>
      <c r="F3" s="2" t="s">
        <v>5</v>
      </c>
      <c r="G3" s="2" t="s">
        <v>6</v>
      </c>
      <c r="H3" s="2" t="s">
        <v>10</v>
      </c>
      <c r="I3" s="2" t="s">
        <v>9</v>
      </c>
      <c r="J3" s="6" t="s">
        <v>7</v>
      </c>
      <c r="K3" s="6" t="s">
        <v>20</v>
      </c>
      <c r="L3" s="6" t="s">
        <v>19</v>
      </c>
      <c r="M3" s="2" t="s">
        <v>11</v>
      </c>
      <c r="N3" s="2" t="s">
        <v>8</v>
      </c>
    </row>
    <row r="4" spans="1:14" x14ac:dyDescent="0.45">
      <c r="A4" s="19"/>
      <c r="B4" s="19"/>
      <c r="C4" s="19"/>
      <c r="D4" s="19"/>
      <c r="E4" s="19"/>
      <c r="F4" s="19">
        <f>D4*(1+E4)</f>
        <v>0</v>
      </c>
      <c r="G4" s="19"/>
      <c r="H4" s="17">
        <f>D4*G4</f>
        <v>0</v>
      </c>
      <c r="I4" s="1"/>
      <c r="J4" s="1"/>
      <c r="K4" s="19"/>
      <c r="L4" s="19"/>
      <c r="M4" s="17">
        <f>MIN(F4, K4)*L4</f>
        <v>0</v>
      </c>
      <c r="N4" s="17">
        <f>SUM(M4:M5)-H4</f>
        <v>0</v>
      </c>
    </row>
    <row r="5" spans="1:14" x14ac:dyDescent="0.45">
      <c r="A5" s="20"/>
      <c r="B5" s="20"/>
      <c r="C5" s="20"/>
      <c r="D5" s="20"/>
      <c r="E5" s="20"/>
      <c r="F5" s="20"/>
      <c r="G5" s="20"/>
      <c r="H5" s="18"/>
      <c r="I5" s="1"/>
      <c r="J5" s="1"/>
      <c r="K5" s="20"/>
      <c r="L5" s="20"/>
      <c r="M5" s="18"/>
      <c r="N5" s="18"/>
    </row>
    <row r="6" spans="1:14" x14ac:dyDescent="0.45">
      <c r="A6" s="19"/>
      <c r="B6" s="19"/>
      <c r="C6" s="19"/>
      <c r="D6" s="19"/>
      <c r="E6" s="19"/>
      <c r="F6" s="19">
        <f t="shared" ref="F6" si="0">D6*(1+E6)</f>
        <v>0</v>
      </c>
      <c r="G6" s="19"/>
      <c r="H6" s="17">
        <f>D6*G6</f>
        <v>0</v>
      </c>
      <c r="I6" s="1"/>
      <c r="J6" s="1"/>
      <c r="K6" s="19"/>
      <c r="L6" s="19"/>
      <c r="M6" s="17">
        <f>MIN(F6, K6)*L6</f>
        <v>0</v>
      </c>
      <c r="N6" s="17">
        <f>M6-H6</f>
        <v>0</v>
      </c>
    </row>
    <row r="7" spans="1:14" x14ac:dyDescent="0.45">
      <c r="A7" s="20"/>
      <c r="B7" s="20"/>
      <c r="C7" s="20"/>
      <c r="D7" s="20"/>
      <c r="E7" s="20"/>
      <c r="F7" s="20"/>
      <c r="G7" s="20"/>
      <c r="H7" s="18"/>
      <c r="I7" s="1"/>
      <c r="J7" s="1"/>
      <c r="K7" s="20"/>
      <c r="L7" s="20"/>
      <c r="M7" s="18"/>
      <c r="N7" s="18"/>
    </row>
    <row r="8" spans="1:14" x14ac:dyDescent="0.45">
      <c r="A8" s="19"/>
      <c r="B8" s="19"/>
      <c r="C8" s="19"/>
      <c r="D8" s="19"/>
      <c r="E8" s="19"/>
      <c r="F8" s="19">
        <f t="shared" ref="F8" si="1">D8*(1+E8)</f>
        <v>0</v>
      </c>
      <c r="G8" s="19"/>
      <c r="H8" s="17">
        <f>D8*G8</f>
        <v>0</v>
      </c>
      <c r="I8" s="1"/>
      <c r="J8" s="1"/>
      <c r="K8" s="19"/>
      <c r="L8" s="19"/>
      <c r="M8" s="17">
        <f>MIN(F8, K8)*L8</f>
        <v>0</v>
      </c>
      <c r="N8" s="17">
        <f>M8-H8</f>
        <v>0</v>
      </c>
    </row>
    <row r="9" spans="1:14" x14ac:dyDescent="0.45">
      <c r="A9" s="20"/>
      <c r="B9" s="20"/>
      <c r="C9" s="20"/>
      <c r="D9" s="20"/>
      <c r="E9" s="20"/>
      <c r="F9" s="20"/>
      <c r="G9" s="20"/>
      <c r="H9" s="18"/>
      <c r="I9" s="1"/>
      <c r="J9" s="1"/>
      <c r="K9" s="20"/>
      <c r="L9" s="20"/>
      <c r="M9" s="18"/>
      <c r="N9" s="18"/>
    </row>
    <row r="10" spans="1:14" x14ac:dyDescent="0.45">
      <c r="A10" s="19"/>
      <c r="B10" s="19"/>
      <c r="C10" s="19"/>
      <c r="D10" s="19"/>
      <c r="E10" s="19"/>
      <c r="F10" s="19">
        <f t="shared" ref="F10" si="2">D10*(1+E10)</f>
        <v>0</v>
      </c>
      <c r="G10" s="19"/>
      <c r="H10" s="17">
        <f>D10*G10</f>
        <v>0</v>
      </c>
      <c r="I10" s="1"/>
      <c r="J10" s="1"/>
      <c r="K10" s="19"/>
      <c r="L10" s="19"/>
      <c r="M10" s="17">
        <f>MIN(F10, K10)*L10</f>
        <v>0</v>
      </c>
      <c r="N10" s="17">
        <f>M10-H10</f>
        <v>0</v>
      </c>
    </row>
    <row r="11" spans="1:14" x14ac:dyDescent="0.45">
      <c r="A11" s="20"/>
      <c r="B11" s="20"/>
      <c r="C11" s="20"/>
      <c r="D11" s="20"/>
      <c r="E11" s="20"/>
      <c r="F11" s="20"/>
      <c r="G11" s="20"/>
      <c r="H11" s="18"/>
      <c r="I11" s="1"/>
      <c r="J11" s="1"/>
      <c r="K11" s="20"/>
      <c r="L11" s="20"/>
      <c r="M11" s="18"/>
      <c r="N11" s="18"/>
    </row>
    <row r="12" spans="1:14" x14ac:dyDescent="0.45">
      <c r="A12" s="19"/>
      <c r="B12" s="19"/>
      <c r="C12" s="19"/>
      <c r="D12" s="19"/>
      <c r="E12" s="19"/>
      <c r="F12" s="19">
        <f t="shared" ref="F12" si="3">D12*(1+E12)</f>
        <v>0</v>
      </c>
      <c r="G12" s="19"/>
      <c r="H12" s="17">
        <f>D12*G12</f>
        <v>0</v>
      </c>
      <c r="I12" s="1"/>
      <c r="J12" s="1"/>
      <c r="K12" s="19"/>
      <c r="L12" s="19"/>
      <c r="M12" s="17">
        <f>MIN(F12, K12)*L12</f>
        <v>0</v>
      </c>
      <c r="N12" s="17">
        <f>M12-H12</f>
        <v>0</v>
      </c>
    </row>
    <row r="13" spans="1:14" x14ac:dyDescent="0.45">
      <c r="A13" s="20"/>
      <c r="B13" s="20"/>
      <c r="C13" s="20"/>
      <c r="D13" s="20"/>
      <c r="E13" s="20"/>
      <c r="F13" s="20"/>
      <c r="G13" s="20"/>
      <c r="H13" s="18"/>
      <c r="I13" s="1"/>
      <c r="J13" s="1"/>
      <c r="K13" s="20"/>
      <c r="L13" s="20"/>
      <c r="M13" s="18"/>
      <c r="N13" s="18"/>
    </row>
    <row r="14" spans="1:14" x14ac:dyDescent="0.45">
      <c r="A14" s="19"/>
      <c r="B14" s="19"/>
      <c r="C14" s="19"/>
      <c r="D14" s="19"/>
      <c r="E14" s="19"/>
      <c r="F14" s="19">
        <f t="shared" ref="F14" si="4">D14*(1+E14)</f>
        <v>0</v>
      </c>
      <c r="G14" s="19"/>
      <c r="H14" s="17">
        <f>D14*G14</f>
        <v>0</v>
      </c>
      <c r="I14" s="1"/>
      <c r="J14" s="1"/>
      <c r="K14" s="19"/>
      <c r="L14" s="19"/>
      <c r="M14" s="17">
        <f>MIN(F14, K14)*L14</f>
        <v>0</v>
      </c>
      <c r="N14" s="17">
        <f>M14-H14</f>
        <v>0</v>
      </c>
    </row>
    <row r="15" spans="1:14" x14ac:dyDescent="0.45">
      <c r="A15" s="20"/>
      <c r="B15" s="20"/>
      <c r="C15" s="20"/>
      <c r="D15" s="20"/>
      <c r="E15" s="20"/>
      <c r="F15" s="20"/>
      <c r="G15" s="20"/>
      <c r="H15" s="18"/>
      <c r="I15" s="1"/>
      <c r="J15" s="1"/>
      <c r="K15" s="20"/>
      <c r="L15" s="20"/>
      <c r="M15" s="18"/>
      <c r="N15" s="18"/>
    </row>
    <row r="16" spans="1:14" x14ac:dyDescent="0.45">
      <c r="A16" s="19"/>
      <c r="B16" s="19"/>
      <c r="C16" s="19"/>
      <c r="D16" s="19"/>
      <c r="E16" s="19"/>
      <c r="F16" s="19">
        <f t="shared" ref="F16" si="5">D16*(1+E16)</f>
        <v>0</v>
      </c>
      <c r="G16" s="19"/>
      <c r="H16" s="17">
        <f>D16*G16</f>
        <v>0</v>
      </c>
      <c r="I16" s="1"/>
      <c r="J16" s="1"/>
      <c r="K16" s="19"/>
      <c r="L16" s="19"/>
      <c r="M16" s="17">
        <f>MIN(F16, K16)*L16</f>
        <v>0</v>
      </c>
      <c r="N16" s="17">
        <f>M16-H16</f>
        <v>0</v>
      </c>
    </row>
    <row r="17" spans="1:14" ht="18.600000000000001" thickBot="1" x14ac:dyDescent="0.5">
      <c r="A17" s="20"/>
      <c r="B17" s="20"/>
      <c r="C17" s="20"/>
      <c r="D17" s="20"/>
      <c r="E17" s="20"/>
      <c r="F17" s="20"/>
      <c r="G17" s="20"/>
      <c r="H17" s="18"/>
      <c r="I17" s="1"/>
      <c r="J17" s="1"/>
      <c r="K17" s="20"/>
      <c r="L17" s="20"/>
      <c r="M17" s="18"/>
      <c r="N17" s="18"/>
    </row>
    <row r="18" spans="1:14" ht="18.600000000000001" thickTop="1" x14ac:dyDescent="0.45">
      <c r="A18" s="21" t="s">
        <v>16</v>
      </c>
      <c r="B18" s="21"/>
      <c r="C18" s="21"/>
      <c r="D18" s="21"/>
      <c r="E18" s="21"/>
      <c r="F18" s="21"/>
      <c r="G18" s="21"/>
      <c r="H18" s="21"/>
      <c r="I18" s="21"/>
      <c r="J18" s="21"/>
      <c r="K18" s="21"/>
      <c r="L18" s="21"/>
      <c r="M18" s="22"/>
      <c r="N18" s="4">
        <f>SUM(N4:N17)</f>
        <v>0</v>
      </c>
    </row>
    <row r="19" spans="1:14" x14ac:dyDescent="0.45">
      <c r="A19" s="23" t="s">
        <v>18</v>
      </c>
      <c r="B19" s="23"/>
      <c r="C19" s="23"/>
      <c r="D19" s="23"/>
      <c r="E19" s="23"/>
      <c r="F19" s="23"/>
      <c r="G19" s="23"/>
      <c r="H19" s="23"/>
      <c r="I19" s="23"/>
      <c r="J19" s="23"/>
      <c r="K19" s="23"/>
      <c r="L19" s="23"/>
      <c r="M19" s="23"/>
      <c r="N19" s="23"/>
    </row>
    <row r="20" spans="1:14" x14ac:dyDescent="0.45">
      <c r="A20" s="23"/>
      <c r="B20" s="23"/>
      <c r="C20" s="23"/>
      <c r="D20" s="23"/>
      <c r="E20" s="23"/>
      <c r="F20" s="23"/>
      <c r="G20" s="23"/>
      <c r="H20" s="23"/>
      <c r="I20" s="23"/>
      <c r="J20" s="23"/>
      <c r="K20" s="23"/>
      <c r="L20" s="23"/>
      <c r="M20" s="23"/>
      <c r="N20" s="23"/>
    </row>
    <row r="21" spans="1:14" ht="18" customHeight="1" x14ac:dyDescent="0.45">
      <c r="A21" s="23"/>
      <c r="B21" s="23"/>
      <c r="C21" s="23"/>
      <c r="D21" s="23"/>
      <c r="E21" s="23"/>
      <c r="F21" s="23"/>
      <c r="G21" s="23"/>
      <c r="H21" s="23"/>
      <c r="I21" s="23"/>
      <c r="J21" s="23"/>
      <c r="K21" s="23"/>
      <c r="L21" s="23"/>
      <c r="M21" s="23"/>
      <c r="N21" s="23"/>
    </row>
    <row r="22" spans="1:14" x14ac:dyDescent="0.45">
      <c r="A22" s="23"/>
      <c r="B22" s="23"/>
      <c r="C22" s="23"/>
      <c r="D22" s="23"/>
      <c r="E22" s="23"/>
      <c r="F22" s="23"/>
      <c r="G22" s="23"/>
      <c r="H22" s="23"/>
      <c r="I22" s="23"/>
      <c r="J22" s="23"/>
      <c r="K22" s="23"/>
      <c r="L22" s="23"/>
      <c r="M22" s="23"/>
      <c r="N22" s="23"/>
    </row>
    <row r="23" spans="1:14" x14ac:dyDescent="0.45">
      <c r="A23" s="23"/>
      <c r="B23" s="23"/>
      <c r="C23" s="23"/>
      <c r="D23" s="23"/>
      <c r="E23" s="23"/>
      <c r="F23" s="23"/>
      <c r="G23" s="23"/>
      <c r="H23" s="23"/>
      <c r="I23" s="23"/>
      <c r="J23" s="23"/>
      <c r="K23" s="23"/>
      <c r="L23" s="23"/>
      <c r="M23" s="23"/>
      <c r="N23" s="23"/>
    </row>
  </sheetData>
  <mergeCells count="86">
    <mergeCell ref="A18:M18"/>
    <mergeCell ref="A19:N23"/>
    <mergeCell ref="G16:G17"/>
    <mergeCell ref="H16:H17"/>
    <mergeCell ref="K16:K17"/>
    <mergeCell ref="L16:L17"/>
    <mergeCell ref="M16:M17"/>
    <mergeCell ref="N16:N17"/>
    <mergeCell ref="A16:A17"/>
    <mergeCell ref="B16:B17"/>
    <mergeCell ref="C16:C17"/>
    <mergeCell ref="D16:D17"/>
    <mergeCell ref="E16:E17"/>
    <mergeCell ref="F16:F17"/>
    <mergeCell ref="N14:N15"/>
    <mergeCell ref="A14:A15"/>
    <mergeCell ref="B14:B15"/>
    <mergeCell ref="C14:C15"/>
    <mergeCell ref="D14:D15"/>
    <mergeCell ref="E14:E15"/>
    <mergeCell ref="F14:F15"/>
    <mergeCell ref="G14:G15"/>
    <mergeCell ref="H14:H15"/>
    <mergeCell ref="K14:K15"/>
    <mergeCell ref="L14:L15"/>
    <mergeCell ref="M14:M15"/>
    <mergeCell ref="N12:N13"/>
    <mergeCell ref="A12:A13"/>
    <mergeCell ref="B12:B13"/>
    <mergeCell ref="C12:C13"/>
    <mergeCell ref="D12:D13"/>
    <mergeCell ref="E12:E13"/>
    <mergeCell ref="F12:F13"/>
    <mergeCell ref="G12:G13"/>
    <mergeCell ref="H12:H13"/>
    <mergeCell ref="K12:K13"/>
    <mergeCell ref="L12:L13"/>
    <mergeCell ref="M12:M13"/>
    <mergeCell ref="N10:N11"/>
    <mergeCell ref="A10:A11"/>
    <mergeCell ref="B10:B11"/>
    <mergeCell ref="C10:C11"/>
    <mergeCell ref="D10:D11"/>
    <mergeCell ref="E10:E11"/>
    <mergeCell ref="F10:F11"/>
    <mergeCell ref="G10:G11"/>
    <mergeCell ref="H10:H11"/>
    <mergeCell ref="K10:K11"/>
    <mergeCell ref="L10:L11"/>
    <mergeCell ref="M10:M11"/>
    <mergeCell ref="N8:N9"/>
    <mergeCell ref="A8:A9"/>
    <mergeCell ref="B8:B9"/>
    <mergeCell ref="C8:C9"/>
    <mergeCell ref="D8:D9"/>
    <mergeCell ref="E8:E9"/>
    <mergeCell ref="F8:F9"/>
    <mergeCell ref="G8:G9"/>
    <mergeCell ref="H8:H9"/>
    <mergeCell ref="K8:K9"/>
    <mergeCell ref="L8:L9"/>
    <mergeCell ref="M8:M9"/>
    <mergeCell ref="N6:N7"/>
    <mergeCell ref="A6:A7"/>
    <mergeCell ref="B6:B7"/>
    <mergeCell ref="C6:C7"/>
    <mergeCell ref="D6:D7"/>
    <mergeCell ref="E6:E7"/>
    <mergeCell ref="F6:F7"/>
    <mergeCell ref="G6:G7"/>
    <mergeCell ref="H6:H7"/>
    <mergeCell ref="K6:K7"/>
    <mergeCell ref="L6:L7"/>
    <mergeCell ref="M6:M7"/>
    <mergeCell ref="N4:N5"/>
    <mergeCell ref="A4:A5"/>
    <mergeCell ref="B4:B5"/>
    <mergeCell ref="C4:C5"/>
    <mergeCell ref="D4:D5"/>
    <mergeCell ref="E4:E5"/>
    <mergeCell ref="F4:F5"/>
    <mergeCell ref="G4:G5"/>
    <mergeCell ref="H4:H5"/>
    <mergeCell ref="K4:K5"/>
    <mergeCell ref="L4:L5"/>
    <mergeCell ref="M4:M5"/>
  </mergeCells>
  <phoneticPr fontId="1"/>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41246-01F1-4DCF-9237-FEE26EC749FC}">
  <sheetPr>
    <pageSetUpPr fitToPage="1"/>
  </sheetPr>
  <dimension ref="A1:N21"/>
  <sheetViews>
    <sheetView view="pageBreakPreview" zoomScale="70" zoomScaleNormal="100" zoomScaleSheetLayoutView="70" workbookViewId="0">
      <selection activeCell="A17" sqref="A17:N21"/>
    </sheetView>
  </sheetViews>
  <sheetFormatPr defaultRowHeight="18" x14ac:dyDescent="0.45"/>
  <cols>
    <col min="1" max="1" width="26.796875" customWidth="1"/>
    <col min="2" max="14" width="16.19921875" customWidth="1"/>
  </cols>
  <sheetData>
    <row r="1" spans="1:14" x14ac:dyDescent="0.45">
      <c r="A1" t="s">
        <v>21</v>
      </c>
    </row>
    <row r="2" spans="1:14" x14ac:dyDescent="0.45">
      <c r="F2" s="5" t="s">
        <v>17</v>
      </c>
      <c r="G2" s="3"/>
      <c r="H2" s="5" t="s">
        <v>17</v>
      </c>
      <c r="I2" s="3"/>
      <c r="J2" s="3"/>
      <c r="K2" s="3"/>
      <c r="L2" s="3"/>
      <c r="M2" s="5" t="s">
        <v>17</v>
      </c>
      <c r="N2" s="5" t="s">
        <v>17</v>
      </c>
    </row>
    <row r="3" spans="1:14" ht="36.6" thickBot="1" x14ac:dyDescent="0.5">
      <c r="A3" s="2" t="s">
        <v>1</v>
      </c>
      <c r="B3" s="2" t="s">
        <v>2</v>
      </c>
      <c r="C3" s="14" t="s">
        <v>12</v>
      </c>
      <c r="D3" s="16" t="s">
        <v>3</v>
      </c>
      <c r="E3" s="16" t="s">
        <v>4</v>
      </c>
      <c r="F3" s="15" t="s">
        <v>5</v>
      </c>
      <c r="G3" s="2" t="s">
        <v>6</v>
      </c>
      <c r="H3" s="2" t="s">
        <v>10</v>
      </c>
      <c r="I3" s="8" t="s">
        <v>9</v>
      </c>
      <c r="J3" s="9" t="s">
        <v>7</v>
      </c>
      <c r="K3" s="6" t="s">
        <v>20</v>
      </c>
      <c r="L3" s="6" t="s">
        <v>19</v>
      </c>
      <c r="M3" s="8" t="s">
        <v>11</v>
      </c>
      <c r="N3" s="2" t="s">
        <v>8</v>
      </c>
    </row>
    <row r="4" spans="1:14" x14ac:dyDescent="0.45">
      <c r="A4" s="19" t="s">
        <v>13</v>
      </c>
      <c r="B4" s="19" t="s">
        <v>14</v>
      </c>
      <c r="C4" s="24" t="s">
        <v>15</v>
      </c>
      <c r="D4" s="26">
        <v>200</v>
      </c>
      <c r="E4" s="26">
        <v>0.01</v>
      </c>
      <c r="F4" s="32">
        <f t="shared" ref="F4" si="0">D4*(1+E4)</f>
        <v>202</v>
      </c>
      <c r="G4" s="19">
        <v>358</v>
      </c>
      <c r="H4" s="34">
        <f>D4*G4</f>
        <v>71600</v>
      </c>
      <c r="I4" s="10">
        <v>120</v>
      </c>
      <c r="J4" s="11">
        <v>300</v>
      </c>
      <c r="K4" s="32">
        <f>I4+I5</f>
        <v>220</v>
      </c>
      <c r="L4" s="24">
        <f>ROUNDDOWN((I4*J4+I5*J5)/K4,0)</f>
        <v>390</v>
      </c>
      <c r="M4" s="28">
        <f>MIN(F4, K4)*L4</f>
        <v>78780</v>
      </c>
      <c r="N4" s="30">
        <f>M4-H4</f>
        <v>7180</v>
      </c>
    </row>
    <row r="5" spans="1:14" ht="18.600000000000001" thickBot="1" x14ac:dyDescent="0.5">
      <c r="A5" s="20"/>
      <c r="B5" s="20"/>
      <c r="C5" s="25"/>
      <c r="D5" s="27"/>
      <c r="E5" s="27"/>
      <c r="F5" s="33"/>
      <c r="G5" s="20"/>
      <c r="H5" s="35"/>
      <c r="I5" s="12">
        <v>100</v>
      </c>
      <c r="J5" s="13">
        <v>500</v>
      </c>
      <c r="K5" s="33"/>
      <c r="L5" s="25"/>
      <c r="M5" s="29"/>
      <c r="N5" s="31"/>
    </row>
    <row r="6" spans="1:14" x14ac:dyDescent="0.45">
      <c r="A6" s="19"/>
      <c r="B6" s="19"/>
      <c r="C6" s="19"/>
      <c r="D6" s="36"/>
      <c r="E6" s="36"/>
      <c r="F6" s="19">
        <f t="shared" ref="F6" si="1">D6*(1+E6)</f>
        <v>0</v>
      </c>
      <c r="G6" s="19"/>
      <c r="H6" s="17">
        <f>D6*G6</f>
        <v>0</v>
      </c>
      <c r="I6" s="7"/>
      <c r="J6" s="7"/>
      <c r="K6" s="19"/>
      <c r="L6" s="19"/>
      <c r="M6" s="37">
        <f>MIN(F6, K6)*L6</f>
        <v>0</v>
      </c>
      <c r="N6" s="17">
        <f>M6-H6</f>
        <v>0</v>
      </c>
    </row>
    <row r="7" spans="1:14" x14ac:dyDescent="0.45">
      <c r="A7" s="20"/>
      <c r="B7" s="20"/>
      <c r="C7" s="20"/>
      <c r="D7" s="20"/>
      <c r="E7" s="20"/>
      <c r="F7" s="20"/>
      <c r="G7" s="20"/>
      <c r="H7" s="18"/>
      <c r="I7" s="1"/>
      <c r="J7" s="1"/>
      <c r="K7" s="20"/>
      <c r="L7" s="20"/>
      <c r="M7" s="18"/>
      <c r="N7" s="18"/>
    </row>
    <row r="8" spans="1:14" x14ac:dyDescent="0.45">
      <c r="A8" s="19"/>
      <c r="B8" s="19"/>
      <c r="C8" s="19"/>
      <c r="D8" s="19"/>
      <c r="E8" s="19"/>
      <c r="F8" s="19">
        <f t="shared" ref="F8" si="2">D8*(1+E8)</f>
        <v>0</v>
      </c>
      <c r="G8" s="19"/>
      <c r="H8" s="17">
        <f>D8*G8</f>
        <v>0</v>
      </c>
      <c r="I8" s="1"/>
      <c r="J8" s="1"/>
      <c r="K8" s="19"/>
      <c r="L8" s="19"/>
      <c r="M8" s="17">
        <f>MIN(F8, K8)*L8</f>
        <v>0</v>
      </c>
      <c r="N8" s="17">
        <f>M8-H8</f>
        <v>0</v>
      </c>
    </row>
    <row r="9" spans="1:14" x14ac:dyDescent="0.45">
      <c r="A9" s="20"/>
      <c r="B9" s="20"/>
      <c r="C9" s="20"/>
      <c r="D9" s="20"/>
      <c r="E9" s="20"/>
      <c r="F9" s="20"/>
      <c r="G9" s="20"/>
      <c r="H9" s="18"/>
      <c r="I9" s="1"/>
      <c r="J9" s="1"/>
      <c r="K9" s="20"/>
      <c r="L9" s="20"/>
      <c r="M9" s="18"/>
      <c r="N9" s="18"/>
    </row>
    <row r="10" spans="1:14" x14ac:dyDescent="0.45">
      <c r="A10" s="19"/>
      <c r="B10" s="19"/>
      <c r="C10" s="19"/>
      <c r="D10" s="19"/>
      <c r="E10" s="19"/>
      <c r="F10" s="19">
        <f t="shared" ref="F10" si="3">D10*(1+E10)</f>
        <v>0</v>
      </c>
      <c r="G10" s="19"/>
      <c r="H10" s="17">
        <f>D10*G10</f>
        <v>0</v>
      </c>
      <c r="I10" s="1"/>
      <c r="J10" s="1"/>
      <c r="K10" s="19"/>
      <c r="L10" s="19"/>
      <c r="M10" s="17">
        <f>MIN(F10, K10)*L10</f>
        <v>0</v>
      </c>
      <c r="N10" s="17">
        <f>M10-H10</f>
        <v>0</v>
      </c>
    </row>
    <row r="11" spans="1:14" x14ac:dyDescent="0.45">
      <c r="A11" s="20"/>
      <c r="B11" s="20"/>
      <c r="C11" s="20"/>
      <c r="D11" s="20"/>
      <c r="E11" s="20"/>
      <c r="F11" s="20"/>
      <c r="G11" s="20"/>
      <c r="H11" s="18"/>
      <c r="I11" s="1"/>
      <c r="J11" s="1"/>
      <c r="K11" s="20"/>
      <c r="L11" s="20"/>
      <c r="M11" s="18"/>
      <c r="N11" s="18"/>
    </row>
    <row r="12" spans="1:14" x14ac:dyDescent="0.45">
      <c r="A12" s="19"/>
      <c r="B12" s="19"/>
      <c r="C12" s="19"/>
      <c r="D12" s="19"/>
      <c r="E12" s="19"/>
      <c r="F12" s="19">
        <f t="shared" ref="F12" si="4">D12*(1+E12)</f>
        <v>0</v>
      </c>
      <c r="G12" s="19"/>
      <c r="H12" s="17">
        <f>D12*G12</f>
        <v>0</v>
      </c>
      <c r="I12" s="1"/>
      <c r="J12" s="1"/>
      <c r="K12" s="19"/>
      <c r="L12" s="19"/>
      <c r="M12" s="17">
        <f>MIN(F12, K12)*L12</f>
        <v>0</v>
      </c>
      <c r="N12" s="17">
        <f>M12-H12</f>
        <v>0</v>
      </c>
    </row>
    <row r="13" spans="1:14" x14ac:dyDescent="0.45">
      <c r="A13" s="20"/>
      <c r="B13" s="20"/>
      <c r="C13" s="20"/>
      <c r="D13" s="20"/>
      <c r="E13" s="20"/>
      <c r="F13" s="20"/>
      <c r="G13" s="20"/>
      <c r="H13" s="18"/>
      <c r="I13" s="1"/>
      <c r="J13" s="1"/>
      <c r="K13" s="20"/>
      <c r="L13" s="20"/>
      <c r="M13" s="18"/>
      <c r="N13" s="18"/>
    </row>
    <row r="14" spans="1:14" x14ac:dyDescent="0.45">
      <c r="A14" s="19"/>
      <c r="B14" s="19"/>
      <c r="C14" s="19"/>
      <c r="D14" s="19"/>
      <c r="E14" s="19"/>
      <c r="F14" s="19">
        <f t="shared" ref="F14" si="5">D14*(1+E14)</f>
        <v>0</v>
      </c>
      <c r="G14" s="19"/>
      <c r="H14" s="17">
        <f>D14*G14</f>
        <v>0</v>
      </c>
      <c r="I14" s="1"/>
      <c r="J14" s="1"/>
      <c r="K14" s="19"/>
      <c r="L14" s="19"/>
      <c r="M14" s="17">
        <f>MIN(F14, K14)*L14</f>
        <v>0</v>
      </c>
      <c r="N14" s="17">
        <f>M14-H14</f>
        <v>0</v>
      </c>
    </row>
    <row r="15" spans="1:14" ht="18.600000000000001" thickBot="1" x14ac:dyDescent="0.5">
      <c r="A15" s="20"/>
      <c r="B15" s="20"/>
      <c r="C15" s="20"/>
      <c r="D15" s="20"/>
      <c r="E15" s="20"/>
      <c r="F15" s="20"/>
      <c r="G15" s="20"/>
      <c r="H15" s="18"/>
      <c r="I15" s="1"/>
      <c r="J15" s="1"/>
      <c r="K15" s="20"/>
      <c r="L15" s="20"/>
      <c r="M15" s="18"/>
      <c r="N15" s="18"/>
    </row>
    <row r="16" spans="1:14" ht="18.600000000000001" thickTop="1" x14ac:dyDescent="0.45">
      <c r="A16" s="21" t="s">
        <v>16</v>
      </c>
      <c r="B16" s="21"/>
      <c r="C16" s="21"/>
      <c r="D16" s="21"/>
      <c r="E16" s="21"/>
      <c r="F16" s="21"/>
      <c r="G16" s="21"/>
      <c r="H16" s="21"/>
      <c r="I16" s="21"/>
      <c r="J16" s="21"/>
      <c r="K16" s="21"/>
      <c r="L16" s="21"/>
      <c r="M16" s="22"/>
      <c r="N16" s="4">
        <f>SUM(N4:N15)</f>
        <v>7180</v>
      </c>
    </row>
    <row r="17" spans="1:14" x14ac:dyDescent="0.45">
      <c r="A17" s="23" t="s">
        <v>18</v>
      </c>
      <c r="B17" s="23"/>
      <c r="C17" s="23"/>
      <c r="D17" s="23"/>
      <c r="E17" s="23"/>
      <c r="F17" s="23"/>
      <c r="G17" s="23"/>
      <c r="H17" s="23"/>
      <c r="I17" s="23"/>
      <c r="J17" s="23"/>
      <c r="K17" s="23"/>
      <c r="L17" s="23"/>
      <c r="M17" s="23"/>
      <c r="N17" s="23"/>
    </row>
    <row r="18" spans="1:14" x14ac:dyDescent="0.45">
      <c r="A18" s="23"/>
      <c r="B18" s="23"/>
      <c r="C18" s="23"/>
      <c r="D18" s="23"/>
      <c r="E18" s="23"/>
      <c r="F18" s="23"/>
      <c r="G18" s="23"/>
      <c r="H18" s="23"/>
      <c r="I18" s="23"/>
      <c r="J18" s="23"/>
      <c r="K18" s="23"/>
      <c r="L18" s="23"/>
      <c r="M18" s="23"/>
      <c r="N18" s="23"/>
    </row>
    <row r="19" spans="1:14" ht="18" customHeight="1" x14ac:dyDescent="0.45">
      <c r="A19" s="23"/>
      <c r="B19" s="23"/>
      <c r="C19" s="23"/>
      <c r="D19" s="23"/>
      <c r="E19" s="23"/>
      <c r="F19" s="23"/>
      <c r="G19" s="23"/>
      <c r="H19" s="23"/>
      <c r="I19" s="23"/>
      <c r="J19" s="23"/>
      <c r="K19" s="23"/>
      <c r="L19" s="23"/>
      <c r="M19" s="23"/>
      <c r="N19" s="23"/>
    </row>
    <row r="20" spans="1:14" x14ac:dyDescent="0.45">
      <c r="A20" s="23"/>
      <c r="B20" s="23"/>
      <c r="C20" s="23"/>
      <c r="D20" s="23"/>
      <c r="E20" s="23"/>
      <c r="F20" s="23"/>
      <c r="G20" s="23"/>
      <c r="H20" s="23"/>
      <c r="I20" s="23"/>
      <c r="J20" s="23"/>
      <c r="K20" s="23"/>
      <c r="L20" s="23"/>
      <c r="M20" s="23"/>
      <c r="N20" s="23"/>
    </row>
    <row r="21" spans="1:14" x14ac:dyDescent="0.45">
      <c r="A21" s="23"/>
      <c r="B21" s="23"/>
      <c r="C21" s="23"/>
      <c r="D21" s="23"/>
      <c r="E21" s="23"/>
      <c r="F21" s="23"/>
      <c r="G21" s="23"/>
      <c r="H21" s="23"/>
      <c r="I21" s="23"/>
      <c r="J21" s="23"/>
      <c r="K21" s="23"/>
      <c r="L21" s="23"/>
      <c r="M21" s="23"/>
      <c r="N21" s="23"/>
    </row>
  </sheetData>
  <mergeCells count="74">
    <mergeCell ref="M14:M15"/>
    <mergeCell ref="N14:N15"/>
    <mergeCell ref="F14:F15"/>
    <mergeCell ref="G14:G15"/>
    <mergeCell ref="H14:H15"/>
    <mergeCell ref="K14:K15"/>
    <mergeCell ref="L14:L15"/>
    <mergeCell ref="A14:A15"/>
    <mergeCell ref="B14:B15"/>
    <mergeCell ref="C14:C15"/>
    <mergeCell ref="D14:D15"/>
    <mergeCell ref="E14:E15"/>
    <mergeCell ref="M10:M11"/>
    <mergeCell ref="N10:N11"/>
    <mergeCell ref="A12:A13"/>
    <mergeCell ref="B12:B13"/>
    <mergeCell ref="C12:C13"/>
    <mergeCell ref="D12:D13"/>
    <mergeCell ref="E12:E13"/>
    <mergeCell ref="F12:F13"/>
    <mergeCell ref="G12:G13"/>
    <mergeCell ref="H12:H13"/>
    <mergeCell ref="K12:K13"/>
    <mergeCell ref="L12:L13"/>
    <mergeCell ref="M12:M13"/>
    <mergeCell ref="N12:N13"/>
    <mergeCell ref="F10:F11"/>
    <mergeCell ref="G10:G11"/>
    <mergeCell ref="H10:H11"/>
    <mergeCell ref="K10:K11"/>
    <mergeCell ref="L10:L11"/>
    <mergeCell ref="A10:A11"/>
    <mergeCell ref="B10:B11"/>
    <mergeCell ref="C10:C11"/>
    <mergeCell ref="D10:D11"/>
    <mergeCell ref="E10:E11"/>
    <mergeCell ref="M6:M7"/>
    <mergeCell ref="N6:N7"/>
    <mergeCell ref="A8:A9"/>
    <mergeCell ref="B8:B9"/>
    <mergeCell ref="C8:C9"/>
    <mergeCell ref="D8:D9"/>
    <mergeCell ref="E8:E9"/>
    <mergeCell ref="F8:F9"/>
    <mergeCell ref="G8:G9"/>
    <mergeCell ref="H8:H9"/>
    <mergeCell ref="K8:K9"/>
    <mergeCell ref="L8:L9"/>
    <mergeCell ref="M8:M9"/>
    <mergeCell ref="N8:N9"/>
    <mergeCell ref="F6:F7"/>
    <mergeCell ref="G6:G7"/>
    <mergeCell ref="L6:L7"/>
    <mergeCell ref="A6:A7"/>
    <mergeCell ref="B6:B7"/>
    <mergeCell ref="C6:C7"/>
    <mergeCell ref="D6:D7"/>
    <mergeCell ref="E6:E7"/>
    <mergeCell ref="A16:M16"/>
    <mergeCell ref="A17:N21"/>
    <mergeCell ref="A4:A5"/>
    <mergeCell ref="B4:B5"/>
    <mergeCell ref="C4:C5"/>
    <mergeCell ref="D4:D5"/>
    <mergeCell ref="E4:E5"/>
    <mergeCell ref="M4:M5"/>
    <mergeCell ref="N4:N5"/>
    <mergeCell ref="K4:K5"/>
    <mergeCell ref="L4:L5"/>
    <mergeCell ref="F4:F5"/>
    <mergeCell ref="G4:G5"/>
    <mergeCell ref="H4:H5"/>
    <mergeCell ref="H6:H7"/>
    <mergeCell ref="K6:K7"/>
  </mergeCells>
  <phoneticPr fontId="1"/>
  <pageMargins left="0.7" right="0.7" top="0.75" bottom="0.75" header="0.3" footer="0.3"/>
  <pageSetup paperSize="9" scale="51"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算出表</vt:lpstr>
      <vt:lpstr>算出表（例）</vt:lpstr>
      <vt:lpstr>算出表!Print_Area</vt:lpstr>
      <vt:lpstr>'算出表（例）'!Print_Area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2026-06-22T00:49:45Z</cp:lastPrinted>
  <dcterms:created xsi:type="dcterms:W3CDTF">2026-06-18T04:18:25Z</dcterms:created>
  <dcterms:modified xsi:type="dcterms:W3CDTF">2026-06-24T00:48:08Z</dcterms:modified>
</cp:coreProperties>
</file>