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172.20.6.57\05　感染症対策班\02_第二班\04_新興感染症強化事業\R8年度\11 事業計画募集\01 募集開始通知\"/>
    </mc:Choice>
  </mc:AlternateContent>
  <xr:revisionPtr revIDLastSave="0" documentId="13_ncr:1_{CB189498-47D4-4176-9662-51D6807B9EC2}" xr6:coauthVersionLast="47" xr6:coauthVersionMax="47" xr10:uidLastSave="{00000000-0000-0000-0000-000000000000}"/>
  <bookViews>
    <workbookView xWindow="20370" yWindow="-3150" windowWidth="29040" windowHeight="15720" tabRatio="832" xr2:uid="{00000000-000D-0000-FFFF-FFFF00000000}"/>
  </bookViews>
  <sheets>
    <sheet name="(様式2) 事業費内訳書（病室）" sheetId="47" r:id="rId1"/>
    <sheet name="(様式2) 事業費内訳書（病室以外）" sheetId="52" r:id="rId2"/>
    <sheet name="１４ 新興感染症（病室）" sheetId="34" r:id="rId3"/>
    <sheet name="１４ 新興感染症（病室以外（病棟等））" sheetId="49" r:id="rId4"/>
    <sheet name="１４ 新興感染症（病室以外（個人防護具））" sheetId="51" r:id="rId5"/>
    <sheet name="管理用（このシートは削除しないでください）" sheetId="9" state="hidden" r:id="rId6"/>
  </sheets>
  <definedNames>
    <definedName name="_xlnm.Print_Area" localSheetId="0">'(様式2) 事業費内訳書（病室）'!$A$1:$R$61</definedName>
    <definedName name="_xlnm.Print_Area" localSheetId="1">'(様式2) 事業費内訳書（病室以外）'!$A$1:$U$65</definedName>
    <definedName name="_xlnm.Print_Area" localSheetId="2">'１４ 新興感染症（病室）'!$A$1:$K$50</definedName>
    <definedName name="_xlnm.Print_Area" localSheetId="4">'１４ 新興感染症（病室以外（個人防護具））'!$A$1:$K$54</definedName>
    <definedName name="_xlnm.Print_Area" localSheetId="3">'１４ 新興感染症（病室以外（病棟等））'!$A$1:$K$49</definedName>
    <definedName name="_xlnm.Print_Area" localSheetId="5">'管理用（このシートは削除しないでください）'!$A$1:$V$64</definedName>
    <definedName name="_xlnm.Print_Titles" localSheetId="0">'(様式2) 事業費内訳書（病室）'!$A:$C</definedName>
    <definedName name="_xlnm.Print_Titles" localSheetId="1">'(様式2) 事業費内訳書（病室以外）'!$A:$C</definedName>
    <definedName name="へき地医療拠点病院施設整備事業">'管理用（このシートは削除しないでください）'!$M$4:$M$7</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'管理用（このシートは削除しないでください）'!$S$4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'管理用（このシートは削除しないでください）'!#REF!</definedName>
    <definedName name="死亡時画像診断システム施設整備事業">'管理用（このシートは削除しないでください）'!$Q$4</definedName>
    <definedName name="新興感染症区分">'管理用（このシートは削除しないでください）'!$T$3:$U$3</definedName>
    <definedName name="南海トラフ地震に係る津波避難対策緊急事業">'管理用（このシートは削除しないでください）'!$R$4:$R$5</definedName>
    <definedName name="病室の感染対策に係る整備">'管理用（このシートは削除しないでください）'!$T$4</definedName>
    <definedName name="病室の感染対策に係る整備以外">'管理用（このシートは削除しないでください）'!$U$4:$U$5</definedName>
    <definedName name="分娩取扱施設施設整備事業">'管理用（このシートは削除しないでください）'!$P$4:$P$5</definedName>
    <definedName name="補助事業名">'管理用（このシートは削除しないでください）'!$H$3:$U$3</definedName>
    <definedName name="有床診療所等スプリンクラー等施設整備事業">'管理用（このシートは削除しないでください）'!#REF!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5" i="47" l="1"/>
  <c r="L36" i="47"/>
  <c r="J36" i="47"/>
  <c r="J53" i="47" s="1"/>
  <c r="J35" i="47"/>
  <c r="G36" i="47"/>
  <c r="G53" i="47" s="1"/>
  <c r="I36" i="47"/>
  <c r="I35" i="47"/>
  <c r="G35" i="47"/>
  <c r="F35" i="47"/>
  <c r="D35" i="47"/>
  <c r="D36" i="47"/>
  <c r="D53" i="47" s="1"/>
  <c r="D52" i="47"/>
  <c r="G52" i="47"/>
  <c r="J52" i="47"/>
  <c r="J29" i="47"/>
  <c r="G29" i="47"/>
  <c r="D29" i="47"/>
  <c r="J57" i="52"/>
  <c r="J56" i="52"/>
  <c r="G57" i="52"/>
  <c r="G56" i="52"/>
  <c r="D57" i="52"/>
  <c r="D56" i="52"/>
  <c r="F56" i="52"/>
  <c r="D40" i="52"/>
  <c r="G40" i="52"/>
  <c r="J40" i="52"/>
  <c r="L40" i="52"/>
  <c r="J39" i="52"/>
  <c r="G39" i="52"/>
  <c r="H39" i="52" s="1"/>
  <c r="J33" i="52"/>
  <c r="G33" i="52"/>
  <c r="F33" i="52"/>
  <c r="D33" i="52"/>
  <c r="E39" i="52"/>
  <c r="D39" i="52"/>
  <c r="F39" i="52"/>
  <c r="F58" i="52" l="1"/>
  <c r="F59" i="52" s="1"/>
  <c r="U33" i="52"/>
  <c r="R33" i="52"/>
  <c r="O33" i="52"/>
  <c r="L33" i="52"/>
  <c r="I33" i="52"/>
  <c r="E32" i="52"/>
  <c r="E31" i="52"/>
  <c r="E29" i="52"/>
  <c r="F67" i="52" l="1"/>
  <c r="U65" i="52"/>
  <c r="R65" i="52"/>
  <c r="O65" i="52"/>
  <c r="L65" i="52"/>
  <c r="I65" i="52"/>
  <c r="F65" i="52"/>
  <c r="T57" i="52"/>
  <c r="Q57" i="52"/>
  <c r="N57" i="52"/>
  <c r="K57" i="52"/>
  <c r="H57" i="52"/>
  <c r="E57" i="52"/>
  <c r="U56" i="52"/>
  <c r="T56" i="52"/>
  <c r="R56" i="52"/>
  <c r="Q56" i="52"/>
  <c r="O56" i="52"/>
  <c r="N56" i="52"/>
  <c r="L56" i="52"/>
  <c r="K56" i="52"/>
  <c r="I56" i="52"/>
  <c r="H56" i="52"/>
  <c r="E56" i="52"/>
  <c r="T55" i="52"/>
  <c r="Q55" i="52"/>
  <c r="N55" i="52"/>
  <c r="K55" i="52"/>
  <c r="H55" i="52"/>
  <c r="E55" i="52"/>
  <c r="T54" i="52"/>
  <c r="Q54" i="52"/>
  <c r="N54" i="52"/>
  <c r="K54" i="52"/>
  <c r="H54" i="52"/>
  <c r="E54" i="52"/>
  <c r="T53" i="52"/>
  <c r="Q53" i="52"/>
  <c r="N53" i="52"/>
  <c r="K53" i="52"/>
  <c r="H53" i="52"/>
  <c r="E53" i="52"/>
  <c r="T52" i="52"/>
  <c r="Q52" i="52"/>
  <c r="N52" i="52"/>
  <c r="K52" i="52"/>
  <c r="H52" i="52"/>
  <c r="E52" i="52"/>
  <c r="T51" i="52"/>
  <c r="Q51" i="52"/>
  <c r="N51" i="52"/>
  <c r="K51" i="52"/>
  <c r="H51" i="52"/>
  <c r="E51" i="52"/>
  <c r="T45" i="52"/>
  <c r="Q45" i="52"/>
  <c r="N45" i="52"/>
  <c r="K45" i="52"/>
  <c r="H45" i="52"/>
  <c r="E45" i="52"/>
  <c r="T44" i="52"/>
  <c r="Q44" i="52"/>
  <c r="N44" i="52"/>
  <c r="K44" i="52"/>
  <c r="H44" i="52"/>
  <c r="E44" i="52"/>
  <c r="T43" i="52"/>
  <c r="Q43" i="52"/>
  <c r="N43" i="52"/>
  <c r="K43" i="52"/>
  <c r="H43" i="52"/>
  <c r="E43" i="52"/>
  <c r="T42" i="52"/>
  <c r="Q42" i="52"/>
  <c r="N42" i="52"/>
  <c r="K42" i="52"/>
  <c r="H42" i="52"/>
  <c r="E42" i="52"/>
  <c r="T41" i="52"/>
  <c r="Q41" i="52"/>
  <c r="N41" i="52"/>
  <c r="K41" i="52"/>
  <c r="H41" i="52"/>
  <c r="E41" i="52"/>
  <c r="T40" i="52"/>
  <c r="Q40" i="52"/>
  <c r="N40" i="52"/>
  <c r="K40" i="52"/>
  <c r="H40" i="52"/>
  <c r="E40" i="52"/>
  <c r="U39" i="52"/>
  <c r="T39" i="52"/>
  <c r="R39" i="52"/>
  <c r="Q39" i="52"/>
  <c r="O39" i="52"/>
  <c r="N39" i="52"/>
  <c r="L39" i="52"/>
  <c r="K39" i="52"/>
  <c r="I39" i="52"/>
  <c r="T38" i="52"/>
  <c r="Q38" i="52"/>
  <c r="N38" i="52"/>
  <c r="K38" i="52"/>
  <c r="H38" i="52"/>
  <c r="E38" i="52"/>
  <c r="T37" i="52"/>
  <c r="Q37" i="52"/>
  <c r="N37" i="52"/>
  <c r="K37" i="52"/>
  <c r="H37" i="52"/>
  <c r="E37" i="52"/>
  <c r="T36" i="52"/>
  <c r="Q36" i="52"/>
  <c r="N36" i="52"/>
  <c r="K36" i="52"/>
  <c r="H36" i="52"/>
  <c r="E36" i="52"/>
  <c r="T35" i="52"/>
  <c r="Q35" i="52"/>
  <c r="N35" i="52"/>
  <c r="K35" i="52"/>
  <c r="H35" i="52"/>
  <c r="E35" i="52"/>
  <c r="T34" i="52"/>
  <c r="Q34" i="52"/>
  <c r="N34" i="52"/>
  <c r="K34" i="52"/>
  <c r="H34" i="52"/>
  <c r="E34" i="52"/>
  <c r="U40" i="52"/>
  <c r="U57" i="52" s="1"/>
  <c r="T33" i="52"/>
  <c r="R40" i="52"/>
  <c r="R57" i="52" s="1"/>
  <c r="Q33" i="52"/>
  <c r="O8" i="52"/>
  <c r="U8" i="52" s="1"/>
  <c r="N33" i="52"/>
  <c r="L57" i="52"/>
  <c r="K33" i="52"/>
  <c r="I40" i="52"/>
  <c r="I57" i="52" s="1"/>
  <c r="H33" i="52"/>
  <c r="F40" i="52"/>
  <c r="F57" i="52" s="1"/>
  <c r="E33" i="52"/>
  <c r="T28" i="52"/>
  <c r="Q28" i="52"/>
  <c r="N28" i="52"/>
  <c r="K28" i="52"/>
  <c r="H28" i="52"/>
  <c r="E28" i="52"/>
  <c r="T27" i="52"/>
  <c r="Q27" i="52"/>
  <c r="N27" i="52"/>
  <c r="K27" i="52"/>
  <c r="H27" i="52"/>
  <c r="E27" i="52"/>
  <c r="T26" i="52"/>
  <c r="Q26" i="52"/>
  <c r="N26" i="52"/>
  <c r="K26" i="52"/>
  <c r="H26" i="52"/>
  <c r="E26" i="52"/>
  <c r="T25" i="52"/>
  <c r="Q25" i="52"/>
  <c r="N25" i="52"/>
  <c r="K25" i="52"/>
  <c r="H25" i="52"/>
  <c r="E25" i="52"/>
  <c r="T24" i="52"/>
  <c r="Q24" i="52"/>
  <c r="N24" i="52"/>
  <c r="K24" i="52"/>
  <c r="H24" i="52"/>
  <c r="E24" i="52"/>
  <c r="T23" i="52"/>
  <c r="Q23" i="52"/>
  <c r="N23" i="52"/>
  <c r="K23" i="52"/>
  <c r="H23" i="52"/>
  <c r="E23" i="52"/>
  <c r="T22" i="52"/>
  <c r="Q22" i="52"/>
  <c r="N22" i="52"/>
  <c r="K22" i="52"/>
  <c r="H22" i="52"/>
  <c r="E22" i="52"/>
  <c r="T21" i="52"/>
  <c r="Q21" i="52"/>
  <c r="N21" i="52"/>
  <c r="K21" i="52"/>
  <c r="H21" i="52"/>
  <c r="E21" i="52"/>
  <c r="T20" i="52"/>
  <c r="Q20" i="52"/>
  <c r="N20" i="52"/>
  <c r="K20" i="52"/>
  <c r="H20" i="52"/>
  <c r="E20" i="52"/>
  <c r="T19" i="52"/>
  <c r="Q19" i="52"/>
  <c r="N19" i="52"/>
  <c r="K19" i="52"/>
  <c r="H19" i="52"/>
  <c r="E19" i="52"/>
  <c r="T18" i="52"/>
  <c r="Q18" i="52"/>
  <c r="N18" i="52"/>
  <c r="H18" i="52"/>
  <c r="E18" i="52"/>
  <c r="T17" i="52"/>
  <c r="Q17" i="52"/>
  <c r="N17" i="52"/>
  <c r="K17" i="52"/>
  <c r="H17" i="52"/>
  <c r="E17" i="52"/>
  <c r="T16" i="52"/>
  <c r="Q16" i="52"/>
  <c r="N16" i="52"/>
  <c r="K16" i="52"/>
  <c r="H16" i="52"/>
  <c r="E16" i="52"/>
  <c r="T15" i="52"/>
  <c r="Q15" i="52"/>
  <c r="N15" i="52"/>
  <c r="K15" i="52"/>
  <c r="H15" i="52"/>
  <c r="E15" i="52"/>
  <c r="T14" i="52"/>
  <c r="Q14" i="52"/>
  <c r="N14" i="52"/>
  <c r="K14" i="52"/>
  <c r="H14" i="52"/>
  <c r="E14" i="52"/>
  <c r="T13" i="52"/>
  <c r="Q13" i="52"/>
  <c r="N13" i="52"/>
  <c r="K13" i="52"/>
  <c r="H13" i="52"/>
  <c r="E13" i="52"/>
  <c r="T12" i="52"/>
  <c r="Q12" i="52"/>
  <c r="N12" i="52"/>
  <c r="K12" i="52"/>
  <c r="H12" i="52"/>
  <c r="E12" i="52"/>
  <c r="R8" i="52"/>
  <c r="I8" i="52"/>
  <c r="L8" i="52" s="1"/>
  <c r="K32" i="51"/>
  <c r="K31" i="51"/>
  <c r="K30" i="51"/>
  <c r="K17" i="51"/>
  <c r="F66" i="52" l="1"/>
  <c r="O40" i="52"/>
  <c r="O57" i="52" s="1"/>
  <c r="K32" i="49" l="1"/>
  <c r="K31" i="49"/>
  <c r="K30" i="49"/>
  <c r="K17" i="49"/>
  <c r="K33" i="34"/>
  <c r="K32" i="34"/>
  <c r="K31" i="34"/>
  <c r="K30" i="34"/>
  <c r="R61" i="47" l="1"/>
  <c r="Q53" i="47"/>
  <c r="R52" i="47"/>
  <c r="Q52" i="47"/>
  <c r="Q51" i="47"/>
  <c r="Q50" i="47"/>
  <c r="Q49" i="47"/>
  <c r="Q48" i="47"/>
  <c r="Q47" i="47"/>
  <c r="Q41" i="47"/>
  <c r="Q40" i="47"/>
  <c r="Q39" i="47"/>
  <c r="Q38" i="47"/>
  <c r="Q37" i="47"/>
  <c r="Q36" i="47"/>
  <c r="R35" i="47"/>
  <c r="Q35" i="47"/>
  <c r="Q34" i="47"/>
  <c r="Q33" i="47"/>
  <c r="Q32" i="47"/>
  <c r="Q31" i="47"/>
  <c r="Q30" i="47"/>
  <c r="R29" i="47"/>
  <c r="R36" i="47" s="1"/>
  <c r="R53" i="47" s="1"/>
  <c r="Q29" i="47"/>
  <c r="Q28" i="47"/>
  <c r="Q27" i="47"/>
  <c r="Q26" i="47"/>
  <c r="Q25" i="47"/>
  <c r="Q24" i="47"/>
  <c r="Q23" i="47"/>
  <c r="Q22" i="47"/>
  <c r="Q21" i="47"/>
  <c r="Q20" i="47"/>
  <c r="Q19" i="47"/>
  <c r="Q18" i="47"/>
  <c r="Q17" i="47"/>
  <c r="Q16" i="47"/>
  <c r="Q15" i="47"/>
  <c r="Q14" i="47"/>
  <c r="Q13" i="47"/>
  <c r="Q11" i="47"/>
  <c r="T18" i="47"/>
  <c r="T11" i="47"/>
  <c r="T13" i="47"/>
  <c r="T14" i="47"/>
  <c r="T15" i="47"/>
  <c r="T16" i="47"/>
  <c r="T17" i="47"/>
  <c r="T19" i="47"/>
  <c r="T20" i="47"/>
  <c r="T21" i="47"/>
  <c r="T22" i="47"/>
  <c r="T23" i="47"/>
  <c r="T24" i="47"/>
  <c r="T25" i="47"/>
  <c r="T26" i="47"/>
  <c r="T27" i="47"/>
  <c r="T28" i="47"/>
  <c r="T29" i="47"/>
  <c r="U29" i="47"/>
  <c r="U36" i="47" s="1"/>
  <c r="U53" i="47" s="1"/>
  <c r="T30" i="47"/>
  <c r="T31" i="47"/>
  <c r="T32" i="47"/>
  <c r="T33" i="47"/>
  <c r="T34" i="47"/>
  <c r="T35" i="47"/>
  <c r="U35" i="47"/>
  <c r="T36" i="47"/>
  <c r="T37" i="47"/>
  <c r="T38" i="47"/>
  <c r="T39" i="47"/>
  <c r="T40" i="47"/>
  <c r="T41" i="47"/>
  <c r="T47" i="47"/>
  <c r="T48" i="47"/>
  <c r="T49" i="47"/>
  <c r="T50" i="47"/>
  <c r="T51" i="47"/>
  <c r="T52" i="47"/>
  <c r="U52" i="47"/>
  <c r="T53" i="47"/>
  <c r="U61" i="47"/>
  <c r="O61" i="47"/>
  <c r="N53" i="47"/>
  <c r="O52" i="47"/>
  <c r="N52" i="47"/>
  <c r="N51" i="47"/>
  <c r="N50" i="47"/>
  <c r="N49" i="47"/>
  <c r="N48" i="47"/>
  <c r="N47" i="47"/>
  <c r="N41" i="47"/>
  <c r="N40" i="47"/>
  <c r="N39" i="47"/>
  <c r="N38" i="47"/>
  <c r="N37" i="47"/>
  <c r="N36" i="47"/>
  <c r="O35" i="47"/>
  <c r="N35" i="47"/>
  <c r="N34" i="47"/>
  <c r="N33" i="47"/>
  <c r="N32" i="47"/>
  <c r="N31" i="47"/>
  <c r="N30" i="47"/>
  <c r="O29" i="47"/>
  <c r="O36" i="47" s="1"/>
  <c r="O53" i="47" s="1"/>
  <c r="N29" i="47"/>
  <c r="N28" i="47"/>
  <c r="N27" i="47"/>
  <c r="N26" i="47"/>
  <c r="N25" i="47"/>
  <c r="N24" i="47"/>
  <c r="N23" i="47"/>
  <c r="N22" i="47"/>
  <c r="N21" i="47"/>
  <c r="N20" i="47"/>
  <c r="N19" i="47"/>
  <c r="N18" i="47"/>
  <c r="N17" i="47"/>
  <c r="N16" i="47"/>
  <c r="N15" i="47"/>
  <c r="N14" i="47"/>
  <c r="N13" i="47"/>
  <c r="N11" i="47"/>
  <c r="L61" i="47"/>
  <c r="I61" i="47"/>
  <c r="K53" i="47"/>
  <c r="H53" i="47"/>
  <c r="E53" i="47"/>
  <c r="L52" i="47"/>
  <c r="K52" i="47"/>
  <c r="I52" i="47"/>
  <c r="H52" i="47"/>
  <c r="E52" i="47"/>
  <c r="K51" i="47"/>
  <c r="H51" i="47"/>
  <c r="E51" i="47"/>
  <c r="K50" i="47"/>
  <c r="H50" i="47"/>
  <c r="E50" i="47"/>
  <c r="K49" i="47"/>
  <c r="H49" i="47"/>
  <c r="E49" i="47"/>
  <c r="K48" i="47"/>
  <c r="H48" i="47"/>
  <c r="E48" i="47"/>
  <c r="K47" i="47"/>
  <c r="H47" i="47"/>
  <c r="E47" i="47"/>
  <c r="K41" i="47"/>
  <c r="H41" i="47"/>
  <c r="E41" i="47"/>
  <c r="K40" i="47"/>
  <c r="H40" i="47"/>
  <c r="E40" i="47"/>
  <c r="K39" i="47"/>
  <c r="H39" i="47"/>
  <c r="E39" i="47"/>
  <c r="K38" i="47"/>
  <c r="H38" i="47"/>
  <c r="E38" i="47"/>
  <c r="K37" i="47"/>
  <c r="H37" i="47"/>
  <c r="E37" i="47"/>
  <c r="K36" i="47"/>
  <c r="H36" i="47"/>
  <c r="E36" i="47"/>
  <c r="K35" i="47"/>
  <c r="H35" i="47"/>
  <c r="E35" i="47"/>
  <c r="K34" i="47"/>
  <c r="H34" i="47"/>
  <c r="E34" i="47"/>
  <c r="K33" i="47"/>
  <c r="H33" i="47"/>
  <c r="E33" i="47"/>
  <c r="K32" i="47"/>
  <c r="H32" i="47"/>
  <c r="E32" i="47"/>
  <c r="K31" i="47"/>
  <c r="H31" i="47"/>
  <c r="E31" i="47"/>
  <c r="K30" i="47"/>
  <c r="H30" i="47"/>
  <c r="E30" i="47"/>
  <c r="L29" i="47"/>
  <c r="K29" i="47"/>
  <c r="I29" i="47"/>
  <c r="H29" i="47"/>
  <c r="E29" i="47"/>
  <c r="K28" i="47"/>
  <c r="H28" i="47"/>
  <c r="E28" i="47"/>
  <c r="K27" i="47"/>
  <c r="H27" i="47"/>
  <c r="E27" i="47"/>
  <c r="K26" i="47"/>
  <c r="H26" i="47"/>
  <c r="E26" i="47"/>
  <c r="K25" i="47"/>
  <c r="H25" i="47"/>
  <c r="E25" i="47"/>
  <c r="K24" i="47"/>
  <c r="H24" i="47"/>
  <c r="E24" i="47"/>
  <c r="K23" i="47"/>
  <c r="H23" i="47"/>
  <c r="E23" i="47"/>
  <c r="K22" i="47"/>
  <c r="H22" i="47"/>
  <c r="E22" i="47"/>
  <c r="K21" i="47"/>
  <c r="H21" i="47"/>
  <c r="E21" i="47"/>
  <c r="K20" i="47"/>
  <c r="H20" i="47"/>
  <c r="E20" i="47"/>
  <c r="K19" i="47"/>
  <c r="H19" i="47"/>
  <c r="E19" i="47"/>
  <c r="H18" i="47"/>
  <c r="E18" i="47"/>
  <c r="K17" i="47"/>
  <c r="H17" i="47"/>
  <c r="E17" i="47"/>
  <c r="K16" i="47"/>
  <c r="H16" i="47"/>
  <c r="E16" i="47"/>
  <c r="K15" i="47"/>
  <c r="H15" i="47"/>
  <c r="E15" i="47"/>
  <c r="K14" i="47"/>
  <c r="H14" i="47"/>
  <c r="E14" i="47"/>
  <c r="K13" i="47"/>
  <c r="H13" i="47"/>
  <c r="E13" i="47"/>
  <c r="K11" i="47"/>
  <c r="H11" i="47"/>
  <c r="E11" i="47"/>
  <c r="L53" i="47" l="1"/>
  <c r="I53" i="47"/>
  <c r="R8" i="47"/>
  <c r="O8" i="47"/>
  <c r="U8" i="47" s="1"/>
  <c r="F29" i="47"/>
  <c r="F54" i="47" s="1"/>
  <c r="F52" i="47"/>
  <c r="F36" i="47" l="1"/>
  <c r="F53" i="47" s="1"/>
  <c r="I8" i="47"/>
  <c r="L8" i="47" s="1"/>
  <c r="F55" i="47" l="1"/>
  <c r="F61" i="47" s="1"/>
  <c r="F62" i="47" s="1"/>
  <c r="K17" i="34"/>
  <c r="F63" i="4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0000000-0006-0000-0100-000001000000}">
      <text>
        <r>
          <rPr>
            <sz val="9"/>
            <color indexed="81"/>
            <rFont val="ＭＳ Ｐゴシック"/>
            <family val="3"/>
            <charset val="128"/>
          </rPr>
          <t>年度欄が不足する場合は適宜追加すること</t>
        </r>
      </text>
    </comment>
    <comment ref="C13" authorId="0" shapeId="0" xr:uid="{00000000-0006-0000-0100-000002000000}">
      <text>
        <r>
          <rPr>
            <sz val="9"/>
            <color indexed="81"/>
            <rFont val="ＭＳ Ｐゴシック"/>
            <family val="3"/>
            <charset val="128"/>
          </rPr>
          <t>&lt;建築工事&gt;か&lt;改修工事&gt;を選択してください。</t>
        </r>
      </text>
    </comment>
    <comment ref="C14" authorId="0" shapeId="0" xr:uid="{00000000-0006-0000-0100-000003000000}">
      <text>
        <r>
          <rPr>
            <sz val="9"/>
            <color indexed="81"/>
            <rFont val="ＭＳ Ｐゴシック"/>
            <family val="3"/>
            <charset val="128"/>
          </rPr>
          <t>上欄で&lt;建築工事&gt;を選択した場合は、該当する工事種別も選択してください。</t>
        </r>
      </text>
    </comment>
    <comment ref="C20" authorId="0" shapeId="0" xr:uid="{FE7DF25B-583A-450C-B1CD-31754F723461}">
      <text>
        <r>
          <rPr>
            <sz val="9"/>
            <color indexed="81"/>
            <rFont val="ＭＳ Ｐゴシック"/>
            <family val="3"/>
            <charset val="128"/>
          </rPr>
          <t>&lt;建築工事&gt;か&lt;改修工事&gt;を選択してください。</t>
        </r>
      </text>
    </comment>
    <comment ref="C21" authorId="0" shapeId="0" xr:uid="{F5B18B1E-C666-4103-BE6E-DA843CEDAC90}">
      <text>
        <r>
          <rPr>
            <sz val="9"/>
            <color indexed="81"/>
            <rFont val="ＭＳ Ｐゴシック"/>
            <family val="3"/>
            <charset val="128"/>
          </rPr>
          <t>上欄で&lt;建築工事&gt;を選択した場合は、該当する工事種別も選択してください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3BA92845-DDFE-4339-9993-E0FCF61DF89C}">
      <text>
        <r>
          <rPr>
            <sz val="9"/>
            <color indexed="81"/>
            <rFont val="ＭＳ Ｐゴシック"/>
            <family val="3"/>
            <charset val="128"/>
          </rPr>
          <t>年度欄が不足する場合は適宜追加すること</t>
        </r>
      </text>
    </comment>
    <comment ref="C13" authorId="0" shapeId="0" xr:uid="{BED289ED-E534-42E1-8FEE-6307E28C970E}">
      <text>
        <r>
          <rPr>
            <sz val="9"/>
            <color indexed="81"/>
            <rFont val="ＭＳ Ｐゴシック"/>
            <family val="3"/>
            <charset val="128"/>
          </rPr>
          <t>&lt;建築工事&gt;か&lt;改修工事&gt;を選択してください。</t>
        </r>
      </text>
    </comment>
    <comment ref="C14" authorId="0" shapeId="0" xr:uid="{680D51E1-A994-4C7D-885A-1D0B00A54074}">
      <text>
        <r>
          <rPr>
            <sz val="9"/>
            <color indexed="81"/>
            <rFont val="ＭＳ Ｐゴシック"/>
            <family val="3"/>
            <charset val="128"/>
          </rPr>
          <t>上欄で&lt;建築工事&gt;を選択した場合は、該当する工事種別も選択してください。</t>
        </r>
      </text>
    </comment>
    <comment ref="C20" authorId="0" shapeId="0" xr:uid="{11732B0D-573C-4A0C-9FFE-066659D955CA}">
      <text>
        <r>
          <rPr>
            <sz val="9"/>
            <color indexed="81"/>
            <rFont val="ＭＳ Ｐゴシック"/>
            <family val="3"/>
            <charset val="128"/>
          </rPr>
          <t>&lt;建築工事&gt;か&lt;改修工事&gt;を選択してください。</t>
        </r>
      </text>
    </comment>
    <comment ref="C21" authorId="0" shapeId="0" xr:uid="{7FE1AA07-3776-4933-8366-DD9FDAC05DAD}">
      <text>
        <r>
          <rPr>
            <sz val="9"/>
            <color indexed="81"/>
            <rFont val="ＭＳ Ｐゴシック"/>
            <family val="3"/>
            <charset val="128"/>
          </rPr>
          <t>上欄で&lt;建築工事&gt;を選択した場合は、該当する工事種別も選択してください。</t>
        </r>
      </text>
    </comment>
    <comment ref="C27" authorId="0" shapeId="0" xr:uid="{23C638F2-8B0D-48D7-AE71-C01BC1324D02}">
      <text>
        <r>
          <rPr>
            <sz val="9"/>
            <color indexed="81"/>
            <rFont val="ＭＳ Ｐゴシック"/>
            <family val="3"/>
            <charset val="128"/>
          </rPr>
          <t>&lt;建築工事&gt;か&lt;改修工事&gt;を選択してください。</t>
        </r>
      </text>
    </comment>
    <comment ref="C28" authorId="0" shapeId="0" xr:uid="{9AFB6C32-4927-4345-AA19-24DDE8E36AF1}">
      <text>
        <r>
          <rPr>
            <sz val="9"/>
            <color indexed="81"/>
            <rFont val="ＭＳ Ｐゴシック"/>
            <family val="3"/>
            <charset val="128"/>
          </rPr>
          <t>上欄で&lt;建築工事&gt;を選択した場合は、該当する工事種別も選択してください。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川端 剛史(kawabata-tsuyoshi)</author>
  </authors>
  <commentList>
    <comment ref="B15" authorId="0" shapeId="0" xr:uid="{00000000-0006-0000-07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700-000002000000}">
      <text>
        <r>
          <rPr>
            <sz val="9"/>
            <color indexed="81"/>
            <rFont val="ＭＳ Ｐゴシック"/>
            <family val="3"/>
            <charset val="128"/>
          </rPr>
          <t>数値を入力</t>
        </r>
      </text>
    </comment>
    <comment ref="C31" authorId="0" shapeId="0" xr:uid="{61ADD6A2-25B6-46B6-A35C-27C0CAFEB942}">
      <text>
        <r>
          <rPr>
            <sz val="9"/>
            <color indexed="81"/>
            <rFont val="ＭＳ Ｐゴシック"/>
            <family val="3"/>
            <charset val="128"/>
          </rPr>
          <t>上段：補助対象部分を再掲で記載</t>
        </r>
      </text>
    </comment>
    <comment ref="C32" authorId="0" shapeId="0" xr:uid="{99928C0C-A8A3-403B-94FC-092A5C319545}">
      <text>
        <r>
          <rPr>
            <sz val="9"/>
            <color indexed="81"/>
            <rFont val="ＭＳ Ｐゴシック"/>
            <family val="3"/>
            <charset val="128"/>
          </rPr>
          <t>下段：補助対象部分も含めた面積を記載</t>
        </r>
      </text>
    </comment>
    <comment ref="D49" authorId="1" shapeId="0" xr:uid="{4FDF77E3-8BE5-4364-87BC-D2BF38387993}">
      <text>
        <r>
          <rPr>
            <sz val="9"/>
            <color indexed="81"/>
            <rFont val="MS P ゴシック"/>
            <family val="3"/>
            <charset val="128"/>
          </rPr>
          <t>病室の整備は、「病床確保」のみが対象のため固定</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川端 剛史(kawabata-tsuyoshi)</author>
  </authors>
  <commentList>
    <comment ref="B15" authorId="0" shapeId="0" xr:uid="{6196C9FE-2A6F-4C8B-A589-E45B78ED519B}">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4B0025DA-332B-455C-BFA2-38CAB13CB32A}">
      <text>
        <r>
          <rPr>
            <sz val="9"/>
            <color indexed="81"/>
            <rFont val="ＭＳ Ｐゴシック"/>
            <family val="3"/>
            <charset val="128"/>
          </rPr>
          <t>数値を入力</t>
        </r>
      </text>
    </comment>
    <comment ref="C31" authorId="0" shapeId="0" xr:uid="{38D0FD66-F1F4-4B11-99D7-CF25DD05808A}">
      <text>
        <r>
          <rPr>
            <sz val="9"/>
            <color indexed="81"/>
            <rFont val="ＭＳ Ｐゴシック"/>
            <family val="3"/>
            <charset val="128"/>
          </rPr>
          <t>上段：補助対象部分を再掲で記載</t>
        </r>
      </text>
    </comment>
    <comment ref="C32" authorId="0" shapeId="0" xr:uid="{26238C8F-B47F-44C2-A77A-11D4277186B4}">
      <text>
        <r>
          <rPr>
            <sz val="9"/>
            <color indexed="81"/>
            <rFont val="ＭＳ Ｐゴシック"/>
            <family val="3"/>
            <charset val="128"/>
          </rPr>
          <t>下段：補助対象部分も含めた面積を記載</t>
        </r>
      </text>
    </comment>
    <comment ref="D48" authorId="1" shapeId="0" xr:uid="{953566DE-8AA3-40D2-A7C3-8BB7AD52E16E}">
      <text>
        <r>
          <rPr>
            <sz val="9"/>
            <color indexed="81"/>
            <rFont val="MS P ゴシック"/>
            <family val="3"/>
            <charset val="128"/>
          </rPr>
          <t>病棟等の整備は、「病床確保」のみが対象のため固定</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9F777C39-5EA2-4AC1-8516-2AEB4D3C55C3}">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8988A8EA-778E-49FA-AC6C-63F0662D16C3}">
      <text>
        <r>
          <rPr>
            <sz val="9"/>
            <color indexed="81"/>
            <rFont val="ＭＳ Ｐゴシック"/>
            <family val="3"/>
            <charset val="128"/>
          </rPr>
          <t>数値を入力</t>
        </r>
      </text>
    </comment>
    <comment ref="C31" authorId="0" shapeId="0" xr:uid="{0123B01E-3272-4A14-88E3-E0AF1D17E43D}">
      <text>
        <r>
          <rPr>
            <sz val="9"/>
            <color indexed="81"/>
            <rFont val="ＭＳ Ｐゴシック"/>
            <family val="3"/>
            <charset val="128"/>
          </rPr>
          <t>上段：補助対象部分を再掲で記載</t>
        </r>
      </text>
    </comment>
    <comment ref="C32" authorId="0" shapeId="0" xr:uid="{92B12887-9ABF-4EC5-BB5C-D9A2B2E80904}">
      <text>
        <r>
          <rPr>
            <sz val="9"/>
            <color indexed="81"/>
            <rFont val="ＭＳ Ｐゴシック"/>
            <family val="3"/>
            <charset val="128"/>
          </rPr>
          <t>下段：補助対象部分も含めた面積を記載</t>
        </r>
      </text>
    </comment>
  </commentList>
</comments>
</file>

<file path=xl/sharedStrings.xml><?xml version="1.0" encoding="utf-8"?>
<sst xmlns="http://schemas.openxmlformats.org/spreadsheetml/2006/main" count="675" uniqueCount="296">
  <si>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</si>
  <si>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</si>
  <si>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</si>
  <si>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</si>
  <si>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</si>
  <si>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</si>
  <si>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</si>
  <si>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</si>
  <si>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</si>
  <si>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</si>
  <si>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</si>
  <si>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</si>
  <si>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</si>
  <si>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</si>
  <si>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</si>
  <si>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</si>
  <si>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</si>
  <si>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</si>
  <si>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</si>
  <si>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区分</t>
    <rPh sb="0" eb="2">
      <t>クブン</t>
    </rPh>
    <phoneticPr fontId="3"/>
  </si>
  <si>
    <t>費目</t>
    <phoneticPr fontId="3"/>
  </si>
  <si>
    <t>員数</t>
    <phoneticPr fontId="3"/>
  </si>
  <si>
    <t>単価</t>
    <phoneticPr fontId="3"/>
  </si>
  <si>
    <t>金額</t>
    <phoneticPr fontId="3"/>
  </si>
  <si>
    <t>補助対象事業分</t>
    <rPh sb="0" eb="2">
      <t>ホジョ</t>
    </rPh>
    <rPh sb="2" eb="4">
      <t>タイショウ</t>
    </rPh>
    <rPh sb="4" eb="7">
      <t>ジギョウブン</t>
    </rPh>
    <phoneticPr fontId="3"/>
  </si>
  <si>
    <t>補助対象事業外分</t>
    <rPh sb="0" eb="2">
      <t>ホジョ</t>
    </rPh>
    <rPh sb="2" eb="4">
      <t>タイショウ</t>
    </rPh>
    <rPh sb="4" eb="6">
      <t>ジギョウ</t>
    </rPh>
    <rPh sb="6" eb="7">
      <t>ガイ</t>
    </rPh>
    <phoneticPr fontId="3"/>
  </si>
  <si>
    <t>補助対象経費</t>
    <rPh sb="0" eb="2">
      <t>ホジョ</t>
    </rPh>
    <rPh sb="2" eb="4">
      <t>タイショウ</t>
    </rPh>
    <rPh sb="4" eb="6">
      <t>ケイヒ</t>
    </rPh>
    <phoneticPr fontId="3"/>
  </si>
  <si>
    <t>補助対象外経費</t>
    <rPh sb="0" eb="2">
      <t>ホジョ</t>
    </rPh>
    <rPh sb="2" eb="5">
      <t>タイショウガイ</t>
    </rPh>
    <rPh sb="5" eb="7">
      <t>ケイヒ</t>
    </rPh>
    <phoneticPr fontId="3"/>
  </si>
  <si>
    <t>事業区分</t>
    <phoneticPr fontId="3"/>
  </si>
  <si>
    <t>・</t>
  </si>
  <si>
    <t>・</t>
    <phoneticPr fontId="3"/>
  </si>
  <si>
    <t xml:space="preserve"> &lt;附帯工事&gt;</t>
    <phoneticPr fontId="3"/>
  </si>
  <si>
    <t xml:space="preserve"> &lt;附帯工事&gt;         </t>
    <phoneticPr fontId="3"/>
  </si>
  <si>
    <t>合計（総事業費）</t>
    <rPh sb="0" eb="2">
      <t>ゴウケイ</t>
    </rPh>
    <rPh sb="3" eb="4">
      <t>ソウ</t>
    </rPh>
    <rPh sb="4" eb="7">
      <t>ジギョウヒ</t>
    </rPh>
    <phoneticPr fontId="3"/>
  </si>
  <si>
    <t xml:space="preserve">計         </t>
    <phoneticPr fontId="3"/>
  </si>
  <si>
    <t>小　計</t>
    <phoneticPr fontId="3"/>
  </si>
  <si>
    <t>合　計</t>
    <rPh sb="0" eb="1">
      <t>ゴウ</t>
    </rPh>
    <rPh sb="2" eb="3">
      <t>ケイ</t>
    </rPh>
    <phoneticPr fontId="3"/>
  </si>
  <si>
    <t>総　合　計</t>
    <rPh sb="0" eb="1">
      <t>フサ</t>
    </rPh>
    <rPh sb="2" eb="3">
      <t>ゴウ</t>
    </rPh>
    <rPh sb="4" eb="5">
      <t>ケイ</t>
    </rPh>
    <phoneticPr fontId="3"/>
  </si>
  <si>
    <t>事業区分</t>
    <rPh sb="0" eb="2">
      <t>ジギョウ</t>
    </rPh>
    <rPh sb="2" eb="4">
      <t>クブン</t>
    </rPh>
    <phoneticPr fontId="3"/>
  </si>
  <si>
    <t>施工内容</t>
    <rPh sb="0" eb="2">
      <t>セコウ</t>
    </rPh>
    <rPh sb="2" eb="4">
      <t>ナイヨウ</t>
    </rPh>
    <phoneticPr fontId="3"/>
  </si>
  <si>
    <t>構造</t>
    <rPh sb="0" eb="2">
      <t>コウゾウ</t>
    </rPh>
    <phoneticPr fontId="3"/>
  </si>
  <si>
    <t>鉄骨鉄筋コンクリート造</t>
    <rPh sb="0" eb="2">
      <t>テッコツ</t>
    </rPh>
    <rPh sb="2" eb="4">
      <t>テッキン</t>
    </rPh>
    <phoneticPr fontId="3"/>
  </si>
  <si>
    <t>鉄筋コンクリート造</t>
    <rPh sb="0" eb="2">
      <t>テッキン</t>
    </rPh>
    <phoneticPr fontId="3"/>
  </si>
  <si>
    <t>鉄骨造（鉄筋コンクリート造と同等の強度）</t>
    <rPh sb="0" eb="2">
      <t>テッコツ</t>
    </rPh>
    <rPh sb="4" eb="6">
      <t>テッキン</t>
    </rPh>
    <rPh sb="12" eb="13">
      <t>ヅク</t>
    </rPh>
    <rPh sb="14" eb="16">
      <t>ドウトウ</t>
    </rPh>
    <rPh sb="17" eb="19">
      <t>キョウド</t>
    </rPh>
    <phoneticPr fontId="3"/>
  </si>
  <si>
    <t>鉄骨造（ブロック造と同等の強度）</t>
    <rPh sb="0" eb="2">
      <t>テッコツ</t>
    </rPh>
    <rPh sb="8" eb="9">
      <t>ツク</t>
    </rPh>
    <rPh sb="10" eb="12">
      <t>ドウトウ</t>
    </rPh>
    <rPh sb="13" eb="15">
      <t>キョウド</t>
    </rPh>
    <phoneticPr fontId="3"/>
  </si>
  <si>
    <t>ブロック造</t>
    <rPh sb="4" eb="5">
      <t>ヅク</t>
    </rPh>
    <phoneticPr fontId="3"/>
  </si>
  <si>
    <t>木造</t>
    <rPh sb="0" eb="2">
      <t>モクゾウ</t>
    </rPh>
    <phoneticPr fontId="3"/>
  </si>
  <si>
    <t>プレハブ造</t>
    <rPh sb="4" eb="5">
      <t>ツク</t>
    </rPh>
    <phoneticPr fontId="3"/>
  </si>
  <si>
    <t>←「事業区分」はプルダウンから選択</t>
    <rPh sb="2" eb="4">
      <t>ジギョウ</t>
    </rPh>
    <rPh sb="4" eb="6">
      <t>クブン</t>
    </rPh>
    <rPh sb="15" eb="17">
      <t>センタク</t>
    </rPh>
    <phoneticPr fontId="3"/>
  </si>
  <si>
    <t>外分」とは当該事業の補助金の交付の対象としない部分（財産処分の制限がかからない部分）を指す。</t>
    <phoneticPr fontId="3"/>
  </si>
  <si>
    <t xml:space="preserve">      　</t>
    <phoneticPr fontId="3"/>
  </si>
  <si>
    <t>なお、単年度事業の場合には、「総事業」欄のみに記入すること。</t>
    <phoneticPr fontId="3"/>
  </si>
  <si>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3"/>
  </si>
  <si>
    <t>（４）はさらに、事業の種別により新築、改築、増築、改修等に区分すること。</t>
    <phoneticPr fontId="3"/>
  </si>
  <si>
    <t xml:space="preserve">    </t>
    <phoneticPr fontId="3"/>
  </si>
  <si>
    <t xml:space="preserve"> なお、事業の種別は次による。</t>
    <phoneticPr fontId="3"/>
  </si>
  <si>
    <t xml:space="preserve">     </t>
    <phoneticPr fontId="3"/>
  </si>
  <si>
    <t xml:space="preserve">   </t>
    <phoneticPr fontId="3"/>
  </si>
  <si>
    <t>補助対象事業分の備考欄の「整備病床数」は、補助対象事業分に含まれる病床数を記入すること。</t>
    <phoneticPr fontId="3"/>
  </si>
  <si>
    <t>全体の事業が３か年以上にわたる計画の場合には、「年度別内訳」欄を適宜増やして作成すること。</t>
    <phoneticPr fontId="3"/>
  </si>
  <si>
    <t>（１）</t>
    <phoneticPr fontId="3"/>
  </si>
  <si>
    <t>（２）</t>
    <phoneticPr fontId="3"/>
  </si>
  <si>
    <t>（３）</t>
    <phoneticPr fontId="3"/>
  </si>
  <si>
    <t>（４）</t>
    <phoneticPr fontId="3"/>
  </si>
  <si>
    <t>（５）</t>
    <phoneticPr fontId="3"/>
  </si>
  <si>
    <t>（６）</t>
    <phoneticPr fontId="3"/>
  </si>
  <si>
    <t>（７）</t>
    <phoneticPr fontId="3"/>
  </si>
  <si>
    <t>「事業区分」には、医療施設等施設整備費補助金交付要綱の５（交付額の算定方法）の表の「１区分」欄に定める事業区分を、</t>
    <phoneticPr fontId="3"/>
  </si>
  <si>
    <t>「補助対象事業分」とは当該事業の補助金の交付の対象とする部分（財産処分の制限がかかる部分）を指し、「補助対象事業</t>
    <phoneticPr fontId="3"/>
  </si>
  <si>
    <t>「補助対象外経費」とは補助対象事業分のうち、医療施設等施設整備費補助金交付要綱に定める（交付の対象外費用）に該</t>
    <phoneticPr fontId="3"/>
  </si>
  <si>
    <t>　　新　　築：新たに建物を建築する場合</t>
    <phoneticPr fontId="3"/>
  </si>
  <si>
    <t>　　改　　築：従前の建物を取りこわして、これと位置・構造・規模がほぼ同程度のものを建築する場合</t>
    <phoneticPr fontId="3"/>
  </si>
  <si>
    <t>　　増　　築：敷地内の既存の建物を建て増しする場合で、敷地内に別に建物を新築する場合を含む</t>
    <phoneticPr fontId="3"/>
  </si>
  <si>
    <t>-</t>
  </si>
  <si>
    <t>団体名（開設者）</t>
    <rPh sb="0" eb="3">
      <t>ダンタイメイ</t>
    </rPh>
    <rPh sb="4" eb="7">
      <t>カイセツシャ</t>
    </rPh>
    <phoneticPr fontId="3"/>
  </si>
  <si>
    <t>所在地</t>
    <rPh sb="0" eb="3">
      <t>ショザイチ</t>
    </rPh>
    <phoneticPr fontId="3"/>
  </si>
  <si>
    <t>整備事業期間</t>
    <rPh sb="0" eb="2">
      <t>セイビ</t>
    </rPh>
    <rPh sb="2" eb="4">
      <t>ジギョウ</t>
    </rPh>
    <rPh sb="4" eb="6">
      <t>キカン</t>
    </rPh>
    <phoneticPr fontId="3"/>
  </si>
  <si>
    <t>合計</t>
    <rPh sb="0" eb="2">
      <t>ゴウケイ</t>
    </rPh>
    <phoneticPr fontId="3"/>
  </si>
  <si>
    <t>施設整備事業計画書</t>
    <rPh sb="0" eb="2">
      <t>シセツ</t>
    </rPh>
    <rPh sb="2" eb="4">
      <t>セイビ</t>
    </rPh>
    <rPh sb="4" eb="6">
      <t>ジギョウ</t>
    </rPh>
    <rPh sb="6" eb="9">
      <t>ケイカクショ</t>
    </rPh>
    <phoneticPr fontId="3"/>
  </si>
  <si>
    <t>全体事業</t>
    <rPh sb="0" eb="2">
      <t>ゼンタイ</t>
    </rPh>
    <rPh sb="2" eb="4">
      <t>ジギョウ</t>
    </rPh>
    <phoneticPr fontId="3"/>
  </si>
  <si>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3"/>
  </si>
  <si>
    <t>既設分</t>
    <rPh sb="0" eb="2">
      <t>キセツ</t>
    </rPh>
    <rPh sb="2" eb="3">
      <t>ブン</t>
    </rPh>
    <phoneticPr fontId="3"/>
  </si>
  <si>
    <t>補助対象部門</t>
    <rPh sb="0" eb="2">
      <t>ホジョ</t>
    </rPh>
    <rPh sb="2" eb="4">
      <t>タイショウ</t>
    </rPh>
    <rPh sb="4" eb="6">
      <t>ブモン</t>
    </rPh>
    <phoneticPr fontId="3"/>
  </si>
  <si>
    <t>構造の種類
（主たる構造）</t>
    <rPh sb="0" eb="2">
      <t>コウゾウ</t>
    </rPh>
    <rPh sb="3" eb="5">
      <t>シュルイ</t>
    </rPh>
    <phoneticPr fontId="3"/>
  </si>
  <si>
    <t>過去の当該事業への国庫補助の有無</t>
    <rPh sb="0" eb="2">
      <t>カコ</t>
    </rPh>
    <rPh sb="3" eb="5">
      <t>トウガイ</t>
    </rPh>
    <rPh sb="5" eb="7">
      <t>ジギョウ</t>
    </rPh>
    <rPh sb="9" eb="11">
      <t>コッコ</t>
    </rPh>
    <rPh sb="11" eb="13">
      <t>ホジョ</t>
    </rPh>
    <rPh sb="14" eb="16">
      <t>ウム</t>
    </rPh>
    <phoneticPr fontId="3"/>
  </si>
  <si>
    <t>有無</t>
    <rPh sb="0" eb="2">
      <t>ウム</t>
    </rPh>
    <phoneticPr fontId="3"/>
  </si>
  <si>
    <t>有りの場合</t>
    <rPh sb="0" eb="1">
      <t>ア</t>
    </rPh>
    <rPh sb="3" eb="5">
      <t>バアイ</t>
    </rPh>
    <phoneticPr fontId="3"/>
  </si>
  <si>
    <t>補助年度</t>
    <rPh sb="0" eb="2">
      <t>ホジョ</t>
    </rPh>
    <rPh sb="2" eb="4">
      <t>ネンド</t>
    </rPh>
    <phoneticPr fontId="3"/>
  </si>
  <si>
    <t>補助面積</t>
    <rPh sb="0" eb="2">
      <t>ホジョ</t>
    </rPh>
    <rPh sb="2" eb="4">
      <t>メンセキ</t>
    </rPh>
    <phoneticPr fontId="3"/>
  </si>
  <si>
    <t>補助金額</t>
    <rPh sb="0" eb="2">
      <t>ホジョ</t>
    </rPh>
    <rPh sb="2" eb="4">
      <t>キンガク</t>
    </rPh>
    <phoneticPr fontId="3"/>
  </si>
  <si>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3"/>
  </si>
  <si>
    <t>有無：</t>
    <rPh sb="0" eb="2">
      <t>ウム</t>
    </rPh>
    <phoneticPr fontId="3"/>
  </si>
  <si>
    <t>内容：</t>
    <rPh sb="0" eb="2">
      <t>ナイヨウ</t>
    </rPh>
    <phoneticPr fontId="3"/>
  </si>
  <si>
    <t>事業の種別</t>
    <rPh sb="0" eb="2">
      <t>ジギョウ</t>
    </rPh>
    <rPh sb="3" eb="5">
      <t>シュベツ</t>
    </rPh>
    <phoneticPr fontId="3"/>
  </si>
  <si>
    <t>特定地域振興法の指定状況</t>
    <rPh sb="0" eb="2">
      <t>トクテイ</t>
    </rPh>
    <rPh sb="2" eb="4">
      <t>チイキ</t>
    </rPh>
    <rPh sb="4" eb="7">
      <t>シンコウホウ</t>
    </rPh>
    <rPh sb="8" eb="10">
      <t>シテイ</t>
    </rPh>
    <rPh sb="10" eb="12">
      <t>ジョウキョウ</t>
    </rPh>
    <phoneticPr fontId="3"/>
  </si>
  <si>
    <t>「過疎」</t>
    <rPh sb="1" eb="3">
      <t>カソ</t>
    </rPh>
    <phoneticPr fontId="3"/>
  </si>
  <si>
    <t>「離島」</t>
    <rPh sb="1" eb="3">
      <t>リトウ</t>
    </rPh>
    <phoneticPr fontId="3"/>
  </si>
  <si>
    <t>「豪雪」</t>
    <rPh sb="1" eb="3">
      <t>ゴウセツ</t>
    </rPh>
    <phoneticPr fontId="3"/>
  </si>
  <si>
    <t>「特豪」</t>
    <rPh sb="1" eb="2">
      <t>トク</t>
    </rPh>
    <rPh sb="2" eb="3">
      <t>ゴウ</t>
    </rPh>
    <phoneticPr fontId="3"/>
  </si>
  <si>
    <t>「山村」</t>
    <rPh sb="1" eb="3">
      <t>サンソン</t>
    </rPh>
    <phoneticPr fontId="3"/>
  </si>
  <si>
    <t>「奄美」</t>
    <rPh sb="1" eb="3">
      <t>アマミ</t>
    </rPh>
    <phoneticPr fontId="3"/>
  </si>
  <si>
    <t>「小笠原」</t>
    <rPh sb="1" eb="4">
      <t>オガサワラ</t>
    </rPh>
    <phoneticPr fontId="3"/>
  </si>
  <si>
    <t>「半島」</t>
    <rPh sb="1" eb="3">
      <t>ハントウ</t>
    </rPh>
    <phoneticPr fontId="3"/>
  </si>
  <si>
    <t>施設名</t>
    <rPh sb="0" eb="2">
      <t>シセツ</t>
    </rPh>
    <rPh sb="2" eb="3">
      <t>メイ</t>
    </rPh>
    <phoneticPr fontId="3"/>
  </si>
  <si>
    <t>１．整備事業計画等の概要</t>
    <rPh sb="2" eb="4">
      <t>セイビ</t>
    </rPh>
    <rPh sb="4" eb="6">
      <t>ジギョウ</t>
    </rPh>
    <rPh sb="6" eb="8">
      <t>ケイカク</t>
    </rPh>
    <rPh sb="8" eb="9">
      <t>トウ</t>
    </rPh>
    <rPh sb="10" eb="12">
      <t>ガイヨウ</t>
    </rPh>
    <phoneticPr fontId="3"/>
  </si>
  <si>
    <t>２．整備事業の概要</t>
    <rPh sb="2" eb="4">
      <t>セイビ</t>
    </rPh>
    <rPh sb="4" eb="6">
      <t>ジギョウ</t>
    </rPh>
    <rPh sb="7" eb="9">
      <t>ガイヨウ</t>
    </rPh>
    <phoneticPr fontId="3"/>
  </si>
  <si>
    <t>３．整備事業の必要性（具体的に記載）</t>
    <rPh sb="2" eb="4">
      <t>セイビ</t>
    </rPh>
    <rPh sb="4" eb="6">
      <t>ジギョウ</t>
    </rPh>
    <rPh sb="7" eb="10">
      <t>ヒツヨウセイ</t>
    </rPh>
    <rPh sb="11" eb="14">
      <t>グタイテキ</t>
    </rPh>
    <rPh sb="15" eb="17">
      <t>キサイ</t>
    </rPh>
    <phoneticPr fontId="3"/>
  </si>
  <si>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3"/>
  </si>
  <si>
    <t>「沖縄離島」</t>
    <rPh sb="1" eb="3">
      <t>オキナワ</t>
    </rPh>
    <rPh sb="3" eb="5">
      <t>リトウ</t>
    </rPh>
    <phoneticPr fontId="3"/>
  </si>
  <si>
    <t>(6) 豪雪地帯対策特別措置法 第2条第1項の指定地域</t>
    <rPh sb="4" eb="6">
      <t>ゴウセツ</t>
    </rPh>
    <rPh sb="6" eb="8">
      <t>チタイ</t>
    </rPh>
    <rPh sb="8" eb="10">
      <t>タイサク</t>
    </rPh>
    <rPh sb="10" eb="12">
      <t>トクベツ</t>
    </rPh>
    <rPh sb="12" eb="15">
      <t>ソチホウ</t>
    </rPh>
    <phoneticPr fontId="3"/>
  </si>
  <si>
    <t>(7) 豪雪地帯対策特別措置法 第2条第2項の指定地域</t>
    <rPh sb="4" eb="6">
      <t>ゴウセツ</t>
    </rPh>
    <rPh sb="6" eb="8">
      <t>チタイ</t>
    </rPh>
    <rPh sb="8" eb="10">
      <t>タイサク</t>
    </rPh>
    <rPh sb="10" eb="12">
      <t>トクベツ</t>
    </rPh>
    <rPh sb="12" eb="15">
      <t>ソチホウ</t>
    </rPh>
    <phoneticPr fontId="3"/>
  </si>
  <si>
    <t>(8) 山村振興法 第7条第1項の指定地域</t>
    <rPh sb="4" eb="6">
      <t>サンソン</t>
    </rPh>
    <rPh sb="6" eb="9">
      <t>シンコウホウ</t>
    </rPh>
    <phoneticPr fontId="3"/>
  </si>
  <si>
    <t>(9) 半島振興法 第2条第1項の指定地域</t>
    <rPh sb="4" eb="6">
      <t>ハントウ</t>
    </rPh>
    <rPh sb="6" eb="9">
      <t>シンコウホウ</t>
    </rPh>
    <phoneticPr fontId="3"/>
  </si>
  <si>
    <t>(10) 該当なし</t>
    <rPh sb="5" eb="7">
      <t>ガイトウ</t>
    </rPh>
    <phoneticPr fontId="3"/>
  </si>
  <si>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3"/>
  </si>
  <si>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3"/>
  </si>
  <si>
    <t>新築</t>
    <rPh sb="0" eb="2">
      <t>シンチク</t>
    </rPh>
    <phoneticPr fontId="3"/>
  </si>
  <si>
    <t>移転新築</t>
    <rPh sb="0" eb="2">
      <t>イテン</t>
    </rPh>
    <rPh sb="2" eb="4">
      <t>シンチク</t>
    </rPh>
    <phoneticPr fontId="3"/>
  </si>
  <si>
    <t>改築</t>
    <rPh sb="0" eb="2">
      <t>カイチク</t>
    </rPh>
    <phoneticPr fontId="3"/>
  </si>
  <si>
    <t>増築</t>
    <rPh sb="0" eb="2">
      <t>ゾウチク</t>
    </rPh>
    <phoneticPr fontId="3"/>
  </si>
  <si>
    <t>改修</t>
    <rPh sb="0" eb="2">
      <t>カイシュウ</t>
    </rPh>
    <phoneticPr fontId="3"/>
  </si>
  <si>
    <t>許可病床数</t>
    <rPh sb="0" eb="2">
      <t>キョカ</t>
    </rPh>
    <rPh sb="2" eb="5">
      <t>ビョウショウスウ</t>
    </rPh>
    <phoneticPr fontId="3"/>
  </si>
  <si>
    <t>４．実施要綱への適合状況等</t>
    <rPh sb="2" eb="4">
      <t>ジッシ</t>
    </rPh>
    <rPh sb="4" eb="6">
      <t>ヨウコウ</t>
    </rPh>
    <rPh sb="8" eb="10">
      <t>テキゴウ</t>
    </rPh>
    <rPh sb="10" eb="12">
      <t>ジョウキョウ</t>
    </rPh>
    <rPh sb="12" eb="13">
      <t>トウ</t>
    </rPh>
    <phoneticPr fontId="3"/>
  </si>
  <si>
    <t>設置主体</t>
    <rPh sb="0" eb="2">
      <t>セッチ</t>
    </rPh>
    <rPh sb="2" eb="4">
      <t>シュタイ</t>
    </rPh>
    <phoneticPr fontId="3"/>
  </si>
  <si>
    <t>01 独立行政法人</t>
    <rPh sb="3" eb="5">
      <t>ドクリツ</t>
    </rPh>
    <rPh sb="5" eb="7">
      <t>ギョウセイ</t>
    </rPh>
    <rPh sb="7" eb="9">
      <t>ホウジン</t>
    </rPh>
    <phoneticPr fontId="3"/>
  </si>
  <si>
    <t>02 国立大学法人</t>
    <rPh sb="3" eb="5">
      <t>コクリツ</t>
    </rPh>
    <rPh sb="5" eb="7">
      <t>ダイガク</t>
    </rPh>
    <rPh sb="7" eb="9">
      <t>ホウジン</t>
    </rPh>
    <phoneticPr fontId="3"/>
  </si>
  <si>
    <t>03 国立研究開発法人</t>
    <rPh sb="3" eb="5">
      <t>コクリツ</t>
    </rPh>
    <rPh sb="5" eb="7">
      <t>ケンキュウ</t>
    </rPh>
    <rPh sb="7" eb="9">
      <t>カイハツ</t>
    </rPh>
    <rPh sb="9" eb="11">
      <t>ホウジン</t>
    </rPh>
    <phoneticPr fontId="3"/>
  </si>
  <si>
    <t>04 都道府県</t>
    <rPh sb="3" eb="7">
      <t>トドウフケン</t>
    </rPh>
    <phoneticPr fontId="3"/>
  </si>
  <si>
    <t>05 市町村</t>
    <rPh sb="3" eb="6">
      <t>シチョウソン</t>
    </rPh>
    <phoneticPr fontId="3"/>
  </si>
  <si>
    <t>06 地方独立行政法人</t>
    <rPh sb="3" eb="5">
      <t>チホウ</t>
    </rPh>
    <rPh sb="5" eb="7">
      <t>ドクリツ</t>
    </rPh>
    <rPh sb="7" eb="9">
      <t>ギョウセイ</t>
    </rPh>
    <rPh sb="9" eb="11">
      <t>ホウジン</t>
    </rPh>
    <phoneticPr fontId="3"/>
  </si>
  <si>
    <t>07 日本赤十字社</t>
    <rPh sb="3" eb="5">
      <t>ニホン</t>
    </rPh>
    <rPh sb="5" eb="9">
      <t>セキジュウジシャ</t>
    </rPh>
    <phoneticPr fontId="3"/>
  </si>
  <si>
    <t>08 済生会</t>
    <rPh sb="3" eb="6">
      <t>サイセイカイ</t>
    </rPh>
    <phoneticPr fontId="3"/>
  </si>
  <si>
    <t>09 北海道社会事業協会</t>
    <rPh sb="3" eb="6">
      <t>ホッカイドウ</t>
    </rPh>
    <rPh sb="6" eb="8">
      <t>シャカイ</t>
    </rPh>
    <rPh sb="8" eb="10">
      <t>ジギョウ</t>
    </rPh>
    <rPh sb="10" eb="12">
      <t>キョウカイ</t>
    </rPh>
    <phoneticPr fontId="3"/>
  </si>
  <si>
    <t>10 厚生連</t>
    <rPh sb="3" eb="6">
      <t>コウセイレン</t>
    </rPh>
    <phoneticPr fontId="3"/>
  </si>
  <si>
    <t>11 国民健康保険団体連合会</t>
    <rPh sb="3" eb="5">
      <t>コクミン</t>
    </rPh>
    <rPh sb="5" eb="7">
      <t>ケンコウ</t>
    </rPh>
    <rPh sb="7" eb="9">
      <t>ホケン</t>
    </rPh>
    <rPh sb="9" eb="11">
      <t>ダンタイ</t>
    </rPh>
    <rPh sb="11" eb="14">
      <t>レンゴウカイ</t>
    </rPh>
    <phoneticPr fontId="3"/>
  </si>
  <si>
    <t>12 健康保険組合及びその連合会</t>
    <rPh sb="3" eb="5">
      <t>ケンコウ</t>
    </rPh>
    <rPh sb="5" eb="7">
      <t>ホケン</t>
    </rPh>
    <rPh sb="7" eb="9">
      <t>クミアイ</t>
    </rPh>
    <rPh sb="9" eb="10">
      <t>オヨ</t>
    </rPh>
    <rPh sb="13" eb="16">
      <t>レンゴウカイ</t>
    </rPh>
    <phoneticPr fontId="3"/>
  </si>
  <si>
    <t>13 共済組合及びその連合会</t>
    <rPh sb="3" eb="5">
      <t>キョウサイ</t>
    </rPh>
    <rPh sb="5" eb="7">
      <t>クミアイ</t>
    </rPh>
    <rPh sb="7" eb="8">
      <t>オヨ</t>
    </rPh>
    <rPh sb="11" eb="14">
      <t>レンゴウカイ</t>
    </rPh>
    <phoneticPr fontId="3"/>
  </si>
  <si>
    <t>14 国民健康保険組合</t>
    <rPh sb="3" eb="5">
      <t>コクミン</t>
    </rPh>
    <rPh sb="5" eb="7">
      <t>ケンコウ</t>
    </rPh>
    <rPh sb="7" eb="9">
      <t>ホケン</t>
    </rPh>
    <rPh sb="9" eb="11">
      <t>クミアイ</t>
    </rPh>
    <phoneticPr fontId="3"/>
  </si>
  <si>
    <t>15 公益法人</t>
    <rPh sb="3" eb="5">
      <t>コウエキ</t>
    </rPh>
    <rPh sb="5" eb="7">
      <t>ホウジン</t>
    </rPh>
    <phoneticPr fontId="3"/>
  </si>
  <si>
    <t>16 医療法人</t>
    <rPh sb="3" eb="5">
      <t>イリョウ</t>
    </rPh>
    <rPh sb="5" eb="7">
      <t>ホウジン</t>
    </rPh>
    <phoneticPr fontId="3"/>
  </si>
  <si>
    <t>17 私立学校法人</t>
    <rPh sb="3" eb="5">
      <t>シリツ</t>
    </rPh>
    <rPh sb="5" eb="7">
      <t>ガッコウ</t>
    </rPh>
    <rPh sb="7" eb="9">
      <t>ホウジン</t>
    </rPh>
    <phoneticPr fontId="3"/>
  </si>
  <si>
    <t>18 社会福祉法人</t>
    <rPh sb="3" eb="5">
      <t>シャカイ</t>
    </rPh>
    <rPh sb="5" eb="7">
      <t>フクシ</t>
    </rPh>
    <rPh sb="7" eb="9">
      <t>ホウジン</t>
    </rPh>
    <phoneticPr fontId="3"/>
  </si>
  <si>
    <t>19 医療生協</t>
    <rPh sb="3" eb="5">
      <t>イリョウ</t>
    </rPh>
    <rPh sb="5" eb="7">
      <t>セイキョウ</t>
    </rPh>
    <phoneticPr fontId="3"/>
  </si>
  <si>
    <t>20 会社</t>
    <rPh sb="3" eb="5">
      <t>カイシャ</t>
    </rPh>
    <phoneticPr fontId="3"/>
  </si>
  <si>
    <t>21 その他の法人</t>
    <rPh sb="5" eb="6">
      <t>タ</t>
    </rPh>
    <rPh sb="7" eb="9">
      <t>ホウジン</t>
    </rPh>
    <phoneticPr fontId="3"/>
  </si>
  <si>
    <t>22 個人</t>
    <rPh sb="3" eb="5">
      <t>コジン</t>
    </rPh>
    <phoneticPr fontId="3"/>
  </si>
  <si>
    <t>所在する地域</t>
    <rPh sb="0" eb="2">
      <t>ショザイ</t>
    </rPh>
    <rPh sb="4" eb="6">
      <t>チイキ</t>
    </rPh>
    <phoneticPr fontId="3"/>
  </si>
  <si>
    <t>（ア）離島振興法 第2条第1項の指定地域</t>
    <rPh sb="3" eb="5">
      <t>リトウ</t>
    </rPh>
    <rPh sb="5" eb="8">
      <t>シンコウホウ</t>
    </rPh>
    <phoneticPr fontId="3"/>
  </si>
  <si>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3"/>
  </si>
  <si>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3"/>
  </si>
  <si>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3"/>
  </si>
  <si>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3"/>
  </si>
  <si>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3"/>
  </si>
  <si>
    <t>うち浴室
及びトイレ</t>
    <rPh sb="2" eb="4">
      <t>ヨクシツ</t>
    </rPh>
    <rPh sb="5" eb="6">
      <t>オヨ</t>
    </rPh>
    <phoneticPr fontId="3"/>
  </si>
  <si>
    <t>　※個室欄が不足する場合は適宜追加すること</t>
    <rPh sb="2" eb="4">
      <t>コシツ</t>
    </rPh>
    <rPh sb="4" eb="5">
      <t>ラン</t>
    </rPh>
    <rPh sb="6" eb="8">
      <t>フソク</t>
    </rPh>
    <rPh sb="10" eb="12">
      <t>バアイ</t>
    </rPh>
    <rPh sb="13" eb="15">
      <t>テキギ</t>
    </rPh>
    <rPh sb="15" eb="17">
      <t>ツイカ</t>
    </rPh>
    <phoneticPr fontId="3"/>
  </si>
  <si>
    <t>その他</t>
    <rPh sb="2" eb="3">
      <t>タ</t>
    </rPh>
    <phoneticPr fontId="3"/>
  </si>
  <si>
    <t>着工</t>
    <rPh sb="0" eb="2">
      <t>チャッコウ</t>
    </rPh>
    <phoneticPr fontId="3"/>
  </si>
  <si>
    <t>　　年　月　日</t>
    <phoneticPr fontId="3"/>
  </si>
  <si>
    <t xml:space="preserve"> ～ </t>
    <phoneticPr fontId="3"/>
  </si>
  <si>
    <t>竣工</t>
    <phoneticPr fontId="3"/>
  </si>
  <si>
    <t>一般：</t>
    <rPh sb="0" eb="2">
      <t>イッパン</t>
    </rPh>
    <phoneticPr fontId="3"/>
  </si>
  <si>
    <t>精神：</t>
    <phoneticPr fontId="3"/>
  </si>
  <si>
    <t>結核：</t>
    <phoneticPr fontId="3"/>
  </si>
  <si>
    <t>感染症：</t>
    <phoneticPr fontId="3"/>
  </si>
  <si>
    <t>合計：</t>
    <phoneticPr fontId="3"/>
  </si>
  <si>
    <t>現在（㎡）</t>
    <rPh sb="0" eb="2">
      <t>ゲンザイ</t>
    </rPh>
    <phoneticPr fontId="3"/>
  </si>
  <si>
    <t>整備後（㎡）</t>
    <rPh sb="0" eb="2">
      <t>セイビ</t>
    </rPh>
    <rPh sb="2" eb="3">
      <t>ゴ</t>
    </rPh>
    <phoneticPr fontId="3"/>
  </si>
  <si>
    <t>都道府県補助金</t>
    <rPh sb="0" eb="4">
      <t>トドウフケン</t>
    </rPh>
    <phoneticPr fontId="3"/>
  </si>
  <si>
    <t>年度間の金額の按分は支払額ではなく進捗率により行うこと。</t>
    <phoneticPr fontId="3"/>
  </si>
  <si>
    <t>　　移転新築：現在建物が存在する敷地とは別の敷地に新たに建物を建築し、かつ、現在の建物の機能を移転する場合</t>
    <phoneticPr fontId="3"/>
  </si>
  <si>
    <t>　　改　　修：建物の主要構造部分を取りこわさない模様替及び内部改修</t>
    <phoneticPr fontId="3"/>
  </si>
  <si>
    <t>様式１　補助対象部分</t>
    <rPh sb="0" eb="2">
      <t>ヨウシキ</t>
    </rPh>
    <rPh sb="4" eb="6">
      <t>ホジョ</t>
    </rPh>
    <rPh sb="6" eb="8">
      <t>タイショウ</t>
    </rPh>
    <rPh sb="8" eb="10">
      <t>ブブン</t>
    </rPh>
    <phoneticPr fontId="3"/>
  </si>
  <si>
    <t>診療所</t>
    <rPh sb="0" eb="3">
      <t>シンリョウジョ</t>
    </rPh>
    <phoneticPr fontId="3"/>
  </si>
  <si>
    <t>医師住宅</t>
    <rPh sb="0" eb="2">
      <t>イシ</t>
    </rPh>
    <rPh sb="2" eb="4">
      <t>ジュウタク</t>
    </rPh>
    <phoneticPr fontId="3"/>
  </si>
  <si>
    <t>看護師住宅</t>
    <rPh sb="0" eb="3">
      <t>カンゴシ</t>
    </rPh>
    <rPh sb="3" eb="5">
      <t>ジュウタク</t>
    </rPh>
    <phoneticPr fontId="3"/>
  </si>
  <si>
    <t>歯科医師住宅</t>
    <rPh sb="0" eb="4">
      <t>シカイシ</t>
    </rPh>
    <rPh sb="4" eb="6">
      <t>ジュウタク</t>
    </rPh>
    <phoneticPr fontId="3"/>
  </si>
  <si>
    <t>ヘリポート</t>
    <phoneticPr fontId="3"/>
  </si>
  <si>
    <t>指導部門及び住宅部門</t>
    <rPh sb="0" eb="2">
      <t>シドウ</t>
    </rPh>
    <rPh sb="2" eb="4">
      <t>ブモン</t>
    </rPh>
    <rPh sb="4" eb="5">
      <t>オヨ</t>
    </rPh>
    <rPh sb="6" eb="8">
      <t>ジュウタク</t>
    </rPh>
    <rPh sb="8" eb="10">
      <t>ブモン</t>
    </rPh>
    <phoneticPr fontId="3"/>
  </si>
  <si>
    <t>指導部門</t>
    <rPh sb="0" eb="2">
      <t>シドウ</t>
    </rPh>
    <rPh sb="2" eb="4">
      <t>ブモン</t>
    </rPh>
    <phoneticPr fontId="3"/>
  </si>
  <si>
    <t>住宅部門</t>
    <rPh sb="0" eb="2">
      <t>ジュウタク</t>
    </rPh>
    <rPh sb="2" eb="4">
      <t>ブモン</t>
    </rPh>
    <phoneticPr fontId="3"/>
  </si>
  <si>
    <t>診療部門</t>
    <rPh sb="0" eb="2">
      <t>シンリョウ</t>
    </rPh>
    <rPh sb="2" eb="4">
      <t>ブモン</t>
    </rPh>
    <phoneticPr fontId="3"/>
  </si>
  <si>
    <t>宿泊施設</t>
    <rPh sb="0" eb="2">
      <t>シュクハク</t>
    </rPh>
    <rPh sb="2" eb="4">
      <t>シセツ</t>
    </rPh>
    <phoneticPr fontId="3"/>
  </si>
  <si>
    <t>－</t>
    <phoneticPr fontId="3"/>
  </si>
  <si>
    <t>へき地医療拠点病院</t>
    <rPh sb="2" eb="3">
      <t>チ</t>
    </rPh>
    <rPh sb="3" eb="5">
      <t>イリョウ</t>
    </rPh>
    <rPh sb="5" eb="7">
      <t>キョテン</t>
    </rPh>
    <rPh sb="7" eb="9">
      <t>ビョウイン</t>
    </rPh>
    <phoneticPr fontId="3"/>
  </si>
  <si>
    <t>へき地診療所</t>
    <rPh sb="2" eb="3">
      <t>チ</t>
    </rPh>
    <rPh sb="3" eb="6">
      <t>シンリョウジョ</t>
    </rPh>
    <phoneticPr fontId="3"/>
  </si>
  <si>
    <t>へき地診療所施設整備事業</t>
    <phoneticPr fontId="3"/>
  </si>
  <si>
    <t>過疎地域等特定診療所施設整備事業</t>
    <phoneticPr fontId="3"/>
  </si>
  <si>
    <t>へき地保健指導所施設整備事業</t>
    <phoneticPr fontId="3"/>
  </si>
  <si>
    <t>研修医のための研修施設整備事業</t>
    <phoneticPr fontId="3"/>
  </si>
  <si>
    <t>臨床研修病院施設整備事業</t>
    <phoneticPr fontId="3"/>
  </si>
  <si>
    <t>へき地医療拠点病院施設整備事業</t>
    <phoneticPr fontId="3"/>
  </si>
  <si>
    <t>医師臨床研修病院研修医環境整備事業</t>
    <phoneticPr fontId="3"/>
  </si>
  <si>
    <t>離島等患者宿泊施設施設整備事業</t>
    <phoneticPr fontId="3"/>
  </si>
  <si>
    <t>分娩取扱施設施設整備事業</t>
    <phoneticPr fontId="3"/>
  </si>
  <si>
    <t>南海トラフ地震に係る津波避難対策緊急事業</t>
    <phoneticPr fontId="3"/>
  </si>
  <si>
    <t>様式１　計算式</t>
    <rPh sb="0" eb="2">
      <t>ヨウシキ</t>
    </rPh>
    <rPh sb="4" eb="6">
      <t>ケイサン</t>
    </rPh>
    <rPh sb="6" eb="7">
      <t>シキ</t>
    </rPh>
    <phoneticPr fontId="3"/>
  </si>
  <si>
    <t>分類</t>
    <rPh sb="0" eb="2">
      <t>ブンルイ</t>
    </rPh>
    <phoneticPr fontId="3"/>
  </si>
  <si>
    <t>国庫補助
基本額係数</t>
    <rPh sb="0" eb="2">
      <t>コッコ</t>
    </rPh>
    <rPh sb="2" eb="4">
      <t>ホジョ</t>
    </rPh>
    <rPh sb="5" eb="8">
      <t>キホンガク</t>
    </rPh>
    <rPh sb="8" eb="10">
      <t>ケイスウ</t>
    </rPh>
    <phoneticPr fontId="3"/>
  </si>
  <si>
    <t>再分類</t>
    <rPh sb="0" eb="3">
      <t>サイブンルイ</t>
    </rPh>
    <phoneticPr fontId="3"/>
  </si>
  <si>
    <t>国庫補助
所要額係数
（直接、都道府県）</t>
    <rPh sb="0" eb="2">
      <t>コッコ</t>
    </rPh>
    <rPh sb="2" eb="4">
      <t>ホジョ</t>
    </rPh>
    <rPh sb="5" eb="8">
      <t>ショヨウガク</t>
    </rPh>
    <rPh sb="8" eb="10">
      <t>ケイスウ</t>
    </rPh>
    <rPh sb="12" eb="14">
      <t>チョクセツ</t>
    </rPh>
    <rPh sb="15" eb="19">
      <t>トドウフケン</t>
    </rPh>
    <phoneticPr fontId="3"/>
  </si>
  <si>
    <t>国庫補助
所要額係数
（間接）</t>
    <rPh sb="0" eb="2">
      <t>コッコ</t>
    </rPh>
    <rPh sb="2" eb="4">
      <t>ホジョ</t>
    </rPh>
    <rPh sb="5" eb="8">
      <t>ショヨウガク</t>
    </rPh>
    <rPh sb="8" eb="10">
      <t>ケイスウ</t>
    </rPh>
    <rPh sb="12" eb="14">
      <t>カンセツ</t>
    </rPh>
    <phoneticPr fontId="3"/>
  </si>
  <si>
    <t>へき地診療所施設整備事業</t>
  </si>
  <si>
    <t>b</t>
  </si>
  <si>
    <t>過疎地域等特定診療所施設整備事業</t>
  </si>
  <si>
    <t>A</t>
  </si>
  <si>
    <t>へき地保健指導所施設整備事業</t>
  </si>
  <si>
    <t>研修医のための研修施設整備事業</t>
  </si>
  <si>
    <t>臨床研修病院施設整備事業</t>
  </si>
  <si>
    <t>へき地医療拠点病院施設整備事業</t>
  </si>
  <si>
    <t>医師臨床研修病院研修医環境整備事業</t>
  </si>
  <si>
    <t>b</t>
    <phoneticPr fontId="3"/>
  </si>
  <si>
    <t>離島等患者宿泊施設施設整備事業</t>
  </si>
  <si>
    <t>分娩取扱施設施設整備事業</t>
  </si>
  <si>
    <t>院内感染対策施設整備事業</t>
  </si>
  <si>
    <t>総事業（100%）</t>
    <phoneticPr fontId="3"/>
  </si>
  <si>
    <t>施設整備事業費内訳書</t>
    <phoneticPr fontId="3"/>
  </si>
  <si>
    <t>記載すること。</t>
    <phoneticPr fontId="3"/>
  </si>
  <si>
    <t>当する経費及び交付要綱に定める（交付額の算定方法）において対象経費とされていない経費を指す。</t>
    <rPh sb="5" eb="6">
      <t>オヨ</t>
    </rPh>
    <phoneticPr fontId="3"/>
  </si>
  <si>
    <t>また、「補助対象経費」とは補助対象事業分のうち、交付要綱に定める（交付額の算定方法）において対象経費とされている経費を指す。</t>
    <phoneticPr fontId="3"/>
  </si>
  <si>
    <t>補助対象事業分の「費目」欄は、医療施設等施設整備費補助金交付要綱５の表の「３対象経費」に定める各部門に区分して記入すること。</t>
    <phoneticPr fontId="3"/>
  </si>
  <si>
    <t>令和○年度</t>
    <rPh sb="0" eb="2">
      <t>レイワ</t>
    </rPh>
    <rPh sb="3" eb="5">
      <t>ネンド</t>
    </rPh>
    <phoneticPr fontId="3"/>
  </si>
  <si>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3"/>
  </si>
  <si>
    <t>(1) 離島振興法 第10条第1項第1号の指定地域</t>
    <rPh sb="4" eb="6">
      <t>リトウ</t>
    </rPh>
    <rPh sb="6" eb="9">
      <t>シンコウホウ</t>
    </rPh>
    <rPh sb="17" eb="18">
      <t>ダイ</t>
    </rPh>
    <rPh sb="19" eb="20">
      <t>ゴウ</t>
    </rPh>
    <phoneticPr fontId="3"/>
  </si>
  <si>
    <t>（２）（１）が無の場合の、協定締結予定時期</t>
    <rPh sb="7" eb="8">
      <t>ム</t>
    </rPh>
    <rPh sb="9" eb="11">
      <t>バアイ</t>
    </rPh>
    <rPh sb="13" eb="15">
      <t>キョウテイ</t>
    </rPh>
    <rPh sb="15" eb="17">
      <t>テイケツ</t>
    </rPh>
    <rPh sb="17" eb="19">
      <t>ヨテイ</t>
    </rPh>
    <rPh sb="19" eb="21">
      <t>ジキ</t>
    </rPh>
    <phoneticPr fontId="3"/>
  </si>
  <si>
    <t>有</t>
    <rPh sb="0" eb="1">
      <t>アリ</t>
    </rPh>
    <phoneticPr fontId="3"/>
  </si>
  <si>
    <t>無</t>
    <rPh sb="0" eb="1">
      <t>ナ</t>
    </rPh>
    <phoneticPr fontId="3"/>
  </si>
  <si>
    <t>年　月　日</t>
    <rPh sb="0" eb="1">
      <t>ネン</t>
    </rPh>
    <rPh sb="2" eb="3">
      <t>ツキ</t>
    </rPh>
    <rPh sb="4" eb="5">
      <t>ニチ</t>
    </rPh>
    <phoneticPr fontId="3"/>
  </si>
  <si>
    <t>専用の陰圧装置､空調設備等付属設備</t>
    <rPh sb="0" eb="2">
      <t>センヨウ</t>
    </rPh>
    <rPh sb="3" eb="5">
      <t>インアツ</t>
    </rPh>
    <rPh sb="5" eb="7">
      <t>ソウチ</t>
    </rPh>
    <rPh sb="8" eb="10">
      <t>クウチョウ</t>
    </rPh>
    <rPh sb="10" eb="12">
      <t>セツビ</t>
    </rPh>
    <rPh sb="12" eb="13">
      <t>トウ</t>
    </rPh>
    <rPh sb="13" eb="15">
      <t>フゾク</t>
    </rPh>
    <rPh sb="15" eb="17">
      <t>セツビ</t>
    </rPh>
    <phoneticPr fontId="3"/>
  </si>
  <si>
    <t>（３）協定の内容</t>
    <rPh sb="3" eb="5">
      <t>キョウテイ</t>
    </rPh>
    <rPh sb="6" eb="8">
      <t>ナイヨウ</t>
    </rPh>
    <phoneticPr fontId="3"/>
  </si>
  <si>
    <t>感染症法に基づく医療措置協定の締結状況</t>
    <rPh sb="0" eb="4">
      <t>カンセンショウホウ</t>
    </rPh>
    <rPh sb="5" eb="6">
      <t>モト</t>
    </rPh>
    <rPh sb="8" eb="10">
      <t>イリョウ</t>
    </rPh>
    <rPh sb="10" eb="12">
      <t>ソチ</t>
    </rPh>
    <rPh sb="12" eb="14">
      <t>キョウテイ</t>
    </rPh>
    <rPh sb="15" eb="17">
      <t>テイケツ</t>
    </rPh>
    <rPh sb="17" eb="19">
      <t>ジョウキョウ</t>
    </rPh>
    <phoneticPr fontId="3"/>
  </si>
  <si>
    <t>（１）協定締結の有無</t>
    <rPh sb="3" eb="5">
      <t>キョウテイ</t>
    </rPh>
    <rPh sb="5" eb="7">
      <t>テイケツ</t>
    </rPh>
    <rPh sb="8" eb="10">
      <t>ウム</t>
    </rPh>
    <phoneticPr fontId="3"/>
  </si>
  <si>
    <t>病床確保</t>
  </si>
  <si>
    <t>新興感染症対応力強化事業（病室の感染対策に係る整備以外）</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3"/>
  </si>
  <si>
    <r>
      <t>新興感染症対応力強化事業（病室の感染</t>
    </r>
    <r>
      <rPr>
        <sz val="11"/>
        <rFont val="ＭＳ Ｐゴシック"/>
        <family val="3"/>
        <charset val="128"/>
      </rPr>
      <t>対策に係る整備）</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3"/>
  </si>
  <si>
    <t>寄附金</t>
    <rPh sb="0" eb="2">
      <t>キフ</t>
    </rPh>
    <phoneticPr fontId="3"/>
  </si>
  <si>
    <t>a</t>
  </si>
  <si>
    <t>令和○年度</t>
    <rPh sb="0" eb="2">
      <t>レイワ</t>
    </rPh>
    <phoneticPr fontId="3"/>
  </si>
  <si>
    <t>－</t>
  </si>
  <si>
    <t>病室</t>
    <rPh sb="0" eb="2">
      <t>ビョウシツ</t>
    </rPh>
    <phoneticPr fontId="3"/>
  </si>
  <si>
    <t>病棟等</t>
    <rPh sb="0" eb="2">
      <t>ビョウトウ</t>
    </rPh>
    <rPh sb="2" eb="3">
      <t>トウ</t>
    </rPh>
    <phoneticPr fontId="3"/>
  </si>
  <si>
    <t>個人防護具</t>
    <rPh sb="0" eb="2">
      <t>コジン</t>
    </rPh>
    <rPh sb="2" eb="4">
      <t>ボウゴ</t>
    </rPh>
    <rPh sb="4" eb="5">
      <t>グ</t>
    </rPh>
    <phoneticPr fontId="3"/>
  </si>
  <si>
    <t>病室の感染対策に係る整備</t>
    <rPh sb="0" eb="2">
      <t>ビョウシツ</t>
    </rPh>
    <rPh sb="3" eb="5">
      <t>カンセン</t>
    </rPh>
    <rPh sb="5" eb="7">
      <t>タイサク</t>
    </rPh>
    <rPh sb="8" eb="9">
      <t>カカ</t>
    </rPh>
    <rPh sb="10" eb="12">
      <t>セイビ</t>
    </rPh>
    <phoneticPr fontId="3"/>
  </si>
  <si>
    <t>病室の感染対策に係る整備以外</t>
    <rPh sb="0" eb="2">
      <t>ビョウシツ</t>
    </rPh>
    <rPh sb="3" eb="5">
      <t>カンセン</t>
    </rPh>
    <rPh sb="5" eb="7">
      <t>タイサク</t>
    </rPh>
    <rPh sb="8" eb="9">
      <t>カカ</t>
    </rPh>
    <rPh sb="10" eb="12">
      <t>セイビ</t>
    </rPh>
    <rPh sb="12" eb="14">
      <t>イガイ</t>
    </rPh>
    <phoneticPr fontId="3"/>
  </si>
  <si>
    <t>○○年度</t>
    <phoneticPr fontId="3"/>
  </si>
  <si>
    <t>　※病棟等欄が不足する場合は適宜追加すること</t>
    <rPh sb="2" eb="4">
      <t>ビョウトウ</t>
    </rPh>
    <rPh sb="4" eb="5">
      <t>トウ</t>
    </rPh>
    <rPh sb="5" eb="6">
      <t>ラン</t>
    </rPh>
    <rPh sb="7" eb="9">
      <t>フソク</t>
    </rPh>
    <rPh sb="11" eb="13">
      <t>バアイ</t>
    </rPh>
    <rPh sb="14" eb="16">
      <t>テキギ</t>
    </rPh>
    <rPh sb="16" eb="18">
      <t>ツイカ</t>
    </rPh>
    <phoneticPr fontId="3"/>
  </si>
  <si>
    <t>個人防護具保管施設１
の整備面積</t>
    <rPh sb="0" eb="2">
      <t>コジン</t>
    </rPh>
    <rPh sb="2" eb="4">
      <t>ボウゴ</t>
    </rPh>
    <rPh sb="4" eb="5">
      <t>グ</t>
    </rPh>
    <rPh sb="5" eb="7">
      <t>ホカン</t>
    </rPh>
    <rPh sb="7" eb="9">
      <t>シセツ</t>
    </rPh>
    <rPh sb="12" eb="14">
      <t>セイビ</t>
    </rPh>
    <rPh sb="14" eb="16">
      <t>メンセキ</t>
    </rPh>
    <phoneticPr fontId="3"/>
  </si>
  <si>
    <t>個人防護具保管施設２
の整備面積</t>
    <rPh sb="0" eb="2">
      <t>コジン</t>
    </rPh>
    <rPh sb="2" eb="4">
      <t>ボウゴ</t>
    </rPh>
    <rPh sb="4" eb="5">
      <t>グ</t>
    </rPh>
    <rPh sb="5" eb="7">
      <t>ホカン</t>
    </rPh>
    <rPh sb="7" eb="9">
      <t>シセツ</t>
    </rPh>
    <rPh sb="12" eb="14">
      <t>セイビ</t>
    </rPh>
    <rPh sb="14" eb="16">
      <t>メンセキ</t>
    </rPh>
    <phoneticPr fontId="3"/>
  </si>
  <si>
    <t>個人防護具保管施設３
の整備面積</t>
    <rPh sb="0" eb="2">
      <t>コジン</t>
    </rPh>
    <rPh sb="2" eb="4">
      <t>ボウゴ</t>
    </rPh>
    <rPh sb="4" eb="5">
      <t>グ</t>
    </rPh>
    <rPh sb="5" eb="7">
      <t>ホカン</t>
    </rPh>
    <rPh sb="7" eb="9">
      <t>シセツ</t>
    </rPh>
    <rPh sb="12" eb="14">
      <t>セイビ</t>
    </rPh>
    <rPh sb="14" eb="16">
      <t>メンセキ</t>
    </rPh>
    <phoneticPr fontId="3"/>
  </si>
  <si>
    <t>個人防護具保管施設４
の整備面積</t>
    <rPh sb="0" eb="2">
      <t>コジン</t>
    </rPh>
    <rPh sb="2" eb="4">
      <t>ボウゴ</t>
    </rPh>
    <rPh sb="4" eb="5">
      <t>グ</t>
    </rPh>
    <rPh sb="5" eb="7">
      <t>ホカン</t>
    </rPh>
    <rPh sb="7" eb="9">
      <t>シセツ</t>
    </rPh>
    <rPh sb="12" eb="14">
      <t>セイビ</t>
    </rPh>
    <rPh sb="14" eb="16">
      <t>メンセキ</t>
    </rPh>
    <phoneticPr fontId="3"/>
  </si>
  <si>
    <t>病棟等１の感染対策
に係る整備面積</t>
    <rPh sb="0" eb="2">
      <t>ビョウトウ</t>
    </rPh>
    <rPh sb="2" eb="3">
      <t>トウ</t>
    </rPh>
    <rPh sb="5" eb="7">
      <t>カンセン</t>
    </rPh>
    <rPh sb="7" eb="9">
      <t>タイサク</t>
    </rPh>
    <rPh sb="11" eb="12">
      <t>カカ</t>
    </rPh>
    <rPh sb="13" eb="15">
      <t>セイビ</t>
    </rPh>
    <rPh sb="15" eb="17">
      <t>メンセキ</t>
    </rPh>
    <phoneticPr fontId="3"/>
  </si>
  <si>
    <t>病棟等２の感染対策
に係る整備面積</t>
    <rPh sb="0" eb="2">
      <t>ビョウトウ</t>
    </rPh>
    <rPh sb="2" eb="3">
      <t>トウ</t>
    </rPh>
    <rPh sb="5" eb="7">
      <t>カンセン</t>
    </rPh>
    <rPh sb="7" eb="9">
      <t>タイサク</t>
    </rPh>
    <rPh sb="11" eb="12">
      <t>カカ</t>
    </rPh>
    <rPh sb="13" eb="15">
      <t>セイビ</t>
    </rPh>
    <rPh sb="15" eb="17">
      <t>メンセキ</t>
    </rPh>
    <phoneticPr fontId="3"/>
  </si>
  <si>
    <t>病棟等３の感染対策
に係る整備面積</t>
    <phoneticPr fontId="3"/>
  </si>
  <si>
    <t>病棟等４の感染対策
に係る整備面積</t>
    <phoneticPr fontId="3"/>
  </si>
  <si>
    <t>　※個人防護具保管施設欄が不足する場合は適宜追加すること</t>
    <rPh sb="2" eb="4">
      <t>コジン</t>
    </rPh>
    <rPh sb="4" eb="6">
      <t>ボウゴ</t>
    </rPh>
    <rPh sb="6" eb="7">
      <t>グ</t>
    </rPh>
    <rPh sb="7" eb="9">
      <t>ホカン</t>
    </rPh>
    <rPh sb="9" eb="11">
      <t>シセツ</t>
    </rPh>
    <rPh sb="11" eb="12">
      <t>ラン</t>
    </rPh>
    <rPh sb="13" eb="15">
      <t>フソク</t>
    </rPh>
    <rPh sb="17" eb="19">
      <t>バアイ</t>
    </rPh>
    <rPh sb="20" eb="22">
      <t>テキギ</t>
    </rPh>
    <rPh sb="22" eb="24">
      <t>ツイカ</t>
    </rPh>
    <phoneticPr fontId="3"/>
  </si>
  <si>
    <t>個室１の面積</t>
    <rPh sb="0" eb="2">
      <t>コシツ</t>
    </rPh>
    <rPh sb="4" eb="6">
      <t>メンセキ</t>
    </rPh>
    <phoneticPr fontId="3"/>
  </si>
  <si>
    <t>個室２の面積</t>
    <rPh sb="0" eb="2">
      <t>コシツ</t>
    </rPh>
    <rPh sb="4" eb="6">
      <t>メンセキ</t>
    </rPh>
    <phoneticPr fontId="3"/>
  </si>
  <si>
    <t>個室３の面積</t>
    <rPh sb="0" eb="2">
      <t>コシツ</t>
    </rPh>
    <rPh sb="4" eb="6">
      <t>メンセキ</t>
    </rPh>
    <phoneticPr fontId="3"/>
  </si>
  <si>
    <t>個室４の面積</t>
    <rPh sb="0" eb="2">
      <t>コシツ</t>
    </rPh>
    <rPh sb="4" eb="6">
      <t>メンセキ</t>
    </rPh>
    <phoneticPr fontId="3"/>
  </si>
  <si>
    <t>【○○棟】</t>
    <rPh sb="3" eb="4">
      <t>トウ</t>
    </rPh>
    <phoneticPr fontId="3"/>
  </si>
  <si>
    <t xml:space="preserve"> &lt;附帯工事&gt;</t>
  </si>
  <si>
    <t>・個人防護具保管施設の整備</t>
    <rPh sb="1" eb="3">
      <t>コジン</t>
    </rPh>
    <rPh sb="3" eb="5">
      <t>ボウゴ</t>
    </rPh>
    <rPh sb="5" eb="6">
      <t>グ</t>
    </rPh>
    <rPh sb="6" eb="8">
      <t>ホカン</t>
    </rPh>
    <rPh sb="8" eb="10">
      <t>シセツ</t>
    </rPh>
    <rPh sb="11" eb="13">
      <t>セイビ</t>
    </rPh>
    <phoneticPr fontId="3"/>
  </si>
  <si>
    <t>・病室の感染対策に係る整備</t>
    <rPh sb="1" eb="3">
      <t>ビョウシツ</t>
    </rPh>
    <rPh sb="4" eb="6">
      <t>カンセン</t>
    </rPh>
    <rPh sb="6" eb="8">
      <t>タイサク</t>
    </rPh>
    <rPh sb="9" eb="10">
      <t>カカ</t>
    </rPh>
    <rPh sb="11" eb="13">
      <t>セイビ</t>
    </rPh>
    <phoneticPr fontId="3"/>
  </si>
  <si>
    <t>・病棟等の感染対策に係る整備</t>
    <rPh sb="1" eb="3">
      <t>ビョウトウ</t>
    </rPh>
    <rPh sb="3" eb="4">
      <t>トウ</t>
    </rPh>
    <rPh sb="5" eb="7">
      <t>カンセン</t>
    </rPh>
    <rPh sb="7" eb="9">
      <t>タイサク</t>
    </rPh>
    <rPh sb="10" eb="11">
      <t>カカ</t>
    </rPh>
    <rPh sb="12" eb="14">
      <t>セイビ</t>
    </rPh>
    <phoneticPr fontId="3"/>
  </si>
  <si>
    <t>様式２（病室）</t>
    <rPh sb="4" eb="6">
      <t>ビョウシツ</t>
    </rPh>
    <phoneticPr fontId="3"/>
  </si>
  <si>
    <t>様式２（病室以外）</t>
    <rPh sb="4" eb="6">
      <t>ビョウシツ</t>
    </rPh>
    <rPh sb="6" eb="8">
      <t>イガイ</t>
    </rPh>
    <phoneticPr fontId="3"/>
  </si>
  <si>
    <t>(1) へき地診療所施設整備事業</t>
  </si>
  <si>
    <t>(2) 過疎地域等特定診療所施設整備事業</t>
  </si>
  <si>
    <t>(3) へき地保健指導所施設整備事業</t>
  </si>
  <si>
    <t>(4) 研修医のための研修施設整備事業</t>
  </si>
  <si>
    <t>(5) 臨床研修病院施設整備事業</t>
  </si>
  <si>
    <t>(6) へき地医療拠点病院施設整備事業</t>
  </si>
  <si>
    <t>(7) 医師臨床研修病院研修医環境整備事業</t>
  </si>
  <si>
    <t>(8) 離島等患者宿泊施設施設整備事業</t>
  </si>
  <si>
    <t>(９) 分娩取扱施設施設整備事業</t>
  </si>
  <si>
    <t>(10) 解剖・死亡時画像診断等施設整備事業</t>
  </si>
  <si>
    <t>(11) 南海トラフ地震に係る津波避難対策緊急事業</t>
  </si>
  <si>
    <t>(12) 院内感染対策施設整備事業</t>
  </si>
  <si>
    <t>(13) 医療施設ブロック塀改修等施設整備事業</t>
  </si>
  <si>
    <t>c</t>
  </si>
  <si>
    <t>解剖・死亡時画像診断等施設整備事業</t>
  </si>
  <si>
    <t>南海トラフ地震に係る津波避難対策緊急事業</t>
  </si>
  <si>
    <t>医療施設ブロック塀改修等施設整備事業</t>
  </si>
  <si>
    <t>診療部門（病棟）</t>
    <rPh sb="0" eb="2">
      <t>シンリョウ</t>
    </rPh>
    <rPh sb="2" eb="4">
      <t>ブモン</t>
    </rPh>
    <rPh sb="5" eb="7">
      <t>ビョウトウ</t>
    </rPh>
    <phoneticPr fontId="3"/>
  </si>
  <si>
    <t>診療部門（診療棟）</t>
    <rPh sb="0" eb="2">
      <t>シンリョウ</t>
    </rPh>
    <rPh sb="2" eb="4">
      <t>ブモン</t>
    </rPh>
    <rPh sb="5" eb="8">
      <t>シンリョウトウ</t>
    </rPh>
    <phoneticPr fontId="3"/>
  </si>
  <si>
    <t>医師住宅</t>
  </si>
  <si>
    <t>歯科医師住宅</t>
  </si>
  <si>
    <t>解剖・死亡時画像診断等施設整備事業</t>
    <phoneticPr fontId="3"/>
  </si>
  <si>
    <t>(14) 新興感染症対応力強化事業（病室の感染対策に係る整備）</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phoneticPr fontId="3"/>
  </si>
  <si>
    <t>(14) 新興感染症対応力強化事業（病室の感染対策に係る整備以外）</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rPh sb="30" eb="32">
      <t>イガイ</t>
    </rPh>
    <phoneticPr fontId="3"/>
  </si>
  <si>
    <t>様式３－１４（病室以外（個人防護具））</t>
    <rPh sb="0" eb="2">
      <t>ヨウシキ</t>
    </rPh>
    <rPh sb="7" eb="9">
      <t>ビョウシツ</t>
    </rPh>
    <rPh sb="9" eb="11">
      <t>イガイ</t>
    </rPh>
    <rPh sb="12" eb="14">
      <t>コジン</t>
    </rPh>
    <rPh sb="14" eb="16">
      <t>ボウゴ</t>
    </rPh>
    <rPh sb="16" eb="17">
      <t>グ</t>
    </rPh>
    <phoneticPr fontId="3"/>
  </si>
  <si>
    <t>（14）新興感染症対応力強化事業（病室の感染対策に係る整備以外）</t>
    <rPh sb="4" eb="6">
      <t>シンコウ</t>
    </rPh>
    <rPh sb="6" eb="9">
      <t>カンセンショウ</t>
    </rPh>
    <rPh sb="9" eb="11">
      <t>タイオウ</t>
    </rPh>
    <rPh sb="11" eb="12">
      <t>リョク</t>
    </rPh>
    <rPh sb="12" eb="14">
      <t>キョウカ</t>
    </rPh>
    <rPh sb="14" eb="16">
      <t>ジギョウ</t>
    </rPh>
    <rPh sb="17" eb="19">
      <t>ビョウシツ</t>
    </rPh>
    <rPh sb="20" eb="22">
      <t>カンセン</t>
    </rPh>
    <rPh sb="22" eb="24">
      <t>タイサク</t>
    </rPh>
    <rPh sb="25" eb="26">
      <t>カカ</t>
    </rPh>
    <rPh sb="27" eb="29">
      <t>セイビ</t>
    </rPh>
    <rPh sb="29" eb="31">
      <t>イガイ</t>
    </rPh>
    <phoneticPr fontId="3"/>
  </si>
  <si>
    <t>様式３－１４（病室）</t>
    <rPh sb="0" eb="2">
      <t>ヨウシキ</t>
    </rPh>
    <rPh sb="7" eb="9">
      <t>ビョウシツ</t>
    </rPh>
    <phoneticPr fontId="3"/>
  </si>
  <si>
    <t>（14）新興感染症対応力強化事業（病室の感染対策に係る整備）</t>
    <rPh sb="4" eb="6">
      <t>シンコウ</t>
    </rPh>
    <rPh sb="6" eb="9">
      <t>カンセンショウ</t>
    </rPh>
    <rPh sb="9" eb="11">
      <t>タイオウ</t>
    </rPh>
    <rPh sb="11" eb="12">
      <t>リョク</t>
    </rPh>
    <rPh sb="12" eb="14">
      <t>キョウカ</t>
    </rPh>
    <rPh sb="14" eb="16">
      <t>ジギョウ</t>
    </rPh>
    <rPh sb="17" eb="19">
      <t>ビョウシツ</t>
    </rPh>
    <rPh sb="20" eb="22">
      <t>カンセン</t>
    </rPh>
    <rPh sb="22" eb="24">
      <t>タイサク</t>
    </rPh>
    <rPh sb="25" eb="26">
      <t>カカ</t>
    </rPh>
    <rPh sb="27" eb="29">
      <t>セイビ</t>
    </rPh>
    <phoneticPr fontId="3"/>
  </si>
  <si>
    <t>様式３－１４（病室以外（病棟等））</t>
    <rPh sb="0" eb="2">
      <t>ヨウシキ</t>
    </rPh>
    <rPh sb="7" eb="9">
      <t>ビョウシツ</t>
    </rPh>
    <rPh sb="9" eb="11">
      <t>イガイ</t>
    </rPh>
    <rPh sb="12" eb="14">
      <t>ビョウトウ</t>
    </rPh>
    <rPh sb="14" eb="15">
      <t>トウ</t>
    </rPh>
    <phoneticPr fontId="3"/>
  </si>
  <si>
    <t>（１４）新興感染症対応力強化事業（病室の感染対策に係る整備以外）</t>
    <rPh sb="4" eb="6">
      <t>シンコウ</t>
    </rPh>
    <rPh sb="6" eb="9">
      <t>カンセンショウ</t>
    </rPh>
    <rPh sb="9" eb="11">
      <t>タイオウ</t>
    </rPh>
    <rPh sb="11" eb="12">
      <t>リョク</t>
    </rPh>
    <rPh sb="12" eb="14">
      <t>キョウカ</t>
    </rPh>
    <rPh sb="14" eb="16">
      <t>ジギョウ</t>
    </rPh>
    <rPh sb="17" eb="19">
      <t>ビョウシツ</t>
    </rPh>
    <rPh sb="20" eb="22">
      <t>カンセン</t>
    </rPh>
    <rPh sb="22" eb="24">
      <t>タイサク</t>
    </rPh>
    <rPh sb="25" eb="26">
      <t>カカ</t>
    </rPh>
    <rPh sb="27" eb="29">
      <t>セイビ</t>
    </rPh>
    <rPh sb="29" eb="31">
      <t>イガイ</t>
    </rPh>
    <phoneticPr fontId="3"/>
  </si>
  <si>
    <t>自己負担分→</t>
    <rPh sb="0" eb="5">
      <t>ジコフタンブン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</si>
</sst>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quot;△ &quot;#,##0"/>
    <numFmt numFmtId="177" formatCode="#,##0.00;&quot;△ &quot;#,##0.00"/>
    <numFmt numFmtId="178" formatCode="#,##0_ "/>
    <numFmt numFmtId="179" formatCode="#,##0.00&quot;㎡&quot;"/>
    <numFmt numFmtId="180" formatCode="\(#,##0.00&quot;㎡&quot;\)"/>
    <numFmt numFmtId="181" formatCode="@&quot;年度&quot;"/>
    <numFmt numFmtId="182" formatCode="#,###&quot;千円&quot;"/>
    <numFmt numFmtId="183" formatCode="#&quot;床&quot;"/>
    <numFmt numFmtId="184" formatCode="#,##0.00_ "/>
    <numFmt numFmtId="185" formatCode="\(###&quot;%&quot;\)"/>
    <numFmt numFmtId="186" formatCode="#,###"/>
    <numFmt numFmtId="187" formatCode="#,###.00"/>
    <numFmt numFmtId="188" formatCode="[$]ggge&quot;年&quot;m&quot;月&quot;d&quot;日&quot;;@" x16r2:formatCode16="[$-ja-JP-x-gannen]ggge&quot;年&quot;m&quot;月&quot;d&quot;日&quot;;@"/>
  </numFmts>
  <fonts count="22">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1"/>
      <name val="ＭＳ Ｐ明朝"/>
      <family val="1"/>
      <charset val="128"/>
    </font>
    <font>
      <sz val="14"/>
      <name val="ＭＳ Ｐゴシック"/>
      <family val="3"/>
      <charset val="128"/>
    </font>
    <font>
      <sz val="9"/>
      <name val="ＭＳ Ｐゴシック"/>
      <family val="3"/>
      <charset val="128"/>
    </font>
    <font>
      <sz val="10"/>
      <name val="ＭＳ Ｐゴシック"/>
      <family val="3"/>
      <charset val="128"/>
    </font>
    <font>
      <u/>
      <sz val="10"/>
      <name val="ＭＳ Ｐゴシック"/>
      <family val="3"/>
      <charset val="128"/>
    </font>
    <font>
      <sz val="10"/>
      <color rgb="FFFF0000"/>
      <name val="ＭＳ Ｐゴシック"/>
      <family val="3"/>
      <charset val="128"/>
      <scheme val="minor"/>
    </font>
    <font>
      <b/>
      <sz val="11"/>
      <color rgb="FFFF0000"/>
      <name val="ＭＳ Ｐゴシック"/>
      <family val="3"/>
      <charset val="128"/>
      <scheme val="minor"/>
    </font>
    <font>
      <sz val="8"/>
      <color theme="1"/>
      <name val="ＭＳ Ｐゴシック"/>
      <family val="3"/>
      <charset val="128"/>
      <scheme val="minor"/>
    </font>
    <font>
      <sz val="9"/>
      <color indexed="10"/>
      <name val="ＭＳ Ｐゴシック"/>
      <family val="3"/>
      <charset val="128"/>
    </font>
    <font>
      <sz val="9"/>
      <color indexed="81"/>
      <name val="MS P ゴシック"/>
      <family val="3"/>
      <charset val="128"/>
    </font>
  </fonts>
  <fills count="8">
    <fill>
      <patternFill patternType="none"/>
    </fill>
    <fill>
      <patternFill patternType="gray125"/>
    </fill>
    <fill>
      <patternFill patternType="solid">
        <fgColor theme="0" tint="-0.249977111117893"/>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59999389629810485"/>
        <bgColor indexed="64"/>
      </patternFill>
    </fill>
  </fills>
  <borders count="9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medium">
        <color indexed="64"/>
      </right>
      <top/>
      <bottom style="dashed">
        <color indexed="64"/>
      </bottom>
      <diagonal/>
    </border>
    <border>
      <left style="medium">
        <color indexed="64"/>
      </left>
      <right style="thin">
        <color indexed="64"/>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medium">
        <color indexed="64"/>
      </right>
      <top/>
      <bottom style="dashed">
        <color indexed="64"/>
      </bottom>
      <diagonal/>
    </border>
    <border>
      <left style="thin">
        <color indexed="64"/>
      </left>
      <right/>
      <top/>
      <bottom style="dashed">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right style="medium">
        <color indexed="64"/>
      </right>
      <top style="medium">
        <color indexed="64"/>
      </top>
      <bottom style="dashed">
        <color indexed="64"/>
      </bottom>
      <diagonal/>
    </border>
    <border diagonalUp="1">
      <left style="medium">
        <color indexed="64"/>
      </left>
      <right style="thin">
        <color indexed="64"/>
      </right>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double">
        <color indexed="64"/>
      </bottom>
      <diagonal/>
    </border>
    <border>
      <left/>
      <right style="medium">
        <color indexed="64"/>
      </right>
      <top/>
      <bottom style="double">
        <color indexed="64"/>
      </bottom>
      <diagonal/>
    </border>
    <border diagonalUp="1">
      <left style="medium">
        <color indexed="64"/>
      </left>
      <right style="thin">
        <color indexed="64"/>
      </right>
      <top/>
      <bottom style="double">
        <color indexed="64"/>
      </bottom>
      <diagonal style="thin">
        <color indexed="64"/>
      </diagonal>
    </border>
    <border diagonalUp="1">
      <left style="thin">
        <color indexed="64"/>
      </left>
      <right style="thin">
        <color indexed="64"/>
      </right>
      <top/>
      <bottom style="double">
        <color indexed="64"/>
      </bottom>
      <diagonal style="thin">
        <color indexed="64"/>
      </diagonal>
    </border>
    <border>
      <left style="thin">
        <color indexed="64"/>
      </left>
      <right style="medium">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style="dashed">
        <color indexed="64"/>
      </top>
      <bottom style="thin">
        <color indexed="64"/>
      </bottom>
      <diagonal/>
    </border>
    <border>
      <left style="thin">
        <color indexed="64"/>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s>
  <cellStyleXfs count="7">
    <xf numFmtId="0" fontId="0" fillId="0" borderId="0"/>
    <xf numFmtId="38" fontId="2" fillId="0" borderId="0" applyFont="0" applyFill="0" applyBorder="0" applyAlignment="0" applyProtection="0"/>
    <xf numFmtId="0" fontId="5" fillId="0" borderId="0">
      <alignment vertical="center"/>
    </xf>
    <xf numFmtId="0" fontId="1" fillId="0" borderId="0">
      <alignment vertical="center"/>
    </xf>
    <xf numFmtId="0" fontId="12" fillId="0" borderId="0"/>
    <xf numFmtId="38" fontId="12" fillId="0" borderId="0" applyFont="0" applyFill="0" applyBorder="0" applyAlignment="0" applyProtection="0"/>
    <xf numFmtId="38" fontId="2" fillId="0" borderId="0" applyFont="0" applyFill="0" applyBorder="0" applyAlignment="0" applyProtection="0"/>
  </cellStyleXfs>
  <cellXfs count="353">
    <xf numFmtId="0" fontId="0" fillId="0" borderId="0" xfId="0"/>
    <xf numFmtId="0" fontId="5" fillId="0" borderId="0" xfId="2">
      <alignment vertical="center"/>
    </xf>
    <xf numFmtId="0" fontId="5" fillId="2" borderId="0" xfId="2" applyFill="1">
      <alignment vertical="center"/>
    </xf>
    <xf numFmtId="0" fontId="6" fillId="0" borderId="0" xfId="0" applyFont="1" applyAlignment="1">
      <alignment vertical="center"/>
    </xf>
    <xf numFmtId="0" fontId="7" fillId="0" borderId="0" xfId="0" applyFont="1"/>
    <xf numFmtId="0" fontId="9" fillId="0" borderId="0" xfId="0" applyFont="1" applyAlignment="1">
      <alignment vertical="center"/>
    </xf>
    <xf numFmtId="0" fontId="6" fillId="0" borderId="14" xfId="0" applyFont="1" applyBorder="1" applyAlignment="1">
      <alignment horizontal="center" vertical="center" wrapText="1"/>
    </xf>
    <xf numFmtId="0" fontId="10" fillId="0" borderId="0" xfId="0" applyFont="1"/>
    <xf numFmtId="0" fontId="6" fillId="0" borderId="29" xfId="0" applyFont="1" applyBorder="1" applyAlignment="1">
      <alignment vertical="center" wrapText="1"/>
    </xf>
    <xf numFmtId="0" fontId="6" fillId="0" borderId="33" xfId="0" applyFont="1" applyBorder="1" applyAlignment="1">
      <alignment horizontal="right" vertical="center" wrapText="1"/>
    </xf>
    <xf numFmtId="0" fontId="6" fillId="0" borderId="16" xfId="0" applyFont="1" applyBorder="1" applyAlignment="1">
      <alignment horizontal="right" vertical="center" wrapText="1"/>
    </xf>
    <xf numFmtId="0" fontId="6" fillId="0" borderId="17" xfId="0" applyFont="1" applyBorder="1" applyAlignment="1">
      <alignment horizontal="right" vertical="center" wrapText="1"/>
    </xf>
    <xf numFmtId="0" fontId="6" fillId="0" borderId="5" xfId="0" applyFont="1" applyBorder="1" applyAlignment="1">
      <alignment horizontal="right" vertical="center" wrapText="1"/>
    </xf>
    <xf numFmtId="0" fontId="6" fillId="0" borderId="0" xfId="0" applyFont="1" applyAlignment="1">
      <alignment horizontal="right" vertical="center" wrapText="1"/>
    </xf>
    <xf numFmtId="0" fontId="6" fillId="0" borderId="9" xfId="0" applyFont="1" applyBorder="1" applyAlignment="1">
      <alignment horizontal="right" vertical="center" wrapText="1"/>
    </xf>
    <xf numFmtId="0" fontId="11" fillId="0" borderId="0" xfId="0" applyFont="1" applyAlignment="1">
      <alignment vertical="center"/>
    </xf>
    <xf numFmtId="49" fontId="11" fillId="0" borderId="0" xfId="0" applyNumberFormat="1" applyFont="1" applyAlignment="1">
      <alignment horizontal="right" vertical="center"/>
    </xf>
    <xf numFmtId="49" fontId="7" fillId="0" borderId="0" xfId="0" applyNumberFormat="1" applyFont="1" applyAlignment="1">
      <alignment horizontal="right"/>
    </xf>
    <xf numFmtId="0" fontId="15" fillId="0" borderId="0" xfId="0" applyFont="1" applyAlignment="1">
      <alignment vertical="center"/>
    </xf>
    <xf numFmtId="0" fontId="15" fillId="0" borderId="13" xfId="0" applyFont="1" applyBorder="1" applyAlignment="1">
      <alignment horizontal="center" vertical="center"/>
    </xf>
    <xf numFmtId="0" fontId="15" fillId="0" borderId="13" xfId="0" applyFont="1" applyBorder="1" applyAlignment="1">
      <alignment horizontal="right" vertical="center"/>
    </xf>
    <xf numFmtId="0" fontId="15" fillId="0" borderId="0" xfId="0" applyFont="1" applyAlignment="1">
      <alignment vertical="center" shrinkToFit="1"/>
    </xf>
    <xf numFmtId="0" fontId="15" fillId="0" borderId="0" xfId="0" applyFont="1" applyAlignment="1">
      <alignment horizontal="center" vertical="center"/>
    </xf>
    <xf numFmtId="0" fontId="15" fillId="0" borderId="0" xfId="0" applyFont="1" applyAlignment="1">
      <alignment horizontal="left" vertical="center"/>
    </xf>
    <xf numFmtId="179" fontId="15" fillId="0" borderId="13" xfId="0" applyNumberFormat="1" applyFont="1" applyBorder="1" applyAlignment="1">
      <alignment vertical="center"/>
    </xf>
    <xf numFmtId="180" fontId="15" fillId="0" borderId="1" xfId="0" applyNumberFormat="1" applyFont="1" applyBorder="1" applyAlignment="1">
      <alignment vertical="center"/>
    </xf>
    <xf numFmtId="179" fontId="15" fillId="0" borderId="6" xfId="0" applyNumberFormat="1" applyFont="1" applyBorder="1" applyAlignment="1">
      <alignment vertical="center"/>
    </xf>
    <xf numFmtId="0" fontId="15" fillId="0" borderId="3" xfId="0" applyFont="1" applyBorder="1" applyAlignment="1">
      <alignment horizontal="left" vertical="center" shrinkToFit="1"/>
    </xf>
    <xf numFmtId="0" fontId="15" fillId="0" borderId="4" xfId="0" applyFont="1" applyBorder="1" applyAlignment="1">
      <alignment vertical="center" wrapText="1" shrinkToFit="1"/>
    </xf>
    <xf numFmtId="0" fontId="5" fillId="0" borderId="13" xfId="2" applyBorder="1">
      <alignment vertical="center"/>
    </xf>
    <xf numFmtId="0" fontId="5" fillId="2" borderId="13" xfId="2" applyFill="1" applyBorder="1">
      <alignment vertical="center"/>
    </xf>
    <xf numFmtId="0" fontId="5" fillId="0" borderId="0" xfId="2" applyAlignment="1">
      <alignment vertical="center" wrapText="1"/>
    </xf>
    <xf numFmtId="0" fontId="15" fillId="0" borderId="12" xfId="0" applyFont="1" applyBorder="1" applyAlignment="1">
      <alignment horizontal="center" vertical="center"/>
    </xf>
    <xf numFmtId="0" fontId="15" fillId="0" borderId="50" xfId="0" applyFont="1" applyBorder="1" applyAlignment="1">
      <alignment horizontal="center" vertical="center"/>
    </xf>
    <xf numFmtId="0" fontId="8" fillId="0" borderId="0" xfId="0" applyFont="1" applyAlignment="1">
      <alignment vertical="center"/>
    </xf>
    <xf numFmtId="0" fontId="15" fillId="0" borderId="12" xfId="0" applyFont="1" applyBorder="1" applyAlignment="1">
      <alignment horizontal="right" vertical="center" shrinkToFit="1"/>
    </xf>
    <xf numFmtId="0" fontId="15" fillId="0" borderId="0" xfId="0" applyFont="1" applyAlignment="1">
      <alignment horizontal="right" vertical="center"/>
    </xf>
    <xf numFmtId="0" fontId="15" fillId="0" borderId="50" xfId="0" applyFont="1" applyBorder="1" applyAlignment="1">
      <alignment horizontal="right" vertical="center" shrinkToFit="1"/>
    </xf>
    <xf numFmtId="183" fontId="15" fillId="0" borderId="50" xfId="0" applyNumberFormat="1" applyFont="1" applyBorder="1" applyAlignment="1">
      <alignment horizontal="right" vertical="center" shrinkToFit="1"/>
    </xf>
    <xf numFmtId="0" fontId="15" fillId="0" borderId="8" xfId="0" applyFont="1" applyBorder="1" applyAlignment="1">
      <alignment horizontal="center" vertical="center"/>
    </xf>
    <xf numFmtId="57" fontId="15" fillId="4" borderId="50" xfId="0" applyNumberFormat="1" applyFont="1" applyFill="1" applyBorder="1" applyAlignment="1">
      <alignment horizontal="center" vertical="center" shrinkToFit="1"/>
    </xf>
    <xf numFmtId="57" fontId="15" fillId="4" borderId="51" xfId="0" applyNumberFormat="1" applyFont="1" applyFill="1" applyBorder="1" applyAlignment="1">
      <alignment horizontal="center" vertical="center" shrinkToFit="1"/>
    </xf>
    <xf numFmtId="181" fontId="15" fillId="4" borderId="13" xfId="0" applyNumberFormat="1" applyFont="1" applyFill="1" applyBorder="1" applyAlignment="1">
      <alignment horizontal="center" vertical="center"/>
    </xf>
    <xf numFmtId="179" fontId="15" fillId="4" borderId="13" xfId="0" applyNumberFormat="1" applyFont="1" applyFill="1" applyBorder="1" applyAlignment="1">
      <alignment vertical="center"/>
    </xf>
    <xf numFmtId="182" fontId="15" fillId="4" borderId="13" xfId="0" applyNumberFormat="1" applyFont="1" applyFill="1" applyBorder="1" applyAlignment="1">
      <alignment vertical="center"/>
    </xf>
    <xf numFmtId="179" fontId="15" fillId="4" borderId="51" xfId="0" applyNumberFormat="1" applyFont="1" applyFill="1" applyBorder="1" applyAlignment="1">
      <alignment vertical="center"/>
    </xf>
    <xf numFmtId="179" fontId="15" fillId="4" borderId="6" xfId="0" applyNumberFormat="1" applyFont="1" applyFill="1" applyBorder="1" applyAlignment="1">
      <alignment vertical="center"/>
    </xf>
    <xf numFmtId="183" fontId="15" fillId="4" borderId="0" xfId="0" applyNumberFormat="1" applyFont="1" applyFill="1" applyAlignment="1">
      <alignment horizontal="center" vertical="center"/>
    </xf>
    <xf numFmtId="183" fontId="15" fillId="4" borderId="50" xfId="0" applyNumberFormat="1" applyFont="1" applyFill="1" applyBorder="1" applyAlignment="1">
      <alignment horizontal="center" vertical="center" shrinkToFit="1"/>
    </xf>
    <xf numFmtId="177" fontId="6" fillId="0" borderId="34" xfId="0" applyNumberFormat="1" applyFont="1" applyBorder="1" applyAlignment="1">
      <alignment horizontal="right" vertical="center" shrinkToFit="1"/>
    </xf>
    <xf numFmtId="177" fontId="6" fillId="0" borderId="6" xfId="0" applyNumberFormat="1" applyFont="1" applyBorder="1" applyAlignment="1">
      <alignment horizontal="right" vertical="center" shrinkToFit="1"/>
    </xf>
    <xf numFmtId="178" fontId="6" fillId="0" borderId="19" xfId="0" applyNumberFormat="1" applyFont="1" applyBorder="1" applyAlignment="1">
      <alignment horizontal="right" vertical="center" shrinkToFit="1"/>
    </xf>
    <xf numFmtId="176" fontId="6" fillId="0" borderId="6" xfId="0" applyNumberFormat="1" applyFont="1" applyBorder="1" applyAlignment="1">
      <alignment horizontal="right" vertical="center" shrinkToFit="1"/>
    </xf>
    <xf numFmtId="176" fontId="6" fillId="0" borderId="19" xfId="0" applyNumberFormat="1" applyFont="1" applyBorder="1" applyAlignment="1">
      <alignment horizontal="right" vertical="center" shrinkToFit="1"/>
    </xf>
    <xf numFmtId="185" fontId="6" fillId="0" borderId="51" xfId="0" applyNumberFormat="1" applyFont="1" applyBorder="1" applyAlignment="1">
      <alignment horizontal="left" vertical="center" wrapText="1"/>
    </xf>
    <xf numFmtId="185" fontId="6" fillId="0" borderId="31" xfId="0" applyNumberFormat="1" applyFont="1" applyBorder="1" applyAlignment="1">
      <alignment horizontal="left" vertical="center" wrapText="1"/>
    </xf>
    <xf numFmtId="0" fontId="6" fillId="4" borderId="24" xfId="0" applyFont="1" applyFill="1" applyBorder="1" applyAlignment="1">
      <alignment vertical="center" wrapText="1"/>
    </xf>
    <xf numFmtId="0" fontId="18" fillId="0" borderId="0" xfId="0" applyFont="1"/>
    <xf numFmtId="0" fontId="6" fillId="4" borderId="23" xfId="0" applyFont="1" applyFill="1" applyBorder="1" applyAlignment="1">
      <alignment vertical="center" wrapText="1"/>
    </xf>
    <xf numFmtId="0" fontId="6" fillId="4" borderId="32" xfId="0" applyFont="1" applyFill="1" applyBorder="1" applyAlignment="1">
      <alignment vertical="center" wrapText="1"/>
    </xf>
    <xf numFmtId="0" fontId="7" fillId="3" borderId="0" xfId="0" applyFont="1" applyFill="1"/>
    <xf numFmtId="0" fontId="5" fillId="3" borderId="0" xfId="0" applyFont="1" applyFill="1"/>
    <xf numFmtId="0" fontId="0" fillId="0" borderId="0" xfId="0" applyAlignment="1">
      <alignment vertical="center"/>
    </xf>
    <xf numFmtId="12" fontId="0" fillId="0" borderId="0" xfId="0" applyNumberFormat="1" applyAlignment="1">
      <alignment horizontal="center" vertical="center"/>
    </xf>
    <xf numFmtId="0" fontId="19" fillId="0" borderId="0" xfId="0" applyFont="1" applyAlignment="1">
      <alignment horizontal="center" vertical="center"/>
    </xf>
    <xf numFmtId="0" fontId="19" fillId="0" borderId="0" xfId="0" applyFont="1" applyAlignment="1">
      <alignment horizontal="center" vertical="center" wrapText="1"/>
    </xf>
    <xf numFmtId="0" fontId="0" fillId="0" borderId="0" xfId="0" applyAlignment="1">
      <alignment horizontal="center" vertical="center"/>
    </xf>
    <xf numFmtId="0" fontId="5" fillId="5" borderId="13" xfId="2" applyFill="1" applyBorder="1">
      <alignment vertical="center"/>
    </xf>
    <xf numFmtId="0" fontId="5" fillId="5" borderId="0" xfId="2" applyFill="1">
      <alignment vertical="center"/>
    </xf>
    <xf numFmtId="0" fontId="0" fillId="5" borderId="0" xfId="0" applyFill="1" applyAlignment="1">
      <alignment vertical="center"/>
    </xf>
    <xf numFmtId="0" fontId="19" fillId="5" borderId="0" xfId="0" applyFont="1" applyFill="1" applyAlignment="1">
      <alignment horizontal="center" vertical="center"/>
    </xf>
    <xf numFmtId="0" fontId="19" fillId="5" borderId="0" xfId="0" applyFont="1" applyFill="1" applyAlignment="1">
      <alignment horizontal="center" vertical="center" wrapText="1"/>
    </xf>
    <xf numFmtId="0" fontId="0" fillId="5" borderId="0" xfId="0" applyFill="1" applyAlignment="1">
      <alignment horizontal="center" vertical="center"/>
    </xf>
    <xf numFmtId="12" fontId="0" fillId="5" borderId="0" xfId="0" applyNumberFormat="1" applyFill="1" applyAlignment="1">
      <alignment horizontal="center" vertical="center"/>
    </xf>
    <xf numFmtId="0" fontId="5" fillId="5" borderId="0" xfId="2" applyFill="1" applyAlignment="1">
      <alignment vertical="center" wrapText="1"/>
    </xf>
    <xf numFmtId="180" fontId="15" fillId="4" borderId="55" xfId="0" applyNumberFormat="1" applyFont="1" applyFill="1" applyBorder="1" applyAlignment="1">
      <alignment vertical="center"/>
    </xf>
    <xf numFmtId="180" fontId="15" fillId="4" borderId="56" xfId="0" applyNumberFormat="1" applyFont="1" applyFill="1" applyBorder="1" applyAlignment="1">
      <alignment vertical="center"/>
    </xf>
    <xf numFmtId="186" fontId="6" fillId="0" borderId="6" xfId="0" applyNumberFormat="1" applyFont="1" applyBorder="1" applyAlignment="1">
      <alignment horizontal="right" vertical="center" shrinkToFit="1"/>
    </xf>
    <xf numFmtId="186" fontId="6" fillId="4" borderId="19" xfId="0" applyNumberFormat="1" applyFont="1" applyFill="1" applyBorder="1" applyAlignment="1">
      <alignment horizontal="right" vertical="center" shrinkToFit="1"/>
    </xf>
    <xf numFmtId="186" fontId="6" fillId="4" borderId="34" xfId="0" applyNumberFormat="1" applyFont="1" applyFill="1" applyBorder="1" applyAlignment="1">
      <alignment horizontal="right" vertical="center" shrinkToFit="1"/>
    </xf>
    <xf numFmtId="186" fontId="6" fillId="4" borderId="6" xfId="0" applyNumberFormat="1" applyFont="1" applyFill="1" applyBorder="1" applyAlignment="1">
      <alignment horizontal="right" vertical="center" shrinkToFit="1"/>
    </xf>
    <xf numFmtId="186" fontId="6" fillId="0" borderId="34" xfId="0" applyNumberFormat="1" applyFont="1" applyBorder="1" applyAlignment="1">
      <alignment horizontal="right" vertical="center" shrinkToFit="1"/>
    </xf>
    <xf numFmtId="186" fontId="6" fillId="0" borderId="19" xfId="0" applyNumberFormat="1" applyFont="1" applyBorder="1" applyAlignment="1">
      <alignment horizontal="right" vertical="center" shrinkToFit="1"/>
    </xf>
    <xf numFmtId="186" fontId="10" fillId="0" borderId="6" xfId="0" applyNumberFormat="1" applyFont="1" applyBorder="1" applyAlignment="1">
      <alignment vertical="center" shrinkToFit="1"/>
    </xf>
    <xf numFmtId="186" fontId="10" fillId="4" borderId="6" xfId="0" applyNumberFormat="1" applyFont="1" applyFill="1" applyBorder="1" applyAlignment="1">
      <alignment vertical="center" shrinkToFit="1"/>
    </xf>
    <xf numFmtId="186" fontId="10" fillId="0" borderId="34" xfId="0" applyNumberFormat="1" applyFont="1" applyBorder="1" applyAlignment="1">
      <alignment vertical="center" shrinkToFit="1"/>
    </xf>
    <xf numFmtId="186" fontId="10" fillId="4" borderId="34" xfId="0" applyNumberFormat="1" applyFont="1" applyFill="1" applyBorder="1" applyAlignment="1">
      <alignment vertical="center" shrinkToFit="1"/>
    </xf>
    <xf numFmtId="186" fontId="10" fillId="4" borderId="19" xfId="0" applyNumberFormat="1" applyFont="1" applyFill="1" applyBorder="1" applyAlignment="1">
      <alignment vertical="center" shrinkToFit="1"/>
    </xf>
    <xf numFmtId="186" fontId="6" fillId="0" borderId="13" xfId="0" applyNumberFormat="1" applyFont="1" applyBorder="1" applyAlignment="1">
      <alignment vertical="center" shrinkToFit="1"/>
    </xf>
    <xf numFmtId="186" fontId="6" fillId="0" borderId="27" xfId="0" applyNumberFormat="1" applyFont="1" applyBorder="1" applyAlignment="1">
      <alignment vertical="center" shrinkToFit="1"/>
    </xf>
    <xf numFmtId="186" fontId="6" fillId="4" borderId="18" xfId="0" applyNumberFormat="1" applyFont="1" applyFill="1" applyBorder="1" applyAlignment="1">
      <alignment vertical="center" shrinkToFit="1"/>
    </xf>
    <xf numFmtId="186" fontId="6" fillId="4" borderId="13" xfId="0" applyNumberFormat="1" applyFont="1" applyFill="1" applyBorder="1" applyAlignment="1">
      <alignment vertical="center" shrinkToFit="1"/>
    </xf>
    <xf numFmtId="186" fontId="6" fillId="4" borderId="25" xfId="0" applyNumberFormat="1" applyFont="1" applyFill="1" applyBorder="1" applyAlignment="1">
      <alignment vertical="center" shrinkToFit="1"/>
    </xf>
    <xf numFmtId="186" fontId="6" fillId="0" borderId="1" xfId="0" applyNumberFormat="1" applyFont="1" applyBorder="1" applyAlignment="1">
      <alignment vertical="center" shrinkToFit="1"/>
    </xf>
    <xf numFmtId="186" fontId="6" fillId="4" borderId="30" xfId="0" applyNumberFormat="1" applyFont="1" applyFill="1" applyBorder="1" applyAlignment="1">
      <alignment vertical="center" shrinkToFit="1"/>
    </xf>
    <xf numFmtId="186" fontId="6" fillId="4" borderId="1" xfId="0" applyNumberFormat="1" applyFont="1" applyFill="1" applyBorder="1" applyAlignment="1">
      <alignment vertical="center" shrinkToFit="1"/>
    </xf>
    <xf numFmtId="186" fontId="6" fillId="4" borderId="34" xfId="0" applyNumberFormat="1" applyFont="1" applyFill="1" applyBorder="1" applyAlignment="1">
      <alignment vertical="center" shrinkToFit="1"/>
    </xf>
    <xf numFmtId="186" fontId="6" fillId="0" borderId="6" xfId="0" applyNumberFormat="1" applyFont="1" applyBorder="1" applyAlignment="1">
      <alignment vertical="center" shrinkToFit="1"/>
    </xf>
    <xf numFmtId="186" fontId="6" fillId="4" borderId="19" xfId="0" applyNumberFormat="1" applyFont="1" applyFill="1" applyBorder="1" applyAlignment="1">
      <alignment vertical="center" shrinkToFit="1"/>
    </xf>
    <xf numFmtId="186" fontId="6" fillId="4" borderId="6" xfId="0" applyNumberFormat="1" applyFont="1" applyFill="1" applyBorder="1" applyAlignment="1">
      <alignment vertical="center" shrinkToFit="1"/>
    </xf>
    <xf numFmtId="186" fontId="6" fillId="4" borderId="40" xfId="0" applyNumberFormat="1" applyFont="1" applyFill="1" applyBorder="1" applyAlignment="1">
      <alignment vertical="center" shrinkToFit="1"/>
    </xf>
    <xf numFmtId="186" fontId="6" fillId="0" borderId="8" xfId="0" applyNumberFormat="1" applyFont="1" applyBorder="1" applyAlignment="1">
      <alignment vertical="center" shrinkToFit="1"/>
    </xf>
    <xf numFmtId="186" fontId="6" fillId="4" borderId="23" xfId="0" applyNumberFormat="1" applyFont="1" applyFill="1" applyBorder="1" applyAlignment="1">
      <alignment vertical="center" shrinkToFit="1"/>
    </xf>
    <xf numFmtId="186" fontId="6" fillId="4" borderId="8" xfId="0" applyNumberFormat="1" applyFont="1" applyFill="1" applyBorder="1" applyAlignment="1">
      <alignment vertical="center" shrinkToFit="1"/>
    </xf>
    <xf numFmtId="186" fontId="6" fillId="0" borderId="25" xfId="0" applyNumberFormat="1" applyFont="1" applyBorder="1" applyAlignment="1">
      <alignment vertical="center" shrinkToFit="1"/>
    </xf>
    <xf numFmtId="186" fontId="6" fillId="0" borderId="30" xfId="0" applyNumberFormat="1" applyFont="1" applyBorder="1" applyAlignment="1">
      <alignment vertical="center" shrinkToFit="1"/>
    </xf>
    <xf numFmtId="186" fontId="6" fillId="0" borderId="34" xfId="0" applyNumberFormat="1" applyFont="1" applyBorder="1" applyAlignment="1">
      <alignment vertical="center" shrinkToFit="1"/>
    </xf>
    <xf numFmtId="186" fontId="6" fillId="0" borderId="19" xfId="0" applyNumberFormat="1" applyFont="1" applyBorder="1" applyAlignment="1">
      <alignment vertical="center" shrinkToFit="1"/>
    </xf>
    <xf numFmtId="186" fontId="6" fillId="4" borderId="20" xfId="0" applyNumberFormat="1" applyFont="1" applyFill="1" applyBorder="1" applyAlignment="1">
      <alignment vertical="center" shrinkToFit="1"/>
    </xf>
    <xf numFmtId="186" fontId="6" fillId="0" borderId="21" xfId="0" applyNumberFormat="1" applyFont="1" applyBorder="1" applyAlignment="1">
      <alignment vertical="center" shrinkToFit="1"/>
    </xf>
    <xf numFmtId="186" fontId="6" fillId="0" borderId="28" xfId="0" applyNumberFormat="1" applyFont="1" applyBorder="1" applyAlignment="1">
      <alignment vertical="center" shrinkToFit="1"/>
    </xf>
    <xf numFmtId="186" fontId="6" fillId="4" borderId="21" xfId="0" applyNumberFormat="1" applyFont="1" applyFill="1" applyBorder="1" applyAlignment="1">
      <alignment vertical="center" shrinkToFit="1"/>
    </xf>
    <xf numFmtId="186" fontId="6" fillId="4" borderId="17" xfId="0" applyNumberFormat="1" applyFont="1" applyFill="1" applyBorder="1" applyAlignment="1">
      <alignment vertical="center" shrinkToFit="1"/>
    </xf>
    <xf numFmtId="186" fontId="6" fillId="4" borderId="16" xfId="0" applyNumberFormat="1" applyFont="1" applyFill="1" applyBorder="1" applyAlignment="1">
      <alignment vertical="center" shrinkToFit="1"/>
    </xf>
    <xf numFmtId="186" fontId="6" fillId="0" borderId="47" xfId="0" applyNumberFormat="1" applyFont="1" applyBorder="1" applyAlignment="1">
      <alignment vertical="center" shrinkToFit="1"/>
    </xf>
    <xf numFmtId="186" fontId="6" fillId="0" borderId="48" xfId="0" applyNumberFormat="1" applyFont="1" applyBorder="1" applyAlignment="1">
      <alignment vertical="center" shrinkToFit="1"/>
    </xf>
    <xf numFmtId="3" fontId="6" fillId="0" borderId="6" xfId="0" applyNumberFormat="1" applyFont="1" applyBorder="1" applyAlignment="1">
      <alignment horizontal="right" vertical="center" shrinkToFit="1"/>
    </xf>
    <xf numFmtId="0" fontId="6" fillId="0" borderId="31"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4" xfId="0" applyFont="1" applyBorder="1" applyAlignment="1">
      <alignment vertical="center" wrapText="1"/>
    </xf>
    <xf numFmtId="0" fontId="8" fillId="0" borderId="0" xfId="0" applyFont="1" applyAlignment="1">
      <alignment horizontal="center" vertical="center"/>
    </xf>
    <xf numFmtId="0" fontId="6" fillId="4" borderId="14" xfId="0" applyFont="1" applyFill="1" applyBorder="1" applyAlignment="1">
      <alignment vertical="center" wrapText="1"/>
    </xf>
    <xf numFmtId="183" fontId="16" fillId="0" borderId="51" xfId="0" applyNumberFormat="1" applyFont="1" applyBorder="1" applyAlignment="1">
      <alignment horizontal="center" vertical="center" shrinkToFit="1"/>
    </xf>
    <xf numFmtId="184" fontId="17" fillId="4" borderId="34" xfId="0" applyNumberFormat="1" applyFont="1" applyFill="1" applyBorder="1" applyAlignment="1">
      <alignment vertical="center" shrinkToFit="1"/>
    </xf>
    <xf numFmtId="184" fontId="6" fillId="4" borderId="34" xfId="0" applyNumberFormat="1" applyFont="1" applyFill="1" applyBorder="1" applyAlignment="1">
      <alignment horizontal="right" vertical="center" shrinkToFit="1"/>
    </xf>
    <xf numFmtId="184" fontId="6" fillId="4" borderId="6" xfId="0" applyNumberFormat="1" applyFont="1" applyFill="1" applyBorder="1" applyAlignment="1">
      <alignment horizontal="right" vertical="center" shrinkToFit="1"/>
    </xf>
    <xf numFmtId="0" fontId="15" fillId="0" borderId="13" xfId="0" applyFont="1" applyBorder="1" applyAlignment="1">
      <alignment horizontal="center" vertical="center"/>
    </xf>
    <xf numFmtId="0" fontId="15" fillId="0" borderId="8" xfId="0" applyFont="1" applyBorder="1" applyAlignment="1">
      <alignment horizontal="center" vertical="center"/>
    </xf>
    <xf numFmtId="0" fontId="15" fillId="0" borderId="1" xfId="0" applyFont="1" applyBorder="1" applyAlignment="1">
      <alignment horizontal="center" vertical="center" wrapText="1" shrinkToFit="1"/>
    </xf>
    <xf numFmtId="0" fontId="15" fillId="0" borderId="12" xfId="0" applyFont="1" applyBorder="1" applyAlignment="1">
      <alignment horizontal="center" vertical="center"/>
    </xf>
    <xf numFmtId="0" fontId="15" fillId="0" borderId="0" xfId="0" applyFont="1" applyAlignment="1">
      <alignment horizontal="center" vertical="center"/>
    </xf>
    <xf numFmtId="0" fontId="15" fillId="0" borderId="13" xfId="0" applyFont="1" applyBorder="1" applyAlignment="1">
      <alignment horizontal="right" vertical="center"/>
    </xf>
    <xf numFmtId="0" fontId="15" fillId="0" borderId="50" xfId="0" applyFont="1" applyBorder="1" applyAlignment="1">
      <alignment horizontal="center" vertical="center"/>
    </xf>
    <xf numFmtId="0" fontId="15" fillId="0" borderId="0" xfId="0" applyFont="1" applyAlignment="1">
      <alignment vertical="center"/>
    </xf>
    <xf numFmtId="0" fontId="15" fillId="0" borderId="0" xfId="0" applyFont="1" applyAlignment="1">
      <alignment vertical="center" shrinkToFit="1"/>
    </xf>
    <xf numFmtId="0" fontId="15" fillId="0" borderId="0" xfId="0" applyFont="1" applyBorder="1" applyAlignment="1">
      <alignment vertical="center"/>
    </xf>
    <xf numFmtId="0" fontId="15" fillId="0" borderId="0" xfId="0" applyFont="1" applyFill="1" applyAlignment="1">
      <alignment vertical="center"/>
    </xf>
    <xf numFmtId="0" fontId="15" fillId="0" borderId="10" xfId="0" applyFont="1" applyFill="1" applyBorder="1" applyAlignment="1">
      <alignment vertical="center"/>
    </xf>
    <xf numFmtId="0" fontId="7" fillId="6" borderId="0" xfId="2" applyFont="1" applyFill="1">
      <alignment vertical="center"/>
    </xf>
    <xf numFmtId="0" fontId="0" fillId="5" borderId="0" xfId="0" applyFont="1" applyFill="1" applyAlignment="1">
      <alignment vertical="center"/>
    </xf>
    <xf numFmtId="0" fontId="7" fillId="5" borderId="0" xfId="2" applyFont="1" applyFill="1" applyAlignment="1">
      <alignment vertical="center" wrapText="1"/>
    </xf>
    <xf numFmtId="0" fontId="10" fillId="0" borderId="0" xfId="0" applyFont="1" applyFill="1" applyBorder="1" applyAlignment="1">
      <alignment vertical="center" wrapText="1"/>
    </xf>
    <xf numFmtId="0" fontId="15" fillId="0" borderId="0" xfId="0" applyFont="1" applyFill="1" applyBorder="1" applyAlignment="1">
      <alignment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8" xfId="0" applyFont="1" applyBorder="1" applyAlignment="1">
      <alignment horizontal="center" vertical="center"/>
    </xf>
    <xf numFmtId="0" fontId="15" fillId="0" borderId="50" xfId="0" applyFont="1" applyBorder="1" applyAlignment="1">
      <alignment horizontal="center" vertical="center"/>
    </xf>
    <xf numFmtId="0" fontId="15" fillId="0" borderId="0" xfId="0" applyFont="1" applyBorder="1" applyAlignment="1">
      <alignment vertical="center"/>
    </xf>
    <xf numFmtId="0" fontId="8" fillId="0" borderId="0" xfId="0" applyFont="1" applyAlignment="1">
      <alignment horizontal="center" vertical="center"/>
    </xf>
    <xf numFmtId="0" fontId="6" fillId="0" borderId="27" xfId="0" applyFont="1" applyBorder="1" applyAlignment="1">
      <alignment horizontal="center" vertical="center" wrapText="1"/>
    </xf>
    <xf numFmtId="0" fontId="6" fillId="0" borderId="24" xfId="0" applyFont="1" applyBorder="1" applyAlignment="1">
      <alignment vertical="center" wrapText="1"/>
    </xf>
    <xf numFmtId="0" fontId="6" fillId="0" borderId="31"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34" xfId="0" applyFont="1" applyBorder="1" applyAlignment="1">
      <alignment horizontal="right" vertical="center" wrapText="1"/>
    </xf>
    <xf numFmtId="0" fontId="6" fillId="0" borderId="6" xfId="0" applyFont="1" applyBorder="1" applyAlignment="1">
      <alignment horizontal="right" vertical="center" wrapText="1"/>
    </xf>
    <xf numFmtId="0" fontId="6" fillId="0" borderId="19" xfId="0" applyFont="1" applyBorder="1" applyAlignment="1">
      <alignment horizontal="right" vertical="center" wrapText="1"/>
    </xf>
    <xf numFmtId="0" fontId="6" fillId="0" borderId="24" xfId="0" applyFont="1" applyFill="1" applyBorder="1" applyAlignment="1">
      <alignment vertical="center" wrapText="1"/>
    </xf>
    <xf numFmtId="186" fontId="6" fillId="0" borderId="34" xfId="0" applyNumberFormat="1" applyFont="1" applyFill="1" applyBorder="1" applyAlignment="1">
      <alignment horizontal="right" vertical="center" shrinkToFit="1"/>
    </xf>
    <xf numFmtId="186" fontId="10" fillId="0" borderId="19" xfId="0" applyNumberFormat="1" applyFont="1" applyFill="1" applyBorder="1" applyAlignment="1">
      <alignment vertical="center" shrinkToFit="1"/>
    </xf>
    <xf numFmtId="186" fontId="10" fillId="0" borderId="34" xfId="0" applyNumberFormat="1" applyFont="1" applyFill="1" applyBorder="1" applyAlignment="1">
      <alignment vertical="center" shrinkToFit="1"/>
    </xf>
    <xf numFmtId="186" fontId="10" fillId="0" borderId="6" xfId="0" applyNumberFormat="1" applyFont="1" applyFill="1" applyBorder="1" applyAlignment="1">
      <alignment vertical="center" shrinkToFit="1"/>
    </xf>
    <xf numFmtId="186" fontId="6" fillId="0" borderId="19" xfId="0" applyNumberFormat="1" applyFont="1" applyFill="1" applyBorder="1" applyAlignment="1">
      <alignment horizontal="right" vertical="center" shrinkToFit="1"/>
    </xf>
    <xf numFmtId="40" fontId="6" fillId="4" borderId="40" xfId="1" applyNumberFormat="1" applyFont="1" applyFill="1" applyBorder="1" applyAlignment="1">
      <alignment horizontal="right" vertical="center" shrinkToFit="1"/>
    </xf>
    <xf numFmtId="187" fontId="6" fillId="0" borderId="8" xfId="0" applyNumberFormat="1" applyFont="1" applyBorder="1" applyAlignment="1">
      <alignment horizontal="right" vertical="center" shrinkToFit="1"/>
    </xf>
    <xf numFmtId="186" fontId="6" fillId="4" borderId="23" xfId="0" applyNumberFormat="1" applyFont="1" applyFill="1" applyBorder="1" applyAlignment="1">
      <alignment horizontal="right" vertical="center" shrinkToFit="1"/>
    </xf>
    <xf numFmtId="187" fontId="6" fillId="4" borderId="40" xfId="0" applyNumberFormat="1" applyFont="1" applyFill="1" applyBorder="1" applyAlignment="1">
      <alignment horizontal="right" vertical="center" shrinkToFit="1"/>
    </xf>
    <xf numFmtId="186" fontId="10" fillId="4" borderId="8" xfId="0" applyNumberFormat="1" applyFont="1" applyFill="1" applyBorder="1" applyAlignment="1">
      <alignment vertical="center" shrinkToFit="1"/>
    </xf>
    <xf numFmtId="184" fontId="10" fillId="4" borderId="8" xfId="0" applyNumberFormat="1" applyFont="1" applyFill="1" applyBorder="1" applyAlignment="1">
      <alignment vertical="center" shrinkToFit="1"/>
    </xf>
    <xf numFmtId="186" fontId="10" fillId="0" borderId="8" xfId="0" applyNumberFormat="1" applyFont="1" applyBorder="1" applyAlignment="1">
      <alignment vertical="center" shrinkToFit="1"/>
    </xf>
    <xf numFmtId="0" fontId="6" fillId="4" borderId="58" xfId="0" applyFont="1" applyFill="1" applyBorder="1" applyAlignment="1">
      <alignment vertical="center" wrapText="1"/>
    </xf>
    <xf numFmtId="187" fontId="6" fillId="4" borderId="59" xfId="0" applyNumberFormat="1" applyFont="1" applyFill="1" applyBorder="1" applyAlignment="1">
      <alignment horizontal="right" vertical="center" shrinkToFit="1"/>
    </xf>
    <xf numFmtId="187" fontId="10" fillId="0" borderId="60" xfId="0" applyNumberFormat="1" applyFont="1" applyBorder="1" applyAlignment="1">
      <alignment vertical="center" shrinkToFit="1"/>
    </xf>
    <xf numFmtId="186" fontId="6" fillId="4" borderId="61" xfId="0" applyNumberFormat="1" applyFont="1" applyFill="1" applyBorder="1" applyAlignment="1">
      <alignment horizontal="right" vertical="center" shrinkToFit="1"/>
    </xf>
    <xf numFmtId="187" fontId="6" fillId="0" borderId="61" xfId="0" applyNumberFormat="1" applyFont="1" applyBorder="1" applyAlignment="1">
      <alignment horizontal="right" vertical="center" shrinkToFit="1"/>
    </xf>
    <xf numFmtId="186" fontId="10" fillId="4" borderId="61" xfId="0" applyNumberFormat="1" applyFont="1" applyFill="1" applyBorder="1" applyAlignment="1">
      <alignment vertical="center" shrinkToFit="1"/>
    </xf>
    <xf numFmtId="186" fontId="6" fillId="0" borderId="61" xfId="0" applyNumberFormat="1" applyFont="1" applyBorder="1" applyAlignment="1">
      <alignment horizontal="right" vertical="center" shrinkToFit="1"/>
    </xf>
    <xf numFmtId="186" fontId="6" fillId="4" borderId="58" xfId="0" applyNumberFormat="1" applyFont="1" applyFill="1" applyBorder="1" applyAlignment="1">
      <alignment horizontal="right" vertical="center" shrinkToFit="1"/>
    </xf>
    <xf numFmtId="186" fontId="6" fillId="4" borderId="59" xfId="0" applyNumberFormat="1" applyFont="1" applyFill="1" applyBorder="1" applyAlignment="1">
      <alignment horizontal="right" vertical="center" shrinkToFit="1"/>
    </xf>
    <xf numFmtId="186" fontId="10" fillId="4" borderId="59" xfId="0" applyNumberFormat="1" applyFont="1" applyFill="1" applyBorder="1" applyAlignment="1">
      <alignment vertical="center" shrinkToFit="1"/>
    </xf>
    <xf numFmtId="186" fontId="10" fillId="0" borderId="61" xfId="0" applyNumberFormat="1" applyFont="1" applyBorder="1" applyAlignment="1">
      <alignment vertical="center" shrinkToFit="1"/>
    </xf>
    <xf numFmtId="186" fontId="10" fillId="4" borderId="58" xfId="0" applyNumberFormat="1" applyFont="1" applyFill="1" applyBorder="1" applyAlignment="1">
      <alignment vertical="center" shrinkToFit="1"/>
    </xf>
    <xf numFmtId="0" fontId="6" fillId="4" borderId="62" xfId="0" applyFont="1" applyFill="1" applyBorder="1" applyAlignment="1">
      <alignment vertical="center" wrapText="1"/>
    </xf>
    <xf numFmtId="186" fontId="6" fillId="4" borderId="63" xfId="0" applyNumberFormat="1" applyFont="1" applyFill="1" applyBorder="1" applyAlignment="1">
      <alignment vertical="center" shrinkToFit="1"/>
    </xf>
    <xf numFmtId="186" fontId="6" fillId="0" borderId="64" xfId="0" applyNumberFormat="1" applyFont="1" applyBorder="1" applyAlignment="1">
      <alignment vertical="center" shrinkToFit="1"/>
    </xf>
    <xf numFmtId="186" fontId="6" fillId="4" borderId="62" xfId="0" applyNumberFormat="1" applyFont="1" applyFill="1" applyBorder="1" applyAlignment="1">
      <alignment vertical="center" shrinkToFit="1"/>
    </xf>
    <xf numFmtId="186" fontId="6" fillId="4" borderId="64" xfId="0" applyNumberFormat="1" applyFont="1" applyFill="1" applyBorder="1" applyAlignment="1">
      <alignment vertical="center" shrinkToFit="1"/>
    </xf>
    <xf numFmtId="186" fontId="6" fillId="4" borderId="59" xfId="0" applyNumberFormat="1" applyFont="1" applyFill="1" applyBorder="1" applyAlignment="1">
      <alignment vertical="center" shrinkToFit="1"/>
    </xf>
    <xf numFmtId="186" fontId="6" fillId="0" borderId="61" xfId="0" applyNumberFormat="1" applyFont="1" applyBorder="1" applyAlignment="1">
      <alignment vertical="center" shrinkToFit="1"/>
    </xf>
    <xf numFmtId="186" fontId="6" fillId="4" borderId="58" xfId="0" applyNumberFormat="1" applyFont="1" applyFill="1" applyBorder="1" applyAlignment="1">
      <alignment vertical="center" shrinkToFit="1"/>
    </xf>
    <xf numFmtId="186" fontId="6" fillId="4" borderId="61" xfId="0" applyNumberFormat="1" applyFont="1" applyFill="1" applyBorder="1" applyAlignment="1">
      <alignment vertical="center" shrinkToFit="1"/>
    </xf>
    <xf numFmtId="0" fontId="6" fillId="4" borderId="65" xfId="0" applyFont="1" applyFill="1" applyBorder="1" applyAlignment="1">
      <alignment vertical="center" wrapText="1"/>
    </xf>
    <xf numFmtId="186" fontId="6" fillId="4" borderId="69" xfId="0" applyNumberFormat="1" applyFont="1" applyFill="1" applyBorder="1" applyAlignment="1">
      <alignment vertical="center" shrinkToFit="1"/>
    </xf>
    <xf numFmtId="186" fontId="6" fillId="4" borderId="70" xfId="0" applyNumberFormat="1" applyFont="1" applyFill="1" applyBorder="1" applyAlignment="1">
      <alignment vertical="center" shrinkToFit="1"/>
    </xf>
    <xf numFmtId="186" fontId="6" fillId="0" borderId="73" xfId="0" applyNumberFormat="1" applyFont="1" applyBorder="1" applyAlignment="1">
      <alignment vertical="center" shrinkToFit="1"/>
    </xf>
    <xf numFmtId="186" fontId="6" fillId="0" borderId="74" xfId="0" applyNumberFormat="1" applyFont="1" applyBorder="1" applyAlignment="1">
      <alignment vertical="center" shrinkToFit="1"/>
    </xf>
    <xf numFmtId="186" fontId="6" fillId="0" borderId="75" xfId="0" applyNumberFormat="1" applyFont="1" applyBorder="1" applyAlignment="1">
      <alignment vertical="center" shrinkToFit="1"/>
    </xf>
    <xf numFmtId="186" fontId="6" fillId="0" borderId="76" xfId="0" applyNumberFormat="1" applyFont="1" applyBorder="1" applyAlignment="1">
      <alignment vertical="center" shrinkToFit="1"/>
    </xf>
    <xf numFmtId="186" fontId="10" fillId="4" borderId="81" xfId="0" applyNumberFormat="1" applyFont="1" applyFill="1" applyBorder="1" applyAlignment="1">
      <alignment vertical="center" shrinkToFit="1"/>
    </xf>
    <xf numFmtId="186" fontId="6" fillId="4" borderId="82" xfId="0" applyNumberFormat="1" applyFont="1" applyFill="1" applyBorder="1" applyAlignment="1">
      <alignment vertical="center" shrinkToFit="1"/>
    </xf>
    <xf numFmtId="186" fontId="6" fillId="4" borderId="81" xfId="0" applyNumberFormat="1" applyFont="1" applyFill="1" applyBorder="1" applyAlignment="1">
      <alignment vertical="center" shrinkToFit="1"/>
    </xf>
    <xf numFmtId="0" fontId="10" fillId="7" borderId="24" xfId="0" applyFont="1" applyFill="1" applyBorder="1" applyAlignment="1">
      <alignment vertical="center" wrapText="1"/>
    </xf>
    <xf numFmtId="0" fontId="6" fillId="7" borderId="24" xfId="0" applyFont="1" applyFill="1" applyBorder="1" applyAlignment="1">
      <alignment vertical="center" wrapText="1"/>
    </xf>
    <xf numFmtId="186" fontId="6" fillId="4" borderId="40" xfId="0" applyNumberFormat="1" applyFont="1" applyFill="1" applyBorder="1" applyAlignment="1">
      <alignment horizontal="right" vertical="center" shrinkToFit="1"/>
    </xf>
    <xf numFmtId="186" fontId="6" fillId="0" borderId="8" xfId="0" applyNumberFormat="1" applyFont="1" applyBorder="1" applyAlignment="1">
      <alignment horizontal="right" vertical="center" shrinkToFit="1"/>
    </xf>
    <xf numFmtId="186" fontId="10" fillId="4" borderId="23" xfId="0" applyNumberFormat="1" applyFont="1" applyFill="1" applyBorder="1" applyAlignment="1">
      <alignment vertical="center" shrinkToFit="1"/>
    </xf>
    <xf numFmtId="186" fontId="10" fillId="4" borderId="40" xfId="0" applyNumberFormat="1" applyFont="1" applyFill="1" applyBorder="1" applyAlignment="1">
      <alignment vertical="center" shrinkToFit="1"/>
    </xf>
    <xf numFmtId="0" fontId="6" fillId="0" borderId="66" xfId="0" applyFont="1" applyBorder="1" applyAlignment="1">
      <alignment horizontal="right" vertical="center" wrapText="1"/>
    </xf>
    <xf numFmtId="0" fontId="6" fillId="0" borderId="84" xfId="0" applyFont="1" applyBorder="1" applyAlignment="1">
      <alignment horizontal="right" vertical="center" wrapText="1"/>
    </xf>
    <xf numFmtId="0" fontId="6" fillId="4" borderId="85" xfId="0" applyFont="1" applyFill="1" applyBorder="1" applyAlignment="1">
      <alignment vertical="center" wrapText="1"/>
    </xf>
    <xf numFmtId="186" fontId="6" fillId="4" borderId="86" xfId="0" applyNumberFormat="1" applyFont="1" applyFill="1" applyBorder="1" applyAlignment="1">
      <alignment vertical="center" shrinkToFit="1"/>
    </xf>
    <xf numFmtId="186" fontId="6" fillId="0" borderId="87" xfId="0" applyNumberFormat="1" applyFont="1" applyBorder="1" applyAlignment="1">
      <alignment vertical="center" shrinkToFit="1"/>
    </xf>
    <xf numFmtId="186" fontId="6" fillId="4" borderId="83" xfId="0" applyNumberFormat="1" applyFont="1" applyFill="1" applyBorder="1" applyAlignment="1">
      <alignment vertical="center" shrinkToFit="1"/>
    </xf>
    <xf numFmtId="186" fontId="6" fillId="4" borderId="87" xfId="0" applyNumberFormat="1" applyFont="1" applyFill="1" applyBorder="1" applyAlignment="1">
      <alignment vertical="center" shrinkToFit="1"/>
    </xf>
    <xf numFmtId="186" fontId="6" fillId="0" borderId="34" xfId="0" applyNumberFormat="1" applyFont="1" applyFill="1" applyBorder="1" applyAlignment="1">
      <alignment vertical="center" shrinkToFit="1"/>
    </xf>
    <xf numFmtId="186" fontId="6" fillId="0" borderId="19" xfId="0" applyNumberFormat="1" applyFont="1" applyFill="1" applyBorder="1" applyAlignment="1">
      <alignment vertical="center" shrinkToFit="1"/>
    </xf>
    <xf numFmtId="186" fontId="6" fillId="0" borderId="6" xfId="0" applyNumberFormat="1" applyFont="1" applyFill="1" applyBorder="1" applyAlignment="1">
      <alignment vertical="center" shrinkToFit="1"/>
    </xf>
    <xf numFmtId="186" fontId="6" fillId="0" borderId="59" xfId="0" applyNumberFormat="1" applyFont="1" applyFill="1" applyBorder="1" applyAlignment="1">
      <alignment vertical="center" shrinkToFit="1"/>
    </xf>
    <xf numFmtId="186" fontId="6" fillId="0" borderId="58" xfId="0" applyNumberFormat="1" applyFont="1" applyFill="1" applyBorder="1" applyAlignment="1">
      <alignment vertical="center" shrinkToFit="1"/>
    </xf>
    <xf numFmtId="0" fontId="10" fillId="7" borderId="88" xfId="0" applyFont="1" applyFill="1" applyBorder="1" applyAlignment="1">
      <alignment vertical="center" wrapText="1"/>
    </xf>
    <xf numFmtId="0" fontId="6" fillId="7" borderId="58" xfId="0" applyFont="1" applyFill="1" applyBorder="1" applyAlignment="1">
      <alignment vertical="center" wrapText="1"/>
    </xf>
    <xf numFmtId="0" fontId="15" fillId="7" borderId="13" xfId="0" applyFont="1" applyFill="1" applyBorder="1" applyAlignment="1">
      <alignment horizontal="center" vertical="center" shrinkToFit="1"/>
    </xf>
    <xf numFmtId="0" fontId="15" fillId="7" borderId="13" xfId="0" applyFont="1" applyFill="1" applyBorder="1" applyAlignment="1">
      <alignment horizontal="center" vertical="center"/>
    </xf>
    <xf numFmtId="0" fontId="15" fillId="7" borderId="1" xfId="0" applyFont="1" applyFill="1" applyBorder="1" applyAlignment="1">
      <alignment vertical="center"/>
    </xf>
    <xf numFmtId="186" fontId="18" fillId="0" borderId="0" xfId="0" applyNumberFormat="1" applyFont="1"/>
    <xf numFmtId="0" fontId="7" fillId="0" borderId="0" xfId="0" applyFont="1" applyAlignment="1">
      <alignment horizontal="right"/>
    </xf>
    <xf numFmtId="186" fontId="6" fillId="0" borderId="69" xfId="0" applyNumberFormat="1" applyFont="1" applyFill="1" applyBorder="1" applyAlignment="1">
      <alignment vertical="center" shrinkToFit="1"/>
    </xf>
    <xf numFmtId="0" fontId="6" fillId="0" borderId="3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8" xfId="0" applyFont="1" applyBorder="1" applyAlignment="1">
      <alignment horizontal="center" vertical="center" wrapText="1"/>
    </xf>
    <xf numFmtId="0" fontId="6" fillId="4" borderId="54" xfId="0" applyFont="1" applyFill="1" applyBorder="1" applyAlignment="1">
      <alignment horizontal="right" vertical="center" wrapText="1"/>
    </xf>
    <xf numFmtId="0" fontId="6" fillId="4" borderId="50" xfId="0" applyFont="1" applyFill="1" applyBorder="1" applyAlignment="1">
      <alignment horizontal="right" vertical="center" wrapText="1"/>
    </xf>
    <xf numFmtId="0" fontId="6" fillId="4" borderId="12" xfId="0" applyFont="1" applyFill="1" applyBorder="1" applyAlignment="1">
      <alignment horizontal="right" vertical="center" wrapText="1"/>
    </xf>
    <xf numFmtId="0" fontId="6" fillId="0" borderId="15" xfId="0" applyFont="1" applyBorder="1" applyAlignment="1">
      <alignment horizontal="center" vertical="center" textRotation="255" wrapText="1"/>
    </xf>
    <xf numFmtId="0" fontId="6" fillId="0" borderId="18" xfId="0" applyFont="1" applyBorder="1" applyAlignment="1">
      <alignment horizontal="center" vertical="center" textRotation="255" wrapText="1"/>
    </xf>
    <xf numFmtId="0" fontId="6" fillId="0" borderId="22" xfId="0" applyFont="1" applyBorder="1" applyAlignment="1">
      <alignment horizontal="center" vertical="center" textRotation="255" wrapText="1"/>
    </xf>
    <xf numFmtId="0" fontId="6" fillId="0" borderId="13" xfId="0" applyFont="1" applyBorder="1" applyAlignment="1">
      <alignment horizontal="center" vertical="center" textRotation="255" wrapText="1"/>
    </xf>
    <xf numFmtId="0" fontId="10" fillId="0" borderId="49" xfId="0" applyFont="1" applyBorder="1" applyAlignment="1">
      <alignment vertical="center" wrapText="1"/>
    </xf>
    <xf numFmtId="0" fontId="10" fillId="0" borderId="0" xfId="0" applyFont="1" applyAlignment="1">
      <alignment vertical="center" wrapText="1"/>
    </xf>
    <xf numFmtId="0" fontId="6" fillId="0" borderId="25" xfId="0" applyFont="1" applyBorder="1" applyAlignment="1">
      <alignment horizontal="center" vertical="center" textRotation="255" wrapText="1"/>
    </xf>
    <xf numFmtId="0" fontId="6" fillId="7" borderId="89" xfId="0" applyFont="1" applyFill="1" applyBorder="1" applyAlignment="1">
      <alignment vertical="center" wrapText="1"/>
    </xf>
    <xf numFmtId="0" fontId="6" fillId="7" borderId="90" xfId="0" applyFont="1" applyFill="1" applyBorder="1" applyAlignment="1">
      <alignment vertical="center" wrapText="1"/>
    </xf>
    <xf numFmtId="0" fontId="6" fillId="7" borderId="0" xfId="0" applyFont="1" applyFill="1" applyAlignment="1">
      <alignment vertical="center" wrapText="1"/>
    </xf>
    <xf numFmtId="0" fontId="6" fillId="7" borderId="24" xfId="0" applyFont="1" applyFill="1" applyBorder="1" applyAlignment="1">
      <alignment vertical="center" wrapText="1"/>
    </xf>
    <xf numFmtId="0" fontId="6" fillId="0" borderId="0" xfId="0" applyFont="1" applyAlignment="1">
      <alignment vertical="center" wrapText="1"/>
    </xf>
    <xf numFmtId="0" fontId="6" fillId="0" borderId="24" xfId="0" applyFont="1" applyBorder="1" applyAlignment="1">
      <alignment vertical="center" wrapText="1"/>
    </xf>
    <xf numFmtId="0" fontId="6" fillId="0" borderId="0" xfId="0" applyFont="1" applyFill="1" applyAlignment="1">
      <alignment vertical="center" wrapText="1"/>
    </xf>
    <xf numFmtId="0" fontId="6" fillId="0" borderId="24" xfId="0" applyFont="1" applyFill="1" applyBorder="1" applyAlignment="1">
      <alignment vertical="center" wrapText="1"/>
    </xf>
    <xf numFmtId="0" fontId="6" fillId="0" borderId="12" xfId="0" applyFont="1" applyBorder="1" applyAlignment="1">
      <alignment horizontal="center" vertical="center" wrapText="1"/>
    </xf>
    <xf numFmtId="0" fontId="6" fillId="0" borderId="31" xfId="0" applyFont="1" applyBorder="1" applyAlignment="1">
      <alignment horizontal="center" vertical="center" wrapText="1"/>
    </xf>
    <xf numFmtId="0" fontId="6" fillId="7" borderId="5" xfId="0" applyFont="1" applyFill="1" applyBorder="1" applyAlignment="1">
      <alignment vertical="center" wrapText="1"/>
    </xf>
    <xf numFmtId="0" fontId="6" fillId="0" borderId="77" xfId="0" applyFont="1" applyBorder="1" applyAlignment="1">
      <alignment horizontal="left" vertical="center" wrapText="1"/>
    </xf>
    <xf numFmtId="0" fontId="6" fillId="0" borderId="78" xfId="0" applyFont="1" applyBorder="1" applyAlignment="1">
      <alignment horizontal="left" vertical="center" wrapText="1"/>
    </xf>
    <xf numFmtId="0" fontId="6" fillId="0" borderId="20" xfId="0" applyFont="1" applyBorder="1" applyAlignment="1">
      <alignment horizontal="center" vertical="center" textRotation="255" wrapText="1"/>
    </xf>
    <xf numFmtId="0" fontId="6" fillId="0" borderId="71" xfId="0" applyFont="1" applyBorder="1" applyAlignment="1">
      <alignment horizontal="left" vertical="center" wrapText="1"/>
    </xf>
    <xf numFmtId="0" fontId="6" fillId="0" borderId="72" xfId="0" applyFont="1" applyBorder="1" applyAlignment="1">
      <alignment horizontal="left" vertical="center" wrapText="1"/>
    </xf>
    <xf numFmtId="186" fontId="6" fillId="0" borderId="41" xfId="0" applyNumberFormat="1" applyFont="1" applyBorder="1" applyAlignment="1">
      <alignment vertical="center" shrinkToFit="1"/>
    </xf>
    <xf numFmtId="186" fontId="6" fillId="0" borderId="43" xfId="0" applyNumberFormat="1" applyFont="1" applyBorder="1" applyAlignment="1">
      <alignment vertical="center" shrinkToFit="1"/>
    </xf>
    <xf numFmtId="186" fontId="6" fillId="0" borderId="79" xfId="0" applyNumberFormat="1" applyFont="1" applyBorder="1" applyAlignment="1">
      <alignment vertical="center" shrinkToFit="1"/>
    </xf>
    <xf numFmtId="186" fontId="6" fillId="0" borderId="42" xfId="0" applyNumberFormat="1" applyFont="1" applyBorder="1" applyAlignment="1">
      <alignment vertical="center" shrinkToFit="1"/>
    </xf>
    <xf numFmtId="186" fontId="6" fillId="0" borderId="44" xfId="0" applyNumberFormat="1" applyFont="1" applyBorder="1" applyAlignment="1">
      <alignment vertical="center" shrinkToFit="1"/>
    </xf>
    <xf numFmtId="186" fontId="6" fillId="0" borderId="80" xfId="0" applyNumberFormat="1" applyFont="1" applyBorder="1" applyAlignment="1">
      <alignment vertical="center" shrinkToFit="1"/>
    </xf>
    <xf numFmtId="0" fontId="6" fillId="0" borderId="67" xfId="0" applyFont="1" applyBorder="1" applyAlignment="1">
      <alignment horizontal="center" vertical="center" wrapText="1"/>
    </xf>
    <xf numFmtId="0" fontId="6" fillId="0" borderId="68" xfId="0" applyFont="1" applyBorder="1" applyAlignment="1">
      <alignment horizontal="center" vertical="center" wrapText="1"/>
    </xf>
    <xf numFmtId="0" fontId="6" fillId="0" borderId="66" xfId="0" applyFont="1" applyBorder="1" applyAlignment="1">
      <alignment horizontal="left" vertical="center" wrapText="1"/>
    </xf>
    <xf numFmtId="0" fontId="6" fillId="0" borderId="65" xfId="0" applyFont="1" applyBorder="1" applyAlignment="1">
      <alignment horizontal="left" vertical="center" wrapText="1"/>
    </xf>
    <xf numFmtId="186" fontId="6" fillId="0" borderId="46" xfId="0" applyNumberFormat="1" applyFont="1" applyBorder="1" applyAlignment="1">
      <alignment vertical="center" shrinkToFit="1"/>
    </xf>
    <xf numFmtId="0" fontId="8" fillId="0" borderId="0" xfId="0" applyFont="1" applyAlignment="1">
      <alignment horizontal="center" vertical="center"/>
    </xf>
    <xf numFmtId="186" fontId="6" fillId="0" borderId="45" xfId="0" applyNumberFormat="1" applyFont="1" applyBorder="1" applyAlignment="1">
      <alignment vertical="center" shrinkToFit="1"/>
    </xf>
    <xf numFmtId="0" fontId="10" fillId="0" borderId="39" xfId="0" applyFont="1" applyFill="1" applyBorder="1" applyAlignment="1">
      <alignment vertical="center" shrinkToFit="1"/>
    </xf>
    <xf numFmtId="0" fontId="10" fillId="0" borderId="36" xfId="0" applyFont="1" applyFill="1" applyBorder="1" applyAlignment="1">
      <alignment vertical="center" shrinkToFit="1"/>
    </xf>
    <xf numFmtId="0" fontId="10" fillId="0" borderId="37" xfId="0" applyFont="1" applyFill="1" applyBorder="1" applyAlignment="1">
      <alignment vertical="center" shrinkToFit="1"/>
    </xf>
    <xf numFmtId="0" fontId="6" fillId="0" borderId="40" xfId="0" applyFont="1" applyBorder="1" applyAlignment="1">
      <alignment horizontal="center" vertical="center" textRotation="255" wrapText="1"/>
    </xf>
    <xf numFmtId="0" fontId="6" fillId="0" borderId="8" xfId="0" applyFont="1" applyBorder="1" applyAlignment="1">
      <alignment horizontal="center" vertical="center" textRotation="255" wrapText="1"/>
    </xf>
    <xf numFmtId="0" fontId="6" fillId="0" borderId="84" xfId="0" applyFont="1" applyBorder="1" applyAlignment="1">
      <alignment horizontal="left" vertical="center" wrapText="1"/>
    </xf>
    <xf numFmtId="0" fontId="6" fillId="0" borderId="85" xfId="0" applyFont="1" applyBorder="1" applyAlignment="1">
      <alignment horizontal="left" vertical="center" wrapText="1"/>
    </xf>
    <xf numFmtId="0" fontId="6" fillId="7" borderId="66" xfId="0" applyFont="1" applyFill="1" applyBorder="1" applyAlignment="1">
      <alignment vertical="center" wrapText="1"/>
    </xf>
    <xf numFmtId="0" fontId="6" fillId="7" borderId="65" xfId="0" applyFont="1" applyFill="1" applyBorder="1" applyAlignment="1">
      <alignment vertical="center" wrapText="1"/>
    </xf>
    <xf numFmtId="0" fontId="15" fillId="0" borderId="1" xfId="0" applyFont="1" applyBorder="1" applyAlignment="1">
      <alignment horizontal="center" vertical="center" shrinkToFit="1"/>
    </xf>
    <xf numFmtId="0" fontId="15" fillId="0" borderId="8" xfId="0" applyFont="1" applyBorder="1" applyAlignment="1">
      <alignment horizontal="center" vertical="center" shrinkToFit="1"/>
    </xf>
    <xf numFmtId="0" fontId="15" fillId="4" borderId="2" xfId="0" applyFont="1" applyFill="1" applyBorder="1" applyAlignment="1">
      <alignment vertical="center" wrapText="1"/>
    </xf>
    <xf numFmtId="0" fontId="15" fillId="4" borderId="3" xfId="0" applyFont="1" applyFill="1" applyBorder="1" applyAlignment="1">
      <alignment vertical="center" wrapText="1"/>
    </xf>
    <xf numFmtId="0" fontId="15" fillId="4" borderId="4" xfId="0" applyFont="1" applyFill="1" applyBorder="1" applyAlignment="1">
      <alignment vertical="center" wrapText="1"/>
    </xf>
    <xf numFmtId="0" fontId="15" fillId="4" borderId="5" xfId="0" applyFont="1" applyFill="1" applyBorder="1" applyAlignment="1">
      <alignment vertical="center" wrapText="1"/>
    </xf>
    <xf numFmtId="0" fontId="15" fillId="4" borderId="0" xfId="0" applyFont="1" applyFill="1" applyAlignment="1">
      <alignment vertical="center" wrapText="1"/>
    </xf>
    <xf numFmtId="0" fontId="15" fillId="4" borderId="7" xfId="0" applyFont="1" applyFill="1" applyBorder="1" applyAlignment="1">
      <alignment vertical="center" wrapText="1"/>
    </xf>
    <xf numFmtId="0" fontId="15" fillId="4" borderId="9" xfId="0" applyFont="1" applyFill="1" applyBorder="1" applyAlignment="1">
      <alignment vertical="center" wrapText="1"/>
    </xf>
    <xf numFmtId="0" fontId="15" fillId="4" borderId="10" xfId="0" applyFont="1" applyFill="1" applyBorder="1" applyAlignment="1">
      <alignment vertical="center" wrapText="1"/>
    </xf>
    <xf numFmtId="0" fontId="15" fillId="4" borderId="11" xfId="0" applyFont="1" applyFill="1" applyBorder="1" applyAlignment="1">
      <alignment vertical="center" wrapText="1"/>
    </xf>
    <xf numFmtId="0" fontId="15" fillId="0" borderId="5" xfId="0" applyFont="1" applyBorder="1" applyAlignment="1">
      <alignment vertical="center"/>
    </xf>
    <xf numFmtId="0" fontId="15" fillId="0" borderId="0" xfId="0" applyFont="1" applyBorder="1" applyAlignment="1">
      <alignment vertical="center"/>
    </xf>
    <xf numFmtId="0" fontId="15" fillId="0" borderId="2"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5" fillId="0" borderId="13" xfId="0" applyFont="1" applyBorder="1" applyAlignment="1">
      <alignment horizontal="left" vertical="center"/>
    </xf>
    <xf numFmtId="0" fontId="15" fillId="6" borderId="13" xfId="0" applyFont="1" applyFill="1" applyBorder="1" applyAlignment="1">
      <alignment horizontal="center" vertical="center"/>
    </xf>
    <xf numFmtId="0" fontId="15" fillId="0" borderId="3" xfId="0" applyFont="1" applyBorder="1" applyAlignment="1">
      <alignment vertical="center"/>
    </xf>
    <xf numFmtId="0" fontId="15" fillId="0" borderId="12" xfId="0" applyFont="1" applyBorder="1" applyAlignment="1">
      <alignment horizontal="center" vertical="center" wrapText="1"/>
    </xf>
    <xf numFmtId="0" fontId="15" fillId="0" borderId="51" xfId="0" applyFont="1" applyBorder="1" applyAlignment="1">
      <alignment horizontal="center" vertical="center" wrapText="1"/>
    </xf>
    <xf numFmtId="179" fontId="15" fillId="4" borderId="12" xfId="0" applyNumberFormat="1" applyFont="1" applyFill="1" applyBorder="1" applyAlignment="1">
      <alignment horizontal="center" vertical="center"/>
    </xf>
    <xf numFmtId="179" fontId="15" fillId="4" borderId="51" xfId="0" applyNumberFormat="1" applyFont="1" applyFill="1" applyBorder="1" applyAlignment="1">
      <alignment horizontal="center" vertical="center"/>
    </xf>
    <xf numFmtId="188" fontId="15" fillId="4" borderId="12" xfId="0" applyNumberFormat="1" applyFont="1" applyFill="1" applyBorder="1" applyAlignment="1">
      <alignment horizontal="center" vertical="center"/>
    </xf>
    <xf numFmtId="188" fontId="15" fillId="4" borderId="50" xfId="0" applyNumberFormat="1" applyFont="1" applyFill="1" applyBorder="1" applyAlignment="1">
      <alignment horizontal="center" vertical="center"/>
    </xf>
    <xf numFmtId="188" fontId="15" fillId="4" borderId="51" xfId="0" applyNumberFormat="1" applyFont="1" applyFill="1" applyBorder="1" applyAlignment="1">
      <alignment horizontal="center" vertical="center"/>
    </xf>
    <xf numFmtId="0" fontId="15" fillId="0" borderId="12" xfId="0" applyFont="1" applyFill="1" applyBorder="1" applyAlignment="1">
      <alignment horizontal="left" vertical="center" wrapText="1"/>
    </xf>
    <xf numFmtId="0" fontId="15" fillId="0" borderId="50" xfId="0" applyFont="1" applyFill="1" applyBorder="1" applyAlignment="1">
      <alignment horizontal="left" vertical="center" wrapText="1"/>
    </xf>
    <xf numFmtId="0" fontId="15" fillId="0" borderId="51" xfId="0" applyFont="1" applyFill="1" applyBorder="1" applyAlignment="1">
      <alignment horizontal="left" vertical="center" wrapText="1"/>
    </xf>
    <xf numFmtId="0" fontId="14" fillId="0" borderId="12" xfId="0" applyFont="1" applyFill="1" applyBorder="1" applyAlignment="1">
      <alignment horizontal="left" vertical="center"/>
    </xf>
    <xf numFmtId="0" fontId="14" fillId="0" borderId="50" xfId="0" applyFont="1" applyFill="1" applyBorder="1" applyAlignment="1">
      <alignment horizontal="left" vertical="center"/>
    </xf>
    <xf numFmtId="0" fontId="14" fillId="0" borderId="51" xfId="0" applyFont="1" applyFill="1" applyBorder="1" applyAlignment="1">
      <alignment horizontal="left" vertical="center"/>
    </xf>
    <xf numFmtId="0" fontId="15" fillId="7" borderId="13" xfId="0" applyFont="1" applyFill="1" applyBorder="1" applyAlignment="1">
      <alignment horizontal="center" vertical="center"/>
    </xf>
    <xf numFmtId="0" fontId="15" fillId="0" borderId="12" xfId="0" applyFont="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13" fillId="0" borderId="0" xfId="0" applyFont="1" applyAlignment="1">
      <alignment horizontal="center" vertical="center"/>
    </xf>
    <xf numFmtId="0" fontId="15" fillId="4" borderId="13" xfId="0" applyFont="1" applyFill="1" applyBorder="1" applyAlignment="1">
      <alignment vertical="center" shrinkToFit="1"/>
    </xf>
    <xf numFmtId="0" fontId="15" fillId="0" borderId="1" xfId="0" applyFont="1" applyBorder="1" applyAlignment="1">
      <alignment horizontal="center" vertical="center"/>
    </xf>
    <xf numFmtId="0" fontId="15" fillId="0" borderId="8" xfId="0" applyFont="1" applyBorder="1" applyAlignment="1">
      <alignment horizontal="center" vertical="center"/>
    </xf>
    <xf numFmtId="0" fontId="15" fillId="0" borderId="13" xfId="0" applyFont="1" applyBorder="1" applyAlignment="1">
      <alignment horizontal="center" vertical="center"/>
    </xf>
    <xf numFmtId="0" fontId="15" fillId="0" borderId="12" xfId="0" applyFont="1" applyFill="1" applyBorder="1" applyAlignment="1">
      <alignment vertical="center" shrinkToFit="1"/>
    </xf>
    <xf numFmtId="0" fontId="15" fillId="0" borderId="50" xfId="0" applyFont="1" applyFill="1" applyBorder="1" applyAlignment="1">
      <alignment vertical="center" shrinkToFit="1"/>
    </xf>
    <xf numFmtId="0" fontId="15" fillId="0" borderId="51" xfId="0" applyFont="1" applyFill="1" applyBorder="1" applyAlignment="1">
      <alignment vertical="center" shrinkToFit="1"/>
    </xf>
    <xf numFmtId="0" fontId="15" fillId="0" borderId="1" xfId="0" applyFont="1" applyBorder="1" applyAlignment="1">
      <alignment horizontal="center" vertical="center" wrapText="1"/>
    </xf>
    <xf numFmtId="0" fontId="15" fillId="4" borderId="13" xfId="0" applyFont="1" applyFill="1" applyBorder="1" applyAlignment="1">
      <alignment vertical="center"/>
    </xf>
    <xf numFmtId="0" fontId="15" fillId="0" borderId="1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9" xfId="0" applyFont="1" applyBorder="1" applyAlignment="1">
      <alignment horizontal="center" vertical="center" shrinkToFit="1"/>
    </xf>
    <xf numFmtId="0" fontId="15" fillId="0" borderId="11" xfId="0" applyFont="1" applyBorder="1" applyAlignment="1">
      <alignment horizontal="center" vertical="center" shrinkToFit="1"/>
    </xf>
    <xf numFmtId="180" fontId="15" fillId="4" borderId="52" xfId="0" applyNumberFormat="1" applyFont="1" applyFill="1" applyBorder="1" applyAlignment="1">
      <alignment horizontal="center" vertical="center"/>
    </xf>
    <xf numFmtId="180" fontId="15" fillId="4" borderId="56" xfId="0" applyNumberFormat="1" applyFont="1" applyFill="1" applyBorder="1" applyAlignment="1">
      <alignment horizontal="center" vertical="center"/>
    </xf>
    <xf numFmtId="179" fontId="15" fillId="4" borderId="57" xfId="0" applyNumberFormat="1" applyFont="1" applyFill="1" applyBorder="1" applyAlignment="1">
      <alignment horizontal="center" vertical="center"/>
    </xf>
    <xf numFmtId="179" fontId="15" fillId="4" borderId="53" xfId="0" applyNumberFormat="1" applyFont="1" applyFill="1" applyBorder="1" applyAlignment="1">
      <alignment horizontal="center" vertical="center"/>
    </xf>
    <xf numFmtId="0" fontId="15" fillId="0" borderId="4"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2" xfId="0" applyFont="1" applyFill="1" applyBorder="1" applyAlignment="1">
      <alignment horizontal="center" vertical="center" wrapText="1" shrinkToFit="1"/>
    </xf>
    <xf numFmtId="0" fontId="15" fillId="0" borderId="4" xfId="0" applyFont="1" applyFill="1" applyBorder="1" applyAlignment="1">
      <alignment horizontal="center" vertical="center" wrapText="1" shrinkToFit="1"/>
    </xf>
    <xf numFmtId="0" fontId="15" fillId="0" borderId="9" xfId="0" applyFont="1" applyFill="1" applyBorder="1" applyAlignment="1">
      <alignment horizontal="center" vertical="center" wrapText="1" shrinkToFit="1"/>
    </xf>
    <xf numFmtId="0" fontId="15" fillId="0" borderId="11" xfId="0" applyFont="1" applyFill="1" applyBorder="1" applyAlignment="1">
      <alignment horizontal="center" vertical="center" wrapText="1" shrinkToFit="1"/>
    </xf>
    <xf numFmtId="0" fontId="15" fillId="0" borderId="3" xfId="0" applyFont="1" applyFill="1" applyBorder="1" applyAlignment="1">
      <alignment vertical="center"/>
    </xf>
  </cellXfs>
  <cellStyles count="7">
    <cellStyle name="桁区切り" xfId="1" builtinId="6"/>
    <cellStyle name="桁区切り 2" xfId="5" xr:uid="{00000000-0005-0000-0000-000001000000}"/>
    <cellStyle name="桁区切り 3" xfId="6" xr:uid="{00000000-0005-0000-0000-000002000000}"/>
    <cellStyle name="標準" xfId="0" builtinId="0"/>
    <cellStyle name="標準 2" xfId="2" xr:uid="{00000000-0005-0000-0000-000004000000}"/>
    <cellStyle name="標準 3" xfId="3" xr:uid="{00000000-0005-0000-0000-000005000000}"/>
    <cellStyle name="標準 4" xfId="4" xr:uid="{00000000-0005-0000-0000-00000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60</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304800</xdr:colOff>
      <xdr:row>7</xdr:row>
      <xdr:rowOff>209549</xdr:rowOff>
    </xdr:from>
    <xdr:to>
      <xdr:col>26</xdr:col>
      <xdr:colOff>571500</xdr:colOff>
      <xdr:row>27</xdr:row>
      <xdr:rowOff>142874</xdr:rowOff>
    </xdr:to>
    <xdr:sp macro="" textlink="">
      <xdr:nvSpPr>
        <xdr:cNvPr id="3" name="テキスト ボックス 2">
          <a:extLst>
            <a:ext uri="{FF2B5EF4-FFF2-40B4-BE49-F238E27FC236}">
              <a16:creationId xmlns:a16="http://schemas.microsoft.com/office/drawing/2014/main" id="{DE643E94-F0D2-4589-818F-0C4EA91E8D4F}"/>
            </a:ext>
          </a:extLst>
        </xdr:cNvPr>
        <xdr:cNvSpPr txBox="1"/>
      </xdr:nvSpPr>
      <xdr:spPr>
        <a:xfrm>
          <a:off x="8791575" y="1714499"/>
          <a:ext cx="3771900" cy="450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補助対象事業分」とは当該事業の補助金の交付の対象とする部分（財産処分の制限がかかる部分）を指し、「補助対象事業外分」とは当該事業の補助金の交付の対象としない部分（財産処分の制限がかからない部分）を指します。</a:t>
          </a:r>
        </a:p>
        <a:p>
          <a:endParaRPr kumimoji="1" lang="en-US" altLang="ja-JP" sz="1100" kern="1200"/>
        </a:p>
        <a:p>
          <a:r>
            <a:rPr kumimoji="1" lang="en-US" altLang="ja-JP" sz="1100" kern="1200"/>
            <a:t>【</a:t>
          </a:r>
          <a:r>
            <a:rPr kumimoji="1" lang="ja-JP" altLang="en-US" sz="1100" kern="1200"/>
            <a:t>○○棟</a:t>
          </a:r>
          <a:r>
            <a:rPr kumimoji="1" lang="en-US" altLang="ja-JP" sz="1100" kern="1200"/>
            <a:t>】</a:t>
          </a:r>
          <a:r>
            <a:rPr kumimoji="1" lang="ja-JP" altLang="en-US" sz="1100" kern="1200"/>
            <a:t>には今回補助対象とする施設の名称を記入してください。</a:t>
          </a:r>
          <a:endParaRPr kumimoji="1" lang="en-US" altLang="ja-JP" sz="1100" kern="1200"/>
        </a:p>
        <a:p>
          <a:endParaRPr kumimoji="1" lang="en-US" altLang="ja-JP" sz="1100" kern="1200"/>
        </a:p>
        <a:p>
          <a:r>
            <a:rPr kumimoji="1" lang="ja-JP" altLang="en-US" sz="1100" kern="1200"/>
            <a:t>＜用語の定義＞</a:t>
          </a:r>
          <a:endParaRPr kumimoji="1" lang="en-US" altLang="ja-JP" sz="1100" kern="1200"/>
        </a:p>
        <a:p>
          <a:r>
            <a:rPr lang="ja-JP" altLang="ja-JP" sz="1100">
              <a:solidFill>
                <a:schemeClr val="dk1"/>
              </a:solidFill>
              <a:effectLst/>
              <a:latin typeface="+mn-lt"/>
              <a:ea typeface="+mn-ea"/>
              <a:cs typeface="+mn-cs"/>
            </a:rPr>
            <a:t>新</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築：新たに建物を建築する場合</a:t>
          </a:r>
          <a:endParaRPr lang="en-US"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移転新築：現在建物が存在する敷地とは別の敷地に新</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たに建物を建築し、かつ、現在の建物の機能</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を移転する場合</a:t>
          </a:r>
          <a:endParaRPr lang="en-US"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改　　</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築：従前の建物を取りこわして、これと位置・構造・</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規模がほぼ同程度のものを建築する場合</a:t>
          </a:r>
          <a:endParaRPr lang="en-US"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増　</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　築：敷地内の既存の建物を建て増しする場合で、</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敷地内に別に建物を新築する場合を含む</a:t>
          </a:r>
          <a:endParaRPr lang="en-US"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改　</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　修：建物の主要構造部分を取りこわさない模様替</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及び内部改修</a:t>
          </a:r>
        </a:p>
        <a:p>
          <a:endParaRPr kumimoji="1" lang="en-US" altLang="ja-JP" sz="1100" kern="1200"/>
        </a:p>
        <a:p>
          <a:endParaRPr kumimoji="1" lang="en-US" altLang="ja-JP" sz="1100" kern="1200"/>
        </a:p>
        <a:p>
          <a:endParaRPr kumimoji="1" lang="ja-JP" altLang="en-US" sz="1100" kern="1200"/>
        </a:p>
      </xdr:txBody>
    </xdr:sp>
    <xdr:clientData/>
  </xdr:twoCellAnchor>
  <xdr:twoCellAnchor>
    <xdr:from>
      <xdr:col>21</xdr:col>
      <xdr:colOff>323849</xdr:colOff>
      <xdr:row>0</xdr:row>
      <xdr:rowOff>133350</xdr:rowOff>
    </xdr:from>
    <xdr:to>
      <xdr:col>26</xdr:col>
      <xdr:colOff>561974</xdr:colOff>
      <xdr:row>7</xdr:row>
      <xdr:rowOff>28575</xdr:rowOff>
    </xdr:to>
    <xdr:sp macro="" textlink="">
      <xdr:nvSpPr>
        <xdr:cNvPr id="4" name="テキスト ボックス 3">
          <a:extLst>
            <a:ext uri="{FF2B5EF4-FFF2-40B4-BE49-F238E27FC236}">
              <a16:creationId xmlns:a16="http://schemas.microsoft.com/office/drawing/2014/main" id="{58E78F8A-4970-4203-AEE3-003413109FAD}"/>
            </a:ext>
          </a:extLst>
        </xdr:cNvPr>
        <xdr:cNvSpPr txBox="1"/>
      </xdr:nvSpPr>
      <xdr:spPr>
        <a:xfrm>
          <a:off x="8810624" y="133350"/>
          <a:ext cx="3743325" cy="1400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kern="1200"/>
            <a:t>色付きのセル（薄橙：記入、</a:t>
          </a:r>
          <a:r>
            <a:rPr kumimoji="1" lang="ja-JP" altLang="ja-JP" sz="1800" b="1">
              <a:solidFill>
                <a:schemeClr val="dk1"/>
              </a:solidFill>
              <a:effectLst/>
              <a:latin typeface="+mn-lt"/>
              <a:ea typeface="+mn-ea"/>
              <a:cs typeface="+mn-cs"/>
            </a:rPr>
            <a:t>水色：</a:t>
          </a:r>
          <a:r>
            <a:rPr kumimoji="1" lang="ja-JP" altLang="en-US" sz="1800" b="1">
              <a:solidFill>
                <a:schemeClr val="dk1"/>
              </a:solidFill>
              <a:effectLst/>
              <a:latin typeface="+mn-lt"/>
              <a:ea typeface="+mn-ea"/>
              <a:cs typeface="+mn-cs"/>
            </a:rPr>
            <a:t>選択</a:t>
          </a:r>
          <a:r>
            <a:rPr kumimoji="1" lang="ja-JP" altLang="en-US" sz="1800" b="1" kern="1200"/>
            <a:t>）を入力してください</a:t>
          </a:r>
          <a:endParaRPr kumimoji="1" lang="en-US" altLang="ja-JP" sz="1800" b="1" kern="1200"/>
        </a:p>
        <a:p>
          <a:pPr algn="ctr"/>
          <a:r>
            <a:rPr kumimoji="1" lang="ja-JP" altLang="en-US" sz="1200" b="1" kern="1200"/>
            <a:t>「病室の感染対策に係る整備」を実施する場合記入</a:t>
          </a:r>
          <a:endParaRPr kumimoji="1" lang="en-US" altLang="ja-JP" sz="1600" b="1" kern="1200"/>
        </a:p>
      </xdr:txBody>
    </xdr:sp>
    <xdr:clientData/>
  </xdr:twoCellAnchor>
  <xdr:twoCellAnchor>
    <xdr:from>
      <xdr:col>6</xdr:col>
      <xdr:colOff>381000</xdr:colOff>
      <xdr:row>7</xdr:row>
      <xdr:rowOff>85725</xdr:rowOff>
    </xdr:from>
    <xdr:to>
      <xdr:col>11</xdr:col>
      <xdr:colOff>238125</xdr:colOff>
      <xdr:row>59</xdr:row>
      <xdr:rowOff>95250</xdr:rowOff>
    </xdr:to>
    <xdr:sp macro="" textlink="">
      <xdr:nvSpPr>
        <xdr:cNvPr id="5" name="テキスト ボックス 4">
          <a:extLst>
            <a:ext uri="{FF2B5EF4-FFF2-40B4-BE49-F238E27FC236}">
              <a16:creationId xmlns:a16="http://schemas.microsoft.com/office/drawing/2014/main" id="{0DF64031-A5B5-4BF0-B14B-42D7C086A515}"/>
            </a:ext>
          </a:extLst>
        </xdr:cNvPr>
        <xdr:cNvSpPr txBox="1"/>
      </xdr:nvSpPr>
      <xdr:spPr>
        <a:xfrm>
          <a:off x="4981575" y="1590675"/>
          <a:ext cx="3095625" cy="11896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7200" kern="1200"/>
            <a:t>記</a:t>
          </a:r>
          <a:endParaRPr kumimoji="1" lang="en-US" altLang="ja-JP" sz="7200" kern="1200"/>
        </a:p>
        <a:p>
          <a:pPr algn="ctr"/>
          <a:r>
            <a:rPr kumimoji="1" lang="ja-JP" altLang="en-US" sz="7200" kern="1200"/>
            <a:t>載</a:t>
          </a:r>
          <a:endParaRPr kumimoji="1" lang="en-US" altLang="ja-JP" sz="7200" kern="1200"/>
        </a:p>
        <a:p>
          <a:pPr algn="ctr"/>
          <a:r>
            <a:rPr kumimoji="1" lang="ja-JP" altLang="en-US" sz="7200" kern="1200"/>
            <a:t>不</a:t>
          </a:r>
          <a:endParaRPr kumimoji="1" lang="en-US" altLang="ja-JP" sz="7200" kern="1200"/>
        </a:p>
        <a:p>
          <a:pPr algn="ctr"/>
          <a:r>
            <a:rPr kumimoji="1" lang="ja-JP" altLang="en-US" sz="7200" kern="1200"/>
            <a:t>要</a:t>
          </a:r>
          <a:endParaRPr kumimoji="1" lang="ja-JP" altLang="en-US" sz="1100" kern="1200"/>
        </a:p>
      </xdr:txBody>
    </xdr:sp>
    <xdr:clientData/>
  </xdr:twoCellAnchor>
  <xdr:twoCellAnchor>
    <xdr:from>
      <xdr:col>21</xdr:col>
      <xdr:colOff>304800</xdr:colOff>
      <xdr:row>54</xdr:row>
      <xdr:rowOff>114301</xdr:rowOff>
    </xdr:from>
    <xdr:to>
      <xdr:col>26</xdr:col>
      <xdr:colOff>533400</xdr:colOff>
      <xdr:row>60</xdr:row>
      <xdr:rowOff>66675</xdr:rowOff>
    </xdr:to>
    <xdr:sp macro="" textlink="">
      <xdr:nvSpPr>
        <xdr:cNvPr id="6" name="テキスト ボックス 5">
          <a:extLst>
            <a:ext uri="{FF2B5EF4-FFF2-40B4-BE49-F238E27FC236}">
              <a16:creationId xmlns:a16="http://schemas.microsoft.com/office/drawing/2014/main" id="{820CC708-2092-4C6C-BAE1-FF13057B56E7}"/>
            </a:ext>
          </a:extLst>
        </xdr:cNvPr>
        <xdr:cNvSpPr txBox="1"/>
      </xdr:nvSpPr>
      <xdr:spPr>
        <a:xfrm>
          <a:off x="8791575" y="12363451"/>
          <a:ext cx="3733800" cy="13239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赤字で記載の「↑</a:t>
          </a:r>
          <a:r>
            <a:rPr kumimoji="1" lang="en-US" altLang="ja-JP" sz="1100" kern="1200"/>
            <a:t>【</a:t>
          </a:r>
          <a:r>
            <a:rPr kumimoji="1" lang="ja-JP" altLang="en-US" sz="1100" kern="1200"/>
            <a:t>確認</a:t>
          </a:r>
          <a:r>
            <a:rPr kumimoji="1" lang="en-US" altLang="ja-JP" sz="1100" kern="1200"/>
            <a:t>】</a:t>
          </a:r>
          <a:r>
            <a:rPr kumimoji="1" lang="ja-JP" altLang="en-US" sz="1100" kern="1200"/>
            <a:t>「事業財源」の合計と「合計（総事業費）」が不一致」の下に記載の自己負担額を、市町村補助金～自己財源で該当するものに振分けてください。</a:t>
          </a:r>
          <a:endParaRPr kumimoji="1" lang="en-US" altLang="ja-JP" sz="1100" kern="1200"/>
        </a:p>
        <a:p>
          <a:r>
            <a:rPr kumimoji="1" lang="ja-JP" altLang="en-US" sz="1100" kern="1200"/>
            <a:t>過不足なく振り分けられると</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確認</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「事業財源」の合計と「合計（総事業費）」</a:t>
          </a:r>
          <a:r>
            <a:rPr kumimoji="1" lang="ja-JP" altLang="en-US" sz="1100">
              <a:solidFill>
                <a:schemeClr val="dk1"/>
              </a:solidFill>
              <a:effectLst/>
              <a:latin typeface="+mn-lt"/>
              <a:ea typeface="+mn-ea"/>
              <a:cs typeface="+mn-cs"/>
            </a:rPr>
            <a:t>の記載がなくなります。</a:t>
          </a:r>
          <a:endParaRPr kumimoji="1" lang="ja-JP" altLang="en-US"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64</xdr:row>
      <xdr:rowOff>222250</xdr:rowOff>
    </xdr:to>
    <xdr:sp macro="" textlink="">
      <xdr:nvSpPr>
        <xdr:cNvPr id="2" name="右中かっこ 1">
          <a:extLst>
            <a:ext uri="{FF2B5EF4-FFF2-40B4-BE49-F238E27FC236}">
              <a16:creationId xmlns:a16="http://schemas.microsoft.com/office/drawing/2014/main" id="{CE71E79A-18BB-4C7B-8663-B2863F5F5294}"/>
            </a:ext>
          </a:extLst>
        </xdr:cNvPr>
        <xdr:cNvSpPr/>
      </xdr:nvSpPr>
      <xdr:spPr>
        <a:xfrm>
          <a:off x="8515871" y="1978025"/>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381000</xdr:colOff>
      <xdr:row>7</xdr:row>
      <xdr:rowOff>85726</xdr:rowOff>
    </xdr:from>
    <xdr:to>
      <xdr:col>11</xdr:col>
      <xdr:colOff>238125</xdr:colOff>
      <xdr:row>63</xdr:row>
      <xdr:rowOff>114300</xdr:rowOff>
    </xdr:to>
    <xdr:sp macro="" textlink="">
      <xdr:nvSpPr>
        <xdr:cNvPr id="3" name="テキスト ボックス 2">
          <a:extLst>
            <a:ext uri="{FF2B5EF4-FFF2-40B4-BE49-F238E27FC236}">
              <a16:creationId xmlns:a16="http://schemas.microsoft.com/office/drawing/2014/main" id="{159C3E19-E744-440C-9FE2-00A28880BDE6}"/>
            </a:ext>
          </a:extLst>
        </xdr:cNvPr>
        <xdr:cNvSpPr txBox="1"/>
      </xdr:nvSpPr>
      <xdr:spPr>
        <a:xfrm>
          <a:off x="4981575" y="1590676"/>
          <a:ext cx="3095625" cy="128301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7200" kern="1200"/>
            <a:t>記</a:t>
          </a:r>
          <a:endParaRPr kumimoji="1" lang="en-US" altLang="ja-JP" sz="7200" kern="1200"/>
        </a:p>
        <a:p>
          <a:pPr algn="ctr"/>
          <a:r>
            <a:rPr kumimoji="1" lang="ja-JP" altLang="en-US" sz="7200" kern="1200"/>
            <a:t>載</a:t>
          </a:r>
          <a:endParaRPr kumimoji="1" lang="en-US" altLang="ja-JP" sz="7200" kern="1200"/>
        </a:p>
        <a:p>
          <a:pPr algn="ctr"/>
          <a:r>
            <a:rPr kumimoji="1" lang="ja-JP" altLang="en-US" sz="7200" kern="1200"/>
            <a:t>不</a:t>
          </a:r>
          <a:endParaRPr kumimoji="1" lang="en-US" altLang="ja-JP" sz="7200" kern="1200"/>
        </a:p>
        <a:p>
          <a:pPr algn="ctr"/>
          <a:r>
            <a:rPr kumimoji="1" lang="ja-JP" altLang="en-US" sz="7200" kern="1200"/>
            <a:t>要</a:t>
          </a:r>
          <a:endParaRPr kumimoji="1" lang="ja-JP" altLang="en-US" sz="1100" kern="1200"/>
        </a:p>
      </xdr:txBody>
    </xdr:sp>
    <xdr:clientData/>
  </xdr:twoCellAnchor>
  <xdr:twoCellAnchor>
    <xdr:from>
      <xdr:col>21</xdr:col>
      <xdr:colOff>323850</xdr:colOff>
      <xdr:row>7</xdr:row>
      <xdr:rowOff>85724</xdr:rowOff>
    </xdr:from>
    <xdr:to>
      <xdr:col>26</xdr:col>
      <xdr:colOff>571500</xdr:colOff>
      <xdr:row>27</xdr:row>
      <xdr:rowOff>19049</xdr:rowOff>
    </xdr:to>
    <xdr:sp macro="" textlink="">
      <xdr:nvSpPr>
        <xdr:cNvPr id="4" name="テキスト ボックス 3">
          <a:extLst>
            <a:ext uri="{FF2B5EF4-FFF2-40B4-BE49-F238E27FC236}">
              <a16:creationId xmlns:a16="http://schemas.microsoft.com/office/drawing/2014/main" id="{2F886B89-3F26-4FBC-B983-A3881AADEFE0}"/>
            </a:ext>
          </a:extLst>
        </xdr:cNvPr>
        <xdr:cNvSpPr txBox="1"/>
      </xdr:nvSpPr>
      <xdr:spPr>
        <a:xfrm>
          <a:off x="8810625" y="1590674"/>
          <a:ext cx="3752850" cy="450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補助対象事業分」とは当該事業の補助金の交付の対象とする部分（財産処分の制限がかかる部分）を指し、「補助対象事業外分」とは当該事業の補助金の交付の対象としない部分（財産処分の制限がかからない部分）を指します。</a:t>
          </a:r>
        </a:p>
        <a:p>
          <a:endParaRPr kumimoji="1" lang="en-US" altLang="ja-JP" sz="1100" kern="1200"/>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○○棟</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には今回補助対象とする施設の名称を記入してください。</a:t>
          </a:r>
          <a:endParaRPr lang="ja-JP" altLang="ja-JP">
            <a:effectLst/>
          </a:endParaRPr>
        </a:p>
        <a:p>
          <a:endParaRPr kumimoji="1" lang="en-US" altLang="ja-JP" sz="1100" kern="1200"/>
        </a:p>
        <a:p>
          <a:endParaRPr kumimoji="1" lang="en-US" altLang="ja-JP" sz="1100" kern="1200"/>
        </a:p>
        <a:p>
          <a:r>
            <a:rPr kumimoji="1" lang="ja-JP" altLang="en-US" sz="1100" kern="1200"/>
            <a:t>＜用語の定義＞</a:t>
          </a:r>
          <a:endParaRPr kumimoji="1" lang="en-US" altLang="ja-JP" sz="1100" kern="1200"/>
        </a:p>
        <a:p>
          <a:r>
            <a:rPr lang="ja-JP" altLang="ja-JP" sz="1100">
              <a:solidFill>
                <a:schemeClr val="dk1"/>
              </a:solidFill>
              <a:effectLst/>
              <a:latin typeface="+mn-lt"/>
              <a:ea typeface="+mn-ea"/>
              <a:cs typeface="+mn-cs"/>
            </a:rPr>
            <a:t>新</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築：新たに建物を建築する場合</a:t>
          </a:r>
          <a:endParaRPr lang="en-US"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移転新築：現在建物が存在する敷地とは別の敷地に新</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たに建物を建築し、かつ、現在の建物の機能</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を移転する場合</a:t>
          </a:r>
          <a:endParaRPr lang="en-US"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改　　</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築：従前の建物を取りこわして、これと位置・構造・</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規模がほぼ同程度のものを建築する場合</a:t>
          </a:r>
          <a:endParaRPr lang="en-US"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増　</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　築：敷地内の既存の建物を建て増しする場合で、</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敷地内に別に建物を新築する場合を含む</a:t>
          </a:r>
          <a:endParaRPr lang="en-US"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改　</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　修：建物の主要構造部分を取りこわさない模様替</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及び内部改修</a:t>
          </a:r>
        </a:p>
        <a:p>
          <a:endParaRPr kumimoji="1" lang="en-US" altLang="ja-JP" sz="1100" kern="1200"/>
        </a:p>
        <a:p>
          <a:endParaRPr kumimoji="1" lang="en-US" altLang="ja-JP" sz="1100" kern="1200"/>
        </a:p>
        <a:p>
          <a:endParaRPr kumimoji="1" lang="ja-JP" altLang="en-US" sz="1100" kern="1200"/>
        </a:p>
      </xdr:txBody>
    </xdr:sp>
    <xdr:clientData/>
  </xdr:twoCellAnchor>
  <xdr:twoCellAnchor>
    <xdr:from>
      <xdr:col>21</xdr:col>
      <xdr:colOff>285750</xdr:colOff>
      <xdr:row>0</xdr:row>
      <xdr:rowOff>161926</xdr:rowOff>
    </xdr:from>
    <xdr:to>
      <xdr:col>26</xdr:col>
      <xdr:colOff>571500</xdr:colOff>
      <xdr:row>6</xdr:row>
      <xdr:rowOff>123826</xdr:rowOff>
    </xdr:to>
    <xdr:sp macro="" textlink="">
      <xdr:nvSpPr>
        <xdr:cNvPr id="5" name="テキスト ボックス 4">
          <a:extLst>
            <a:ext uri="{FF2B5EF4-FFF2-40B4-BE49-F238E27FC236}">
              <a16:creationId xmlns:a16="http://schemas.microsoft.com/office/drawing/2014/main" id="{A4B4B9C7-A272-4E2D-93D4-FC266FB7EFB4}"/>
            </a:ext>
          </a:extLst>
        </xdr:cNvPr>
        <xdr:cNvSpPr txBox="1"/>
      </xdr:nvSpPr>
      <xdr:spPr>
        <a:xfrm>
          <a:off x="8772525" y="161926"/>
          <a:ext cx="3790950" cy="1238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kern="1200"/>
            <a:t>色付きのセル（薄橙：記入、</a:t>
          </a:r>
          <a:r>
            <a:rPr kumimoji="1" lang="ja-JP" altLang="ja-JP" sz="1800" b="1">
              <a:solidFill>
                <a:schemeClr val="dk1"/>
              </a:solidFill>
              <a:effectLst/>
              <a:latin typeface="+mn-lt"/>
              <a:ea typeface="+mn-ea"/>
              <a:cs typeface="+mn-cs"/>
            </a:rPr>
            <a:t>水色：</a:t>
          </a:r>
          <a:r>
            <a:rPr kumimoji="1" lang="ja-JP" altLang="en-US" sz="1800" b="1">
              <a:solidFill>
                <a:schemeClr val="dk1"/>
              </a:solidFill>
              <a:effectLst/>
              <a:latin typeface="+mn-lt"/>
              <a:ea typeface="+mn-ea"/>
              <a:cs typeface="+mn-cs"/>
            </a:rPr>
            <a:t>選択</a:t>
          </a:r>
          <a:r>
            <a:rPr kumimoji="1" lang="ja-JP" altLang="en-US" sz="1800" b="1" kern="1200"/>
            <a:t>）を入力してください</a:t>
          </a:r>
          <a:endParaRPr kumimoji="1" lang="en-US" altLang="ja-JP" sz="1800" b="1" kern="1200"/>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病棟等</a:t>
          </a:r>
          <a:r>
            <a:rPr kumimoji="1" lang="ja-JP" altLang="ja-JP" sz="1100" b="1">
              <a:solidFill>
                <a:schemeClr val="dk1"/>
              </a:solidFill>
              <a:effectLst/>
              <a:latin typeface="+mn-lt"/>
              <a:ea typeface="+mn-ea"/>
              <a:cs typeface="+mn-cs"/>
            </a:rPr>
            <a:t>の感染対策に係る整備」</a:t>
          </a:r>
          <a:r>
            <a:rPr kumimoji="1" lang="ja-JP" altLang="en-US" sz="1100" b="1">
              <a:solidFill>
                <a:schemeClr val="dk1"/>
              </a:solidFill>
              <a:effectLst/>
              <a:latin typeface="+mn-lt"/>
              <a:ea typeface="+mn-ea"/>
              <a:cs typeface="+mn-cs"/>
            </a:rPr>
            <a:t>「個人防護具保管施設の整備」</a:t>
          </a:r>
          <a:r>
            <a:rPr kumimoji="1" lang="ja-JP" altLang="ja-JP" sz="1100" b="1">
              <a:solidFill>
                <a:schemeClr val="dk1"/>
              </a:solidFill>
              <a:effectLst/>
              <a:latin typeface="+mn-lt"/>
              <a:ea typeface="+mn-ea"/>
              <a:cs typeface="+mn-cs"/>
            </a:rPr>
            <a:t>を実施する場合記入</a:t>
          </a:r>
          <a:endParaRPr lang="ja-JP" altLang="ja-JP" sz="1800">
            <a:effectLst/>
          </a:endParaRPr>
        </a:p>
        <a:p>
          <a:pPr algn="ctr"/>
          <a:endParaRPr kumimoji="1" lang="en-US" altLang="ja-JP" sz="1800" b="1" kern="1200"/>
        </a:p>
      </xdr:txBody>
    </xdr:sp>
    <xdr:clientData/>
  </xdr:twoCellAnchor>
  <xdr:twoCellAnchor>
    <xdr:from>
      <xdr:col>21</xdr:col>
      <xdr:colOff>266699</xdr:colOff>
      <xdr:row>58</xdr:row>
      <xdr:rowOff>76200</xdr:rowOff>
    </xdr:from>
    <xdr:to>
      <xdr:col>26</xdr:col>
      <xdr:colOff>561974</xdr:colOff>
      <xdr:row>64</xdr:row>
      <xdr:rowOff>57150</xdr:rowOff>
    </xdr:to>
    <xdr:sp macro="" textlink="">
      <xdr:nvSpPr>
        <xdr:cNvPr id="6" name="テキスト ボックス 5">
          <a:extLst>
            <a:ext uri="{FF2B5EF4-FFF2-40B4-BE49-F238E27FC236}">
              <a16:creationId xmlns:a16="http://schemas.microsoft.com/office/drawing/2014/main" id="{4F239D47-2CBE-4DC2-B00D-43AB8E596C39}"/>
            </a:ext>
          </a:extLst>
        </xdr:cNvPr>
        <xdr:cNvSpPr txBox="1"/>
      </xdr:nvSpPr>
      <xdr:spPr>
        <a:xfrm>
          <a:off x="8753474" y="13239750"/>
          <a:ext cx="3800475" cy="1352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赤字で記載の「↑</a:t>
          </a:r>
          <a:r>
            <a:rPr kumimoji="1" lang="en-US" altLang="ja-JP" sz="1100" kern="1200"/>
            <a:t>【</a:t>
          </a:r>
          <a:r>
            <a:rPr kumimoji="1" lang="ja-JP" altLang="en-US" sz="1100" kern="1200"/>
            <a:t>確認</a:t>
          </a:r>
          <a:r>
            <a:rPr kumimoji="1" lang="en-US" altLang="ja-JP" sz="1100" kern="1200"/>
            <a:t>】</a:t>
          </a:r>
          <a:r>
            <a:rPr kumimoji="1" lang="ja-JP" altLang="en-US" sz="1100" kern="1200"/>
            <a:t>「事業財源」の合計と「合計（総事業費）」が不一致」の下に記載の自己負担額を、市町村補助金～自己財源で該当するものに振分けてください。</a:t>
          </a:r>
          <a:endParaRPr kumimoji="1" lang="en-US" altLang="ja-JP" sz="1100" kern="1200"/>
        </a:p>
        <a:p>
          <a:r>
            <a:rPr kumimoji="1" lang="ja-JP" altLang="en-US" sz="1100" kern="1200"/>
            <a:t>過不足なく振り分けられると</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確認</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「事業財源」の合計と「合計（総事業費）」</a:t>
          </a:r>
          <a:r>
            <a:rPr kumimoji="1" lang="ja-JP" altLang="en-US" sz="1100">
              <a:solidFill>
                <a:schemeClr val="dk1"/>
              </a:solidFill>
              <a:effectLst/>
              <a:latin typeface="+mn-lt"/>
              <a:ea typeface="+mn-ea"/>
              <a:cs typeface="+mn-cs"/>
            </a:rPr>
            <a:t>の記載がなくなります。</a:t>
          </a:r>
          <a:endParaRPr kumimoji="1" lang="ja-JP" altLang="en-US" sz="1100" kern="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238125</xdr:colOff>
      <xdr:row>10</xdr:row>
      <xdr:rowOff>76201</xdr:rowOff>
    </xdr:from>
    <xdr:to>
      <xdr:col>16</xdr:col>
      <xdr:colOff>657225</xdr:colOff>
      <xdr:row>32</xdr:row>
      <xdr:rowOff>28575</xdr:rowOff>
    </xdr:to>
    <xdr:sp macro="" textlink="">
      <xdr:nvSpPr>
        <xdr:cNvPr id="2" name="テキスト ボックス 1">
          <a:extLst>
            <a:ext uri="{FF2B5EF4-FFF2-40B4-BE49-F238E27FC236}">
              <a16:creationId xmlns:a16="http://schemas.microsoft.com/office/drawing/2014/main" id="{952E9D21-78D6-4873-A059-143D82E38574}"/>
            </a:ext>
          </a:extLst>
        </xdr:cNvPr>
        <xdr:cNvSpPr txBox="1"/>
      </xdr:nvSpPr>
      <xdr:spPr>
        <a:xfrm>
          <a:off x="8715375" y="1847851"/>
          <a:ext cx="4229100" cy="41624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kern="1200"/>
            <a:t>【</a:t>
          </a:r>
          <a:r>
            <a:rPr kumimoji="1" lang="ja-JP" altLang="en-US" sz="1100" kern="1200"/>
            <a:t>１．整備事業計画等の概要</a:t>
          </a:r>
          <a:r>
            <a:rPr kumimoji="1" lang="en-US" altLang="ja-JP" sz="1100" kern="1200"/>
            <a:t>】</a:t>
          </a:r>
        </a:p>
        <a:p>
          <a:r>
            <a:rPr kumimoji="1" lang="ja-JP" altLang="en-US" sz="1100" kern="1200"/>
            <a:t>＜整備事業期間＞</a:t>
          </a:r>
          <a:endParaRPr kumimoji="1" lang="en-US" altLang="ja-JP" sz="1100" kern="1200"/>
        </a:p>
        <a:p>
          <a:r>
            <a:rPr kumimoji="1" lang="ja-JP" altLang="en-US" sz="1100" kern="1200"/>
            <a:t>見込みで記入願います。</a:t>
          </a:r>
          <a:endParaRPr kumimoji="1" lang="en-US" altLang="ja-JP" sz="1100" kern="1200"/>
        </a:p>
        <a:p>
          <a:r>
            <a:rPr kumimoji="1" lang="ja-JP" altLang="en-US" sz="1100" kern="1200"/>
            <a:t>実際に着手可能となる時期は、県からの内示後となります。</a:t>
          </a:r>
          <a:endParaRPr kumimoji="1" lang="en-US" altLang="ja-JP" sz="1100" kern="1200"/>
        </a:p>
        <a:p>
          <a:endParaRPr kumimoji="1" lang="en-US" altLang="ja-JP" sz="1100" kern="1200"/>
        </a:p>
        <a:p>
          <a:r>
            <a:rPr kumimoji="1" lang="ja-JP" altLang="en-US" sz="1100" kern="1200"/>
            <a:t>＜事業の種別＞</a:t>
          </a:r>
          <a:endParaRPr kumimoji="1" lang="en-US" altLang="ja-JP" sz="1100" kern="1200"/>
        </a:p>
        <a:p>
          <a:r>
            <a:rPr lang="ja-JP" altLang="ja-JP" sz="1100">
              <a:solidFill>
                <a:schemeClr val="dk1"/>
              </a:solidFill>
              <a:effectLst/>
              <a:latin typeface="+mn-lt"/>
              <a:ea typeface="+mn-ea"/>
              <a:cs typeface="+mn-cs"/>
            </a:rPr>
            <a:t>新</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築：新たに建物を建築する場合</a:t>
          </a:r>
          <a:endParaRPr lang="en-US"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移転新築：現在建物が存在する敷地とは別の敷地に新たに建物を</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建築し、かつ、現在の建物の機能を移転する場合</a:t>
          </a:r>
          <a:endParaRPr lang="en-US"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増　　　築：敷地内の既存の建物を建て増しする場合で、敷地内に</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別に建物を新築する場合を含む</a:t>
          </a:r>
          <a:endParaRPr lang="ja-JP" altLang="ja-JP">
            <a:effectLst/>
          </a:endParaRPr>
        </a:p>
        <a:p>
          <a:r>
            <a:rPr lang="ja-JP" altLang="ja-JP" sz="1100">
              <a:solidFill>
                <a:schemeClr val="dk1"/>
              </a:solidFill>
              <a:effectLst/>
              <a:latin typeface="+mn-lt"/>
              <a:ea typeface="+mn-ea"/>
              <a:cs typeface="+mn-cs"/>
            </a:rPr>
            <a:t>改　　　修：建物の主要構造部分を取りこわさない模様替及び内部</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改修</a:t>
          </a:r>
          <a:endParaRPr lang="en-US"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改　　</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築：従前の建物を取りこわして、これと位置・構造・規模がほ</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ぼ同程度のものを建築する場合</a:t>
          </a:r>
          <a:endParaRPr lang="en-US" altLang="ja-JP" sz="1100">
            <a:solidFill>
              <a:schemeClr val="dk1"/>
            </a:solidFill>
            <a:effectLst/>
            <a:latin typeface="+mn-lt"/>
            <a:ea typeface="+mn-ea"/>
            <a:cs typeface="+mn-cs"/>
          </a:endParaRPr>
        </a:p>
        <a:p>
          <a:endParaRPr kumimoji="1" lang="en-US" altLang="ja-JP" sz="1100" kern="1200"/>
        </a:p>
        <a:p>
          <a:r>
            <a:rPr kumimoji="1" lang="ja-JP" altLang="en-US" sz="1100" kern="1200"/>
            <a:t>＜過去の当該事業への国庫補助の有無＞</a:t>
          </a:r>
          <a:endParaRPr kumimoji="1" lang="en-US" altLang="ja-JP" sz="1100" kern="1200"/>
        </a:p>
        <a:p>
          <a:r>
            <a:rPr kumimoji="1" lang="ja-JP" altLang="en-US" sz="1100" kern="1200"/>
            <a:t>転用：補助対象財産の所有者の変更を伴わない目的外使用</a:t>
          </a:r>
        </a:p>
        <a:p>
          <a:r>
            <a:rPr kumimoji="1" lang="ja-JP" altLang="en-US" sz="1100" kern="1200"/>
            <a:t>譲渡：補助対象財産の所有者の変更</a:t>
          </a:r>
        </a:p>
        <a:p>
          <a:r>
            <a:rPr kumimoji="1" lang="ja-JP" altLang="en-US" sz="1100" kern="1200"/>
            <a:t>交換：補助対象財産と他人の所有する財産との交換</a:t>
          </a:r>
        </a:p>
        <a:p>
          <a:r>
            <a:rPr kumimoji="1" lang="ja-JP" altLang="en-US" sz="1100" kern="1200"/>
            <a:t>貸付：補助対象財産の所有者の変更を伴わない使用者の変更</a:t>
          </a:r>
        </a:p>
        <a:p>
          <a:r>
            <a:rPr kumimoji="1" lang="ja-JP" altLang="en-US" sz="1100" kern="1200"/>
            <a:t>取壊し：補助対象財産（施設）の使用を止め、取り壊すこと</a:t>
          </a:r>
          <a:endParaRPr kumimoji="1" lang="en-US" altLang="ja-JP" sz="1100" kern="1200"/>
        </a:p>
      </xdr:txBody>
    </xdr:sp>
    <xdr:clientData/>
  </xdr:twoCellAnchor>
  <xdr:twoCellAnchor>
    <xdr:from>
      <xdr:col>11</xdr:col>
      <xdr:colOff>219074</xdr:colOff>
      <xdr:row>0</xdr:row>
      <xdr:rowOff>104775</xdr:rowOff>
    </xdr:from>
    <xdr:to>
      <xdr:col>16</xdr:col>
      <xdr:colOff>628650</xdr:colOff>
      <xdr:row>5</xdr:row>
      <xdr:rowOff>47625</xdr:rowOff>
    </xdr:to>
    <xdr:sp macro="" textlink="">
      <xdr:nvSpPr>
        <xdr:cNvPr id="3" name="テキスト ボックス 2">
          <a:extLst>
            <a:ext uri="{FF2B5EF4-FFF2-40B4-BE49-F238E27FC236}">
              <a16:creationId xmlns:a16="http://schemas.microsoft.com/office/drawing/2014/main" id="{79113CF7-84FD-46F3-AE21-D573B4374E20}"/>
            </a:ext>
          </a:extLst>
        </xdr:cNvPr>
        <xdr:cNvSpPr txBox="1"/>
      </xdr:nvSpPr>
      <xdr:spPr>
        <a:xfrm>
          <a:off x="8696324" y="104775"/>
          <a:ext cx="4219576" cy="866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kern="1200"/>
            <a:t>色付きのセル（薄橙：記入、</a:t>
          </a:r>
          <a:r>
            <a:rPr kumimoji="1" lang="ja-JP" altLang="ja-JP" sz="1800" b="1">
              <a:solidFill>
                <a:schemeClr val="dk1"/>
              </a:solidFill>
              <a:effectLst/>
              <a:latin typeface="+mn-lt"/>
              <a:ea typeface="+mn-ea"/>
              <a:cs typeface="+mn-cs"/>
            </a:rPr>
            <a:t>水色：</a:t>
          </a:r>
          <a:r>
            <a:rPr kumimoji="1" lang="ja-JP" altLang="en-US" sz="1800" b="1">
              <a:solidFill>
                <a:schemeClr val="dk1"/>
              </a:solidFill>
              <a:effectLst/>
              <a:latin typeface="+mn-lt"/>
              <a:ea typeface="+mn-ea"/>
              <a:cs typeface="+mn-cs"/>
            </a:rPr>
            <a:t>選択</a:t>
          </a:r>
          <a:r>
            <a:rPr kumimoji="1" lang="ja-JP" altLang="en-US" sz="1800" b="1" kern="1200"/>
            <a:t>）を入力してください</a:t>
          </a:r>
          <a:endParaRPr kumimoji="1" lang="en-US" altLang="ja-JP" sz="1800" b="1" kern="1200"/>
        </a:p>
      </xdr:txBody>
    </xdr:sp>
    <xdr:clientData/>
  </xdr:twoCellAnchor>
  <xdr:twoCellAnchor>
    <xdr:from>
      <xdr:col>11</xdr:col>
      <xdr:colOff>219073</xdr:colOff>
      <xdr:row>6</xdr:row>
      <xdr:rowOff>9526</xdr:rowOff>
    </xdr:from>
    <xdr:to>
      <xdr:col>16</xdr:col>
      <xdr:colOff>638174</xdr:colOff>
      <xdr:row>9</xdr:row>
      <xdr:rowOff>114301</xdr:rowOff>
    </xdr:to>
    <xdr:sp macro="" textlink="">
      <xdr:nvSpPr>
        <xdr:cNvPr id="4" name="テキスト ボックス 3">
          <a:extLst>
            <a:ext uri="{FF2B5EF4-FFF2-40B4-BE49-F238E27FC236}">
              <a16:creationId xmlns:a16="http://schemas.microsoft.com/office/drawing/2014/main" id="{436AC406-984E-42E9-8D76-3744DE1475AA}"/>
            </a:ext>
          </a:extLst>
        </xdr:cNvPr>
        <xdr:cNvSpPr txBox="1"/>
      </xdr:nvSpPr>
      <xdr:spPr>
        <a:xfrm>
          <a:off x="8696323" y="1085851"/>
          <a:ext cx="4229101" cy="647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kern="1200"/>
            <a:t>【</a:t>
          </a:r>
          <a:r>
            <a:rPr kumimoji="1" lang="ja-JP" altLang="en-US" sz="1100" kern="1200"/>
            <a:t>団体名（開設者）、施設名、所在地</a:t>
          </a:r>
          <a:r>
            <a:rPr kumimoji="1" lang="en-US" altLang="ja-JP" sz="1100" kern="1200"/>
            <a:t>】</a:t>
          </a:r>
        </a:p>
        <a:p>
          <a:r>
            <a:rPr kumimoji="1" lang="ja-JP" altLang="en-US" sz="1100" kern="1200"/>
            <a:t>東北厚生局のリストを確認する等し、略称当ではなく正式名称を記入してください。</a:t>
          </a:r>
        </a:p>
      </xdr:txBody>
    </xdr:sp>
    <xdr:clientData/>
  </xdr:twoCellAnchor>
  <xdr:twoCellAnchor>
    <xdr:from>
      <xdr:col>11</xdr:col>
      <xdr:colOff>238124</xdr:colOff>
      <xdr:row>39</xdr:row>
      <xdr:rowOff>219075</xdr:rowOff>
    </xdr:from>
    <xdr:to>
      <xdr:col>16</xdr:col>
      <xdr:colOff>647700</xdr:colOff>
      <xdr:row>46</xdr:row>
      <xdr:rowOff>76200</xdr:rowOff>
    </xdr:to>
    <xdr:sp macro="" textlink="">
      <xdr:nvSpPr>
        <xdr:cNvPr id="5" name="テキスト ボックス 4">
          <a:extLst>
            <a:ext uri="{FF2B5EF4-FFF2-40B4-BE49-F238E27FC236}">
              <a16:creationId xmlns:a16="http://schemas.microsoft.com/office/drawing/2014/main" id="{1AAAB34E-27D0-4169-88C8-3B9E39EFFBCC}"/>
            </a:ext>
          </a:extLst>
        </xdr:cNvPr>
        <xdr:cNvSpPr txBox="1"/>
      </xdr:nvSpPr>
      <xdr:spPr>
        <a:xfrm>
          <a:off x="8715374" y="7677150"/>
          <a:ext cx="4219576" cy="1076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３．整備事業の必要性（具体的に記載）</a:t>
          </a:r>
          <a:r>
            <a:rPr kumimoji="1" lang="en-US" altLang="ja-JP" sz="1100">
              <a:solidFill>
                <a:schemeClr val="dk1"/>
              </a:solidFill>
              <a:effectLst/>
              <a:latin typeface="+mn-lt"/>
              <a:ea typeface="+mn-ea"/>
              <a:cs typeface="+mn-cs"/>
            </a:rPr>
            <a:t>】</a:t>
          </a:r>
          <a:endParaRPr lang="ja-JP" altLang="ja-JP">
            <a:effectLst/>
          </a:endParaRPr>
        </a:p>
        <a:p>
          <a:r>
            <a:rPr kumimoji="1" lang="ja-JP" altLang="en-US" sz="1100" kern="1200"/>
            <a:t>現在締結している医療措置協定の内容を踏まえて、なぜ今回の施設整備が必要なのか具体的に記入してください。</a:t>
          </a:r>
          <a:endParaRPr kumimoji="1" lang="en-US" altLang="ja-JP" sz="1100" kern="1200"/>
        </a:p>
        <a:p>
          <a:r>
            <a:rPr kumimoji="1" lang="ja-JP" altLang="en-US" sz="1100" kern="1200"/>
            <a:t>なお、記入いただく際は、「申請者情報及び必要性の概要」と祖語のないよう記入願います。</a:t>
          </a:r>
          <a:endParaRPr kumimoji="1" lang="en-US" altLang="ja-JP" sz="1100" kern="1200"/>
        </a:p>
      </xdr:txBody>
    </xdr:sp>
    <xdr:clientData/>
  </xdr:twoCellAnchor>
  <xdr:twoCellAnchor>
    <xdr:from>
      <xdr:col>11</xdr:col>
      <xdr:colOff>238125</xdr:colOff>
      <xdr:row>32</xdr:row>
      <xdr:rowOff>114299</xdr:rowOff>
    </xdr:from>
    <xdr:to>
      <xdr:col>16</xdr:col>
      <xdr:colOff>647700</xdr:colOff>
      <xdr:row>39</xdr:row>
      <xdr:rowOff>104775</xdr:rowOff>
    </xdr:to>
    <xdr:sp macro="" textlink="">
      <xdr:nvSpPr>
        <xdr:cNvPr id="6" name="テキスト ボックス 5">
          <a:extLst>
            <a:ext uri="{FF2B5EF4-FFF2-40B4-BE49-F238E27FC236}">
              <a16:creationId xmlns:a16="http://schemas.microsoft.com/office/drawing/2014/main" id="{6CF02A60-65EE-4E3D-868D-33741AF17F50}"/>
            </a:ext>
          </a:extLst>
        </xdr:cNvPr>
        <xdr:cNvSpPr txBox="1"/>
      </xdr:nvSpPr>
      <xdr:spPr>
        <a:xfrm>
          <a:off x="8715375" y="6095999"/>
          <a:ext cx="4219575" cy="14668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２．整備事業の概要</a:t>
          </a:r>
          <a:r>
            <a:rPr kumimoji="1" lang="en-US" altLang="ja-JP" sz="1100">
              <a:solidFill>
                <a:schemeClr val="dk1"/>
              </a:solidFill>
              <a:effectLst/>
              <a:latin typeface="+mn-lt"/>
              <a:ea typeface="+mn-ea"/>
              <a:cs typeface="+mn-cs"/>
            </a:rPr>
            <a:t>】</a:t>
          </a:r>
          <a:endParaRPr lang="ja-JP" altLang="ja-JP">
            <a:effectLst/>
          </a:endParaRPr>
        </a:p>
        <a:p>
          <a:r>
            <a:rPr kumimoji="1" lang="ja-JP" altLang="en-US" sz="1100" kern="1200"/>
            <a:t>「現在（㎡）」には、該当する個室の面積を記入願います。</a:t>
          </a:r>
          <a:endParaRPr kumimoji="1" lang="en-US" altLang="ja-JP" sz="1100" kern="1200"/>
        </a:p>
        <a:p>
          <a:r>
            <a:rPr kumimoji="1" lang="ja-JP" altLang="en-US" sz="1100" kern="1200"/>
            <a:t>「整備後（㎡）」の上段には、今回工事等する補助対象部分の面積を記入し、下段にはその面積を含めた該当する個室の整備後の面積を記入願います。</a:t>
          </a:r>
          <a:endParaRPr kumimoji="1" lang="en-US" altLang="ja-JP" sz="1100" kern="1200"/>
        </a:p>
      </xdr:txBody>
    </xdr:sp>
    <xdr:clientData/>
  </xdr:twoCellAnchor>
  <xdr:twoCellAnchor>
    <xdr:from>
      <xdr:col>11</xdr:col>
      <xdr:colOff>247650</xdr:colOff>
      <xdr:row>46</xdr:row>
      <xdr:rowOff>171451</xdr:rowOff>
    </xdr:from>
    <xdr:to>
      <xdr:col>16</xdr:col>
      <xdr:colOff>647700</xdr:colOff>
      <xdr:row>47</xdr:row>
      <xdr:rowOff>133351</xdr:rowOff>
    </xdr:to>
    <xdr:sp macro="" textlink="">
      <xdr:nvSpPr>
        <xdr:cNvPr id="7" name="テキスト ボックス 6">
          <a:extLst>
            <a:ext uri="{FF2B5EF4-FFF2-40B4-BE49-F238E27FC236}">
              <a16:creationId xmlns:a16="http://schemas.microsoft.com/office/drawing/2014/main" id="{2461267A-9F02-4040-A49C-9A22AB0F2C1A}"/>
            </a:ext>
          </a:extLst>
        </xdr:cNvPr>
        <xdr:cNvSpPr txBox="1"/>
      </xdr:nvSpPr>
      <xdr:spPr>
        <a:xfrm>
          <a:off x="8724900" y="8848726"/>
          <a:ext cx="4210050" cy="876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４．実施要綱への適合状況等</a:t>
          </a:r>
          <a:r>
            <a:rPr kumimoji="1" lang="en-US" altLang="ja-JP" sz="1100">
              <a:solidFill>
                <a:schemeClr val="dk1"/>
              </a:solidFill>
              <a:effectLst/>
              <a:latin typeface="+mn-lt"/>
              <a:ea typeface="+mn-ea"/>
              <a:cs typeface="+mn-cs"/>
            </a:rPr>
            <a:t>】</a:t>
          </a:r>
        </a:p>
        <a:p>
          <a:r>
            <a:rPr kumimoji="1" lang="ja-JP" altLang="en-US" sz="1100">
              <a:solidFill>
                <a:schemeClr val="dk1"/>
              </a:solidFill>
              <a:effectLst/>
              <a:latin typeface="+mn-lt"/>
              <a:ea typeface="+mn-ea"/>
              <a:cs typeface="+mn-cs"/>
            </a:rPr>
            <a:t>現在、県と医療措置協定を締結しているか、その有無を選択してください。</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もし未締結の場合は、（２）に協定締結の申請時期を記入願います。</a:t>
          </a:r>
          <a:endParaRPr lang="ja-JP" altLang="ja-JP">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180975</xdr:colOff>
      <xdr:row>10</xdr:row>
      <xdr:rowOff>121105</xdr:rowOff>
    </xdr:from>
    <xdr:to>
      <xdr:col>16</xdr:col>
      <xdr:colOff>619124</xdr:colOff>
      <xdr:row>32</xdr:row>
      <xdr:rowOff>95250</xdr:rowOff>
    </xdr:to>
    <xdr:sp macro="" textlink="">
      <xdr:nvSpPr>
        <xdr:cNvPr id="2" name="テキスト ボックス 1">
          <a:extLst>
            <a:ext uri="{FF2B5EF4-FFF2-40B4-BE49-F238E27FC236}">
              <a16:creationId xmlns:a16="http://schemas.microsoft.com/office/drawing/2014/main" id="{AB758133-9FCA-4549-9289-9243E5A810F6}"/>
            </a:ext>
          </a:extLst>
        </xdr:cNvPr>
        <xdr:cNvSpPr txBox="1"/>
      </xdr:nvSpPr>
      <xdr:spPr>
        <a:xfrm>
          <a:off x="8658225" y="1892755"/>
          <a:ext cx="4248149" cy="41841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kern="1200"/>
            <a:t>【</a:t>
          </a:r>
          <a:r>
            <a:rPr kumimoji="1" lang="ja-JP" altLang="en-US" sz="1100" kern="1200"/>
            <a:t>１．整備事業計画等の概要</a:t>
          </a:r>
          <a:r>
            <a:rPr kumimoji="1" lang="en-US" altLang="ja-JP" sz="1100" kern="1200"/>
            <a:t>】</a:t>
          </a:r>
        </a:p>
        <a:p>
          <a:r>
            <a:rPr kumimoji="1" lang="ja-JP" altLang="en-US" sz="1100" kern="1200"/>
            <a:t>＜整備事業期間＞</a:t>
          </a:r>
          <a:endParaRPr kumimoji="1" lang="en-US" altLang="ja-JP" sz="1100" kern="1200"/>
        </a:p>
        <a:p>
          <a:r>
            <a:rPr kumimoji="1" lang="ja-JP" altLang="en-US" sz="1100" kern="1200"/>
            <a:t>見込みで記入願います。</a:t>
          </a:r>
          <a:endParaRPr kumimoji="1" lang="en-US" altLang="ja-JP" sz="1100" kern="1200"/>
        </a:p>
        <a:p>
          <a:r>
            <a:rPr kumimoji="1" lang="ja-JP" altLang="en-US" sz="1100" kern="1200"/>
            <a:t>実際に着手可能となる時期は、県からの内示後となります。</a:t>
          </a:r>
          <a:endParaRPr kumimoji="1" lang="en-US" altLang="ja-JP" sz="1100" kern="1200"/>
        </a:p>
        <a:p>
          <a:endParaRPr kumimoji="1" lang="en-US" altLang="ja-JP" sz="1100" kern="1200"/>
        </a:p>
        <a:p>
          <a:r>
            <a:rPr kumimoji="1" lang="ja-JP" altLang="en-US" sz="1100" kern="1200"/>
            <a:t>＜事業の種別＞</a:t>
          </a:r>
          <a:endParaRPr kumimoji="1" lang="en-US" altLang="ja-JP" sz="1100" kern="1200"/>
        </a:p>
        <a:p>
          <a:r>
            <a:rPr lang="ja-JP" altLang="ja-JP" sz="1100">
              <a:solidFill>
                <a:schemeClr val="dk1"/>
              </a:solidFill>
              <a:effectLst/>
              <a:latin typeface="+mn-lt"/>
              <a:ea typeface="+mn-ea"/>
              <a:cs typeface="+mn-cs"/>
            </a:rPr>
            <a:t>新</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築：新たに建物を建築する場合</a:t>
          </a:r>
          <a:endParaRPr lang="en-US"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移転新築：現在建物が存在する敷地とは別の敷地に新たに建物を</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建築し、かつ、現在の建物の機能を移転する場合</a:t>
          </a:r>
          <a:endParaRPr lang="en-US"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増　　　築：敷地内の既存の建物を建て増しする場合で、敷地内に</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別に建物を新築する場合を含む</a:t>
          </a:r>
          <a:endParaRPr lang="ja-JP" altLang="ja-JP">
            <a:effectLst/>
          </a:endParaRPr>
        </a:p>
        <a:p>
          <a:r>
            <a:rPr lang="ja-JP" altLang="ja-JP" sz="1100">
              <a:solidFill>
                <a:schemeClr val="dk1"/>
              </a:solidFill>
              <a:effectLst/>
              <a:latin typeface="+mn-lt"/>
              <a:ea typeface="+mn-ea"/>
              <a:cs typeface="+mn-cs"/>
            </a:rPr>
            <a:t>改　　　修：建物の主要構造部分を取りこわさない模様替及び内部</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改修</a:t>
          </a:r>
          <a:endParaRPr lang="en-US"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改　　</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築：従前の建物を取りこわして、これと位置・構造・規模がほ</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ぼ同程度のものを建築する場合</a:t>
          </a:r>
          <a:endParaRPr lang="en-US" altLang="ja-JP" sz="1100">
            <a:solidFill>
              <a:schemeClr val="dk1"/>
            </a:solidFill>
            <a:effectLst/>
            <a:latin typeface="+mn-lt"/>
            <a:ea typeface="+mn-ea"/>
            <a:cs typeface="+mn-cs"/>
          </a:endParaRPr>
        </a:p>
        <a:p>
          <a:endParaRPr kumimoji="1" lang="en-US" altLang="ja-JP" sz="1100" kern="1200"/>
        </a:p>
        <a:p>
          <a:r>
            <a:rPr kumimoji="1" lang="ja-JP" altLang="en-US" sz="1100" kern="1200"/>
            <a:t>＜過去の当該事業への国庫補助の有無＞</a:t>
          </a:r>
          <a:endParaRPr kumimoji="1" lang="en-US" altLang="ja-JP" sz="1100" kern="1200"/>
        </a:p>
        <a:p>
          <a:r>
            <a:rPr kumimoji="1" lang="ja-JP" altLang="en-US" sz="1100" kern="1200"/>
            <a:t>転用：補助対象財産の所有者の変更を伴わない目的外使用</a:t>
          </a:r>
        </a:p>
        <a:p>
          <a:r>
            <a:rPr kumimoji="1" lang="ja-JP" altLang="en-US" sz="1100" kern="1200"/>
            <a:t>譲渡：補助対象財産の所有者の変更</a:t>
          </a:r>
        </a:p>
        <a:p>
          <a:r>
            <a:rPr kumimoji="1" lang="ja-JP" altLang="en-US" sz="1100" kern="1200"/>
            <a:t>交換：補助対象財産と他人の所有する財産との交換</a:t>
          </a:r>
        </a:p>
        <a:p>
          <a:r>
            <a:rPr kumimoji="1" lang="ja-JP" altLang="en-US" sz="1100" kern="1200"/>
            <a:t>貸付：補助対象財産の所有者の変更を伴わない使用者の変更</a:t>
          </a:r>
        </a:p>
        <a:p>
          <a:r>
            <a:rPr kumimoji="1" lang="ja-JP" altLang="en-US" sz="1100" kern="1200"/>
            <a:t>取壊し：補助対象財産（施設）の使用を止め、取り壊すこと</a:t>
          </a:r>
          <a:endParaRPr kumimoji="1" lang="en-US" altLang="ja-JP" sz="1100" kern="1200"/>
        </a:p>
      </xdr:txBody>
    </xdr:sp>
    <xdr:clientData/>
  </xdr:twoCellAnchor>
  <xdr:twoCellAnchor>
    <xdr:from>
      <xdr:col>11</xdr:col>
      <xdr:colOff>161925</xdr:colOff>
      <xdr:row>1</xdr:row>
      <xdr:rowOff>0</xdr:rowOff>
    </xdr:from>
    <xdr:to>
      <xdr:col>16</xdr:col>
      <xdr:colOff>647700</xdr:colOff>
      <xdr:row>5</xdr:row>
      <xdr:rowOff>96611</xdr:rowOff>
    </xdr:to>
    <xdr:sp macro="" textlink="">
      <xdr:nvSpPr>
        <xdr:cNvPr id="3" name="テキスト ボックス 2">
          <a:extLst>
            <a:ext uri="{FF2B5EF4-FFF2-40B4-BE49-F238E27FC236}">
              <a16:creationId xmlns:a16="http://schemas.microsoft.com/office/drawing/2014/main" id="{FCCF7612-C34C-42BD-872E-E8502AD4B2F3}"/>
            </a:ext>
          </a:extLst>
        </xdr:cNvPr>
        <xdr:cNvSpPr txBox="1"/>
      </xdr:nvSpPr>
      <xdr:spPr>
        <a:xfrm>
          <a:off x="8639175" y="152400"/>
          <a:ext cx="4295775" cy="8681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kern="1200"/>
            <a:t>色付きのセル（薄橙：記入、</a:t>
          </a:r>
          <a:r>
            <a:rPr kumimoji="1" lang="ja-JP" altLang="ja-JP" sz="1800" b="1">
              <a:solidFill>
                <a:schemeClr val="dk1"/>
              </a:solidFill>
              <a:effectLst/>
              <a:latin typeface="+mn-lt"/>
              <a:ea typeface="+mn-ea"/>
              <a:cs typeface="+mn-cs"/>
            </a:rPr>
            <a:t>水色：</a:t>
          </a:r>
          <a:r>
            <a:rPr kumimoji="1" lang="ja-JP" altLang="en-US" sz="1800" b="1">
              <a:solidFill>
                <a:schemeClr val="dk1"/>
              </a:solidFill>
              <a:effectLst/>
              <a:latin typeface="+mn-lt"/>
              <a:ea typeface="+mn-ea"/>
              <a:cs typeface="+mn-cs"/>
            </a:rPr>
            <a:t>選択</a:t>
          </a:r>
          <a:r>
            <a:rPr kumimoji="1" lang="ja-JP" altLang="en-US" sz="1800" b="1" kern="1200"/>
            <a:t>）を入力してください</a:t>
          </a:r>
          <a:endParaRPr kumimoji="1" lang="en-US" altLang="ja-JP" sz="1800" b="1" kern="1200"/>
        </a:p>
      </xdr:txBody>
    </xdr:sp>
    <xdr:clientData/>
  </xdr:twoCellAnchor>
  <xdr:twoCellAnchor>
    <xdr:from>
      <xdr:col>11</xdr:col>
      <xdr:colOff>161925</xdr:colOff>
      <xdr:row>6</xdr:row>
      <xdr:rowOff>55790</xdr:rowOff>
    </xdr:from>
    <xdr:to>
      <xdr:col>16</xdr:col>
      <xdr:colOff>638175</xdr:colOff>
      <xdr:row>10</xdr:row>
      <xdr:rowOff>9526</xdr:rowOff>
    </xdr:to>
    <xdr:sp macro="" textlink="">
      <xdr:nvSpPr>
        <xdr:cNvPr id="4" name="テキスト ボックス 3">
          <a:extLst>
            <a:ext uri="{FF2B5EF4-FFF2-40B4-BE49-F238E27FC236}">
              <a16:creationId xmlns:a16="http://schemas.microsoft.com/office/drawing/2014/main" id="{E0B871AE-16AC-41E8-B79D-E0AFFB41C5B5}"/>
            </a:ext>
          </a:extLst>
        </xdr:cNvPr>
        <xdr:cNvSpPr txBox="1"/>
      </xdr:nvSpPr>
      <xdr:spPr>
        <a:xfrm>
          <a:off x="8639175" y="1132115"/>
          <a:ext cx="4286250" cy="6490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kern="1200"/>
            <a:t>【</a:t>
          </a:r>
          <a:r>
            <a:rPr kumimoji="1" lang="ja-JP" altLang="en-US" sz="1100" kern="1200"/>
            <a:t>団体名（開設者）、施設名、所在地</a:t>
          </a:r>
          <a:r>
            <a:rPr kumimoji="1" lang="en-US" altLang="ja-JP" sz="1100" kern="1200"/>
            <a:t>】</a:t>
          </a:r>
        </a:p>
        <a:p>
          <a:r>
            <a:rPr kumimoji="1" lang="ja-JP" altLang="en-US" sz="1100" kern="1200"/>
            <a:t>東北厚生局のリストを確認する等し、略称当ではなく正式名称を記入してください。</a:t>
          </a:r>
        </a:p>
      </xdr:txBody>
    </xdr:sp>
    <xdr:clientData/>
  </xdr:twoCellAnchor>
  <xdr:twoCellAnchor>
    <xdr:from>
      <xdr:col>11</xdr:col>
      <xdr:colOff>190500</xdr:colOff>
      <xdr:row>39</xdr:row>
      <xdr:rowOff>197304</xdr:rowOff>
    </xdr:from>
    <xdr:to>
      <xdr:col>16</xdr:col>
      <xdr:colOff>600075</xdr:colOff>
      <xdr:row>45</xdr:row>
      <xdr:rowOff>311604</xdr:rowOff>
    </xdr:to>
    <xdr:sp macro="" textlink="">
      <xdr:nvSpPr>
        <xdr:cNvPr id="5" name="テキスト ボックス 4">
          <a:extLst>
            <a:ext uri="{FF2B5EF4-FFF2-40B4-BE49-F238E27FC236}">
              <a16:creationId xmlns:a16="http://schemas.microsoft.com/office/drawing/2014/main" id="{219D6321-29D9-4A37-95CA-C7396B91D779}"/>
            </a:ext>
          </a:extLst>
        </xdr:cNvPr>
        <xdr:cNvSpPr txBox="1"/>
      </xdr:nvSpPr>
      <xdr:spPr>
        <a:xfrm>
          <a:off x="8667750" y="7398204"/>
          <a:ext cx="4219575" cy="1095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３．整備事業の必要性（具体的に記載）</a:t>
          </a:r>
          <a:r>
            <a:rPr kumimoji="1" lang="en-US" altLang="ja-JP" sz="1100">
              <a:solidFill>
                <a:schemeClr val="dk1"/>
              </a:solidFill>
              <a:effectLst/>
              <a:latin typeface="+mn-lt"/>
              <a:ea typeface="+mn-ea"/>
              <a:cs typeface="+mn-cs"/>
            </a:rPr>
            <a:t>】</a:t>
          </a:r>
          <a:endParaRPr lang="ja-JP" altLang="ja-JP">
            <a:effectLst/>
          </a:endParaRPr>
        </a:p>
        <a:p>
          <a:r>
            <a:rPr kumimoji="1" lang="ja-JP" altLang="en-US" sz="1100" kern="1200"/>
            <a:t>現在締結している医療措置協定の内容を踏まえて、なぜ今回の施設整備が必要なのか具体的に記入してください。</a:t>
          </a:r>
          <a:endParaRPr kumimoji="1" lang="en-US" altLang="ja-JP" sz="1100" kern="1200"/>
        </a:p>
        <a:p>
          <a:r>
            <a:rPr kumimoji="1" lang="ja-JP" altLang="en-US" sz="1100" kern="1200"/>
            <a:t>なお、記入いただく際は、「申請者情報及び必要性の概要」と祖語のないよう記入願います。</a:t>
          </a:r>
          <a:endParaRPr kumimoji="1" lang="en-US" altLang="ja-JP" sz="1100" kern="1200"/>
        </a:p>
      </xdr:txBody>
    </xdr:sp>
    <xdr:clientData/>
  </xdr:twoCellAnchor>
  <xdr:twoCellAnchor>
    <xdr:from>
      <xdr:col>11</xdr:col>
      <xdr:colOff>180976</xdr:colOff>
      <xdr:row>33</xdr:row>
      <xdr:rowOff>28575</xdr:rowOff>
    </xdr:from>
    <xdr:to>
      <xdr:col>16</xdr:col>
      <xdr:colOff>600075</xdr:colOff>
      <xdr:row>39</xdr:row>
      <xdr:rowOff>76201</xdr:rowOff>
    </xdr:to>
    <xdr:sp macro="" textlink="">
      <xdr:nvSpPr>
        <xdr:cNvPr id="6" name="テキスト ボックス 5">
          <a:extLst>
            <a:ext uri="{FF2B5EF4-FFF2-40B4-BE49-F238E27FC236}">
              <a16:creationId xmlns:a16="http://schemas.microsoft.com/office/drawing/2014/main" id="{EBA9FFAA-62D1-47CC-89BD-F7B5372A8435}"/>
            </a:ext>
          </a:extLst>
        </xdr:cNvPr>
        <xdr:cNvSpPr txBox="1"/>
      </xdr:nvSpPr>
      <xdr:spPr>
        <a:xfrm>
          <a:off x="8658226" y="6162675"/>
          <a:ext cx="4229099" cy="11144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２．整備事業の概要</a:t>
          </a:r>
          <a:r>
            <a:rPr kumimoji="1" lang="en-US" altLang="ja-JP" sz="1100">
              <a:solidFill>
                <a:schemeClr val="dk1"/>
              </a:solidFill>
              <a:effectLst/>
              <a:latin typeface="+mn-lt"/>
              <a:ea typeface="+mn-ea"/>
              <a:cs typeface="+mn-cs"/>
            </a:rPr>
            <a:t>】</a:t>
          </a:r>
          <a:endParaRPr lang="ja-JP" altLang="ja-JP">
            <a:effectLst/>
          </a:endParaRPr>
        </a:p>
        <a:p>
          <a:r>
            <a:rPr kumimoji="1" lang="ja-JP" altLang="en-US" sz="1100" kern="1200"/>
            <a:t>「現在（㎡）」には、該当する箇所の面積を記入願います。</a:t>
          </a:r>
          <a:endParaRPr kumimoji="1" lang="en-US" altLang="ja-JP" sz="1100" kern="1200"/>
        </a:p>
        <a:p>
          <a:r>
            <a:rPr kumimoji="1" lang="ja-JP" altLang="en-US" sz="1100" kern="1200"/>
            <a:t>「整備後（㎡）」の上段には、今回工事等する補助対象部分の面積を記入し、下段にはその面積を含めた該当する箇所の整備後の面積を記入願います。</a:t>
          </a:r>
          <a:endParaRPr kumimoji="1" lang="en-US" altLang="ja-JP" sz="1100" kern="1200"/>
        </a:p>
      </xdr:txBody>
    </xdr:sp>
    <xdr:clientData/>
  </xdr:twoCellAnchor>
  <xdr:twoCellAnchor>
    <xdr:from>
      <xdr:col>11</xdr:col>
      <xdr:colOff>190501</xdr:colOff>
      <xdr:row>45</xdr:row>
      <xdr:rowOff>444955</xdr:rowOff>
    </xdr:from>
    <xdr:to>
      <xdr:col>16</xdr:col>
      <xdr:colOff>600075</xdr:colOff>
      <xdr:row>47</xdr:row>
      <xdr:rowOff>166008</xdr:rowOff>
    </xdr:to>
    <xdr:sp macro="" textlink="">
      <xdr:nvSpPr>
        <xdr:cNvPr id="7" name="テキスト ボックス 6">
          <a:extLst>
            <a:ext uri="{FF2B5EF4-FFF2-40B4-BE49-F238E27FC236}">
              <a16:creationId xmlns:a16="http://schemas.microsoft.com/office/drawing/2014/main" id="{653F3DF9-894E-4D9D-BA80-3388EACC0D15}"/>
            </a:ext>
          </a:extLst>
        </xdr:cNvPr>
        <xdr:cNvSpPr txBox="1"/>
      </xdr:nvSpPr>
      <xdr:spPr>
        <a:xfrm>
          <a:off x="8667751" y="8626930"/>
          <a:ext cx="4219574" cy="8735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４．実施要綱への適合状況等</a:t>
          </a:r>
          <a:r>
            <a:rPr kumimoji="1" lang="en-US" altLang="ja-JP" sz="1100">
              <a:solidFill>
                <a:schemeClr val="dk1"/>
              </a:solidFill>
              <a:effectLst/>
              <a:latin typeface="+mn-lt"/>
              <a:ea typeface="+mn-ea"/>
              <a:cs typeface="+mn-cs"/>
            </a:rPr>
            <a:t>】</a:t>
          </a:r>
        </a:p>
        <a:p>
          <a:r>
            <a:rPr kumimoji="1" lang="ja-JP" altLang="en-US" sz="1100">
              <a:solidFill>
                <a:schemeClr val="dk1"/>
              </a:solidFill>
              <a:effectLst/>
              <a:latin typeface="+mn-lt"/>
              <a:ea typeface="+mn-ea"/>
              <a:cs typeface="+mn-cs"/>
            </a:rPr>
            <a:t>現在、県と医療措置協定を締結しているか、その有無を選択してください。</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もし未締結の場合は、（２）に協定締結の申請時期を記入願います。</a:t>
          </a:r>
          <a:endParaRPr lang="ja-JP" altLang="ja-JP">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152401</xdr:colOff>
      <xdr:row>10</xdr:row>
      <xdr:rowOff>111580</xdr:rowOff>
    </xdr:from>
    <xdr:to>
      <xdr:col>16</xdr:col>
      <xdr:colOff>619125</xdr:colOff>
      <xdr:row>32</xdr:row>
      <xdr:rowOff>85725</xdr:rowOff>
    </xdr:to>
    <xdr:sp macro="" textlink="">
      <xdr:nvSpPr>
        <xdr:cNvPr id="2" name="テキスト ボックス 1">
          <a:extLst>
            <a:ext uri="{FF2B5EF4-FFF2-40B4-BE49-F238E27FC236}">
              <a16:creationId xmlns:a16="http://schemas.microsoft.com/office/drawing/2014/main" id="{1AC6D2D4-DF19-4050-8074-3A5668F260E9}"/>
            </a:ext>
          </a:extLst>
        </xdr:cNvPr>
        <xdr:cNvSpPr txBox="1"/>
      </xdr:nvSpPr>
      <xdr:spPr>
        <a:xfrm>
          <a:off x="8629651" y="1883230"/>
          <a:ext cx="4276724" cy="41841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kern="1200"/>
            <a:t>【</a:t>
          </a:r>
          <a:r>
            <a:rPr kumimoji="1" lang="ja-JP" altLang="en-US" sz="1100" kern="1200"/>
            <a:t>１．整備事業計画等の概要</a:t>
          </a:r>
          <a:r>
            <a:rPr kumimoji="1" lang="en-US" altLang="ja-JP" sz="1100" kern="1200"/>
            <a:t>】</a:t>
          </a:r>
        </a:p>
        <a:p>
          <a:r>
            <a:rPr kumimoji="1" lang="ja-JP" altLang="en-US" sz="1100" kern="1200"/>
            <a:t>＜整備事業期間＞</a:t>
          </a:r>
          <a:endParaRPr kumimoji="1" lang="en-US" altLang="ja-JP" sz="1100" kern="1200"/>
        </a:p>
        <a:p>
          <a:r>
            <a:rPr kumimoji="1" lang="ja-JP" altLang="en-US" sz="1100" kern="1200"/>
            <a:t>見込みで記入願います。</a:t>
          </a:r>
          <a:endParaRPr kumimoji="1" lang="en-US" altLang="ja-JP" sz="1100" kern="1200"/>
        </a:p>
        <a:p>
          <a:r>
            <a:rPr kumimoji="1" lang="ja-JP" altLang="en-US" sz="1100" kern="1200"/>
            <a:t>実際に着手可能となる時期は、県からの内示後となります。</a:t>
          </a:r>
          <a:endParaRPr kumimoji="1" lang="en-US" altLang="ja-JP" sz="1100" kern="1200"/>
        </a:p>
        <a:p>
          <a:endParaRPr kumimoji="1" lang="en-US" altLang="ja-JP" sz="1100" kern="1200"/>
        </a:p>
        <a:p>
          <a:r>
            <a:rPr kumimoji="1" lang="ja-JP" altLang="en-US" sz="1100" kern="1200"/>
            <a:t>＜事業の種別＞</a:t>
          </a:r>
          <a:endParaRPr kumimoji="1" lang="en-US" altLang="ja-JP" sz="1100" kern="1200"/>
        </a:p>
        <a:p>
          <a:r>
            <a:rPr lang="ja-JP" altLang="ja-JP" sz="1100">
              <a:solidFill>
                <a:schemeClr val="dk1"/>
              </a:solidFill>
              <a:effectLst/>
              <a:latin typeface="+mn-lt"/>
              <a:ea typeface="+mn-ea"/>
              <a:cs typeface="+mn-cs"/>
            </a:rPr>
            <a:t>新</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築：新たに建物を建築する場合</a:t>
          </a:r>
          <a:endParaRPr lang="en-US"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移転新築：現在建物が存在する敷地とは別の敷地に新たに建物を</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建築し、かつ、現在の建物の機能を移転する場合</a:t>
          </a:r>
          <a:endParaRPr lang="en-US"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増　　　築：敷地内の既存の建物を建て増しする場合で、敷地内に</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別に建物を新築する場合を含む</a:t>
          </a:r>
          <a:endParaRPr lang="ja-JP" altLang="ja-JP">
            <a:effectLst/>
          </a:endParaRPr>
        </a:p>
        <a:p>
          <a:r>
            <a:rPr lang="ja-JP" altLang="ja-JP" sz="1100">
              <a:solidFill>
                <a:schemeClr val="dk1"/>
              </a:solidFill>
              <a:effectLst/>
              <a:latin typeface="+mn-lt"/>
              <a:ea typeface="+mn-ea"/>
              <a:cs typeface="+mn-cs"/>
            </a:rPr>
            <a:t>改　　　修：建物の主要構造部分を取りこわさない模様替及び内部</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改修</a:t>
          </a:r>
          <a:endParaRPr lang="en-US"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改　　</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築：従前の建物を取りこわして、これと位置・構造・規模がほ</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ぼ同程度のものを建築する場合</a:t>
          </a:r>
          <a:endParaRPr lang="en-US" altLang="ja-JP" sz="1100">
            <a:solidFill>
              <a:schemeClr val="dk1"/>
            </a:solidFill>
            <a:effectLst/>
            <a:latin typeface="+mn-lt"/>
            <a:ea typeface="+mn-ea"/>
            <a:cs typeface="+mn-cs"/>
          </a:endParaRPr>
        </a:p>
        <a:p>
          <a:endParaRPr kumimoji="1" lang="en-US" altLang="ja-JP" sz="1100" kern="1200"/>
        </a:p>
        <a:p>
          <a:r>
            <a:rPr kumimoji="1" lang="ja-JP" altLang="en-US" sz="1100" kern="1200"/>
            <a:t>＜過去の当該事業への国庫補助の有無＞</a:t>
          </a:r>
          <a:endParaRPr kumimoji="1" lang="en-US" altLang="ja-JP" sz="1100" kern="1200"/>
        </a:p>
        <a:p>
          <a:r>
            <a:rPr kumimoji="1" lang="ja-JP" altLang="en-US" sz="1100" kern="1200"/>
            <a:t>転用：補助対象財産の所有者の変更を伴わない目的外使用</a:t>
          </a:r>
        </a:p>
        <a:p>
          <a:r>
            <a:rPr kumimoji="1" lang="ja-JP" altLang="en-US" sz="1100" kern="1200"/>
            <a:t>譲渡：補助対象財産の所有者の変更</a:t>
          </a:r>
        </a:p>
        <a:p>
          <a:r>
            <a:rPr kumimoji="1" lang="ja-JP" altLang="en-US" sz="1100" kern="1200"/>
            <a:t>交換：補助対象財産と他人の所有する財産との交換</a:t>
          </a:r>
        </a:p>
        <a:p>
          <a:r>
            <a:rPr kumimoji="1" lang="ja-JP" altLang="en-US" sz="1100" kern="1200"/>
            <a:t>貸付：補助対象財産の所有者の変更を伴わない使用者の変更</a:t>
          </a:r>
        </a:p>
        <a:p>
          <a:r>
            <a:rPr kumimoji="1" lang="ja-JP" altLang="en-US" sz="1100" kern="1200"/>
            <a:t>取壊し：補助対象財産（施設）の使用を止め、取り壊すこと</a:t>
          </a:r>
          <a:endParaRPr kumimoji="1" lang="en-US" altLang="ja-JP" sz="1100" kern="1200"/>
        </a:p>
      </xdr:txBody>
    </xdr:sp>
    <xdr:clientData/>
  </xdr:twoCellAnchor>
  <xdr:twoCellAnchor>
    <xdr:from>
      <xdr:col>11</xdr:col>
      <xdr:colOff>133350</xdr:colOff>
      <xdr:row>0</xdr:row>
      <xdr:rowOff>142875</xdr:rowOff>
    </xdr:from>
    <xdr:to>
      <xdr:col>16</xdr:col>
      <xdr:colOff>628650</xdr:colOff>
      <xdr:row>5</xdr:row>
      <xdr:rowOff>87086</xdr:rowOff>
    </xdr:to>
    <xdr:sp macro="" textlink="">
      <xdr:nvSpPr>
        <xdr:cNvPr id="3" name="テキスト ボックス 2">
          <a:extLst>
            <a:ext uri="{FF2B5EF4-FFF2-40B4-BE49-F238E27FC236}">
              <a16:creationId xmlns:a16="http://schemas.microsoft.com/office/drawing/2014/main" id="{5103CB8A-9DD4-45EC-B7B3-3413CE75B8FC}"/>
            </a:ext>
          </a:extLst>
        </xdr:cNvPr>
        <xdr:cNvSpPr txBox="1"/>
      </xdr:nvSpPr>
      <xdr:spPr>
        <a:xfrm>
          <a:off x="8610600" y="142875"/>
          <a:ext cx="4305300" cy="8681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kern="1200"/>
            <a:t>色付きのセル（薄橙：記入、</a:t>
          </a:r>
          <a:r>
            <a:rPr kumimoji="1" lang="ja-JP" altLang="ja-JP" sz="1800" b="1">
              <a:solidFill>
                <a:schemeClr val="dk1"/>
              </a:solidFill>
              <a:effectLst/>
              <a:latin typeface="+mn-lt"/>
              <a:ea typeface="+mn-ea"/>
              <a:cs typeface="+mn-cs"/>
            </a:rPr>
            <a:t>水色：</a:t>
          </a:r>
          <a:r>
            <a:rPr kumimoji="1" lang="ja-JP" altLang="en-US" sz="1800" b="1">
              <a:solidFill>
                <a:schemeClr val="dk1"/>
              </a:solidFill>
              <a:effectLst/>
              <a:latin typeface="+mn-lt"/>
              <a:ea typeface="+mn-ea"/>
              <a:cs typeface="+mn-cs"/>
            </a:rPr>
            <a:t>選択</a:t>
          </a:r>
          <a:r>
            <a:rPr kumimoji="1" lang="ja-JP" altLang="en-US" sz="1800" b="1" kern="1200"/>
            <a:t>）を入力してください</a:t>
          </a:r>
          <a:endParaRPr kumimoji="1" lang="en-US" altLang="ja-JP" sz="1800" b="1" kern="1200"/>
        </a:p>
      </xdr:txBody>
    </xdr:sp>
    <xdr:clientData/>
  </xdr:twoCellAnchor>
  <xdr:twoCellAnchor>
    <xdr:from>
      <xdr:col>11</xdr:col>
      <xdr:colOff>133349</xdr:colOff>
      <xdr:row>6</xdr:row>
      <xdr:rowOff>46265</xdr:rowOff>
    </xdr:from>
    <xdr:to>
      <xdr:col>16</xdr:col>
      <xdr:colOff>619124</xdr:colOff>
      <xdr:row>10</xdr:row>
      <xdr:rowOff>1</xdr:rowOff>
    </xdr:to>
    <xdr:sp macro="" textlink="">
      <xdr:nvSpPr>
        <xdr:cNvPr id="4" name="テキスト ボックス 3">
          <a:extLst>
            <a:ext uri="{FF2B5EF4-FFF2-40B4-BE49-F238E27FC236}">
              <a16:creationId xmlns:a16="http://schemas.microsoft.com/office/drawing/2014/main" id="{0DCA76A1-8BE5-4D36-B4FD-756DA987D66A}"/>
            </a:ext>
          </a:extLst>
        </xdr:cNvPr>
        <xdr:cNvSpPr txBox="1"/>
      </xdr:nvSpPr>
      <xdr:spPr>
        <a:xfrm>
          <a:off x="8610599" y="1122590"/>
          <a:ext cx="4295775" cy="6490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kern="1200"/>
            <a:t>【</a:t>
          </a:r>
          <a:r>
            <a:rPr kumimoji="1" lang="ja-JP" altLang="en-US" sz="1100" kern="1200"/>
            <a:t>団体名（開設者）、施設名、所在地</a:t>
          </a:r>
          <a:r>
            <a:rPr kumimoji="1" lang="en-US" altLang="ja-JP" sz="1100" kern="1200"/>
            <a:t>】</a:t>
          </a:r>
        </a:p>
        <a:p>
          <a:r>
            <a:rPr kumimoji="1" lang="ja-JP" altLang="en-US" sz="1100" kern="1200"/>
            <a:t>東北厚生局のリストを確認する等し、略称当ではなく正式名称を記入してください。</a:t>
          </a:r>
        </a:p>
      </xdr:txBody>
    </xdr:sp>
    <xdr:clientData/>
  </xdr:twoCellAnchor>
  <xdr:twoCellAnchor>
    <xdr:from>
      <xdr:col>11</xdr:col>
      <xdr:colOff>142875</xdr:colOff>
      <xdr:row>39</xdr:row>
      <xdr:rowOff>159204</xdr:rowOff>
    </xdr:from>
    <xdr:to>
      <xdr:col>16</xdr:col>
      <xdr:colOff>619125</xdr:colOff>
      <xdr:row>45</xdr:row>
      <xdr:rowOff>273504</xdr:rowOff>
    </xdr:to>
    <xdr:sp macro="" textlink="">
      <xdr:nvSpPr>
        <xdr:cNvPr id="5" name="テキスト ボックス 4">
          <a:extLst>
            <a:ext uri="{FF2B5EF4-FFF2-40B4-BE49-F238E27FC236}">
              <a16:creationId xmlns:a16="http://schemas.microsoft.com/office/drawing/2014/main" id="{392E14D3-9E28-40EC-B6B1-A5A5FC975C7C}"/>
            </a:ext>
          </a:extLst>
        </xdr:cNvPr>
        <xdr:cNvSpPr txBox="1"/>
      </xdr:nvSpPr>
      <xdr:spPr>
        <a:xfrm>
          <a:off x="8620125" y="7360104"/>
          <a:ext cx="4286250" cy="1095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３．整備事業の必要性（具体的に記載）</a:t>
          </a:r>
          <a:r>
            <a:rPr kumimoji="1" lang="en-US" altLang="ja-JP" sz="1100">
              <a:solidFill>
                <a:schemeClr val="dk1"/>
              </a:solidFill>
              <a:effectLst/>
              <a:latin typeface="+mn-lt"/>
              <a:ea typeface="+mn-ea"/>
              <a:cs typeface="+mn-cs"/>
            </a:rPr>
            <a:t>】</a:t>
          </a:r>
          <a:endParaRPr lang="ja-JP" altLang="ja-JP">
            <a:effectLst/>
          </a:endParaRPr>
        </a:p>
        <a:p>
          <a:r>
            <a:rPr kumimoji="1" lang="ja-JP" altLang="en-US" sz="1100" kern="1200"/>
            <a:t>現在締結している医療措置協定の内容を踏まえて、なぜ今回の施設整備が必要なのか具体的に記入してください。</a:t>
          </a:r>
          <a:endParaRPr kumimoji="1" lang="en-US" altLang="ja-JP" sz="1100" kern="1200"/>
        </a:p>
        <a:p>
          <a:r>
            <a:rPr kumimoji="1" lang="ja-JP" altLang="en-US" sz="1100" kern="1200"/>
            <a:t>なお、記入いただく際は、「申請者情報及び必要性の概要」と祖語のないよう記入願います。</a:t>
          </a:r>
          <a:endParaRPr kumimoji="1" lang="en-US" altLang="ja-JP" sz="1100" kern="1200"/>
        </a:p>
      </xdr:txBody>
    </xdr:sp>
    <xdr:clientData/>
  </xdr:twoCellAnchor>
  <xdr:twoCellAnchor>
    <xdr:from>
      <xdr:col>11</xdr:col>
      <xdr:colOff>152401</xdr:colOff>
      <xdr:row>33</xdr:row>
      <xdr:rowOff>19050</xdr:rowOff>
    </xdr:from>
    <xdr:to>
      <xdr:col>16</xdr:col>
      <xdr:colOff>609600</xdr:colOff>
      <xdr:row>39</xdr:row>
      <xdr:rowOff>47626</xdr:rowOff>
    </xdr:to>
    <xdr:sp macro="" textlink="">
      <xdr:nvSpPr>
        <xdr:cNvPr id="6" name="テキスト ボックス 5">
          <a:extLst>
            <a:ext uri="{FF2B5EF4-FFF2-40B4-BE49-F238E27FC236}">
              <a16:creationId xmlns:a16="http://schemas.microsoft.com/office/drawing/2014/main" id="{5A389A7C-2DCE-4E8C-AD10-0668B09FAFE6}"/>
            </a:ext>
          </a:extLst>
        </xdr:cNvPr>
        <xdr:cNvSpPr txBox="1"/>
      </xdr:nvSpPr>
      <xdr:spPr>
        <a:xfrm>
          <a:off x="8629651" y="6153150"/>
          <a:ext cx="4267199" cy="10953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２．整備事業の概要</a:t>
          </a:r>
          <a:r>
            <a:rPr kumimoji="1" lang="en-US" altLang="ja-JP" sz="1100">
              <a:solidFill>
                <a:schemeClr val="dk1"/>
              </a:solidFill>
              <a:effectLst/>
              <a:latin typeface="+mn-lt"/>
              <a:ea typeface="+mn-ea"/>
              <a:cs typeface="+mn-cs"/>
            </a:rPr>
            <a:t>】</a:t>
          </a:r>
          <a:endParaRPr lang="ja-JP" altLang="ja-JP">
            <a:effectLst/>
          </a:endParaRPr>
        </a:p>
        <a:p>
          <a:r>
            <a:rPr kumimoji="1" lang="ja-JP" altLang="en-US" sz="1100" kern="1200"/>
            <a:t>「現在（㎡）」には、該当する個室の面積を記入願います。</a:t>
          </a:r>
          <a:endParaRPr kumimoji="1" lang="en-US" altLang="ja-JP" sz="1100" kern="1200"/>
        </a:p>
        <a:p>
          <a:r>
            <a:rPr kumimoji="1" lang="ja-JP" altLang="en-US" sz="1100" kern="1200"/>
            <a:t>「整備後（㎡）」の上段には、今回工事等する補助対象部分の面積を記入し、下段にはその面積を含めた該当する個室の整備後の面積を記入願います。</a:t>
          </a:r>
          <a:endParaRPr kumimoji="1" lang="en-US" altLang="ja-JP" sz="1100" kern="1200"/>
        </a:p>
      </xdr:txBody>
    </xdr:sp>
    <xdr:clientData/>
  </xdr:twoCellAnchor>
  <xdr:twoCellAnchor>
    <xdr:from>
      <xdr:col>11</xdr:col>
      <xdr:colOff>161926</xdr:colOff>
      <xdr:row>45</xdr:row>
      <xdr:rowOff>368754</xdr:rowOff>
    </xdr:from>
    <xdr:to>
      <xdr:col>16</xdr:col>
      <xdr:colOff>609600</xdr:colOff>
      <xdr:row>52</xdr:row>
      <xdr:rowOff>114300</xdr:rowOff>
    </xdr:to>
    <xdr:sp macro="" textlink="">
      <xdr:nvSpPr>
        <xdr:cNvPr id="7" name="テキスト ボックス 6">
          <a:extLst>
            <a:ext uri="{FF2B5EF4-FFF2-40B4-BE49-F238E27FC236}">
              <a16:creationId xmlns:a16="http://schemas.microsoft.com/office/drawing/2014/main" id="{313AC6B8-01CA-428C-84BB-EDA966548FB1}"/>
            </a:ext>
          </a:extLst>
        </xdr:cNvPr>
        <xdr:cNvSpPr txBox="1"/>
      </xdr:nvSpPr>
      <xdr:spPr>
        <a:xfrm>
          <a:off x="8639176" y="8550729"/>
          <a:ext cx="4257674" cy="17648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４．実施要綱への適合状況等</a:t>
          </a:r>
          <a:r>
            <a:rPr kumimoji="1" lang="en-US" altLang="ja-JP" sz="1100">
              <a:solidFill>
                <a:schemeClr val="dk1"/>
              </a:solidFill>
              <a:effectLst/>
              <a:latin typeface="+mn-lt"/>
              <a:ea typeface="+mn-ea"/>
              <a:cs typeface="+mn-cs"/>
            </a:rPr>
            <a:t>】</a:t>
          </a:r>
        </a:p>
        <a:p>
          <a:r>
            <a:rPr kumimoji="1" lang="ja-JP" altLang="en-US" sz="1100">
              <a:solidFill>
                <a:schemeClr val="dk1"/>
              </a:solidFill>
              <a:effectLst/>
              <a:latin typeface="+mn-lt"/>
              <a:ea typeface="+mn-ea"/>
              <a:cs typeface="+mn-cs"/>
            </a:rPr>
            <a:t>現在、県と医療措置協定を締結しているか、その有無を選択してください。</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もし未締結の場合は、（２）に協定締結の申請時期を記入願います。</a:t>
          </a:r>
          <a:endParaRPr kumimoji="1" lang="en-US" altLang="ja-JP" sz="1100">
            <a:solidFill>
              <a:schemeClr val="dk1"/>
            </a:solidFill>
            <a:effectLst/>
            <a:latin typeface="+mn-lt"/>
            <a:ea typeface="+mn-ea"/>
            <a:cs typeface="+mn-cs"/>
          </a:endParaRPr>
        </a:p>
        <a:p>
          <a:r>
            <a:rPr lang="ja-JP" altLang="en-US">
              <a:effectLst/>
            </a:rPr>
            <a:t>（３）について、有の場合は現在の締結内容を、無の場合はい締結予定の内容を選択願います。</a:t>
          </a:r>
          <a:endParaRPr lang="en-US" altLang="ja-JP">
            <a:effectLst/>
          </a:endParaRPr>
        </a:p>
        <a:p>
          <a:r>
            <a:rPr lang="ja-JP" altLang="en-US">
              <a:effectLst/>
            </a:rPr>
            <a:t>なお、１つしか選択できないため、複数の内容を締結している場合は、病床確保＞発熱外来＞自宅療養者医療の優先順位で選択願います。</a:t>
          </a:r>
          <a:endParaRPr lang="ja-JP" altLang="ja-JP">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3667125</xdr:colOff>
      <xdr:row>9</xdr:row>
      <xdr:rowOff>83344</xdr:rowOff>
    </xdr:from>
    <xdr:to>
      <xdr:col>5</xdr:col>
      <xdr:colOff>238126</xdr:colOff>
      <xdr:row>17</xdr:row>
      <xdr:rowOff>142875</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4357688" y="2274094"/>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87"/>
  <sheetViews>
    <sheetView tabSelected="1" view="pageBreakPreview" zoomScaleNormal="100" zoomScaleSheetLayoutView="100" workbookViewId="0">
      <selection activeCell="C5" sqref="C5"/>
    </sheetView>
  </sheetViews>
  <sheetFormatPr defaultColWidth="9" defaultRowHeight="13.5" outlineLevelCol="1"/>
  <cols>
    <col min="1" max="2" width="5" style="4" customWidth="1"/>
    <col min="3" max="3" width="24.875" style="4" customWidth="1"/>
    <col min="4" max="12" width="8.5" style="4" customWidth="1"/>
    <col min="13" max="21" width="8.5" style="4" hidden="1" customWidth="1" outlineLevel="1"/>
    <col min="22" max="22" width="9" style="4" collapsed="1"/>
    <col min="23" max="23" width="9" style="4"/>
    <col min="24" max="24" width="10" style="4" customWidth="1"/>
    <col min="25" max="16384" width="9" style="4"/>
  </cols>
  <sheetData>
    <row r="1" spans="1:22" ht="19.5" customHeight="1">
      <c r="A1" s="34" t="s">
        <v>263</v>
      </c>
    </row>
    <row r="2" spans="1:22" ht="17.25" customHeight="1">
      <c r="A2" s="34"/>
      <c r="B2" s="34"/>
      <c r="C2" s="34"/>
      <c r="D2" s="279" t="s">
        <v>215</v>
      </c>
      <c r="E2" s="279"/>
      <c r="F2" s="279"/>
      <c r="G2" s="279"/>
      <c r="H2" s="279"/>
      <c r="I2" s="34"/>
      <c r="J2" s="34"/>
      <c r="K2" s="34"/>
      <c r="L2" s="34"/>
      <c r="M2" s="123"/>
      <c r="N2" s="123"/>
      <c r="O2" s="123"/>
      <c r="P2" s="123"/>
      <c r="Q2" s="123"/>
      <c r="R2" s="123"/>
      <c r="S2" s="123"/>
      <c r="T2" s="123"/>
      <c r="U2" s="123"/>
    </row>
    <row r="3" spans="1:22" ht="17.25">
      <c r="A3" s="34"/>
      <c r="B3" s="34"/>
      <c r="C3" s="34"/>
      <c r="D3" s="279"/>
      <c r="E3" s="279"/>
      <c r="F3" s="279"/>
      <c r="G3" s="279"/>
      <c r="H3" s="279"/>
      <c r="I3" s="34"/>
      <c r="J3" s="34"/>
      <c r="K3" s="34"/>
      <c r="L3" s="34"/>
      <c r="M3" s="123"/>
      <c r="N3" s="123"/>
      <c r="O3" s="123"/>
      <c r="P3" s="123"/>
      <c r="Q3" s="123"/>
      <c r="R3" s="123"/>
      <c r="S3" s="123"/>
      <c r="T3" s="123"/>
      <c r="U3" s="123"/>
    </row>
    <row r="4" spans="1:22" ht="14.25" thickBot="1">
      <c r="A4" s="5" t="s">
        <v>0</v>
      </c>
    </row>
    <row r="5" spans="1:22" s="7" customFormat="1" ht="19.5" customHeight="1" thickBot="1">
      <c r="A5" s="231" t="s">
        <v>1</v>
      </c>
      <c r="B5" s="232"/>
      <c r="C5" s="124"/>
      <c r="D5" s="6" t="s">
        <v>28</v>
      </c>
      <c r="E5" s="281" t="s">
        <v>287</v>
      </c>
      <c r="F5" s="282"/>
      <c r="G5" s="282"/>
      <c r="H5" s="282"/>
      <c r="I5" s="283"/>
      <c r="J5" s="144"/>
      <c r="K5" s="144"/>
      <c r="V5" s="7" t="s">
        <v>48</v>
      </c>
    </row>
    <row r="6" spans="1:22" s="7" customFormat="1" ht="12.75" thickBot="1">
      <c r="A6" s="3"/>
    </row>
    <row r="7" spans="1:22" s="7" customFormat="1" ht="18" customHeight="1">
      <c r="A7" s="233" t="s">
        <v>19</v>
      </c>
      <c r="B7" s="236" t="s">
        <v>20</v>
      </c>
      <c r="C7" s="237"/>
      <c r="D7" s="233" t="s">
        <v>214</v>
      </c>
      <c r="E7" s="236"/>
      <c r="F7" s="237"/>
      <c r="G7" s="233" t="s">
        <v>2</v>
      </c>
      <c r="H7" s="236"/>
      <c r="I7" s="236"/>
      <c r="J7" s="236"/>
      <c r="K7" s="236"/>
      <c r="L7" s="237"/>
      <c r="M7" s="233" t="s">
        <v>2</v>
      </c>
      <c r="N7" s="236"/>
      <c r="O7" s="236"/>
      <c r="P7" s="236"/>
      <c r="Q7" s="236"/>
      <c r="R7" s="236"/>
      <c r="S7" s="236"/>
      <c r="T7" s="236"/>
      <c r="U7" s="237"/>
    </row>
    <row r="8" spans="1:22" s="7" customFormat="1" ht="18" customHeight="1">
      <c r="A8" s="234"/>
      <c r="B8" s="238"/>
      <c r="C8" s="239"/>
      <c r="D8" s="234" t="s">
        <v>21</v>
      </c>
      <c r="E8" s="238" t="s">
        <v>22</v>
      </c>
      <c r="F8" s="239" t="s">
        <v>23</v>
      </c>
      <c r="G8" s="242" t="s">
        <v>236</v>
      </c>
      <c r="H8" s="243"/>
      <c r="I8" s="54" t="str">
        <f>IF(I29="","",ROUND(I29/F29*100,0))</f>
        <v/>
      </c>
      <c r="J8" s="244" t="s">
        <v>220</v>
      </c>
      <c r="K8" s="243"/>
      <c r="L8" s="55" t="str">
        <f>IF(I8="","",IF(I8=100,"",100-I8))</f>
        <v/>
      </c>
      <c r="M8" s="242" t="s">
        <v>243</v>
      </c>
      <c r="N8" s="243"/>
      <c r="O8" s="54" t="str">
        <f>IF(O29="","",ROUND(O29/L29*100,0))</f>
        <v/>
      </c>
      <c r="P8" s="242" t="s">
        <v>243</v>
      </c>
      <c r="Q8" s="243"/>
      <c r="R8" s="54" t="str">
        <f>IF(R29="","",ROUND(R29/O29*100,0))</f>
        <v/>
      </c>
      <c r="S8" s="244" t="s">
        <v>243</v>
      </c>
      <c r="T8" s="243"/>
      <c r="U8" s="55" t="str">
        <f>IF(O8="","",IF(O8=100,"",100-O8))</f>
        <v/>
      </c>
    </row>
    <row r="9" spans="1:22" s="7" customFormat="1" ht="18" customHeight="1" thickBot="1">
      <c r="A9" s="235"/>
      <c r="B9" s="240"/>
      <c r="C9" s="241"/>
      <c r="D9" s="235"/>
      <c r="E9" s="240"/>
      <c r="F9" s="241"/>
      <c r="G9" s="118" t="s">
        <v>21</v>
      </c>
      <c r="H9" s="119" t="s">
        <v>22</v>
      </c>
      <c r="I9" s="119" t="s">
        <v>23</v>
      </c>
      <c r="J9" s="119" t="s">
        <v>21</v>
      </c>
      <c r="K9" s="119" t="s">
        <v>22</v>
      </c>
      <c r="L9" s="121" t="s">
        <v>23</v>
      </c>
      <c r="M9" s="118" t="s">
        <v>21</v>
      </c>
      <c r="N9" s="119" t="s">
        <v>22</v>
      </c>
      <c r="O9" s="119" t="s">
        <v>23</v>
      </c>
      <c r="P9" s="118" t="s">
        <v>21</v>
      </c>
      <c r="Q9" s="119" t="s">
        <v>22</v>
      </c>
      <c r="R9" s="119" t="s">
        <v>23</v>
      </c>
      <c r="S9" s="119" t="s">
        <v>21</v>
      </c>
      <c r="T9" s="119" t="s">
        <v>22</v>
      </c>
      <c r="U9" s="121" t="s">
        <v>23</v>
      </c>
    </row>
    <row r="10" spans="1:22" s="7" customFormat="1" ht="18" customHeight="1">
      <c r="A10" s="245" t="s">
        <v>24</v>
      </c>
      <c r="B10" s="247" t="s">
        <v>26</v>
      </c>
      <c r="C10" s="8"/>
      <c r="D10" s="9" t="s">
        <v>3</v>
      </c>
      <c r="E10" s="10" t="s">
        <v>5</v>
      </c>
      <c r="F10" s="11" t="s">
        <v>7</v>
      </c>
      <c r="G10" s="9" t="s">
        <v>8</v>
      </c>
      <c r="H10" s="10" t="s">
        <v>5</v>
      </c>
      <c r="I10" s="10" t="s">
        <v>9</v>
      </c>
      <c r="J10" s="10" t="s">
        <v>3</v>
      </c>
      <c r="K10" s="10" t="s">
        <v>5</v>
      </c>
      <c r="L10" s="11" t="s">
        <v>9</v>
      </c>
      <c r="M10" s="9" t="s">
        <v>8</v>
      </c>
      <c r="N10" s="10" t="s">
        <v>5</v>
      </c>
      <c r="O10" s="10" t="s">
        <v>9</v>
      </c>
      <c r="P10" s="9" t="s">
        <v>8</v>
      </c>
      <c r="Q10" s="10" t="s">
        <v>5</v>
      </c>
      <c r="R10" s="10" t="s">
        <v>9</v>
      </c>
      <c r="S10" s="10" t="s">
        <v>3</v>
      </c>
      <c r="T10" s="10" t="s">
        <v>5</v>
      </c>
      <c r="U10" s="11" t="s">
        <v>9</v>
      </c>
    </row>
    <row r="11" spans="1:22" s="7" customFormat="1" ht="18" customHeight="1">
      <c r="A11" s="246"/>
      <c r="B11" s="248"/>
      <c r="C11" s="122" t="s">
        <v>261</v>
      </c>
      <c r="D11" s="49"/>
      <c r="E11" s="50" t="str">
        <f>IF(D11="","",F11/D11)</f>
        <v/>
      </c>
      <c r="F11" s="51"/>
      <c r="G11" s="49"/>
      <c r="H11" s="50" t="str">
        <f>IF(G11="","",I11/G11)</f>
        <v/>
      </c>
      <c r="I11" s="52"/>
      <c r="J11" s="50"/>
      <c r="K11" s="50" t="str">
        <f>IF(J11="","",L11/J11)</f>
        <v/>
      </c>
      <c r="L11" s="53"/>
      <c r="M11" s="49"/>
      <c r="N11" s="50" t="str">
        <f>IF(M11="","",O11/M11)</f>
        <v/>
      </c>
      <c r="O11" s="52"/>
      <c r="P11" s="49"/>
      <c r="Q11" s="50" t="str">
        <f>IF(P11="","",R11/P11)</f>
        <v/>
      </c>
      <c r="R11" s="52"/>
      <c r="S11" s="50"/>
      <c r="T11" s="50" t="str">
        <f>IF(S11="","",U11/S11)</f>
        <v/>
      </c>
      <c r="U11" s="53"/>
    </row>
    <row r="12" spans="1:22" s="7" customFormat="1" ht="18" customHeight="1">
      <c r="A12" s="246"/>
      <c r="B12" s="248"/>
      <c r="C12" s="56" t="s">
        <v>258</v>
      </c>
      <c r="D12" s="49"/>
      <c r="E12" s="50"/>
      <c r="F12" s="51"/>
      <c r="G12" s="49"/>
      <c r="H12" s="50"/>
      <c r="I12" s="52"/>
      <c r="J12" s="50"/>
      <c r="K12" s="50"/>
      <c r="L12" s="53"/>
      <c r="M12" s="49"/>
      <c r="N12" s="50"/>
      <c r="O12" s="52"/>
      <c r="P12" s="49"/>
      <c r="Q12" s="50"/>
      <c r="R12" s="52"/>
      <c r="S12" s="50"/>
      <c r="T12" s="50"/>
      <c r="U12" s="53"/>
    </row>
    <row r="13" spans="1:22" s="7" customFormat="1" ht="18" customHeight="1">
      <c r="A13" s="246"/>
      <c r="B13" s="248"/>
      <c r="C13" s="206"/>
      <c r="D13" s="49"/>
      <c r="E13" s="50" t="str">
        <f>IF(D13="","",F13/D13)</f>
        <v/>
      </c>
      <c r="F13" s="51"/>
      <c r="G13" s="49"/>
      <c r="H13" s="50" t="str">
        <f>IF(G13="","",I13/G13)</f>
        <v/>
      </c>
      <c r="I13" s="52"/>
      <c r="J13" s="50"/>
      <c r="K13" s="50" t="str">
        <f t="shared" ref="K13:K53" si="0">IF(J13="","",L13/J13)</f>
        <v/>
      </c>
      <c r="L13" s="53"/>
      <c r="M13" s="49"/>
      <c r="N13" s="50" t="str">
        <f>IF(M13="","",O13/M13)</f>
        <v/>
      </c>
      <c r="O13" s="52"/>
      <c r="P13" s="49"/>
      <c r="Q13" s="50" t="str">
        <f>IF(P13="","",R13/P13)</f>
        <v/>
      </c>
      <c r="R13" s="52"/>
      <c r="S13" s="50"/>
      <c r="T13" s="50" t="str">
        <f t="shared" ref="T13:T53" si="1">IF(S13="","",U13/S13)</f>
        <v/>
      </c>
      <c r="U13" s="53"/>
    </row>
    <row r="14" spans="1:22" s="7" customFormat="1" ht="18" customHeight="1">
      <c r="A14" s="246"/>
      <c r="B14" s="248"/>
      <c r="C14" s="223"/>
      <c r="D14" s="126"/>
      <c r="E14" s="116" t="str">
        <f>IF(D14="","",F14/D14)</f>
        <v/>
      </c>
      <c r="F14" s="78"/>
      <c r="G14" s="127"/>
      <c r="H14" s="77" t="str">
        <f>IF(G14="","",I14/G14)</f>
        <v/>
      </c>
      <c r="I14" s="80"/>
      <c r="J14" s="128"/>
      <c r="K14" s="77" t="str">
        <f t="shared" si="0"/>
        <v/>
      </c>
      <c r="L14" s="78"/>
      <c r="M14" s="79"/>
      <c r="N14" s="77" t="str">
        <f>IF(M14="","",O14/M14)</f>
        <v/>
      </c>
      <c r="O14" s="80"/>
      <c r="P14" s="79"/>
      <c r="Q14" s="77" t="str">
        <f>IF(P14="","",R14/P14)</f>
        <v/>
      </c>
      <c r="R14" s="80"/>
      <c r="S14" s="80"/>
      <c r="T14" s="77" t="str">
        <f t="shared" si="1"/>
        <v/>
      </c>
      <c r="U14" s="78"/>
    </row>
    <row r="15" spans="1:22" s="7" customFormat="1" ht="18" customHeight="1">
      <c r="A15" s="246"/>
      <c r="B15" s="248"/>
      <c r="C15" s="122" t="s">
        <v>31</v>
      </c>
      <c r="D15" s="81"/>
      <c r="E15" s="77" t="str">
        <f t="shared" ref="E15:E53" si="2">IF(D15="","",F15/D15)</f>
        <v/>
      </c>
      <c r="F15" s="82"/>
      <c r="G15" s="81"/>
      <c r="H15" s="77" t="str">
        <f>IF(G15="","",I15/G15)</f>
        <v/>
      </c>
      <c r="I15" s="83"/>
      <c r="J15" s="77"/>
      <c r="K15" s="77" t="str">
        <f t="shared" si="0"/>
        <v/>
      </c>
      <c r="L15" s="82"/>
      <c r="M15" s="81"/>
      <c r="N15" s="77" t="str">
        <f>IF(M15="","",O15/M15)</f>
        <v/>
      </c>
      <c r="O15" s="83"/>
      <c r="P15" s="81"/>
      <c r="Q15" s="77" t="str">
        <f>IF(P15="","",R15/P15)</f>
        <v/>
      </c>
      <c r="R15" s="83"/>
      <c r="S15" s="77"/>
      <c r="T15" s="77" t="str">
        <f t="shared" si="1"/>
        <v/>
      </c>
      <c r="U15" s="82"/>
    </row>
    <row r="16" spans="1:22" s="7" customFormat="1" ht="18" customHeight="1">
      <c r="A16" s="246"/>
      <c r="B16" s="248"/>
      <c r="C16" s="174"/>
      <c r="D16" s="175"/>
      <c r="E16" s="176" t="str">
        <f t="shared" si="2"/>
        <v/>
      </c>
      <c r="F16" s="177"/>
      <c r="G16" s="175"/>
      <c r="H16" s="178" t="str">
        <f t="shared" ref="H16:H53" si="3">IF(G16="","",I16/G16)</f>
        <v/>
      </c>
      <c r="I16" s="179"/>
      <c r="J16" s="177"/>
      <c r="K16" s="180" t="str">
        <f t="shared" si="0"/>
        <v/>
      </c>
      <c r="L16" s="181"/>
      <c r="M16" s="79"/>
      <c r="N16" s="77" t="str">
        <f t="shared" ref="N16:N53" si="4">IF(M16="","",O16/M16)</f>
        <v/>
      </c>
      <c r="O16" s="84"/>
      <c r="P16" s="79"/>
      <c r="Q16" s="77" t="str">
        <f t="shared" ref="Q16:Q53" si="5">IF(P16="","",R16/P16)</f>
        <v/>
      </c>
      <c r="R16" s="84"/>
      <c r="S16" s="80"/>
      <c r="T16" s="77" t="str">
        <f t="shared" si="1"/>
        <v/>
      </c>
      <c r="U16" s="78"/>
    </row>
    <row r="17" spans="1:21" s="7" customFormat="1" ht="18" customHeight="1">
      <c r="A17" s="246"/>
      <c r="B17" s="248"/>
      <c r="C17" s="174"/>
      <c r="D17" s="175"/>
      <c r="E17" s="178" t="str">
        <f t="shared" si="2"/>
        <v/>
      </c>
      <c r="F17" s="181"/>
      <c r="G17" s="175"/>
      <c r="H17" s="178" t="str">
        <f t="shared" si="3"/>
        <v/>
      </c>
      <c r="I17" s="179"/>
      <c r="J17" s="177"/>
      <c r="K17" s="180" t="str">
        <f t="shared" si="0"/>
        <v/>
      </c>
      <c r="L17" s="181"/>
      <c r="M17" s="79"/>
      <c r="N17" s="77" t="str">
        <f t="shared" si="4"/>
        <v/>
      </c>
      <c r="O17" s="84"/>
      <c r="P17" s="79"/>
      <c r="Q17" s="77" t="str">
        <f t="shared" si="5"/>
        <v/>
      </c>
      <c r="R17" s="84"/>
      <c r="S17" s="80"/>
      <c r="T17" s="77" t="str">
        <f t="shared" si="1"/>
        <v/>
      </c>
      <c r="U17" s="78"/>
    </row>
    <row r="18" spans="1:21" s="7" customFormat="1" ht="18" customHeight="1">
      <c r="A18" s="246"/>
      <c r="B18" s="248"/>
      <c r="C18" s="58"/>
      <c r="D18" s="167"/>
      <c r="E18" s="168" t="str">
        <f t="shared" si="2"/>
        <v/>
      </c>
      <c r="F18" s="169"/>
      <c r="G18" s="170"/>
      <c r="H18" s="168" t="str">
        <f t="shared" si="3"/>
        <v/>
      </c>
      <c r="I18" s="171"/>
      <c r="J18" s="172"/>
      <c r="K18" s="173"/>
      <c r="L18" s="169"/>
      <c r="M18" s="79"/>
      <c r="N18" s="77" t="str">
        <f t="shared" si="4"/>
        <v/>
      </c>
      <c r="O18" s="84"/>
      <c r="P18" s="79"/>
      <c r="Q18" s="77" t="str">
        <f t="shared" si="5"/>
        <v/>
      </c>
      <c r="R18" s="84"/>
      <c r="S18" s="84"/>
      <c r="T18" s="83" t="str">
        <f t="shared" si="1"/>
        <v/>
      </c>
      <c r="U18" s="78"/>
    </row>
    <row r="19" spans="1:21" s="7" customFormat="1" ht="18" customHeight="1">
      <c r="A19" s="246"/>
      <c r="B19" s="248"/>
      <c r="C19" s="56" t="s">
        <v>258</v>
      </c>
      <c r="D19" s="81"/>
      <c r="E19" s="77" t="str">
        <f t="shared" si="2"/>
        <v/>
      </c>
      <c r="F19" s="82"/>
      <c r="G19" s="81"/>
      <c r="H19" s="83" t="str">
        <f t="shared" si="3"/>
        <v/>
      </c>
      <c r="I19" s="83"/>
      <c r="J19" s="83"/>
      <c r="K19" s="83" t="str">
        <f t="shared" si="0"/>
        <v/>
      </c>
      <c r="L19" s="82"/>
      <c r="M19" s="81"/>
      <c r="N19" s="83" t="str">
        <f t="shared" si="4"/>
        <v/>
      </c>
      <c r="O19" s="83"/>
      <c r="P19" s="81"/>
      <c r="Q19" s="83" t="str">
        <f t="shared" si="5"/>
        <v/>
      </c>
      <c r="R19" s="83"/>
      <c r="S19" s="83"/>
      <c r="T19" s="83" t="str">
        <f t="shared" si="1"/>
        <v/>
      </c>
      <c r="U19" s="82"/>
    </row>
    <row r="20" spans="1:21" s="7" customFormat="1" ht="18" customHeight="1">
      <c r="A20" s="246"/>
      <c r="B20" s="248"/>
      <c r="C20" s="224"/>
      <c r="D20" s="81"/>
      <c r="E20" s="77" t="str">
        <f t="shared" si="2"/>
        <v/>
      </c>
      <c r="F20" s="82"/>
      <c r="G20" s="85"/>
      <c r="H20" s="83" t="str">
        <f t="shared" si="3"/>
        <v/>
      </c>
      <c r="I20" s="83"/>
      <c r="J20" s="83"/>
      <c r="K20" s="83" t="str">
        <f t="shared" si="0"/>
        <v/>
      </c>
      <c r="L20" s="82"/>
      <c r="M20" s="85"/>
      <c r="N20" s="83" t="str">
        <f t="shared" si="4"/>
        <v/>
      </c>
      <c r="O20" s="83"/>
      <c r="P20" s="85"/>
      <c r="Q20" s="83" t="str">
        <f t="shared" si="5"/>
        <v/>
      </c>
      <c r="R20" s="83"/>
      <c r="S20" s="83"/>
      <c r="T20" s="83" t="str">
        <f t="shared" si="1"/>
        <v/>
      </c>
      <c r="U20" s="82"/>
    </row>
    <row r="21" spans="1:21" s="7" customFormat="1" ht="18" customHeight="1">
      <c r="A21" s="246"/>
      <c r="B21" s="248"/>
      <c r="C21" s="205"/>
      <c r="D21" s="79"/>
      <c r="E21" s="77" t="str">
        <f t="shared" si="2"/>
        <v/>
      </c>
      <c r="F21" s="78"/>
      <c r="G21" s="86"/>
      <c r="H21" s="83" t="str">
        <f t="shared" si="3"/>
        <v/>
      </c>
      <c r="I21" s="84"/>
      <c r="J21" s="84"/>
      <c r="K21" s="83" t="str">
        <f t="shared" si="0"/>
        <v/>
      </c>
      <c r="L21" s="78"/>
      <c r="M21" s="85"/>
      <c r="N21" s="83" t="str">
        <f t="shared" si="4"/>
        <v/>
      </c>
      <c r="O21" s="83"/>
      <c r="P21" s="85"/>
      <c r="Q21" s="83" t="str">
        <f t="shared" si="5"/>
        <v/>
      </c>
      <c r="R21" s="83"/>
      <c r="S21" s="83"/>
      <c r="T21" s="83" t="str">
        <f t="shared" si="1"/>
        <v/>
      </c>
      <c r="U21" s="82"/>
    </row>
    <row r="22" spans="1:21" s="7" customFormat="1" ht="18" customHeight="1">
      <c r="A22" s="246"/>
      <c r="B22" s="248"/>
      <c r="C22" s="122" t="s">
        <v>31</v>
      </c>
      <c r="D22" s="81"/>
      <c r="E22" s="77" t="str">
        <f t="shared" si="2"/>
        <v/>
      </c>
      <c r="F22" s="82"/>
      <c r="G22" s="85"/>
      <c r="H22" s="83" t="str">
        <f t="shared" si="3"/>
        <v/>
      </c>
      <c r="I22" s="83"/>
      <c r="J22" s="83"/>
      <c r="K22" s="83" t="str">
        <f t="shared" si="0"/>
        <v/>
      </c>
      <c r="L22" s="82"/>
      <c r="M22" s="85"/>
      <c r="N22" s="83" t="str">
        <f t="shared" si="4"/>
        <v/>
      </c>
      <c r="O22" s="83"/>
      <c r="P22" s="85"/>
      <c r="Q22" s="83" t="str">
        <f t="shared" si="5"/>
        <v/>
      </c>
      <c r="R22" s="83"/>
      <c r="S22" s="83"/>
      <c r="T22" s="83" t="str">
        <f t="shared" si="1"/>
        <v/>
      </c>
      <c r="U22" s="82"/>
    </row>
    <row r="23" spans="1:21" s="7" customFormat="1" ht="18" customHeight="1">
      <c r="A23" s="246"/>
      <c r="B23" s="248"/>
      <c r="C23" s="174"/>
      <c r="D23" s="182"/>
      <c r="E23" s="180" t="str">
        <f t="shared" si="2"/>
        <v/>
      </c>
      <c r="F23" s="181"/>
      <c r="G23" s="183"/>
      <c r="H23" s="184" t="str">
        <f t="shared" si="3"/>
        <v/>
      </c>
      <c r="I23" s="179"/>
      <c r="J23" s="179"/>
      <c r="K23" s="184" t="str">
        <f t="shared" si="0"/>
        <v/>
      </c>
      <c r="L23" s="181"/>
      <c r="M23" s="86"/>
      <c r="N23" s="83" t="str">
        <f t="shared" si="4"/>
        <v/>
      </c>
      <c r="O23" s="84"/>
      <c r="P23" s="86"/>
      <c r="Q23" s="83" t="str">
        <f t="shared" si="5"/>
        <v/>
      </c>
      <c r="R23" s="84"/>
      <c r="S23" s="84"/>
      <c r="T23" s="83" t="str">
        <f t="shared" si="1"/>
        <v/>
      </c>
      <c r="U23" s="78"/>
    </row>
    <row r="24" spans="1:21" s="7" customFormat="1" ht="18" customHeight="1">
      <c r="A24" s="246"/>
      <c r="B24" s="248"/>
      <c r="C24" s="174"/>
      <c r="D24" s="182"/>
      <c r="E24" s="180" t="str">
        <f t="shared" si="2"/>
        <v/>
      </c>
      <c r="F24" s="181"/>
      <c r="G24" s="183"/>
      <c r="H24" s="184" t="str">
        <f t="shared" si="3"/>
        <v/>
      </c>
      <c r="I24" s="179"/>
      <c r="J24" s="179"/>
      <c r="K24" s="184" t="str">
        <f t="shared" si="0"/>
        <v/>
      </c>
      <c r="L24" s="181"/>
      <c r="M24" s="86"/>
      <c r="N24" s="83" t="str">
        <f t="shared" si="4"/>
        <v/>
      </c>
      <c r="O24" s="84"/>
      <c r="P24" s="86"/>
      <c r="Q24" s="83" t="str">
        <f t="shared" si="5"/>
        <v/>
      </c>
      <c r="R24" s="84"/>
      <c r="S24" s="84"/>
      <c r="T24" s="83" t="str">
        <f t="shared" si="1"/>
        <v/>
      </c>
      <c r="U24" s="78"/>
    </row>
    <row r="25" spans="1:21" s="7" customFormat="1" ht="18" customHeight="1">
      <c r="A25" s="246"/>
      <c r="B25" s="248"/>
      <c r="C25" s="174"/>
      <c r="D25" s="182"/>
      <c r="E25" s="180" t="str">
        <f t="shared" si="2"/>
        <v/>
      </c>
      <c r="F25" s="185"/>
      <c r="G25" s="183"/>
      <c r="H25" s="184" t="str">
        <f t="shared" si="3"/>
        <v/>
      </c>
      <c r="I25" s="179"/>
      <c r="J25" s="179"/>
      <c r="K25" s="184" t="str">
        <f t="shared" si="0"/>
        <v/>
      </c>
      <c r="L25" s="181"/>
      <c r="M25" s="86"/>
      <c r="N25" s="83" t="str">
        <f t="shared" si="4"/>
        <v/>
      </c>
      <c r="O25" s="84"/>
      <c r="P25" s="86"/>
      <c r="Q25" s="83" t="str">
        <f t="shared" si="5"/>
        <v/>
      </c>
      <c r="R25" s="84"/>
      <c r="S25" s="84"/>
      <c r="T25" s="83" t="str">
        <f t="shared" si="1"/>
        <v/>
      </c>
      <c r="U25" s="78"/>
    </row>
    <row r="26" spans="1:21" s="7" customFormat="1" ht="18" customHeight="1">
      <c r="A26" s="246"/>
      <c r="B26" s="248"/>
      <c r="C26" s="174"/>
      <c r="D26" s="182"/>
      <c r="E26" s="180" t="str">
        <f t="shared" si="2"/>
        <v/>
      </c>
      <c r="F26" s="185"/>
      <c r="G26" s="183"/>
      <c r="H26" s="184" t="str">
        <f t="shared" si="3"/>
        <v/>
      </c>
      <c r="I26" s="179"/>
      <c r="J26" s="179"/>
      <c r="K26" s="184" t="str">
        <f t="shared" si="0"/>
        <v/>
      </c>
      <c r="L26" s="181"/>
      <c r="M26" s="86"/>
      <c r="N26" s="83" t="str">
        <f t="shared" si="4"/>
        <v/>
      </c>
      <c r="O26" s="84"/>
      <c r="P26" s="86"/>
      <c r="Q26" s="83" t="str">
        <f t="shared" si="5"/>
        <v/>
      </c>
      <c r="R26" s="84"/>
      <c r="S26" s="84"/>
      <c r="T26" s="83" t="str">
        <f t="shared" si="1"/>
        <v/>
      </c>
      <c r="U26" s="78"/>
    </row>
    <row r="27" spans="1:21" s="7" customFormat="1" ht="18" customHeight="1">
      <c r="A27" s="246"/>
      <c r="B27" s="248"/>
      <c r="C27" s="174"/>
      <c r="D27" s="182"/>
      <c r="E27" s="180" t="str">
        <f t="shared" si="2"/>
        <v/>
      </c>
      <c r="F27" s="185"/>
      <c r="G27" s="183"/>
      <c r="H27" s="184" t="str">
        <f t="shared" si="3"/>
        <v/>
      </c>
      <c r="I27" s="179"/>
      <c r="J27" s="179"/>
      <c r="K27" s="184" t="str">
        <f t="shared" si="0"/>
        <v/>
      </c>
      <c r="L27" s="181"/>
      <c r="M27" s="86"/>
      <c r="N27" s="83" t="str">
        <f t="shared" si="4"/>
        <v/>
      </c>
      <c r="O27" s="84"/>
      <c r="P27" s="86"/>
      <c r="Q27" s="83" t="str">
        <f t="shared" si="5"/>
        <v/>
      </c>
      <c r="R27" s="84"/>
      <c r="S27" s="84"/>
      <c r="T27" s="83" t="str">
        <f t="shared" si="1"/>
        <v/>
      </c>
      <c r="U27" s="78"/>
    </row>
    <row r="28" spans="1:21" s="7" customFormat="1" ht="18" customHeight="1">
      <c r="A28" s="246"/>
      <c r="B28" s="248"/>
      <c r="C28" s="56"/>
      <c r="D28" s="79"/>
      <c r="E28" s="83" t="str">
        <f t="shared" si="2"/>
        <v/>
      </c>
      <c r="F28" s="87"/>
      <c r="G28" s="86"/>
      <c r="H28" s="83" t="str">
        <f t="shared" si="3"/>
        <v/>
      </c>
      <c r="I28" s="84"/>
      <c r="J28" s="84"/>
      <c r="K28" s="83" t="str">
        <f t="shared" si="0"/>
        <v/>
      </c>
      <c r="L28" s="78"/>
      <c r="M28" s="86"/>
      <c r="N28" s="83" t="str">
        <f t="shared" si="4"/>
        <v/>
      </c>
      <c r="O28" s="84"/>
      <c r="P28" s="86"/>
      <c r="Q28" s="83" t="str">
        <f t="shared" si="5"/>
        <v/>
      </c>
      <c r="R28" s="84"/>
      <c r="S28" s="84"/>
      <c r="T28" s="83" t="str">
        <f t="shared" si="1"/>
        <v/>
      </c>
      <c r="U28" s="78"/>
    </row>
    <row r="29" spans="1:21" s="7" customFormat="1" ht="18" customHeight="1">
      <c r="A29" s="246"/>
      <c r="B29" s="248"/>
      <c r="C29" s="120" t="s">
        <v>35</v>
      </c>
      <c r="D29" s="89" t="str">
        <f>IF(SUM(D13:D28)=0,"",SUM(D13:D28))</f>
        <v/>
      </c>
      <c r="E29" s="88" t="str">
        <f t="shared" si="2"/>
        <v/>
      </c>
      <c r="F29" s="89" t="str">
        <f>IF(SUM(F13:F28)=0,"",SUM(F13:F28))</f>
        <v/>
      </c>
      <c r="G29" s="88" t="str">
        <f>IF(SUM(G13:G28)=0,"",SUM(G13:G28))</f>
        <v/>
      </c>
      <c r="H29" s="88" t="str">
        <f t="shared" si="3"/>
        <v/>
      </c>
      <c r="I29" s="88" t="str">
        <f>IF(SUM(I13:I28)=0,"",SUM(I13:I28))</f>
        <v/>
      </c>
      <c r="J29" s="89" t="str">
        <f>IF(SUM(J13:J28)=0,"",SUM(J13:J28))</f>
        <v/>
      </c>
      <c r="K29" s="88" t="str">
        <f t="shared" si="0"/>
        <v/>
      </c>
      <c r="L29" s="89" t="str">
        <f>IF(SUM(L13:L28)=0,"",SUM(L13:L28))</f>
        <v/>
      </c>
      <c r="M29" s="90"/>
      <c r="N29" s="88" t="str">
        <f t="shared" si="4"/>
        <v/>
      </c>
      <c r="O29" s="88" t="str">
        <f>IF(SUM(O13:O28)=0,"",SUM(O13:O28))</f>
        <v/>
      </c>
      <c r="P29" s="90"/>
      <c r="Q29" s="88" t="str">
        <f t="shared" si="5"/>
        <v/>
      </c>
      <c r="R29" s="88" t="str">
        <f>IF(SUM(R13:R28)=0,"",SUM(R13:R28))</f>
        <v/>
      </c>
      <c r="S29" s="91"/>
      <c r="T29" s="88" t="str">
        <f t="shared" si="1"/>
        <v/>
      </c>
      <c r="U29" s="89" t="str">
        <f>IF(SUM(U13:U28)=0,"",SUM(U13:U28))</f>
        <v/>
      </c>
    </row>
    <row r="30" spans="1:21" s="7" customFormat="1" ht="18" customHeight="1">
      <c r="A30" s="246"/>
      <c r="B30" s="248" t="s">
        <v>27</v>
      </c>
      <c r="C30" s="186"/>
      <c r="D30" s="187"/>
      <c r="E30" s="188" t="str">
        <f t="shared" si="2"/>
        <v/>
      </c>
      <c r="F30" s="189"/>
      <c r="G30" s="187"/>
      <c r="H30" s="188" t="str">
        <f t="shared" si="3"/>
        <v/>
      </c>
      <c r="I30" s="190"/>
      <c r="J30" s="190"/>
      <c r="K30" s="188" t="str">
        <f t="shared" si="0"/>
        <v/>
      </c>
      <c r="L30" s="189"/>
      <c r="M30" s="92"/>
      <c r="N30" s="93" t="str">
        <f t="shared" si="4"/>
        <v/>
      </c>
      <c r="O30" s="95"/>
      <c r="P30" s="92"/>
      <c r="Q30" s="93" t="str">
        <f t="shared" si="5"/>
        <v/>
      </c>
      <c r="R30" s="95"/>
      <c r="S30" s="95"/>
      <c r="T30" s="93" t="str">
        <f t="shared" si="1"/>
        <v/>
      </c>
      <c r="U30" s="94"/>
    </row>
    <row r="31" spans="1:21" s="7" customFormat="1" ht="18" customHeight="1">
      <c r="A31" s="246"/>
      <c r="B31" s="248"/>
      <c r="C31" s="174"/>
      <c r="D31" s="191"/>
      <c r="E31" s="192" t="str">
        <f t="shared" si="2"/>
        <v/>
      </c>
      <c r="F31" s="193"/>
      <c r="G31" s="191"/>
      <c r="H31" s="192" t="str">
        <f t="shared" si="3"/>
        <v/>
      </c>
      <c r="I31" s="194"/>
      <c r="J31" s="194"/>
      <c r="K31" s="192" t="str">
        <f t="shared" si="0"/>
        <v/>
      </c>
      <c r="L31" s="193"/>
      <c r="M31" s="96"/>
      <c r="N31" s="97" t="str">
        <f t="shared" si="4"/>
        <v/>
      </c>
      <c r="O31" s="99"/>
      <c r="P31" s="96"/>
      <c r="Q31" s="97" t="str">
        <f t="shared" si="5"/>
        <v/>
      </c>
      <c r="R31" s="99"/>
      <c r="S31" s="99"/>
      <c r="T31" s="97" t="str">
        <f t="shared" si="1"/>
        <v/>
      </c>
      <c r="U31" s="98"/>
    </row>
    <row r="32" spans="1:21" s="7" customFormat="1" ht="18" customHeight="1">
      <c r="A32" s="246"/>
      <c r="B32" s="248"/>
      <c r="C32" s="174"/>
      <c r="D32" s="191"/>
      <c r="E32" s="192" t="str">
        <f t="shared" si="2"/>
        <v/>
      </c>
      <c r="F32" s="193"/>
      <c r="G32" s="191"/>
      <c r="H32" s="192" t="str">
        <f t="shared" si="3"/>
        <v/>
      </c>
      <c r="I32" s="194"/>
      <c r="J32" s="194"/>
      <c r="K32" s="192" t="str">
        <f t="shared" si="0"/>
        <v/>
      </c>
      <c r="L32" s="193"/>
      <c r="M32" s="96"/>
      <c r="N32" s="97" t="str">
        <f t="shared" si="4"/>
        <v/>
      </c>
      <c r="O32" s="99"/>
      <c r="P32" s="96"/>
      <c r="Q32" s="97" t="str">
        <f t="shared" si="5"/>
        <v/>
      </c>
      <c r="R32" s="99"/>
      <c r="S32" s="99"/>
      <c r="T32" s="97" t="str">
        <f t="shared" si="1"/>
        <v/>
      </c>
      <c r="U32" s="98"/>
    </row>
    <row r="33" spans="1:24" s="7" customFormat="1" ht="18" customHeight="1">
      <c r="A33" s="246"/>
      <c r="B33" s="248"/>
      <c r="C33" s="174"/>
      <c r="D33" s="191"/>
      <c r="E33" s="192" t="str">
        <f t="shared" si="2"/>
        <v/>
      </c>
      <c r="F33" s="193"/>
      <c r="G33" s="191"/>
      <c r="H33" s="192" t="str">
        <f t="shared" si="3"/>
        <v/>
      </c>
      <c r="I33" s="194"/>
      <c r="J33" s="194"/>
      <c r="K33" s="192" t="str">
        <f t="shared" si="0"/>
        <v/>
      </c>
      <c r="L33" s="193"/>
      <c r="M33" s="96"/>
      <c r="N33" s="97" t="str">
        <f t="shared" si="4"/>
        <v/>
      </c>
      <c r="O33" s="99"/>
      <c r="P33" s="96"/>
      <c r="Q33" s="97" t="str">
        <f t="shared" si="5"/>
        <v/>
      </c>
      <c r="R33" s="99"/>
      <c r="S33" s="99"/>
      <c r="T33" s="97" t="str">
        <f t="shared" si="1"/>
        <v/>
      </c>
      <c r="U33" s="98"/>
      <c r="V33" s="249" t="s">
        <v>52</v>
      </c>
      <c r="W33" s="250"/>
      <c r="X33" s="250"/>
    </row>
    <row r="34" spans="1:24" s="7" customFormat="1" ht="18" customHeight="1">
      <c r="A34" s="246"/>
      <c r="B34" s="248"/>
      <c r="C34" s="58"/>
      <c r="D34" s="100"/>
      <c r="E34" s="101" t="str">
        <f t="shared" si="2"/>
        <v/>
      </c>
      <c r="F34" s="102"/>
      <c r="G34" s="100"/>
      <c r="H34" s="101" t="str">
        <f t="shared" si="3"/>
        <v/>
      </c>
      <c r="I34" s="103"/>
      <c r="J34" s="103"/>
      <c r="K34" s="101" t="str">
        <f t="shared" si="0"/>
        <v/>
      </c>
      <c r="L34" s="102"/>
      <c r="M34" s="100"/>
      <c r="N34" s="101" t="str">
        <f t="shared" si="4"/>
        <v/>
      </c>
      <c r="O34" s="103"/>
      <c r="P34" s="100"/>
      <c r="Q34" s="101" t="str">
        <f t="shared" si="5"/>
        <v/>
      </c>
      <c r="R34" s="103"/>
      <c r="S34" s="103"/>
      <c r="T34" s="101" t="str">
        <f t="shared" si="1"/>
        <v/>
      </c>
      <c r="U34" s="102"/>
      <c r="V34" s="249"/>
      <c r="W34" s="250"/>
      <c r="X34" s="250"/>
    </row>
    <row r="35" spans="1:24" s="7" customFormat="1" ht="18" customHeight="1">
      <c r="A35" s="246"/>
      <c r="B35" s="248"/>
      <c r="C35" s="117" t="s">
        <v>35</v>
      </c>
      <c r="D35" s="89" t="str">
        <f>IF(SUM(D30:D34)=0,"",(SUM(D30:D34)))</f>
        <v/>
      </c>
      <c r="E35" s="88" t="str">
        <f t="shared" si="2"/>
        <v/>
      </c>
      <c r="F35" s="89" t="str">
        <f>IF(SUM(F30:F34)=0,"",(SUM(F30:F34)))</f>
        <v/>
      </c>
      <c r="G35" s="88" t="str">
        <f>IF(SUM(G30:G34)=0,"",(SUM(G30:G34)))</f>
        <v/>
      </c>
      <c r="H35" s="88" t="str">
        <f t="shared" si="3"/>
        <v/>
      </c>
      <c r="I35" s="88" t="str">
        <f>IF(SUM(I30:I34)=0,"",(SUM(I30:I34)))</f>
        <v/>
      </c>
      <c r="J35" s="89" t="str">
        <f>IF(SUM(J30:J34)=0,"",(SUM(J30:J34)))</f>
        <v/>
      </c>
      <c r="K35" s="88" t="str">
        <f t="shared" si="0"/>
        <v/>
      </c>
      <c r="L35" s="89" t="str">
        <f>IF(SUM(L30:L34)=0,"",(SUM(L30:L34)))</f>
        <v/>
      </c>
      <c r="M35" s="90"/>
      <c r="N35" s="88" t="str">
        <f t="shared" si="4"/>
        <v/>
      </c>
      <c r="O35" s="88" t="str">
        <f>IF(SUM(O30:O34)=0,"",(SUM(O30:O34)))</f>
        <v/>
      </c>
      <c r="P35" s="90"/>
      <c r="Q35" s="88" t="str">
        <f t="shared" si="5"/>
        <v/>
      </c>
      <c r="R35" s="88" t="str">
        <f>IF(SUM(R30:R34)=0,"",(SUM(R30:R34)))</f>
        <v/>
      </c>
      <c r="S35" s="91"/>
      <c r="T35" s="88" t="str">
        <f t="shared" si="1"/>
        <v/>
      </c>
      <c r="U35" s="89" t="str">
        <f>IF(SUM(U30:U34)=0,"",(SUM(U30:U34)))</f>
        <v/>
      </c>
    </row>
    <row r="36" spans="1:24" s="7" customFormat="1" ht="18" customHeight="1">
      <c r="A36" s="246"/>
      <c r="B36" s="238" t="s">
        <v>33</v>
      </c>
      <c r="C36" s="239"/>
      <c r="D36" s="89" t="str">
        <f>IF(D29="","",IF(D35="",D29,D29+D35))</f>
        <v/>
      </c>
      <c r="E36" s="88" t="str">
        <f t="shared" si="2"/>
        <v/>
      </c>
      <c r="F36" s="89" t="str">
        <f>IF(F29="","",IF(F35="",F29,F29+F35))</f>
        <v/>
      </c>
      <c r="G36" s="88" t="str">
        <f>IF(G29="","",IF(G35="",G29,G29+G35))</f>
        <v/>
      </c>
      <c r="H36" s="88" t="str">
        <f t="shared" si="3"/>
        <v/>
      </c>
      <c r="I36" s="88" t="str">
        <f>IF(I29="","",IF(I35="",I29,I29+I35))</f>
        <v/>
      </c>
      <c r="J36" s="89" t="str">
        <f>IF(J29="","",IF(J35="",J29,J29+J35))</f>
        <v/>
      </c>
      <c r="K36" s="88" t="str">
        <f t="shared" si="0"/>
        <v/>
      </c>
      <c r="L36" s="89" t="str">
        <f>IF(L29="","",IF(L35="",L29,L29+L35))</f>
        <v/>
      </c>
      <c r="M36" s="90"/>
      <c r="N36" s="88" t="str">
        <f t="shared" si="4"/>
        <v/>
      </c>
      <c r="O36" s="88" t="str">
        <f>IF(O29="","",IF(O35="",O29,O29+O35))</f>
        <v/>
      </c>
      <c r="P36" s="90"/>
      <c r="Q36" s="88" t="str">
        <f t="shared" si="5"/>
        <v/>
      </c>
      <c r="R36" s="88" t="str">
        <f>IF(R29="","",IF(R35="",R29,R29+R35))</f>
        <v/>
      </c>
      <c r="S36" s="91"/>
      <c r="T36" s="88" t="str">
        <f t="shared" si="1"/>
        <v/>
      </c>
      <c r="U36" s="89" t="str">
        <f>IF(U29="","",IF(U35="",U29,U29+U35))</f>
        <v/>
      </c>
    </row>
    <row r="37" spans="1:24" s="7" customFormat="1" ht="18" customHeight="1">
      <c r="A37" s="246" t="s">
        <v>25</v>
      </c>
      <c r="B37" s="252"/>
      <c r="C37" s="253"/>
      <c r="D37" s="104"/>
      <c r="E37" s="93" t="str">
        <f t="shared" si="2"/>
        <v/>
      </c>
      <c r="F37" s="105"/>
      <c r="G37" s="104"/>
      <c r="H37" s="93" t="str">
        <f t="shared" si="3"/>
        <v/>
      </c>
      <c r="I37" s="93"/>
      <c r="J37" s="93"/>
      <c r="K37" s="93" t="str">
        <f t="shared" si="0"/>
        <v/>
      </c>
      <c r="L37" s="105"/>
      <c r="M37" s="104"/>
      <c r="N37" s="93" t="str">
        <f t="shared" si="4"/>
        <v/>
      </c>
      <c r="O37" s="93"/>
      <c r="P37" s="104"/>
      <c r="Q37" s="93" t="str">
        <f t="shared" si="5"/>
        <v/>
      </c>
      <c r="R37" s="93"/>
      <c r="S37" s="93"/>
      <c r="T37" s="93" t="str">
        <f t="shared" si="1"/>
        <v/>
      </c>
      <c r="U37" s="105"/>
    </row>
    <row r="38" spans="1:24" s="7" customFormat="1" ht="18" customHeight="1">
      <c r="A38" s="246"/>
      <c r="B38" s="254"/>
      <c r="C38" s="255"/>
      <c r="D38" s="106"/>
      <c r="E38" s="97" t="str">
        <f t="shared" si="2"/>
        <v/>
      </c>
      <c r="F38" s="107"/>
      <c r="G38" s="106"/>
      <c r="H38" s="97" t="str">
        <f t="shared" si="3"/>
        <v/>
      </c>
      <c r="I38" s="97"/>
      <c r="J38" s="97"/>
      <c r="K38" s="97" t="str">
        <f t="shared" si="0"/>
        <v/>
      </c>
      <c r="L38" s="107"/>
      <c r="M38" s="106"/>
      <c r="N38" s="97" t="str">
        <f t="shared" si="4"/>
        <v/>
      </c>
      <c r="O38" s="97"/>
      <c r="P38" s="106"/>
      <c r="Q38" s="97" t="str">
        <f t="shared" si="5"/>
        <v/>
      </c>
      <c r="R38" s="97"/>
      <c r="S38" s="97"/>
      <c r="T38" s="97" t="str">
        <f t="shared" si="1"/>
        <v/>
      </c>
      <c r="U38" s="107"/>
    </row>
    <row r="39" spans="1:24" s="7" customFormat="1" ht="18" customHeight="1">
      <c r="A39" s="246"/>
      <c r="B39" s="12" t="s">
        <v>30</v>
      </c>
      <c r="C39" s="195"/>
      <c r="D39" s="191"/>
      <c r="E39" s="192" t="str">
        <f t="shared" si="2"/>
        <v/>
      </c>
      <c r="F39" s="193"/>
      <c r="G39" s="191"/>
      <c r="H39" s="192" t="str">
        <f t="shared" si="3"/>
        <v/>
      </c>
      <c r="I39" s="194"/>
      <c r="J39" s="194"/>
      <c r="K39" s="192" t="str">
        <f t="shared" si="0"/>
        <v/>
      </c>
      <c r="L39" s="193"/>
      <c r="M39" s="96"/>
      <c r="N39" s="97" t="str">
        <f t="shared" si="4"/>
        <v/>
      </c>
      <c r="O39" s="99"/>
      <c r="P39" s="96"/>
      <c r="Q39" s="97" t="str">
        <f t="shared" si="5"/>
        <v/>
      </c>
      <c r="R39" s="99"/>
      <c r="S39" s="99"/>
      <c r="T39" s="97" t="str">
        <f t="shared" si="1"/>
        <v/>
      </c>
      <c r="U39" s="98"/>
    </row>
    <row r="40" spans="1:24" s="7" customFormat="1" ht="18" customHeight="1">
      <c r="A40" s="246"/>
      <c r="B40" s="12" t="s">
        <v>30</v>
      </c>
      <c r="C40" s="195"/>
      <c r="D40" s="191"/>
      <c r="E40" s="192" t="str">
        <f t="shared" si="2"/>
        <v/>
      </c>
      <c r="F40" s="193"/>
      <c r="G40" s="191"/>
      <c r="H40" s="192" t="str">
        <f t="shared" si="3"/>
        <v/>
      </c>
      <c r="I40" s="194"/>
      <c r="J40" s="194"/>
      <c r="K40" s="192" t="str">
        <f t="shared" si="0"/>
        <v/>
      </c>
      <c r="L40" s="193"/>
      <c r="M40" s="96"/>
      <c r="N40" s="97" t="str">
        <f t="shared" si="4"/>
        <v/>
      </c>
      <c r="O40" s="99"/>
      <c r="P40" s="96"/>
      <c r="Q40" s="97" t="str">
        <f t="shared" si="5"/>
        <v/>
      </c>
      <c r="R40" s="99"/>
      <c r="S40" s="99"/>
      <c r="T40" s="97" t="str">
        <f t="shared" si="1"/>
        <v/>
      </c>
      <c r="U40" s="98"/>
    </row>
    <row r="41" spans="1:24" s="7" customFormat="1" ht="18" customHeight="1">
      <c r="A41" s="246"/>
      <c r="B41" s="14" t="s">
        <v>29</v>
      </c>
      <c r="C41" s="59"/>
      <c r="D41" s="100"/>
      <c r="E41" s="101" t="str">
        <f t="shared" si="2"/>
        <v/>
      </c>
      <c r="F41" s="102"/>
      <c r="G41" s="100"/>
      <c r="H41" s="101" t="str">
        <f t="shared" si="3"/>
        <v/>
      </c>
      <c r="I41" s="103"/>
      <c r="J41" s="103"/>
      <c r="K41" s="101" t="str">
        <f t="shared" si="0"/>
        <v/>
      </c>
      <c r="L41" s="102"/>
      <c r="M41" s="96"/>
      <c r="N41" s="97" t="str">
        <f t="shared" si="4"/>
        <v/>
      </c>
      <c r="O41" s="99"/>
      <c r="P41" s="96"/>
      <c r="Q41" s="97" t="str">
        <f t="shared" si="5"/>
        <v/>
      </c>
      <c r="R41" s="99"/>
      <c r="S41" s="99"/>
      <c r="T41" s="97" t="str">
        <f t="shared" si="1"/>
        <v/>
      </c>
      <c r="U41" s="98"/>
    </row>
    <row r="42" spans="1:24" s="7" customFormat="1" ht="18" customHeight="1">
      <c r="A42" s="246"/>
      <c r="B42" s="252"/>
      <c r="C42" s="253"/>
      <c r="D42" s="218"/>
      <c r="E42" s="97"/>
      <c r="F42" s="219"/>
      <c r="G42" s="218"/>
      <c r="H42" s="97"/>
      <c r="I42" s="99"/>
      <c r="J42" s="99"/>
      <c r="K42" s="97"/>
      <c r="L42" s="219"/>
      <c r="M42" s="96"/>
      <c r="N42" s="97"/>
      <c r="O42" s="99"/>
      <c r="P42" s="96"/>
      <c r="Q42" s="97"/>
      <c r="R42" s="99"/>
      <c r="S42" s="99"/>
      <c r="T42" s="97"/>
      <c r="U42" s="98"/>
    </row>
    <row r="43" spans="1:24" s="7" customFormat="1" ht="18" customHeight="1">
      <c r="A43" s="246"/>
      <c r="B43" s="262"/>
      <c r="C43" s="255"/>
      <c r="D43" s="218"/>
      <c r="E43" s="97"/>
      <c r="F43" s="219"/>
      <c r="G43" s="218"/>
      <c r="H43" s="97"/>
      <c r="I43" s="99"/>
      <c r="J43" s="99"/>
      <c r="K43" s="97"/>
      <c r="L43" s="219"/>
      <c r="M43" s="96"/>
      <c r="N43" s="97"/>
      <c r="O43" s="99"/>
      <c r="P43" s="96"/>
      <c r="Q43" s="97"/>
      <c r="R43" s="99"/>
      <c r="S43" s="99"/>
      <c r="T43" s="97"/>
      <c r="U43" s="98"/>
    </row>
    <row r="44" spans="1:24" s="7" customFormat="1" ht="18" customHeight="1">
      <c r="A44" s="246"/>
      <c r="B44" s="13" t="s">
        <v>29</v>
      </c>
      <c r="C44" s="195"/>
      <c r="D44" s="191"/>
      <c r="E44" s="192"/>
      <c r="F44" s="193"/>
      <c r="G44" s="191"/>
      <c r="H44" s="192"/>
      <c r="I44" s="194"/>
      <c r="J44" s="194"/>
      <c r="K44" s="192"/>
      <c r="L44" s="193"/>
      <c r="M44" s="96"/>
      <c r="N44" s="97"/>
      <c r="O44" s="99"/>
      <c r="P44" s="96"/>
      <c r="Q44" s="97"/>
      <c r="R44" s="99"/>
      <c r="S44" s="99"/>
      <c r="T44" s="97"/>
      <c r="U44" s="98"/>
    </row>
    <row r="45" spans="1:24" s="7" customFormat="1" ht="18" customHeight="1">
      <c r="A45" s="246"/>
      <c r="B45" s="13" t="s">
        <v>29</v>
      </c>
      <c r="C45" s="195"/>
      <c r="D45" s="191"/>
      <c r="E45" s="192"/>
      <c r="F45" s="193"/>
      <c r="G45" s="191"/>
      <c r="H45" s="192"/>
      <c r="I45" s="194"/>
      <c r="J45" s="194"/>
      <c r="K45" s="192"/>
      <c r="L45" s="193"/>
      <c r="M45" s="96"/>
      <c r="N45" s="97"/>
      <c r="O45" s="99"/>
      <c r="P45" s="96"/>
      <c r="Q45" s="97"/>
      <c r="R45" s="99"/>
      <c r="S45" s="99"/>
      <c r="T45" s="97"/>
      <c r="U45" s="98"/>
    </row>
    <row r="46" spans="1:24" s="7" customFormat="1" ht="18" customHeight="1">
      <c r="A46" s="246"/>
      <c r="B46" s="14" t="s">
        <v>29</v>
      </c>
      <c r="C46" s="59"/>
      <c r="D46" s="100"/>
      <c r="E46" s="101"/>
      <c r="F46" s="102"/>
      <c r="G46" s="100"/>
      <c r="H46" s="101"/>
      <c r="I46" s="103"/>
      <c r="J46" s="103"/>
      <c r="K46" s="101"/>
      <c r="L46" s="102"/>
      <c r="M46" s="96"/>
      <c r="N46" s="97"/>
      <c r="O46" s="99"/>
      <c r="P46" s="96"/>
      <c r="Q46" s="97"/>
      <c r="R46" s="99"/>
      <c r="S46" s="99"/>
      <c r="T46" s="97"/>
      <c r="U46" s="98"/>
    </row>
    <row r="47" spans="1:24" s="7" customFormat="1" ht="18" customHeight="1">
      <c r="A47" s="246"/>
      <c r="B47" s="256" t="s">
        <v>32</v>
      </c>
      <c r="C47" s="257"/>
      <c r="D47" s="106"/>
      <c r="E47" s="97" t="str">
        <f t="shared" si="2"/>
        <v/>
      </c>
      <c r="F47" s="107"/>
      <c r="G47" s="106"/>
      <c r="H47" s="97" t="str">
        <f t="shared" si="3"/>
        <v/>
      </c>
      <c r="I47" s="97"/>
      <c r="J47" s="97"/>
      <c r="K47" s="97" t="str">
        <f t="shared" si="0"/>
        <v/>
      </c>
      <c r="L47" s="107"/>
      <c r="M47" s="106"/>
      <c r="N47" s="97" t="str">
        <f t="shared" si="4"/>
        <v/>
      </c>
      <c r="O47" s="97"/>
      <c r="P47" s="106"/>
      <c r="Q47" s="97" t="str">
        <f t="shared" si="5"/>
        <v/>
      </c>
      <c r="R47" s="97"/>
      <c r="S47" s="97"/>
      <c r="T47" s="97" t="str">
        <f t="shared" si="1"/>
        <v/>
      </c>
      <c r="U47" s="107"/>
    </row>
    <row r="48" spans="1:24" s="7" customFormat="1" ht="18" customHeight="1">
      <c r="A48" s="246"/>
      <c r="B48" s="258"/>
      <c r="C48" s="259"/>
      <c r="D48" s="106"/>
      <c r="E48" s="97" t="str">
        <f t="shared" si="2"/>
        <v/>
      </c>
      <c r="F48" s="107"/>
      <c r="G48" s="106"/>
      <c r="H48" s="97" t="str">
        <f t="shared" si="3"/>
        <v/>
      </c>
      <c r="I48" s="97"/>
      <c r="J48" s="97"/>
      <c r="K48" s="97" t="str">
        <f t="shared" si="0"/>
        <v/>
      </c>
      <c r="L48" s="107"/>
      <c r="M48" s="106"/>
      <c r="N48" s="97" t="str">
        <f t="shared" si="4"/>
        <v/>
      </c>
      <c r="O48" s="97"/>
      <c r="P48" s="106"/>
      <c r="Q48" s="97" t="str">
        <f t="shared" si="5"/>
        <v/>
      </c>
      <c r="R48" s="97"/>
      <c r="S48" s="97"/>
      <c r="T48" s="97" t="str">
        <f t="shared" si="1"/>
        <v/>
      </c>
      <c r="U48" s="107"/>
    </row>
    <row r="49" spans="1:21" s="7" customFormat="1" ht="18" customHeight="1">
      <c r="A49" s="246"/>
      <c r="B49" s="13" t="s">
        <v>29</v>
      </c>
      <c r="C49" s="195"/>
      <c r="D49" s="191"/>
      <c r="E49" s="192" t="str">
        <f t="shared" si="2"/>
        <v/>
      </c>
      <c r="F49" s="193"/>
      <c r="G49" s="191"/>
      <c r="H49" s="192" t="str">
        <f t="shared" si="3"/>
        <v/>
      </c>
      <c r="I49" s="194"/>
      <c r="J49" s="194"/>
      <c r="K49" s="192" t="str">
        <f t="shared" si="0"/>
        <v/>
      </c>
      <c r="L49" s="193"/>
      <c r="M49" s="96"/>
      <c r="N49" s="97" t="str">
        <f t="shared" si="4"/>
        <v/>
      </c>
      <c r="O49" s="99"/>
      <c r="P49" s="96"/>
      <c r="Q49" s="97" t="str">
        <f t="shared" si="5"/>
        <v/>
      </c>
      <c r="R49" s="99"/>
      <c r="S49" s="99"/>
      <c r="T49" s="97" t="str">
        <f t="shared" si="1"/>
        <v/>
      </c>
      <c r="U49" s="98"/>
    </row>
    <row r="50" spans="1:21" s="7" customFormat="1" ht="18" customHeight="1">
      <c r="A50" s="246"/>
      <c r="B50" s="12" t="s">
        <v>29</v>
      </c>
      <c r="C50" s="195"/>
      <c r="D50" s="191"/>
      <c r="E50" s="192" t="str">
        <f t="shared" si="2"/>
        <v/>
      </c>
      <c r="F50" s="193"/>
      <c r="G50" s="191"/>
      <c r="H50" s="192" t="str">
        <f t="shared" si="3"/>
        <v/>
      </c>
      <c r="I50" s="194"/>
      <c r="J50" s="194"/>
      <c r="K50" s="192" t="str">
        <f t="shared" si="0"/>
        <v/>
      </c>
      <c r="L50" s="193"/>
      <c r="M50" s="96"/>
      <c r="N50" s="97" t="str">
        <f t="shared" si="4"/>
        <v/>
      </c>
      <c r="O50" s="99"/>
      <c r="P50" s="96"/>
      <c r="Q50" s="97" t="str">
        <f t="shared" si="5"/>
        <v/>
      </c>
      <c r="R50" s="99"/>
      <c r="S50" s="99"/>
      <c r="T50" s="97" t="str">
        <f t="shared" si="1"/>
        <v/>
      </c>
      <c r="U50" s="98"/>
    </row>
    <row r="51" spans="1:21" s="7" customFormat="1" ht="18" customHeight="1">
      <c r="A51" s="246"/>
      <c r="B51" s="14" t="s">
        <v>30</v>
      </c>
      <c r="C51" s="59"/>
      <c r="D51" s="100"/>
      <c r="E51" s="101" t="str">
        <f t="shared" si="2"/>
        <v/>
      </c>
      <c r="F51" s="102"/>
      <c r="G51" s="100"/>
      <c r="H51" s="101" t="str">
        <f t="shared" si="3"/>
        <v/>
      </c>
      <c r="I51" s="103"/>
      <c r="J51" s="103"/>
      <c r="K51" s="101" t="str">
        <f t="shared" si="0"/>
        <v/>
      </c>
      <c r="L51" s="102"/>
      <c r="M51" s="100"/>
      <c r="N51" s="101" t="str">
        <f t="shared" si="4"/>
        <v/>
      </c>
      <c r="O51" s="103"/>
      <c r="P51" s="100"/>
      <c r="Q51" s="101" t="str">
        <f t="shared" si="5"/>
        <v/>
      </c>
      <c r="R51" s="103"/>
      <c r="S51" s="103"/>
      <c r="T51" s="101" t="str">
        <f t="shared" si="1"/>
        <v/>
      </c>
      <c r="U51" s="102"/>
    </row>
    <row r="52" spans="1:21" s="7" customFormat="1" ht="18" customHeight="1">
      <c r="A52" s="251"/>
      <c r="B52" s="260" t="s">
        <v>36</v>
      </c>
      <c r="C52" s="261"/>
      <c r="D52" s="89" t="str">
        <f>IF(SUM(D37:D51)=0,"",(SUM(D37:D51)))</f>
        <v/>
      </c>
      <c r="E52" s="88" t="str">
        <f t="shared" si="2"/>
        <v/>
      </c>
      <c r="F52" s="89" t="str">
        <f>IF(SUM(F37:F51)=0,"",(SUM(F37:F51)))</f>
        <v/>
      </c>
      <c r="G52" s="88" t="str">
        <f>IF(SUM(G37:G51)=0,"",(SUM(G37:G51)))</f>
        <v/>
      </c>
      <c r="H52" s="88" t="str">
        <f t="shared" si="3"/>
        <v/>
      </c>
      <c r="I52" s="88" t="str">
        <f>IF(SUM(I37:I51)=0,"",(SUM(I37:I51)))</f>
        <v/>
      </c>
      <c r="J52" s="89" t="str">
        <f>IF(SUM(J37:J51)=0,"",(SUM(J37:J51)))</f>
        <v/>
      </c>
      <c r="K52" s="88" t="str">
        <f t="shared" si="0"/>
        <v/>
      </c>
      <c r="L52" s="89" t="str">
        <f>IF(SUM(L37:L51)=0,"",(SUM(L37:L51)))</f>
        <v/>
      </c>
      <c r="M52" s="90"/>
      <c r="N52" s="88" t="str">
        <f t="shared" si="4"/>
        <v/>
      </c>
      <c r="O52" s="88" t="str">
        <f>IF(SUM(O37:O51)=0,"",(SUM(O37:O51)))</f>
        <v/>
      </c>
      <c r="P52" s="90"/>
      <c r="Q52" s="88" t="str">
        <f t="shared" si="5"/>
        <v/>
      </c>
      <c r="R52" s="88" t="str">
        <f>IF(SUM(R37:R51)=0,"",(SUM(R37:R51)))</f>
        <v/>
      </c>
      <c r="S52" s="91"/>
      <c r="T52" s="88" t="str">
        <f t="shared" si="1"/>
        <v/>
      </c>
      <c r="U52" s="89" t="str">
        <f>IF(SUM(U37:U51)=0,"",(SUM(U37:U51)))</f>
        <v/>
      </c>
    </row>
    <row r="53" spans="1:21" s="7" customFormat="1" ht="18" customHeight="1" thickBot="1">
      <c r="A53" s="235" t="s">
        <v>37</v>
      </c>
      <c r="B53" s="240"/>
      <c r="C53" s="241"/>
      <c r="D53" s="110" t="str">
        <f>IF(D36="","",IF(D52="",D36,D36+D52))</f>
        <v/>
      </c>
      <c r="E53" s="109" t="str">
        <f t="shared" si="2"/>
        <v/>
      </c>
      <c r="F53" s="110" t="str">
        <f>IF(F36="","",IF(F52="",F36,F36+F52))</f>
        <v/>
      </c>
      <c r="G53" s="109" t="str">
        <f>IF(G36="","",IF(G52="",G36,G36+G52))</f>
        <v/>
      </c>
      <c r="H53" s="109" t="str">
        <f t="shared" si="3"/>
        <v/>
      </c>
      <c r="I53" s="109" t="str">
        <f>IF(I36="","",IF(I52="",I36,I36+I52))</f>
        <v/>
      </c>
      <c r="J53" s="110" t="str">
        <f>IF(J36="","",IF(J52="",J36,J36+J52))</f>
        <v/>
      </c>
      <c r="K53" s="109" t="str">
        <f t="shared" si="0"/>
        <v/>
      </c>
      <c r="L53" s="110" t="str">
        <f>IF(L36="","",IF(L52="",L36,L36+L52))</f>
        <v/>
      </c>
      <c r="M53" s="108"/>
      <c r="N53" s="109" t="str">
        <f t="shared" si="4"/>
        <v/>
      </c>
      <c r="O53" s="109" t="str">
        <f>IF(O36="","",IF(O52="",O36,O36+O52))</f>
        <v/>
      </c>
      <c r="P53" s="108"/>
      <c r="Q53" s="109" t="str">
        <f t="shared" si="5"/>
        <v/>
      </c>
      <c r="R53" s="109" t="str">
        <f>IF(R36="","",IF(R52="",R36,R36+R52))</f>
        <v/>
      </c>
      <c r="S53" s="111"/>
      <c r="T53" s="109" t="str">
        <f t="shared" si="1"/>
        <v/>
      </c>
      <c r="U53" s="110" t="str">
        <f>IF(U36="","",IF(U52="",U36,U36+U52))</f>
        <v/>
      </c>
    </row>
    <row r="54" spans="1:21" s="7" customFormat="1" ht="18" customHeight="1">
      <c r="A54" s="245" t="s">
        <v>10</v>
      </c>
      <c r="B54" s="266" t="s">
        <v>11</v>
      </c>
      <c r="C54" s="267"/>
      <c r="D54" s="268" t="s">
        <v>6</v>
      </c>
      <c r="E54" s="271" t="s">
        <v>6</v>
      </c>
      <c r="F54" s="230" t="str">
        <f>IFERROR(ROUNDDOWN(F29/3,-3),"")</f>
        <v/>
      </c>
      <c r="G54" s="268"/>
      <c r="H54" s="271"/>
      <c r="I54" s="197"/>
      <c r="J54" s="271"/>
      <c r="K54" s="271" t="s">
        <v>6</v>
      </c>
      <c r="L54" s="196"/>
      <c r="M54" s="268"/>
      <c r="N54" s="271"/>
      <c r="O54" s="113"/>
      <c r="P54" s="268"/>
      <c r="Q54" s="271"/>
      <c r="R54" s="113"/>
      <c r="S54" s="271"/>
      <c r="T54" s="271" t="s">
        <v>6</v>
      </c>
      <c r="U54" s="112" t="s">
        <v>6</v>
      </c>
    </row>
    <row r="55" spans="1:21" s="7" customFormat="1" ht="18" customHeight="1">
      <c r="A55" s="246"/>
      <c r="B55" s="276" t="s">
        <v>167</v>
      </c>
      <c r="C55" s="277"/>
      <c r="D55" s="269"/>
      <c r="E55" s="272"/>
      <c r="F55" s="222" t="str">
        <f>F54</f>
        <v/>
      </c>
      <c r="G55" s="269"/>
      <c r="H55" s="272"/>
      <c r="I55" s="194"/>
      <c r="J55" s="272"/>
      <c r="K55" s="272"/>
      <c r="L55" s="193" t="s">
        <v>6</v>
      </c>
      <c r="M55" s="269"/>
      <c r="N55" s="272"/>
      <c r="O55" s="99"/>
      <c r="P55" s="269"/>
      <c r="Q55" s="272"/>
      <c r="R55" s="99"/>
      <c r="S55" s="272"/>
      <c r="T55" s="272"/>
      <c r="U55" s="98" t="s">
        <v>6</v>
      </c>
    </row>
    <row r="56" spans="1:21" s="7" customFormat="1" ht="18" customHeight="1">
      <c r="A56" s="246"/>
      <c r="B56" s="276" t="s">
        <v>12</v>
      </c>
      <c r="C56" s="277"/>
      <c r="D56" s="269"/>
      <c r="E56" s="272"/>
      <c r="F56" s="193" t="s">
        <v>6</v>
      </c>
      <c r="G56" s="269"/>
      <c r="H56" s="272"/>
      <c r="I56" s="194"/>
      <c r="J56" s="272"/>
      <c r="K56" s="272"/>
      <c r="L56" s="193" t="s">
        <v>6</v>
      </c>
      <c r="M56" s="269"/>
      <c r="N56" s="272"/>
      <c r="O56" s="99"/>
      <c r="P56" s="269"/>
      <c r="Q56" s="272"/>
      <c r="R56" s="99"/>
      <c r="S56" s="272"/>
      <c r="T56" s="272"/>
      <c r="U56" s="98" t="s">
        <v>6</v>
      </c>
    </row>
    <row r="57" spans="1:21" s="7" customFormat="1" ht="18" customHeight="1">
      <c r="A57" s="246"/>
      <c r="B57" s="276" t="s">
        <v>13</v>
      </c>
      <c r="C57" s="277"/>
      <c r="D57" s="269"/>
      <c r="E57" s="272"/>
      <c r="F57" s="193" t="s">
        <v>16</v>
      </c>
      <c r="G57" s="269"/>
      <c r="H57" s="272"/>
      <c r="I57" s="194"/>
      <c r="J57" s="272"/>
      <c r="K57" s="272"/>
      <c r="L57" s="193" t="s">
        <v>6</v>
      </c>
      <c r="M57" s="269"/>
      <c r="N57" s="272"/>
      <c r="O57" s="99"/>
      <c r="P57" s="269"/>
      <c r="Q57" s="272"/>
      <c r="R57" s="99"/>
      <c r="S57" s="272"/>
      <c r="T57" s="272"/>
      <c r="U57" s="98" t="s">
        <v>6</v>
      </c>
    </row>
    <row r="58" spans="1:21" s="7" customFormat="1" ht="18" customHeight="1">
      <c r="A58" s="246"/>
      <c r="B58" s="276" t="s">
        <v>234</v>
      </c>
      <c r="C58" s="277"/>
      <c r="D58" s="269"/>
      <c r="E58" s="272"/>
      <c r="F58" s="185"/>
      <c r="G58" s="269"/>
      <c r="H58" s="272"/>
      <c r="I58" s="194"/>
      <c r="J58" s="272"/>
      <c r="K58" s="272"/>
      <c r="L58" s="193" t="s">
        <v>6</v>
      </c>
      <c r="M58" s="269"/>
      <c r="N58" s="272"/>
      <c r="O58" s="99"/>
      <c r="P58" s="269"/>
      <c r="Q58" s="272"/>
      <c r="R58" s="99"/>
      <c r="S58" s="272"/>
      <c r="T58" s="272"/>
      <c r="U58" s="98" t="s">
        <v>6</v>
      </c>
    </row>
    <row r="59" spans="1:21" s="7" customFormat="1" ht="18" customHeight="1">
      <c r="A59" s="246"/>
      <c r="B59" s="276" t="s">
        <v>14</v>
      </c>
      <c r="C59" s="277"/>
      <c r="D59" s="269"/>
      <c r="E59" s="272"/>
      <c r="F59" s="185"/>
      <c r="G59" s="269"/>
      <c r="H59" s="272"/>
      <c r="I59" s="194"/>
      <c r="J59" s="272"/>
      <c r="K59" s="272"/>
      <c r="L59" s="193" t="s">
        <v>6</v>
      </c>
      <c r="M59" s="269"/>
      <c r="N59" s="272"/>
      <c r="O59" s="99"/>
      <c r="P59" s="269"/>
      <c r="Q59" s="272"/>
      <c r="R59" s="99"/>
      <c r="S59" s="272"/>
      <c r="T59" s="272"/>
      <c r="U59" s="98" t="s">
        <v>6</v>
      </c>
    </row>
    <row r="60" spans="1:21" s="7" customFormat="1" ht="18" customHeight="1" thickBot="1">
      <c r="A60" s="246"/>
      <c r="B60" s="263" t="s">
        <v>15</v>
      </c>
      <c r="C60" s="264"/>
      <c r="D60" s="270"/>
      <c r="E60" s="273"/>
      <c r="F60" s="202"/>
      <c r="G60" s="270"/>
      <c r="H60" s="273"/>
      <c r="I60" s="203"/>
      <c r="J60" s="273"/>
      <c r="K60" s="273"/>
      <c r="L60" s="204"/>
      <c r="M60" s="280"/>
      <c r="N60" s="278"/>
      <c r="O60" s="103"/>
      <c r="P60" s="280"/>
      <c r="Q60" s="278"/>
      <c r="R60" s="103"/>
      <c r="S60" s="278"/>
      <c r="T60" s="278"/>
      <c r="U60" s="98" t="s">
        <v>6</v>
      </c>
    </row>
    <row r="61" spans="1:21" s="7" customFormat="1" ht="18" customHeight="1" thickTop="1" thickBot="1">
      <c r="A61" s="265"/>
      <c r="B61" s="274" t="s">
        <v>34</v>
      </c>
      <c r="C61" s="275"/>
      <c r="D61" s="198" t="s">
        <v>4</v>
      </c>
      <c r="E61" s="199" t="s">
        <v>4</v>
      </c>
      <c r="F61" s="200" t="str">
        <f>IF(SUM(F54:F60)=0,"",SUM(F54:F60))</f>
        <v/>
      </c>
      <c r="G61" s="198" t="s">
        <v>17</v>
      </c>
      <c r="H61" s="199" t="s">
        <v>17</v>
      </c>
      <c r="I61" s="201" t="str">
        <f>IF(SUM(I54:I60)=0,"",SUM(I54:I60))</f>
        <v/>
      </c>
      <c r="J61" s="199" t="s">
        <v>17</v>
      </c>
      <c r="K61" s="199" t="s">
        <v>17</v>
      </c>
      <c r="L61" s="200" t="str">
        <f>IF(SUM(L54:L60)=0,"",SUM(L54:L60))</f>
        <v/>
      </c>
      <c r="M61" s="114" t="s">
        <v>17</v>
      </c>
      <c r="N61" s="115" t="s">
        <v>17</v>
      </c>
      <c r="O61" s="109" t="str">
        <f>IF(SUM(O54:O60)=0,"",SUM(O54:O60))</f>
        <v/>
      </c>
      <c r="P61" s="114" t="s">
        <v>17</v>
      </c>
      <c r="Q61" s="115" t="s">
        <v>17</v>
      </c>
      <c r="R61" s="109" t="str">
        <f>IF(SUM(R54:R60)=0,"",SUM(R54:R60))</f>
        <v/>
      </c>
      <c r="S61" s="115" t="s">
        <v>17</v>
      </c>
      <c r="T61" s="115" t="s">
        <v>17</v>
      </c>
      <c r="U61" s="110" t="str">
        <f>IF(SUM(U54:U60)=0,"",SUM(U54:U60))</f>
        <v/>
      </c>
    </row>
    <row r="62" spans="1:21">
      <c r="F62" s="57" t="str">
        <f>IF(F53=F61,"","↑【確認】「事業財源」の合計と「合計（総事業費）」が不一致")</f>
        <v/>
      </c>
    </row>
    <row r="63" spans="1:21">
      <c r="E63" s="229" t="s">
        <v>295</v>
      </c>
      <c r="F63" s="228" t="e">
        <f>F29-(F54+F55)</f>
        <v>#VALUE!</v>
      </c>
    </row>
    <row r="64" spans="1:21">
      <c r="A64" s="15" t="s">
        <v>18</v>
      </c>
    </row>
    <row r="65" spans="1:12">
      <c r="A65" s="15"/>
    </row>
    <row r="66" spans="1:12">
      <c r="A66" s="16" t="s">
        <v>60</v>
      </c>
      <c r="B66" s="60" t="s">
        <v>67</v>
      </c>
      <c r="C66" s="60"/>
      <c r="D66" s="60"/>
      <c r="E66" s="60"/>
      <c r="F66" s="60"/>
      <c r="G66" s="60"/>
      <c r="H66" s="60"/>
      <c r="I66" s="60"/>
      <c r="J66" s="60"/>
      <c r="K66" s="60"/>
      <c r="L66" s="60"/>
    </row>
    <row r="67" spans="1:12">
      <c r="A67" s="16"/>
      <c r="B67" s="60" t="s">
        <v>216</v>
      </c>
      <c r="C67" s="60"/>
      <c r="D67" s="60"/>
      <c r="E67" s="60"/>
      <c r="F67" s="60"/>
      <c r="G67" s="60"/>
      <c r="H67" s="60"/>
      <c r="I67" s="60"/>
      <c r="J67" s="60"/>
      <c r="K67" s="60"/>
      <c r="L67" s="60"/>
    </row>
    <row r="68" spans="1:12">
      <c r="A68" s="16" t="s">
        <v>61</v>
      </c>
      <c r="B68" s="60" t="s">
        <v>68</v>
      </c>
      <c r="C68" s="60"/>
      <c r="D68" s="60"/>
      <c r="E68" s="60"/>
      <c r="F68" s="60"/>
      <c r="G68" s="60"/>
      <c r="H68" s="60"/>
      <c r="I68" s="60"/>
      <c r="J68" s="60"/>
      <c r="K68" s="60"/>
      <c r="L68" s="60"/>
    </row>
    <row r="69" spans="1:12">
      <c r="A69" s="16"/>
      <c r="B69" s="60" t="s">
        <v>49</v>
      </c>
      <c r="C69" s="60"/>
      <c r="D69" s="60"/>
      <c r="E69" s="60"/>
      <c r="F69" s="60"/>
      <c r="G69" s="60"/>
      <c r="H69" s="60"/>
      <c r="I69" s="60"/>
      <c r="J69" s="60"/>
      <c r="K69" s="60"/>
      <c r="L69" s="60"/>
    </row>
    <row r="70" spans="1:12">
      <c r="A70" s="16" t="s">
        <v>50</v>
      </c>
      <c r="B70" s="60" t="s">
        <v>168</v>
      </c>
      <c r="C70" s="60"/>
      <c r="D70" s="60"/>
      <c r="E70" s="60"/>
      <c r="F70" s="60"/>
      <c r="G70" s="60"/>
      <c r="H70" s="60"/>
      <c r="I70" s="60"/>
      <c r="J70" s="60"/>
      <c r="K70" s="60"/>
      <c r="L70" s="60"/>
    </row>
    <row r="71" spans="1:12">
      <c r="A71" s="16" t="s">
        <v>62</v>
      </c>
      <c r="B71" s="60" t="s">
        <v>69</v>
      </c>
      <c r="C71" s="60"/>
      <c r="D71" s="60"/>
      <c r="E71" s="60"/>
      <c r="F71" s="60"/>
      <c r="G71" s="60"/>
      <c r="H71" s="60"/>
      <c r="I71" s="60"/>
      <c r="J71" s="60"/>
      <c r="K71" s="60"/>
      <c r="L71" s="60"/>
    </row>
    <row r="72" spans="1:12">
      <c r="A72" s="16"/>
      <c r="B72" s="60" t="s">
        <v>217</v>
      </c>
      <c r="C72" s="60"/>
      <c r="D72" s="60"/>
      <c r="E72" s="60"/>
      <c r="F72" s="60"/>
      <c r="G72" s="60"/>
      <c r="H72" s="60"/>
      <c r="I72" s="60"/>
      <c r="J72" s="60"/>
      <c r="K72" s="60"/>
      <c r="L72" s="60"/>
    </row>
    <row r="73" spans="1:12">
      <c r="A73" s="16"/>
      <c r="B73" s="60" t="s">
        <v>218</v>
      </c>
      <c r="C73" s="60"/>
      <c r="D73" s="60"/>
      <c r="E73" s="60"/>
      <c r="F73" s="60"/>
      <c r="G73" s="60"/>
      <c r="H73" s="60"/>
      <c r="I73" s="60"/>
      <c r="J73" s="60"/>
      <c r="K73" s="60"/>
      <c r="L73" s="60"/>
    </row>
    <row r="74" spans="1:12">
      <c r="A74" s="16"/>
      <c r="B74" s="60"/>
      <c r="C74" s="60"/>
      <c r="D74" s="60"/>
      <c r="E74" s="60"/>
      <c r="F74" s="60"/>
      <c r="G74" s="60"/>
      <c r="H74" s="60"/>
      <c r="I74" s="60"/>
      <c r="J74" s="60"/>
      <c r="K74" s="60"/>
      <c r="L74" s="60"/>
    </row>
    <row r="75" spans="1:12">
      <c r="A75" s="16" t="s">
        <v>63</v>
      </c>
      <c r="B75" s="60" t="s">
        <v>219</v>
      </c>
      <c r="C75" s="60"/>
      <c r="D75" s="60"/>
      <c r="E75" s="60"/>
      <c r="F75" s="60"/>
      <c r="G75" s="60"/>
      <c r="H75" s="60"/>
      <c r="I75" s="60"/>
      <c r="J75" s="60"/>
      <c r="K75" s="60"/>
      <c r="L75" s="60"/>
    </row>
    <row r="76" spans="1:12">
      <c r="A76" s="16"/>
      <c r="B76" s="60"/>
      <c r="C76" s="60"/>
      <c r="D76" s="60"/>
      <c r="E76" s="60"/>
      <c r="F76" s="60"/>
      <c r="G76" s="60"/>
      <c r="H76" s="60"/>
      <c r="I76" s="60"/>
      <c r="J76" s="60"/>
      <c r="K76" s="60"/>
      <c r="L76" s="60"/>
    </row>
    <row r="77" spans="1:12">
      <c r="A77" s="16" t="s">
        <v>64</v>
      </c>
      <c r="B77" s="60" t="s">
        <v>53</v>
      </c>
      <c r="C77" s="60"/>
      <c r="D77" s="60"/>
      <c r="E77" s="60"/>
      <c r="F77" s="60"/>
      <c r="G77" s="60"/>
      <c r="H77" s="60"/>
      <c r="I77" s="60"/>
      <c r="J77" s="60"/>
      <c r="K77" s="60"/>
      <c r="L77" s="60"/>
    </row>
    <row r="78" spans="1:12">
      <c r="A78" s="16" t="s">
        <v>54</v>
      </c>
      <c r="B78" s="60" t="s">
        <v>55</v>
      </c>
      <c r="C78" s="60"/>
      <c r="D78" s="60"/>
      <c r="E78" s="60"/>
      <c r="F78" s="60"/>
      <c r="G78" s="60"/>
      <c r="H78" s="60"/>
      <c r="I78" s="60"/>
      <c r="J78" s="60"/>
      <c r="K78" s="60"/>
      <c r="L78" s="60"/>
    </row>
    <row r="79" spans="1:12">
      <c r="A79" s="16" t="s">
        <v>54</v>
      </c>
      <c r="B79" s="60" t="s">
        <v>70</v>
      </c>
      <c r="C79" s="60"/>
      <c r="D79" s="60"/>
      <c r="E79" s="60"/>
      <c r="F79" s="60"/>
      <c r="G79" s="60"/>
      <c r="H79" s="60"/>
      <c r="I79" s="60"/>
      <c r="J79" s="60"/>
      <c r="K79" s="60"/>
      <c r="L79" s="60"/>
    </row>
    <row r="80" spans="1:12">
      <c r="A80" s="16" t="s">
        <v>56</v>
      </c>
      <c r="B80" s="61" t="s">
        <v>169</v>
      </c>
      <c r="C80" s="61"/>
      <c r="D80" s="60"/>
      <c r="E80" s="60"/>
      <c r="F80" s="60"/>
      <c r="G80" s="60"/>
      <c r="H80" s="60"/>
      <c r="I80" s="60"/>
      <c r="J80" s="60"/>
      <c r="K80" s="60"/>
      <c r="L80" s="60"/>
    </row>
    <row r="81" spans="1:12">
      <c r="A81" s="16" t="s">
        <v>57</v>
      </c>
      <c r="B81" s="61" t="s">
        <v>71</v>
      </c>
      <c r="C81" s="61"/>
      <c r="D81" s="60"/>
      <c r="E81" s="60"/>
      <c r="F81" s="60"/>
      <c r="G81" s="60"/>
      <c r="H81" s="60"/>
      <c r="I81" s="60"/>
      <c r="J81" s="60"/>
      <c r="K81" s="60"/>
      <c r="L81" s="60"/>
    </row>
    <row r="82" spans="1:12">
      <c r="A82" s="16" t="s">
        <v>54</v>
      </c>
      <c r="B82" s="61" t="s">
        <v>72</v>
      </c>
      <c r="C82" s="61"/>
      <c r="D82" s="60"/>
      <c r="E82" s="60"/>
      <c r="F82" s="60"/>
      <c r="G82" s="60"/>
      <c r="H82" s="60"/>
      <c r="I82" s="60"/>
      <c r="J82" s="60"/>
      <c r="K82" s="60"/>
      <c r="L82" s="60"/>
    </row>
    <row r="83" spans="1:12">
      <c r="A83" s="16" t="s">
        <v>54</v>
      </c>
      <c r="B83" s="61" t="s">
        <v>170</v>
      </c>
      <c r="C83" s="61"/>
      <c r="D83" s="60"/>
      <c r="E83" s="60"/>
      <c r="F83" s="60"/>
      <c r="G83" s="60"/>
      <c r="H83" s="60"/>
      <c r="I83" s="60"/>
      <c r="J83" s="60"/>
      <c r="K83" s="60"/>
      <c r="L83" s="60"/>
    </row>
    <row r="84" spans="1:12">
      <c r="A84" s="16" t="s">
        <v>65</v>
      </c>
      <c r="B84" s="60" t="s">
        <v>58</v>
      </c>
      <c r="C84" s="60"/>
      <c r="D84" s="60"/>
      <c r="E84" s="60"/>
      <c r="F84" s="60"/>
      <c r="G84" s="60"/>
      <c r="H84" s="60"/>
      <c r="I84" s="60"/>
      <c r="J84" s="60"/>
      <c r="K84" s="60"/>
      <c r="L84" s="60"/>
    </row>
    <row r="85" spans="1:12">
      <c r="A85" s="16" t="s">
        <v>66</v>
      </c>
      <c r="B85" s="60" t="s">
        <v>59</v>
      </c>
      <c r="C85" s="60"/>
      <c r="D85" s="60"/>
      <c r="E85" s="60"/>
      <c r="F85" s="60"/>
      <c r="G85" s="60"/>
      <c r="H85" s="60"/>
      <c r="I85" s="60"/>
      <c r="J85" s="60"/>
      <c r="K85" s="60"/>
      <c r="L85" s="60"/>
    </row>
    <row r="86" spans="1:12">
      <c r="A86" s="17"/>
      <c r="B86" s="60" t="s">
        <v>51</v>
      </c>
      <c r="C86" s="60"/>
      <c r="D86" s="60"/>
      <c r="E86" s="60"/>
      <c r="F86" s="60"/>
      <c r="G86" s="60"/>
      <c r="H86" s="60"/>
      <c r="I86" s="60"/>
      <c r="J86" s="60"/>
      <c r="K86" s="60"/>
      <c r="L86" s="60"/>
    </row>
    <row r="87" spans="1:12">
      <c r="A87" s="17"/>
    </row>
  </sheetData>
  <mergeCells count="51">
    <mergeCell ref="Q54:Q60"/>
    <mergeCell ref="D2:H3"/>
    <mergeCell ref="M7:U7"/>
    <mergeCell ref="M8:N8"/>
    <mergeCell ref="S8:T8"/>
    <mergeCell ref="M54:M60"/>
    <mergeCell ref="N54:N60"/>
    <mergeCell ref="S54:S60"/>
    <mergeCell ref="T54:T60"/>
    <mergeCell ref="P8:Q8"/>
    <mergeCell ref="P54:P60"/>
    <mergeCell ref="J54:J60"/>
    <mergeCell ref="K54:K60"/>
    <mergeCell ref="G54:G60"/>
    <mergeCell ref="H54:H60"/>
    <mergeCell ref="E5:I5"/>
    <mergeCell ref="B60:C60"/>
    <mergeCell ref="A54:A61"/>
    <mergeCell ref="B54:C54"/>
    <mergeCell ref="D54:D60"/>
    <mergeCell ref="E54:E60"/>
    <mergeCell ref="B61:C61"/>
    <mergeCell ref="B55:C55"/>
    <mergeCell ref="B56:C56"/>
    <mergeCell ref="B57:C57"/>
    <mergeCell ref="B58:C58"/>
    <mergeCell ref="B59:C59"/>
    <mergeCell ref="V33:X34"/>
    <mergeCell ref="B36:C36"/>
    <mergeCell ref="A37:A52"/>
    <mergeCell ref="B37:C37"/>
    <mergeCell ref="B38:C38"/>
    <mergeCell ref="B47:C47"/>
    <mergeCell ref="B48:C48"/>
    <mergeCell ref="B52:C52"/>
    <mergeCell ref="B42:C42"/>
    <mergeCell ref="B43:C43"/>
    <mergeCell ref="A53:C53"/>
    <mergeCell ref="E8:E9"/>
    <mergeCell ref="F8:F9"/>
    <mergeCell ref="G8:H8"/>
    <mergeCell ref="J8:K8"/>
    <mergeCell ref="A10:A36"/>
    <mergeCell ref="B10:B29"/>
    <mergeCell ref="B30:B35"/>
    <mergeCell ref="A5:B5"/>
    <mergeCell ref="A7:A9"/>
    <mergeCell ref="B7:C9"/>
    <mergeCell ref="D7:F7"/>
    <mergeCell ref="G7:L7"/>
    <mergeCell ref="D8:D9"/>
  </mergeCells>
  <phoneticPr fontId="3"/>
  <dataValidations count="2">
    <dataValidation type="list" showInputMessage="1" showErrorMessage="1" sqref="C13 C20 B42:C42 B37:C37" xr:uid="{00000000-0002-0000-0100-000001000000}">
      <formula1>" &lt;建築工事&gt;, &lt;改修工事&gt;"</formula1>
    </dataValidation>
    <dataValidation type="list" allowBlank="1" showInputMessage="1" showErrorMessage="1" sqref="C14 B43:C43 B38:C38 C21" xr:uid="{00000000-0002-0000-0100-000002000000}">
      <formula1>"　（新築）,（移転新築）,　（増築）,　（改築）"</formula1>
    </dataValidation>
  </dataValidations>
  <printOptions horizontalCentered="1"/>
  <pageMargins left="0.19685039370078741" right="0.19685039370078741" top="0.35433070866141736" bottom="0.35433070866141736" header="0.31496062992125984" footer="0.31496062992125984"/>
  <pageSetup paperSize="9" scale="69" fitToHeight="0" orientation="portrait" r:id="rId1"/>
  <colBreaks count="1" manualBreakCount="1">
    <brk id="21"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B55D9-51E1-457C-BFF4-A45212B38006}">
  <sheetPr>
    <pageSetUpPr fitToPage="1"/>
  </sheetPr>
  <dimension ref="A1:X91"/>
  <sheetViews>
    <sheetView view="pageBreakPreview" zoomScaleNormal="100" zoomScaleSheetLayoutView="100" workbookViewId="0">
      <selection activeCell="C5" sqref="C5"/>
    </sheetView>
  </sheetViews>
  <sheetFormatPr defaultColWidth="9" defaultRowHeight="13.5" outlineLevelCol="1"/>
  <cols>
    <col min="1" max="2" width="5" style="4" customWidth="1"/>
    <col min="3" max="3" width="24.875" style="4" customWidth="1"/>
    <col min="4" max="12" width="8.5" style="4" customWidth="1"/>
    <col min="13" max="21" width="8.5" style="4" hidden="1" customWidth="1" outlineLevel="1"/>
    <col min="22" max="22" width="9" style="4" collapsed="1"/>
    <col min="23" max="23" width="9" style="4"/>
    <col min="24" max="24" width="10" style="4" customWidth="1"/>
    <col min="25" max="16384" width="9" style="4"/>
  </cols>
  <sheetData>
    <row r="1" spans="1:22" ht="19.5" customHeight="1">
      <c r="A1" s="34" t="s">
        <v>264</v>
      </c>
    </row>
    <row r="2" spans="1:22" ht="17.25" customHeight="1">
      <c r="A2" s="34"/>
      <c r="B2" s="34"/>
      <c r="C2" s="34"/>
      <c r="D2" s="279" t="s">
        <v>215</v>
      </c>
      <c r="E2" s="279"/>
      <c r="F2" s="279"/>
      <c r="G2" s="279"/>
      <c r="H2" s="279"/>
      <c r="I2" s="34"/>
      <c r="J2" s="34"/>
      <c r="K2" s="34"/>
      <c r="L2" s="34"/>
      <c r="M2" s="151"/>
      <c r="N2" s="151"/>
      <c r="O2" s="151"/>
      <c r="P2" s="151"/>
      <c r="Q2" s="151"/>
      <c r="R2" s="151"/>
      <c r="S2" s="151"/>
      <c r="T2" s="151"/>
      <c r="U2" s="151"/>
    </row>
    <row r="3" spans="1:22" ht="17.25">
      <c r="A3" s="34"/>
      <c r="B3" s="34"/>
      <c r="C3" s="34"/>
      <c r="D3" s="279"/>
      <c r="E3" s="279"/>
      <c r="F3" s="279"/>
      <c r="G3" s="279"/>
      <c r="H3" s="279"/>
      <c r="I3" s="34"/>
      <c r="J3" s="34"/>
      <c r="K3" s="34"/>
      <c r="L3" s="34"/>
      <c r="M3" s="151"/>
      <c r="N3" s="151"/>
      <c r="O3" s="151"/>
      <c r="P3" s="151"/>
      <c r="Q3" s="151"/>
      <c r="R3" s="151"/>
      <c r="S3" s="151"/>
      <c r="T3" s="151"/>
      <c r="U3" s="151"/>
    </row>
    <row r="4" spans="1:22" ht="14.25" thickBot="1">
      <c r="A4" s="5" t="s">
        <v>0</v>
      </c>
    </row>
    <row r="5" spans="1:22" s="7" customFormat="1" ht="19.5" customHeight="1" thickBot="1">
      <c r="A5" s="231" t="s">
        <v>1</v>
      </c>
      <c r="B5" s="232"/>
      <c r="C5" s="124"/>
      <c r="D5" s="6" t="s">
        <v>28</v>
      </c>
      <c r="E5" s="281" t="s">
        <v>288</v>
      </c>
      <c r="F5" s="282"/>
      <c r="G5" s="282"/>
      <c r="H5" s="282"/>
      <c r="I5" s="283"/>
      <c r="J5" s="144"/>
      <c r="K5" s="144"/>
      <c r="V5" s="7" t="s">
        <v>48</v>
      </c>
    </row>
    <row r="6" spans="1:22" s="7" customFormat="1" ht="12.75" thickBot="1">
      <c r="A6" s="3"/>
    </row>
    <row r="7" spans="1:22" s="7" customFormat="1" ht="18" customHeight="1">
      <c r="A7" s="233" t="s">
        <v>19</v>
      </c>
      <c r="B7" s="236" t="s">
        <v>20</v>
      </c>
      <c r="C7" s="237"/>
      <c r="D7" s="233" t="s">
        <v>214</v>
      </c>
      <c r="E7" s="236"/>
      <c r="F7" s="237"/>
      <c r="G7" s="233" t="s">
        <v>2</v>
      </c>
      <c r="H7" s="236"/>
      <c r="I7" s="236"/>
      <c r="J7" s="236"/>
      <c r="K7" s="236"/>
      <c r="L7" s="237"/>
      <c r="M7" s="233" t="s">
        <v>2</v>
      </c>
      <c r="N7" s="236"/>
      <c r="O7" s="236"/>
      <c r="P7" s="236"/>
      <c r="Q7" s="236"/>
      <c r="R7" s="236"/>
      <c r="S7" s="236"/>
      <c r="T7" s="236"/>
      <c r="U7" s="237"/>
    </row>
    <row r="8" spans="1:22" s="7" customFormat="1" ht="18" customHeight="1">
      <c r="A8" s="234"/>
      <c r="B8" s="238"/>
      <c r="C8" s="239"/>
      <c r="D8" s="234" t="s">
        <v>21</v>
      </c>
      <c r="E8" s="238" t="s">
        <v>22</v>
      </c>
      <c r="F8" s="239" t="s">
        <v>23</v>
      </c>
      <c r="G8" s="242" t="s">
        <v>236</v>
      </c>
      <c r="H8" s="243"/>
      <c r="I8" s="54" t="str">
        <f>IF(I33="","",ROUND(I33/F33*100,0))</f>
        <v/>
      </c>
      <c r="J8" s="244" t="s">
        <v>220</v>
      </c>
      <c r="K8" s="243"/>
      <c r="L8" s="55" t="str">
        <f>IF(I8="","",IF(I8=100,"",100-I8))</f>
        <v/>
      </c>
      <c r="M8" s="242" t="s">
        <v>243</v>
      </c>
      <c r="N8" s="243"/>
      <c r="O8" s="54" t="str">
        <f>IF(O33="","",ROUND(O33/L33*100,0))</f>
        <v/>
      </c>
      <c r="P8" s="242" t="s">
        <v>243</v>
      </c>
      <c r="Q8" s="243"/>
      <c r="R8" s="54" t="str">
        <f>IF(R33="","",ROUND(R33/O33*100,0))</f>
        <v/>
      </c>
      <c r="S8" s="244" t="s">
        <v>243</v>
      </c>
      <c r="T8" s="243"/>
      <c r="U8" s="55" t="str">
        <f>IF(O8="","",IF(O8=100,"",100-O8))</f>
        <v/>
      </c>
    </row>
    <row r="9" spans="1:22" s="7" customFormat="1" ht="18" customHeight="1" thickBot="1">
      <c r="A9" s="235"/>
      <c r="B9" s="240"/>
      <c r="C9" s="241"/>
      <c r="D9" s="235"/>
      <c r="E9" s="240"/>
      <c r="F9" s="241"/>
      <c r="G9" s="155" t="s">
        <v>21</v>
      </c>
      <c r="H9" s="156" t="s">
        <v>22</v>
      </c>
      <c r="I9" s="156" t="s">
        <v>23</v>
      </c>
      <c r="J9" s="156" t="s">
        <v>21</v>
      </c>
      <c r="K9" s="156" t="s">
        <v>22</v>
      </c>
      <c r="L9" s="157" t="s">
        <v>23</v>
      </c>
      <c r="M9" s="155" t="s">
        <v>21</v>
      </c>
      <c r="N9" s="156" t="s">
        <v>22</v>
      </c>
      <c r="O9" s="156" t="s">
        <v>23</v>
      </c>
      <c r="P9" s="155" t="s">
        <v>21</v>
      </c>
      <c r="Q9" s="156" t="s">
        <v>22</v>
      </c>
      <c r="R9" s="156" t="s">
        <v>23</v>
      </c>
      <c r="S9" s="156" t="s">
        <v>21</v>
      </c>
      <c r="T9" s="156" t="s">
        <v>22</v>
      </c>
      <c r="U9" s="157" t="s">
        <v>23</v>
      </c>
    </row>
    <row r="10" spans="1:22" s="7" customFormat="1" ht="18" customHeight="1">
      <c r="A10" s="245" t="s">
        <v>24</v>
      </c>
      <c r="B10" s="247" t="s">
        <v>26</v>
      </c>
      <c r="C10" s="8"/>
      <c r="D10" s="9" t="s">
        <v>3</v>
      </c>
      <c r="E10" s="10" t="s">
        <v>5</v>
      </c>
      <c r="F10" s="11" t="s">
        <v>7</v>
      </c>
      <c r="G10" s="9" t="s">
        <v>8</v>
      </c>
      <c r="H10" s="10" t="s">
        <v>5</v>
      </c>
      <c r="I10" s="10" t="s">
        <v>9</v>
      </c>
      <c r="J10" s="10" t="s">
        <v>3</v>
      </c>
      <c r="K10" s="10" t="s">
        <v>5</v>
      </c>
      <c r="L10" s="11" t="s">
        <v>9</v>
      </c>
      <c r="M10" s="9" t="s">
        <v>8</v>
      </c>
      <c r="N10" s="10" t="s">
        <v>5</v>
      </c>
      <c r="O10" s="10" t="s">
        <v>9</v>
      </c>
      <c r="P10" s="9" t="s">
        <v>8</v>
      </c>
      <c r="Q10" s="10" t="s">
        <v>5</v>
      </c>
      <c r="R10" s="10" t="s">
        <v>9</v>
      </c>
      <c r="S10" s="10" t="s">
        <v>3</v>
      </c>
      <c r="T10" s="10" t="s">
        <v>5</v>
      </c>
      <c r="U10" s="11" t="s">
        <v>9</v>
      </c>
    </row>
    <row r="11" spans="1:22" s="7" customFormat="1" ht="18" customHeight="1">
      <c r="A11" s="284"/>
      <c r="B11" s="285"/>
      <c r="C11" s="153" t="s">
        <v>262</v>
      </c>
      <c r="D11" s="158"/>
      <c r="E11" s="159"/>
      <c r="F11" s="160"/>
      <c r="G11" s="158"/>
      <c r="H11" s="159"/>
      <c r="I11" s="159"/>
      <c r="J11" s="159"/>
      <c r="K11" s="159"/>
      <c r="L11" s="160"/>
      <c r="M11" s="158"/>
      <c r="N11" s="159"/>
      <c r="O11" s="159"/>
      <c r="P11" s="158"/>
      <c r="Q11" s="159"/>
      <c r="R11" s="159"/>
      <c r="S11" s="159"/>
      <c r="T11" s="159"/>
      <c r="U11" s="160"/>
    </row>
    <row r="12" spans="1:22" s="7" customFormat="1" ht="18" customHeight="1">
      <c r="A12" s="246"/>
      <c r="B12" s="248"/>
      <c r="C12" s="56" t="s">
        <v>258</v>
      </c>
      <c r="D12" s="49"/>
      <c r="E12" s="50" t="str">
        <f>IF(D12="","",F12/D12)</f>
        <v/>
      </c>
      <c r="F12" s="51"/>
      <c r="G12" s="49"/>
      <c r="H12" s="50" t="str">
        <f>IF(G12="","",I12/G12)</f>
        <v/>
      </c>
      <c r="I12" s="52"/>
      <c r="J12" s="50"/>
      <c r="K12" s="50" t="str">
        <f>IF(J12="","",L12/J12)</f>
        <v/>
      </c>
      <c r="L12" s="53"/>
      <c r="M12" s="49"/>
      <c r="N12" s="50" t="str">
        <f>IF(M12="","",O12/M12)</f>
        <v/>
      </c>
      <c r="O12" s="52"/>
      <c r="P12" s="49"/>
      <c r="Q12" s="50" t="str">
        <f>IF(P12="","",R12/P12)</f>
        <v/>
      </c>
      <c r="R12" s="52"/>
      <c r="S12" s="50"/>
      <c r="T12" s="50" t="str">
        <f>IF(S12="","",U12/S12)</f>
        <v/>
      </c>
      <c r="U12" s="53"/>
    </row>
    <row r="13" spans="1:22" s="7" customFormat="1" ht="18" customHeight="1">
      <c r="A13" s="246"/>
      <c r="B13" s="248"/>
      <c r="C13" s="224"/>
      <c r="D13" s="49"/>
      <c r="E13" s="50" t="str">
        <f>IF(D13="","",F13/D13)</f>
        <v/>
      </c>
      <c r="F13" s="51"/>
      <c r="G13" s="49"/>
      <c r="H13" s="50" t="str">
        <f>IF(G13="","",I13/G13)</f>
        <v/>
      </c>
      <c r="I13" s="52"/>
      <c r="J13" s="50"/>
      <c r="K13" s="50" t="str">
        <f t="shared" ref="K13:K57" si="0">IF(J13="","",L13/J13)</f>
        <v/>
      </c>
      <c r="L13" s="53"/>
      <c r="M13" s="49"/>
      <c r="N13" s="50" t="str">
        <f>IF(M13="","",O13/M13)</f>
        <v/>
      </c>
      <c r="O13" s="52"/>
      <c r="P13" s="49"/>
      <c r="Q13" s="50" t="str">
        <f>IF(P13="","",R13/P13)</f>
        <v/>
      </c>
      <c r="R13" s="52"/>
      <c r="S13" s="50"/>
      <c r="T13" s="50" t="str">
        <f t="shared" ref="T13:T57" si="1">IF(S13="","",U13/S13)</f>
        <v/>
      </c>
      <c r="U13" s="53"/>
    </row>
    <row r="14" spans="1:22" s="7" customFormat="1" ht="18" customHeight="1">
      <c r="A14" s="246"/>
      <c r="B14" s="248"/>
      <c r="C14" s="205"/>
      <c r="D14" s="126"/>
      <c r="E14" s="116" t="str">
        <f>IF(D14="","",F14/D14)</f>
        <v/>
      </c>
      <c r="F14" s="78"/>
      <c r="G14" s="127"/>
      <c r="H14" s="77" t="str">
        <f>IF(G14="","",I14/G14)</f>
        <v/>
      </c>
      <c r="I14" s="80"/>
      <c r="J14" s="128"/>
      <c r="K14" s="77" t="str">
        <f t="shared" si="0"/>
        <v/>
      </c>
      <c r="L14" s="78"/>
      <c r="M14" s="79"/>
      <c r="N14" s="77" t="str">
        <f>IF(M14="","",O14/M14)</f>
        <v/>
      </c>
      <c r="O14" s="80"/>
      <c r="P14" s="79"/>
      <c r="Q14" s="77" t="str">
        <f>IF(P14="","",R14/P14)</f>
        <v/>
      </c>
      <c r="R14" s="80"/>
      <c r="S14" s="80"/>
      <c r="T14" s="77" t="str">
        <f t="shared" si="1"/>
        <v/>
      </c>
      <c r="U14" s="78"/>
    </row>
    <row r="15" spans="1:22" s="7" customFormat="1" ht="18" customHeight="1">
      <c r="A15" s="246"/>
      <c r="B15" s="248"/>
      <c r="C15" s="153" t="s">
        <v>31</v>
      </c>
      <c r="D15" s="81"/>
      <c r="E15" s="77" t="str">
        <f t="shared" ref="E15:E57" si="2">IF(D15="","",F15/D15)</f>
        <v/>
      </c>
      <c r="F15" s="82"/>
      <c r="G15" s="81"/>
      <c r="H15" s="77" t="str">
        <f>IF(G15="","",I15/G15)</f>
        <v/>
      </c>
      <c r="I15" s="83"/>
      <c r="J15" s="77"/>
      <c r="K15" s="77" t="str">
        <f t="shared" si="0"/>
        <v/>
      </c>
      <c r="L15" s="82"/>
      <c r="M15" s="81"/>
      <c r="N15" s="77" t="str">
        <f>IF(M15="","",O15/M15)</f>
        <v/>
      </c>
      <c r="O15" s="83"/>
      <c r="P15" s="81"/>
      <c r="Q15" s="77" t="str">
        <f>IF(P15="","",R15/P15)</f>
        <v/>
      </c>
      <c r="R15" s="83"/>
      <c r="S15" s="77"/>
      <c r="T15" s="77" t="str">
        <f t="shared" si="1"/>
        <v/>
      </c>
      <c r="U15" s="82"/>
    </row>
    <row r="16" spans="1:22" s="7" customFormat="1" ht="18" customHeight="1">
      <c r="A16" s="246"/>
      <c r="B16" s="248"/>
      <c r="C16" s="174"/>
      <c r="D16" s="175"/>
      <c r="E16" s="176" t="str">
        <f t="shared" si="2"/>
        <v/>
      </c>
      <c r="F16" s="177"/>
      <c r="G16" s="175"/>
      <c r="H16" s="178" t="str">
        <f t="shared" ref="H16:H57" si="3">IF(G16="","",I16/G16)</f>
        <v/>
      </c>
      <c r="I16" s="179"/>
      <c r="J16" s="177"/>
      <c r="K16" s="180" t="str">
        <f t="shared" si="0"/>
        <v/>
      </c>
      <c r="L16" s="181"/>
      <c r="M16" s="79"/>
      <c r="N16" s="77" t="str">
        <f t="shared" ref="N16:N57" si="4">IF(M16="","",O16/M16)</f>
        <v/>
      </c>
      <c r="O16" s="84"/>
      <c r="P16" s="79"/>
      <c r="Q16" s="77" t="str">
        <f t="shared" ref="Q16:Q57" si="5">IF(P16="","",R16/P16)</f>
        <v/>
      </c>
      <c r="R16" s="84"/>
      <c r="S16" s="80"/>
      <c r="T16" s="77" t="str">
        <f t="shared" si="1"/>
        <v/>
      </c>
      <c r="U16" s="78"/>
    </row>
    <row r="17" spans="1:21" s="7" customFormat="1" ht="18" customHeight="1">
      <c r="A17" s="246"/>
      <c r="B17" s="248"/>
      <c r="C17" s="174"/>
      <c r="D17" s="175"/>
      <c r="E17" s="178" t="str">
        <f t="shared" si="2"/>
        <v/>
      </c>
      <c r="F17" s="181"/>
      <c r="G17" s="175"/>
      <c r="H17" s="178" t="str">
        <f t="shared" si="3"/>
        <v/>
      </c>
      <c r="I17" s="179"/>
      <c r="J17" s="177"/>
      <c r="K17" s="180" t="str">
        <f t="shared" si="0"/>
        <v/>
      </c>
      <c r="L17" s="181"/>
      <c r="M17" s="79"/>
      <c r="N17" s="77" t="str">
        <f t="shared" si="4"/>
        <v/>
      </c>
      <c r="O17" s="84"/>
      <c r="P17" s="79"/>
      <c r="Q17" s="77" t="str">
        <f t="shared" si="5"/>
        <v/>
      </c>
      <c r="R17" s="84"/>
      <c r="S17" s="80"/>
      <c r="T17" s="77" t="str">
        <f t="shared" si="1"/>
        <v/>
      </c>
      <c r="U17" s="78"/>
    </row>
    <row r="18" spans="1:21" s="7" customFormat="1" ht="18" customHeight="1">
      <c r="A18" s="246"/>
      <c r="B18" s="248"/>
      <c r="C18" s="58"/>
      <c r="D18" s="167"/>
      <c r="E18" s="168" t="str">
        <f t="shared" si="2"/>
        <v/>
      </c>
      <c r="F18" s="169"/>
      <c r="G18" s="170"/>
      <c r="H18" s="168" t="str">
        <f t="shared" si="3"/>
        <v/>
      </c>
      <c r="I18" s="171"/>
      <c r="J18" s="172"/>
      <c r="K18" s="173"/>
      <c r="L18" s="169"/>
      <c r="M18" s="79"/>
      <c r="N18" s="77" t="str">
        <f t="shared" si="4"/>
        <v/>
      </c>
      <c r="O18" s="84"/>
      <c r="P18" s="79"/>
      <c r="Q18" s="77" t="str">
        <f t="shared" si="5"/>
        <v/>
      </c>
      <c r="R18" s="84"/>
      <c r="S18" s="84"/>
      <c r="T18" s="83" t="str">
        <f t="shared" si="1"/>
        <v/>
      </c>
      <c r="U18" s="78"/>
    </row>
    <row r="19" spans="1:21" s="7" customFormat="1" ht="18" customHeight="1">
      <c r="A19" s="246"/>
      <c r="B19" s="248"/>
      <c r="C19" s="56" t="s">
        <v>258</v>
      </c>
      <c r="D19" s="81"/>
      <c r="E19" s="77" t="str">
        <f t="shared" si="2"/>
        <v/>
      </c>
      <c r="F19" s="82"/>
      <c r="G19" s="81"/>
      <c r="H19" s="83" t="str">
        <f t="shared" si="3"/>
        <v/>
      </c>
      <c r="I19" s="83"/>
      <c r="J19" s="83"/>
      <c r="K19" s="83" t="str">
        <f t="shared" si="0"/>
        <v/>
      </c>
      <c r="L19" s="82"/>
      <c r="M19" s="81"/>
      <c r="N19" s="83" t="str">
        <f t="shared" si="4"/>
        <v/>
      </c>
      <c r="O19" s="83"/>
      <c r="P19" s="81"/>
      <c r="Q19" s="83" t="str">
        <f t="shared" si="5"/>
        <v/>
      </c>
      <c r="R19" s="83"/>
      <c r="S19" s="83"/>
      <c r="T19" s="83" t="str">
        <f t="shared" si="1"/>
        <v/>
      </c>
      <c r="U19" s="82"/>
    </row>
    <row r="20" spans="1:21" s="7" customFormat="1" ht="18" customHeight="1">
      <c r="A20" s="246"/>
      <c r="B20" s="248"/>
      <c r="C20" s="224"/>
      <c r="D20" s="81"/>
      <c r="E20" s="77" t="str">
        <f t="shared" si="2"/>
        <v/>
      </c>
      <c r="F20" s="82"/>
      <c r="G20" s="85"/>
      <c r="H20" s="83" t="str">
        <f t="shared" si="3"/>
        <v/>
      </c>
      <c r="I20" s="83"/>
      <c r="J20" s="83"/>
      <c r="K20" s="83" t="str">
        <f t="shared" si="0"/>
        <v/>
      </c>
      <c r="L20" s="82"/>
      <c r="M20" s="85"/>
      <c r="N20" s="83" t="str">
        <f t="shared" si="4"/>
        <v/>
      </c>
      <c r="O20" s="83"/>
      <c r="P20" s="85"/>
      <c r="Q20" s="83" t="str">
        <f t="shared" si="5"/>
        <v/>
      </c>
      <c r="R20" s="83"/>
      <c r="S20" s="83"/>
      <c r="T20" s="83" t="str">
        <f t="shared" si="1"/>
        <v/>
      </c>
      <c r="U20" s="82"/>
    </row>
    <row r="21" spans="1:21" s="7" customFormat="1" ht="18" customHeight="1">
      <c r="A21" s="246"/>
      <c r="B21" s="248"/>
      <c r="C21" s="205"/>
      <c r="D21" s="79"/>
      <c r="E21" s="77" t="str">
        <f t="shared" si="2"/>
        <v/>
      </c>
      <c r="F21" s="78"/>
      <c r="G21" s="86"/>
      <c r="H21" s="83" t="str">
        <f t="shared" si="3"/>
        <v/>
      </c>
      <c r="I21" s="84"/>
      <c r="J21" s="84"/>
      <c r="K21" s="83" t="str">
        <f t="shared" si="0"/>
        <v/>
      </c>
      <c r="L21" s="78"/>
      <c r="M21" s="86"/>
      <c r="N21" s="83" t="str">
        <f t="shared" si="4"/>
        <v/>
      </c>
      <c r="O21" s="84"/>
      <c r="P21" s="86"/>
      <c r="Q21" s="83" t="str">
        <f t="shared" si="5"/>
        <v/>
      </c>
      <c r="R21" s="84"/>
      <c r="S21" s="84"/>
      <c r="T21" s="83" t="str">
        <f t="shared" si="1"/>
        <v/>
      </c>
      <c r="U21" s="78"/>
    </row>
    <row r="22" spans="1:21" s="7" customFormat="1" ht="18" customHeight="1">
      <c r="A22" s="246"/>
      <c r="B22" s="248"/>
      <c r="C22" s="153" t="s">
        <v>31</v>
      </c>
      <c r="D22" s="81"/>
      <c r="E22" s="77" t="str">
        <f t="shared" si="2"/>
        <v/>
      </c>
      <c r="F22" s="82"/>
      <c r="G22" s="85"/>
      <c r="H22" s="83" t="str">
        <f t="shared" si="3"/>
        <v/>
      </c>
      <c r="I22" s="83"/>
      <c r="J22" s="83"/>
      <c r="K22" s="83" t="str">
        <f t="shared" si="0"/>
        <v/>
      </c>
      <c r="L22" s="82"/>
      <c r="M22" s="85"/>
      <c r="N22" s="83" t="str">
        <f t="shared" si="4"/>
        <v/>
      </c>
      <c r="O22" s="83"/>
      <c r="P22" s="85"/>
      <c r="Q22" s="83" t="str">
        <f t="shared" si="5"/>
        <v/>
      </c>
      <c r="R22" s="83"/>
      <c r="S22" s="83"/>
      <c r="T22" s="83" t="str">
        <f t="shared" si="1"/>
        <v/>
      </c>
      <c r="U22" s="82"/>
    </row>
    <row r="23" spans="1:21" s="7" customFormat="1" ht="18" customHeight="1">
      <c r="A23" s="246"/>
      <c r="B23" s="248"/>
      <c r="C23" s="174"/>
      <c r="D23" s="182"/>
      <c r="E23" s="180" t="str">
        <f t="shared" si="2"/>
        <v/>
      </c>
      <c r="F23" s="181"/>
      <c r="G23" s="183"/>
      <c r="H23" s="184" t="str">
        <f t="shared" si="3"/>
        <v/>
      </c>
      <c r="I23" s="179"/>
      <c r="J23" s="179"/>
      <c r="K23" s="184" t="str">
        <f t="shared" si="0"/>
        <v/>
      </c>
      <c r="L23" s="181"/>
      <c r="M23" s="86"/>
      <c r="N23" s="83" t="str">
        <f t="shared" si="4"/>
        <v/>
      </c>
      <c r="O23" s="84"/>
      <c r="P23" s="86"/>
      <c r="Q23" s="83" t="str">
        <f t="shared" si="5"/>
        <v/>
      </c>
      <c r="R23" s="84"/>
      <c r="S23" s="84"/>
      <c r="T23" s="83" t="str">
        <f t="shared" si="1"/>
        <v/>
      </c>
      <c r="U23" s="78"/>
    </row>
    <row r="24" spans="1:21" s="7" customFormat="1" ht="18" customHeight="1">
      <c r="A24" s="246"/>
      <c r="B24" s="248"/>
      <c r="C24" s="174"/>
      <c r="D24" s="182"/>
      <c r="E24" s="180" t="str">
        <f t="shared" si="2"/>
        <v/>
      </c>
      <c r="F24" s="181"/>
      <c r="G24" s="183"/>
      <c r="H24" s="184" t="str">
        <f t="shared" si="3"/>
        <v/>
      </c>
      <c r="I24" s="179"/>
      <c r="J24" s="179"/>
      <c r="K24" s="184" t="str">
        <f t="shared" si="0"/>
        <v/>
      </c>
      <c r="L24" s="181"/>
      <c r="M24" s="86"/>
      <c r="N24" s="83" t="str">
        <f t="shared" si="4"/>
        <v/>
      </c>
      <c r="O24" s="84"/>
      <c r="P24" s="86"/>
      <c r="Q24" s="83" t="str">
        <f t="shared" si="5"/>
        <v/>
      </c>
      <c r="R24" s="84"/>
      <c r="S24" s="84"/>
      <c r="T24" s="83" t="str">
        <f t="shared" si="1"/>
        <v/>
      </c>
      <c r="U24" s="78"/>
    </row>
    <row r="25" spans="1:21" s="7" customFormat="1" ht="18" customHeight="1">
      <c r="A25" s="246"/>
      <c r="B25" s="248"/>
      <c r="C25" s="58"/>
      <c r="D25" s="207"/>
      <c r="E25" s="208" t="str">
        <f t="shared" si="2"/>
        <v/>
      </c>
      <c r="F25" s="209"/>
      <c r="G25" s="210"/>
      <c r="H25" s="173" t="str">
        <f t="shared" si="3"/>
        <v/>
      </c>
      <c r="I25" s="171"/>
      <c r="J25" s="171"/>
      <c r="K25" s="173" t="str">
        <f t="shared" si="0"/>
        <v/>
      </c>
      <c r="L25" s="169"/>
      <c r="M25" s="86"/>
      <c r="N25" s="83" t="str">
        <f t="shared" si="4"/>
        <v/>
      </c>
      <c r="O25" s="84"/>
      <c r="P25" s="86"/>
      <c r="Q25" s="83" t="str">
        <f t="shared" si="5"/>
        <v/>
      </c>
      <c r="R25" s="84"/>
      <c r="S25" s="84"/>
      <c r="T25" s="83" t="str">
        <f t="shared" si="1"/>
        <v/>
      </c>
      <c r="U25" s="78"/>
    </row>
    <row r="26" spans="1:21" s="7" customFormat="1" ht="18" customHeight="1">
      <c r="A26" s="246"/>
      <c r="B26" s="248"/>
      <c r="C26" s="161" t="s">
        <v>260</v>
      </c>
      <c r="D26" s="162"/>
      <c r="E26" s="77" t="str">
        <f t="shared" si="2"/>
        <v/>
      </c>
      <c r="F26" s="163"/>
      <c r="G26" s="164"/>
      <c r="H26" s="83" t="str">
        <f t="shared" si="3"/>
        <v/>
      </c>
      <c r="I26" s="165"/>
      <c r="J26" s="165"/>
      <c r="K26" s="83" t="str">
        <f t="shared" si="0"/>
        <v/>
      </c>
      <c r="L26" s="166"/>
      <c r="M26" s="164"/>
      <c r="N26" s="83" t="str">
        <f t="shared" si="4"/>
        <v/>
      </c>
      <c r="O26" s="165"/>
      <c r="P26" s="164"/>
      <c r="Q26" s="83" t="str">
        <f t="shared" si="5"/>
        <v/>
      </c>
      <c r="R26" s="165"/>
      <c r="S26" s="165"/>
      <c r="T26" s="83" t="str">
        <f t="shared" si="1"/>
        <v/>
      </c>
      <c r="U26" s="166"/>
    </row>
    <row r="27" spans="1:21" s="7" customFormat="1" ht="18" customHeight="1">
      <c r="A27" s="246"/>
      <c r="B27" s="248"/>
      <c r="C27" s="224"/>
      <c r="D27" s="162"/>
      <c r="E27" s="77" t="str">
        <f t="shared" si="2"/>
        <v/>
      </c>
      <c r="F27" s="163"/>
      <c r="G27" s="164"/>
      <c r="H27" s="83" t="str">
        <f t="shared" si="3"/>
        <v/>
      </c>
      <c r="I27" s="165"/>
      <c r="J27" s="165"/>
      <c r="K27" s="83" t="str">
        <f t="shared" si="0"/>
        <v/>
      </c>
      <c r="L27" s="166"/>
      <c r="M27" s="164"/>
      <c r="N27" s="83" t="str">
        <f t="shared" si="4"/>
        <v/>
      </c>
      <c r="O27" s="165"/>
      <c r="P27" s="164"/>
      <c r="Q27" s="83" t="str">
        <f t="shared" si="5"/>
        <v/>
      </c>
      <c r="R27" s="165"/>
      <c r="S27" s="165"/>
      <c r="T27" s="83" t="str">
        <f t="shared" si="1"/>
        <v/>
      </c>
      <c r="U27" s="166"/>
    </row>
    <row r="28" spans="1:21" s="7" customFormat="1" ht="18" customHeight="1">
      <c r="A28" s="246"/>
      <c r="B28" s="248"/>
      <c r="C28" s="205"/>
      <c r="D28" s="79"/>
      <c r="E28" s="83" t="str">
        <f t="shared" si="2"/>
        <v/>
      </c>
      <c r="F28" s="87"/>
      <c r="G28" s="86"/>
      <c r="H28" s="83" t="str">
        <f t="shared" si="3"/>
        <v/>
      </c>
      <c r="I28" s="84"/>
      <c r="J28" s="84"/>
      <c r="K28" s="83" t="str">
        <f t="shared" si="0"/>
        <v/>
      </c>
      <c r="L28" s="78"/>
      <c r="M28" s="86"/>
      <c r="N28" s="83" t="str">
        <f t="shared" si="4"/>
        <v/>
      </c>
      <c r="O28" s="84"/>
      <c r="P28" s="86"/>
      <c r="Q28" s="83" t="str">
        <f t="shared" si="5"/>
        <v/>
      </c>
      <c r="R28" s="84"/>
      <c r="S28" s="84"/>
      <c r="T28" s="83" t="str">
        <f t="shared" si="1"/>
        <v/>
      </c>
      <c r="U28" s="78"/>
    </row>
    <row r="29" spans="1:21" s="7" customFormat="1" ht="18" customHeight="1">
      <c r="A29" s="246"/>
      <c r="B29" s="248"/>
      <c r="C29" s="161" t="s">
        <v>259</v>
      </c>
      <c r="D29" s="162"/>
      <c r="E29" s="83" t="str">
        <f t="shared" si="2"/>
        <v/>
      </c>
      <c r="F29" s="163"/>
      <c r="G29" s="164"/>
      <c r="H29" s="83"/>
      <c r="I29" s="165"/>
      <c r="J29" s="165"/>
      <c r="K29" s="83"/>
      <c r="L29" s="166"/>
      <c r="M29" s="164"/>
      <c r="N29" s="83"/>
      <c r="O29" s="165"/>
      <c r="P29" s="164"/>
      <c r="Q29" s="83"/>
      <c r="R29" s="165"/>
      <c r="S29" s="165"/>
      <c r="T29" s="83"/>
      <c r="U29" s="166"/>
    </row>
    <row r="30" spans="1:21" s="7" customFormat="1" ht="18" customHeight="1">
      <c r="A30" s="246"/>
      <c r="B30" s="248"/>
      <c r="C30" s="174"/>
      <c r="D30" s="182"/>
      <c r="E30" s="184"/>
      <c r="F30" s="185"/>
      <c r="G30" s="183"/>
      <c r="H30" s="184"/>
      <c r="I30" s="179"/>
      <c r="J30" s="179"/>
      <c r="K30" s="184"/>
      <c r="L30" s="181"/>
      <c r="M30" s="86"/>
      <c r="N30" s="83"/>
      <c r="O30" s="84"/>
      <c r="P30" s="86"/>
      <c r="Q30" s="83"/>
      <c r="R30" s="84"/>
      <c r="S30" s="84"/>
      <c r="T30" s="83"/>
      <c r="U30" s="78"/>
    </row>
    <row r="31" spans="1:21" s="7" customFormat="1" ht="18" customHeight="1">
      <c r="A31" s="246"/>
      <c r="B31" s="248"/>
      <c r="C31" s="174"/>
      <c r="D31" s="182"/>
      <c r="E31" s="184" t="str">
        <f t="shared" si="2"/>
        <v/>
      </c>
      <c r="F31" s="185">
        <v>55000</v>
      </c>
      <c r="G31" s="183"/>
      <c r="H31" s="184"/>
      <c r="I31" s="179"/>
      <c r="J31" s="179"/>
      <c r="K31" s="184"/>
      <c r="L31" s="181"/>
      <c r="M31" s="86"/>
      <c r="N31" s="83"/>
      <c r="O31" s="84"/>
      <c r="P31" s="86"/>
      <c r="Q31" s="83"/>
      <c r="R31" s="84"/>
      <c r="S31" s="84"/>
      <c r="T31" s="83"/>
      <c r="U31" s="78"/>
    </row>
    <row r="32" spans="1:21" s="7" customFormat="1" ht="18" customHeight="1">
      <c r="A32" s="246"/>
      <c r="B32" s="248"/>
      <c r="C32" s="56"/>
      <c r="D32" s="79"/>
      <c r="E32" s="83" t="str">
        <f t="shared" si="2"/>
        <v/>
      </c>
      <c r="F32" s="87"/>
      <c r="G32" s="86"/>
      <c r="H32" s="83"/>
      <c r="I32" s="84"/>
      <c r="J32" s="84"/>
      <c r="K32" s="83"/>
      <c r="L32" s="78"/>
      <c r="M32" s="86"/>
      <c r="N32" s="83"/>
      <c r="O32" s="84"/>
      <c r="P32" s="86"/>
      <c r="Q32" s="83"/>
      <c r="R32" s="84"/>
      <c r="S32" s="84"/>
      <c r="T32" s="83"/>
      <c r="U32" s="78"/>
    </row>
    <row r="33" spans="1:24" s="7" customFormat="1" ht="18" customHeight="1">
      <c r="A33" s="246"/>
      <c r="B33" s="248"/>
      <c r="C33" s="152" t="s">
        <v>35</v>
      </c>
      <c r="D33" s="89" t="str">
        <f>IF(SUM(D13:D32)=0,"",SUM(D13:D32))</f>
        <v/>
      </c>
      <c r="E33" s="88" t="str">
        <f t="shared" si="2"/>
        <v/>
      </c>
      <c r="F33" s="89">
        <f>IF(SUM(F13:F32)=0,"",SUM(F13:F32))</f>
        <v>55000</v>
      </c>
      <c r="G33" s="88" t="str">
        <f>IF(SUM(G13:G32)=0,"",SUM(G13:G32))</f>
        <v/>
      </c>
      <c r="H33" s="88" t="str">
        <f t="shared" si="3"/>
        <v/>
      </c>
      <c r="I33" s="88" t="str">
        <f>IF(SUM(I13:I32)=0,"",SUM(I13:I32))</f>
        <v/>
      </c>
      <c r="J33" s="89" t="str">
        <f>IF(SUM(J13:J32)=0,"",SUM(J13:J32))</f>
        <v/>
      </c>
      <c r="K33" s="88" t="str">
        <f t="shared" si="0"/>
        <v/>
      </c>
      <c r="L33" s="89" t="str">
        <f>IF(SUM(L13:L32)=0,"",SUM(L13:L32))</f>
        <v/>
      </c>
      <c r="M33" s="90"/>
      <c r="N33" s="88" t="str">
        <f t="shared" si="4"/>
        <v/>
      </c>
      <c r="O33" s="88" t="str">
        <f>IF(SUM(O13:O32)=0,"",SUM(O13:O32))</f>
        <v/>
      </c>
      <c r="P33" s="90"/>
      <c r="Q33" s="88" t="str">
        <f t="shared" si="5"/>
        <v/>
      </c>
      <c r="R33" s="88" t="str">
        <f>IF(SUM(R13:R32)=0,"",SUM(R13:R32))</f>
        <v/>
      </c>
      <c r="S33" s="91"/>
      <c r="T33" s="88" t="str">
        <f t="shared" si="1"/>
        <v/>
      </c>
      <c r="U33" s="89" t="str">
        <f>IF(SUM(U13:U32)=0,"",SUM(U13:U32))</f>
        <v/>
      </c>
    </row>
    <row r="34" spans="1:24" s="7" customFormat="1" ht="18" customHeight="1">
      <c r="A34" s="246"/>
      <c r="B34" s="248" t="s">
        <v>27</v>
      </c>
      <c r="C34" s="186"/>
      <c r="D34" s="187"/>
      <c r="E34" s="188" t="str">
        <f t="shared" si="2"/>
        <v/>
      </c>
      <c r="F34" s="189"/>
      <c r="G34" s="187"/>
      <c r="H34" s="188" t="str">
        <f t="shared" si="3"/>
        <v/>
      </c>
      <c r="I34" s="190"/>
      <c r="J34" s="190"/>
      <c r="K34" s="188" t="str">
        <f t="shared" si="0"/>
        <v/>
      </c>
      <c r="L34" s="189"/>
      <c r="M34" s="92"/>
      <c r="N34" s="93" t="str">
        <f t="shared" si="4"/>
        <v/>
      </c>
      <c r="O34" s="95"/>
      <c r="P34" s="92"/>
      <c r="Q34" s="93" t="str">
        <f t="shared" si="5"/>
        <v/>
      </c>
      <c r="R34" s="95"/>
      <c r="S34" s="95"/>
      <c r="T34" s="93" t="str">
        <f t="shared" si="1"/>
        <v/>
      </c>
      <c r="U34" s="94"/>
    </row>
    <row r="35" spans="1:24" s="7" customFormat="1" ht="18" customHeight="1">
      <c r="A35" s="246"/>
      <c r="B35" s="248"/>
      <c r="C35" s="174"/>
      <c r="D35" s="191"/>
      <c r="E35" s="192" t="str">
        <f t="shared" si="2"/>
        <v/>
      </c>
      <c r="F35" s="193"/>
      <c r="G35" s="191"/>
      <c r="H35" s="192" t="str">
        <f t="shared" si="3"/>
        <v/>
      </c>
      <c r="I35" s="194"/>
      <c r="J35" s="194"/>
      <c r="K35" s="192" t="str">
        <f t="shared" si="0"/>
        <v/>
      </c>
      <c r="L35" s="193"/>
      <c r="M35" s="96"/>
      <c r="N35" s="97" t="str">
        <f t="shared" si="4"/>
        <v/>
      </c>
      <c r="O35" s="99"/>
      <c r="P35" s="96"/>
      <c r="Q35" s="97" t="str">
        <f t="shared" si="5"/>
        <v/>
      </c>
      <c r="R35" s="99"/>
      <c r="S35" s="99"/>
      <c r="T35" s="97" t="str">
        <f t="shared" si="1"/>
        <v/>
      </c>
      <c r="U35" s="98"/>
    </row>
    <row r="36" spans="1:24" s="7" customFormat="1" ht="18" customHeight="1">
      <c r="A36" s="246"/>
      <c r="B36" s="248"/>
      <c r="C36" s="174"/>
      <c r="D36" s="191"/>
      <c r="E36" s="192" t="str">
        <f t="shared" si="2"/>
        <v/>
      </c>
      <c r="F36" s="193"/>
      <c r="G36" s="191"/>
      <c r="H36" s="192" t="str">
        <f t="shared" si="3"/>
        <v/>
      </c>
      <c r="I36" s="194"/>
      <c r="J36" s="194"/>
      <c r="K36" s="192" t="str">
        <f t="shared" si="0"/>
        <v/>
      </c>
      <c r="L36" s="193"/>
      <c r="M36" s="96"/>
      <c r="N36" s="97" t="str">
        <f t="shared" si="4"/>
        <v/>
      </c>
      <c r="O36" s="99"/>
      <c r="P36" s="96"/>
      <c r="Q36" s="97" t="str">
        <f t="shared" si="5"/>
        <v/>
      </c>
      <c r="R36" s="99"/>
      <c r="S36" s="99"/>
      <c r="T36" s="97" t="str">
        <f t="shared" si="1"/>
        <v/>
      </c>
      <c r="U36" s="98"/>
    </row>
    <row r="37" spans="1:24" s="7" customFormat="1" ht="18" customHeight="1">
      <c r="A37" s="246"/>
      <c r="B37" s="248"/>
      <c r="C37" s="174"/>
      <c r="D37" s="191"/>
      <c r="E37" s="192" t="str">
        <f t="shared" si="2"/>
        <v/>
      </c>
      <c r="F37" s="193"/>
      <c r="G37" s="191"/>
      <c r="H37" s="192" t="str">
        <f t="shared" si="3"/>
        <v/>
      </c>
      <c r="I37" s="194"/>
      <c r="J37" s="194"/>
      <c r="K37" s="192" t="str">
        <f t="shared" si="0"/>
        <v/>
      </c>
      <c r="L37" s="193"/>
      <c r="M37" s="96"/>
      <c r="N37" s="97" t="str">
        <f t="shared" si="4"/>
        <v/>
      </c>
      <c r="O37" s="99"/>
      <c r="P37" s="96"/>
      <c r="Q37" s="97" t="str">
        <f t="shared" si="5"/>
        <v/>
      </c>
      <c r="R37" s="99"/>
      <c r="S37" s="99"/>
      <c r="T37" s="97" t="str">
        <f t="shared" si="1"/>
        <v/>
      </c>
      <c r="U37" s="98"/>
      <c r="V37" s="249" t="s">
        <v>52</v>
      </c>
      <c r="W37" s="250"/>
      <c r="X37" s="250"/>
    </row>
    <row r="38" spans="1:24" s="7" customFormat="1" ht="18" customHeight="1">
      <c r="A38" s="246"/>
      <c r="B38" s="248"/>
      <c r="C38" s="58"/>
      <c r="D38" s="100"/>
      <c r="E38" s="101" t="str">
        <f t="shared" si="2"/>
        <v/>
      </c>
      <c r="F38" s="102"/>
      <c r="G38" s="100"/>
      <c r="H38" s="101" t="str">
        <f t="shared" si="3"/>
        <v/>
      </c>
      <c r="I38" s="103"/>
      <c r="J38" s="103"/>
      <c r="K38" s="101" t="str">
        <f t="shared" si="0"/>
        <v/>
      </c>
      <c r="L38" s="102"/>
      <c r="M38" s="100"/>
      <c r="N38" s="101" t="str">
        <f t="shared" si="4"/>
        <v/>
      </c>
      <c r="O38" s="103"/>
      <c r="P38" s="100"/>
      <c r="Q38" s="101" t="str">
        <f t="shared" si="5"/>
        <v/>
      </c>
      <c r="R38" s="103"/>
      <c r="S38" s="103"/>
      <c r="T38" s="101" t="str">
        <f t="shared" si="1"/>
        <v/>
      </c>
      <c r="U38" s="102"/>
      <c r="V38" s="249"/>
      <c r="W38" s="250"/>
      <c r="X38" s="250"/>
    </row>
    <row r="39" spans="1:24" s="7" customFormat="1" ht="18" customHeight="1">
      <c r="A39" s="246"/>
      <c r="B39" s="248"/>
      <c r="C39" s="154" t="s">
        <v>35</v>
      </c>
      <c r="D39" s="89" t="str">
        <f>IF(SUM(D34:D38)=0,"",(SUM(D34:D38)))</f>
        <v/>
      </c>
      <c r="E39" s="88" t="str">
        <f>IF(D39="","",F39/D39)</f>
        <v/>
      </c>
      <c r="F39" s="89" t="str">
        <f>IF(SUM(F34:F38)=0,"",(SUM(F34:F38)))</f>
        <v/>
      </c>
      <c r="G39" s="88" t="str">
        <f>IF(SUM(G34:G38)=0,"",(SUM(G34:G38)))</f>
        <v/>
      </c>
      <c r="H39" s="88" t="str">
        <f>IF(G39="","",I39/G39)</f>
        <v/>
      </c>
      <c r="I39" s="88" t="str">
        <f>IF(SUM(I34:I38)=0,"",(SUM(I34:I38)))</f>
        <v/>
      </c>
      <c r="J39" s="89" t="str">
        <f>IF(SUM(J34:J38)=0,"",(SUM(J34:J38)))</f>
        <v/>
      </c>
      <c r="K39" s="88" t="str">
        <f t="shared" si="0"/>
        <v/>
      </c>
      <c r="L39" s="89" t="str">
        <f>IF(SUM(L34:L38)=0,"",(SUM(L34:L38)))</f>
        <v/>
      </c>
      <c r="M39" s="90"/>
      <c r="N39" s="88" t="str">
        <f t="shared" si="4"/>
        <v/>
      </c>
      <c r="O39" s="88" t="str">
        <f>IF(SUM(O34:O38)=0,"",(SUM(O34:O38)))</f>
        <v/>
      </c>
      <c r="P39" s="90"/>
      <c r="Q39" s="88" t="str">
        <f t="shared" si="5"/>
        <v/>
      </c>
      <c r="R39" s="88" t="str">
        <f>IF(SUM(R34:R38)=0,"",(SUM(R34:R38)))</f>
        <v/>
      </c>
      <c r="S39" s="91"/>
      <c r="T39" s="88" t="str">
        <f t="shared" si="1"/>
        <v/>
      </c>
      <c r="U39" s="89" t="str">
        <f>IF(SUM(U34:U38)=0,"",(SUM(U34:U38)))</f>
        <v/>
      </c>
    </row>
    <row r="40" spans="1:24" s="7" customFormat="1" ht="18" customHeight="1">
      <c r="A40" s="246"/>
      <c r="B40" s="238" t="s">
        <v>33</v>
      </c>
      <c r="C40" s="239"/>
      <c r="D40" s="89" t="str">
        <f>IF(D33="","",IF(D39="",D33,D33+D39))</f>
        <v/>
      </c>
      <c r="E40" s="88" t="str">
        <f t="shared" si="2"/>
        <v/>
      </c>
      <c r="F40" s="89">
        <f>IF(F33="","",IF(F39="",F33,F33+F39))</f>
        <v>55000</v>
      </c>
      <c r="G40" s="88" t="str">
        <f>IF(G33="","",IF(G39="",G33,G33+G39))</f>
        <v/>
      </c>
      <c r="H40" s="88" t="str">
        <f>IF(G40="","",I40/G40)</f>
        <v/>
      </c>
      <c r="I40" s="88" t="str">
        <f>IF(I33="","",IF(I39="",I33,I33+I39))</f>
        <v/>
      </c>
      <c r="J40" s="89" t="str">
        <f>IF(J33="","",IF(J39="",J33,J33+J39))</f>
        <v/>
      </c>
      <c r="K40" s="88" t="str">
        <f t="shared" si="0"/>
        <v/>
      </c>
      <c r="L40" s="89" t="str">
        <f>IF(L33="","",IF(L39="",L33,L33+L39))</f>
        <v/>
      </c>
      <c r="M40" s="90"/>
      <c r="N40" s="88" t="str">
        <f t="shared" si="4"/>
        <v/>
      </c>
      <c r="O40" s="88" t="str">
        <f>IF(O33="","",IF(O39="",O33,O33+O39))</f>
        <v/>
      </c>
      <c r="P40" s="90"/>
      <c r="Q40" s="88" t="str">
        <f t="shared" si="5"/>
        <v/>
      </c>
      <c r="R40" s="88" t="str">
        <f>IF(R33="","",IF(R39="",R33,R33+R39))</f>
        <v/>
      </c>
      <c r="S40" s="91"/>
      <c r="T40" s="88" t="str">
        <f t="shared" si="1"/>
        <v/>
      </c>
      <c r="U40" s="89" t="str">
        <f>IF(U33="","",IF(U39="",U33,U33+U39))</f>
        <v/>
      </c>
    </row>
    <row r="41" spans="1:24" s="7" customFormat="1" ht="18" customHeight="1">
      <c r="A41" s="246" t="s">
        <v>25</v>
      </c>
      <c r="B41" s="288"/>
      <c r="C41" s="289"/>
      <c r="D41" s="104"/>
      <c r="E41" s="93" t="str">
        <f t="shared" si="2"/>
        <v/>
      </c>
      <c r="F41" s="105"/>
      <c r="G41" s="104"/>
      <c r="H41" s="93" t="str">
        <f t="shared" si="3"/>
        <v/>
      </c>
      <c r="I41" s="93"/>
      <c r="J41" s="93"/>
      <c r="K41" s="93" t="str">
        <f t="shared" si="0"/>
        <v/>
      </c>
      <c r="L41" s="105"/>
      <c r="M41" s="104"/>
      <c r="N41" s="93" t="str">
        <f t="shared" si="4"/>
        <v/>
      </c>
      <c r="O41" s="93"/>
      <c r="P41" s="104"/>
      <c r="Q41" s="93" t="str">
        <f t="shared" si="5"/>
        <v/>
      </c>
      <c r="R41" s="93"/>
      <c r="S41" s="93"/>
      <c r="T41" s="93" t="str">
        <f t="shared" si="1"/>
        <v/>
      </c>
      <c r="U41" s="105"/>
    </row>
    <row r="42" spans="1:24" s="7" customFormat="1" ht="18" customHeight="1">
      <c r="A42" s="246"/>
      <c r="B42" s="254"/>
      <c r="C42" s="255"/>
      <c r="D42" s="218"/>
      <c r="E42" s="97" t="str">
        <f t="shared" si="2"/>
        <v/>
      </c>
      <c r="F42" s="219"/>
      <c r="G42" s="218"/>
      <c r="H42" s="97" t="str">
        <f t="shared" si="3"/>
        <v/>
      </c>
      <c r="I42" s="97"/>
      <c r="J42" s="97"/>
      <c r="K42" s="97" t="str">
        <f t="shared" si="0"/>
        <v/>
      </c>
      <c r="L42" s="219"/>
      <c r="M42" s="106"/>
      <c r="N42" s="97" t="str">
        <f t="shared" si="4"/>
        <v/>
      </c>
      <c r="O42" s="97"/>
      <c r="P42" s="106"/>
      <c r="Q42" s="97" t="str">
        <f t="shared" si="5"/>
        <v/>
      </c>
      <c r="R42" s="97"/>
      <c r="S42" s="97"/>
      <c r="T42" s="97" t="str">
        <f t="shared" si="1"/>
        <v/>
      </c>
      <c r="U42" s="107"/>
    </row>
    <row r="43" spans="1:24" s="7" customFormat="1" ht="18" customHeight="1">
      <c r="A43" s="246"/>
      <c r="B43" s="211" t="s">
        <v>30</v>
      </c>
      <c r="C43" s="195"/>
      <c r="D43" s="221"/>
      <c r="E43" s="192" t="str">
        <f t="shared" si="2"/>
        <v/>
      </c>
      <c r="F43" s="222"/>
      <c r="G43" s="221"/>
      <c r="H43" s="192" t="str">
        <f t="shared" si="3"/>
        <v/>
      </c>
      <c r="I43" s="194"/>
      <c r="J43" s="194"/>
      <c r="K43" s="192" t="str">
        <f t="shared" si="0"/>
        <v/>
      </c>
      <c r="L43" s="222"/>
      <c r="M43" s="96"/>
      <c r="N43" s="97" t="str">
        <f t="shared" si="4"/>
        <v/>
      </c>
      <c r="O43" s="99"/>
      <c r="P43" s="96"/>
      <c r="Q43" s="97" t="str">
        <f t="shared" si="5"/>
        <v/>
      </c>
      <c r="R43" s="99"/>
      <c r="S43" s="99"/>
      <c r="T43" s="97" t="str">
        <f t="shared" si="1"/>
        <v/>
      </c>
      <c r="U43" s="98"/>
    </row>
    <row r="44" spans="1:24" s="7" customFormat="1" ht="18" customHeight="1">
      <c r="A44" s="246"/>
      <c r="B44" s="211" t="s">
        <v>30</v>
      </c>
      <c r="C44" s="195"/>
      <c r="D44" s="191"/>
      <c r="E44" s="192" t="str">
        <f t="shared" si="2"/>
        <v/>
      </c>
      <c r="F44" s="193"/>
      <c r="G44" s="191"/>
      <c r="H44" s="192" t="str">
        <f t="shared" si="3"/>
        <v/>
      </c>
      <c r="I44" s="194"/>
      <c r="J44" s="194"/>
      <c r="K44" s="192" t="str">
        <f t="shared" si="0"/>
        <v/>
      </c>
      <c r="L44" s="193"/>
      <c r="M44" s="96"/>
      <c r="N44" s="97" t="str">
        <f t="shared" si="4"/>
        <v/>
      </c>
      <c r="O44" s="99"/>
      <c r="P44" s="96"/>
      <c r="Q44" s="97" t="str">
        <f t="shared" si="5"/>
        <v/>
      </c>
      <c r="R44" s="99"/>
      <c r="S44" s="99"/>
      <c r="T44" s="97" t="str">
        <f t="shared" si="1"/>
        <v/>
      </c>
      <c r="U44" s="98"/>
    </row>
    <row r="45" spans="1:24" s="7" customFormat="1" ht="18" customHeight="1">
      <c r="A45" s="246"/>
      <c r="B45" s="212" t="s">
        <v>29</v>
      </c>
      <c r="C45" s="213"/>
      <c r="D45" s="214"/>
      <c r="E45" s="215" t="str">
        <f t="shared" si="2"/>
        <v/>
      </c>
      <c r="F45" s="216"/>
      <c r="G45" s="214"/>
      <c r="H45" s="215" t="str">
        <f t="shared" si="3"/>
        <v/>
      </c>
      <c r="I45" s="217"/>
      <c r="J45" s="217"/>
      <c r="K45" s="215" t="str">
        <f t="shared" si="0"/>
        <v/>
      </c>
      <c r="L45" s="216"/>
      <c r="M45" s="96"/>
      <c r="N45" s="97" t="str">
        <f t="shared" si="4"/>
        <v/>
      </c>
      <c r="O45" s="99"/>
      <c r="P45" s="96"/>
      <c r="Q45" s="97" t="str">
        <f t="shared" si="5"/>
        <v/>
      </c>
      <c r="R45" s="99"/>
      <c r="S45" s="99"/>
      <c r="T45" s="97" t="str">
        <f t="shared" si="1"/>
        <v/>
      </c>
      <c r="U45" s="98"/>
    </row>
    <row r="46" spans="1:24" s="7" customFormat="1" ht="18" customHeight="1">
      <c r="A46" s="246"/>
      <c r="B46" s="288"/>
      <c r="C46" s="289"/>
      <c r="D46" s="218"/>
      <c r="E46" s="97"/>
      <c r="F46" s="219"/>
      <c r="G46" s="218"/>
      <c r="H46" s="97"/>
      <c r="I46" s="220"/>
      <c r="J46" s="220"/>
      <c r="K46" s="97"/>
      <c r="L46" s="219"/>
      <c r="M46" s="96"/>
      <c r="N46" s="97"/>
      <c r="O46" s="99"/>
      <c r="P46" s="96"/>
      <c r="Q46" s="97"/>
      <c r="R46" s="99"/>
      <c r="S46" s="99"/>
      <c r="T46" s="97"/>
      <c r="U46" s="98"/>
    </row>
    <row r="47" spans="1:24" s="7" customFormat="1" ht="18" customHeight="1">
      <c r="A47" s="246"/>
      <c r="B47" s="262"/>
      <c r="C47" s="255"/>
      <c r="D47" s="218"/>
      <c r="E47" s="97"/>
      <c r="F47" s="219"/>
      <c r="G47" s="218"/>
      <c r="H47" s="97"/>
      <c r="I47" s="220"/>
      <c r="J47" s="220"/>
      <c r="K47" s="97"/>
      <c r="L47" s="219"/>
      <c r="M47" s="96"/>
      <c r="N47" s="97"/>
      <c r="O47" s="99"/>
      <c r="P47" s="96"/>
      <c r="Q47" s="97"/>
      <c r="R47" s="99"/>
      <c r="S47" s="99"/>
      <c r="T47" s="97"/>
      <c r="U47" s="98"/>
    </row>
    <row r="48" spans="1:24" s="7" customFormat="1" ht="18" customHeight="1">
      <c r="A48" s="246"/>
      <c r="B48" s="211" t="s">
        <v>29</v>
      </c>
      <c r="C48" s="195"/>
      <c r="D48" s="191"/>
      <c r="E48" s="192"/>
      <c r="F48" s="193"/>
      <c r="G48" s="191"/>
      <c r="H48" s="192"/>
      <c r="I48" s="194"/>
      <c r="J48" s="194"/>
      <c r="K48" s="192"/>
      <c r="L48" s="193"/>
      <c r="M48" s="96"/>
      <c r="N48" s="97"/>
      <c r="O48" s="99"/>
      <c r="P48" s="96"/>
      <c r="Q48" s="97"/>
      <c r="R48" s="99"/>
      <c r="S48" s="99"/>
      <c r="T48" s="97"/>
      <c r="U48" s="98"/>
    </row>
    <row r="49" spans="1:21" s="7" customFormat="1" ht="18" customHeight="1">
      <c r="A49" s="246"/>
      <c r="B49" s="211" t="s">
        <v>29</v>
      </c>
      <c r="C49" s="195"/>
      <c r="D49" s="191"/>
      <c r="E49" s="192"/>
      <c r="F49" s="193"/>
      <c r="G49" s="191"/>
      <c r="H49" s="192"/>
      <c r="I49" s="194"/>
      <c r="J49" s="194"/>
      <c r="K49" s="192"/>
      <c r="L49" s="193"/>
      <c r="M49" s="96"/>
      <c r="N49" s="97"/>
      <c r="O49" s="99"/>
      <c r="P49" s="96"/>
      <c r="Q49" s="97"/>
      <c r="R49" s="99"/>
      <c r="S49" s="99"/>
      <c r="T49" s="97"/>
      <c r="U49" s="98"/>
    </row>
    <row r="50" spans="1:21" s="7" customFormat="1" ht="18" customHeight="1">
      <c r="A50" s="246"/>
      <c r="B50" s="212" t="s">
        <v>29</v>
      </c>
      <c r="C50" s="213"/>
      <c r="D50" s="214"/>
      <c r="E50" s="215"/>
      <c r="F50" s="216"/>
      <c r="G50" s="214"/>
      <c r="H50" s="215"/>
      <c r="I50" s="217"/>
      <c r="J50" s="217"/>
      <c r="K50" s="215"/>
      <c r="L50" s="216"/>
      <c r="M50" s="96"/>
      <c r="N50" s="97"/>
      <c r="O50" s="99"/>
      <c r="P50" s="96"/>
      <c r="Q50" s="97"/>
      <c r="R50" s="99"/>
      <c r="S50" s="99"/>
      <c r="T50" s="97"/>
      <c r="U50" s="98"/>
    </row>
    <row r="51" spans="1:21" s="7" customFormat="1" ht="18" customHeight="1">
      <c r="A51" s="246"/>
      <c r="B51" s="256" t="s">
        <v>32</v>
      </c>
      <c r="C51" s="257"/>
      <c r="D51" s="106"/>
      <c r="E51" s="97" t="str">
        <f t="shared" si="2"/>
        <v/>
      </c>
      <c r="F51" s="107"/>
      <c r="G51" s="106"/>
      <c r="H51" s="97" t="str">
        <f t="shared" si="3"/>
        <v/>
      </c>
      <c r="I51" s="97"/>
      <c r="J51" s="97"/>
      <c r="K51" s="97" t="str">
        <f t="shared" si="0"/>
        <v/>
      </c>
      <c r="L51" s="107"/>
      <c r="M51" s="106"/>
      <c r="N51" s="97" t="str">
        <f t="shared" si="4"/>
        <v/>
      </c>
      <c r="O51" s="97"/>
      <c r="P51" s="106"/>
      <c r="Q51" s="97" t="str">
        <f t="shared" si="5"/>
        <v/>
      </c>
      <c r="R51" s="97"/>
      <c r="S51" s="97"/>
      <c r="T51" s="97" t="str">
        <f t="shared" si="1"/>
        <v/>
      </c>
      <c r="U51" s="107"/>
    </row>
    <row r="52" spans="1:21" s="7" customFormat="1" ht="18" customHeight="1">
      <c r="A52" s="246"/>
      <c r="B52" s="258"/>
      <c r="C52" s="259"/>
      <c r="D52" s="106"/>
      <c r="E52" s="97" t="str">
        <f t="shared" si="2"/>
        <v/>
      </c>
      <c r="F52" s="107"/>
      <c r="G52" s="106"/>
      <c r="H52" s="97" t="str">
        <f t="shared" si="3"/>
        <v/>
      </c>
      <c r="I52" s="97"/>
      <c r="J52" s="97"/>
      <c r="K52" s="97" t="str">
        <f t="shared" si="0"/>
        <v/>
      </c>
      <c r="L52" s="107"/>
      <c r="M52" s="106"/>
      <c r="N52" s="97" t="str">
        <f t="shared" si="4"/>
        <v/>
      </c>
      <c r="O52" s="97"/>
      <c r="P52" s="106"/>
      <c r="Q52" s="97" t="str">
        <f t="shared" si="5"/>
        <v/>
      </c>
      <c r="R52" s="97"/>
      <c r="S52" s="97"/>
      <c r="T52" s="97" t="str">
        <f t="shared" si="1"/>
        <v/>
      </c>
      <c r="U52" s="107"/>
    </row>
    <row r="53" spans="1:21" s="7" customFormat="1" ht="18" customHeight="1">
      <c r="A53" s="246"/>
      <c r="B53" s="211" t="s">
        <v>29</v>
      </c>
      <c r="C53" s="195"/>
      <c r="D53" s="191"/>
      <c r="E53" s="192" t="str">
        <f t="shared" si="2"/>
        <v/>
      </c>
      <c r="F53" s="193"/>
      <c r="G53" s="191"/>
      <c r="H53" s="192" t="str">
        <f t="shared" si="3"/>
        <v/>
      </c>
      <c r="I53" s="194"/>
      <c r="J53" s="194"/>
      <c r="K53" s="192" t="str">
        <f t="shared" si="0"/>
        <v/>
      </c>
      <c r="L53" s="193"/>
      <c r="M53" s="96"/>
      <c r="N53" s="97" t="str">
        <f t="shared" si="4"/>
        <v/>
      </c>
      <c r="O53" s="99"/>
      <c r="P53" s="96"/>
      <c r="Q53" s="97" t="str">
        <f t="shared" si="5"/>
        <v/>
      </c>
      <c r="R53" s="99"/>
      <c r="S53" s="99"/>
      <c r="T53" s="97" t="str">
        <f t="shared" si="1"/>
        <v/>
      </c>
      <c r="U53" s="98"/>
    </row>
    <row r="54" spans="1:21" s="7" customFormat="1" ht="18" customHeight="1">
      <c r="A54" s="246"/>
      <c r="B54" s="211" t="s">
        <v>29</v>
      </c>
      <c r="C54" s="195"/>
      <c r="D54" s="191"/>
      <c r="E54" s="192" t="str">
        <f t="shared" si="2"/>
        <v/>
      </c>
      <c r="F54" s="193"/>
      <c r="G54" s="191"/>
      <c r="H54" s="192" t="str">
        <f t="shared" si="3"/>
        <v/>
      </c>
      <c r="I54" s="194"/>
      <c r="J54" s="194"/>
      <c r="K54" s="192" t="str">
        <f t="shared" si="0"/>
        <v/>
      </c>
      <c r="L54" s="193"/>
      <c r="M54" s="96"/>
      <c r="N54" s="97" t="str">
        <f t="shared" si="4"/>
        <v/>
      </c>
      <c r="O54" s="99"/>
      <c r="P54" s="96"/>
      <c r="Q54" s="97" t="str">
        <f t="shared" si="5"/>
        <v/>
      </c>
      <c r="R54" s="99"/>
      <c r="S54" s="99"/>
      <c r="T54" s="97" t="str">
        <f t="shared" si="1"/>
        <v/>
      </c>
      <c r="U54" s="98"/>
    </row>
    <row r="55" spans="1:21" s="7" customFormat="1" ht="18" customHeight="1">
      <c r="A55" s="246"/>
      <c r="B55" s="14" t="s">
        <v>30</v>
      </c>
      <c r="C55" s="59"/>
      <c r="D55" s="100"/>
      <c r="E55" s="101" t="str">
        <f t="shared" si="2"/>
        <v/>
      </c>
      <c r="F55" s="102"/>
      <c r="G55" s="100"/>
      <c r="H55" s="101" t="str">
        <f t="shared" si="3"/>
        <v/>
      </c>
      <c r="I55" s="103"/>
      <c r="J55" s="103"/>
      <c r="K55" s="101" t="str">
        <f t="shared" si="0"/>
        <v/>
      </c>
      <c r="L55" s="102"/>
      <c r="M55" s="100"/>
      <c r="N55" s="101" t="str">
        <f t="shared" si="4"/>
        <v/>
      </c>
      <c r="O55" s="103"/>
      <c r="P55" s="100"/>
      <c r="Q55" s="101" t="str">
        <f t="shared" si="5"/>
        <v/>
      </c>
      <c r="R55" s="103"/>
      <c r="S55" s="103"/>
      <c r="T55" s="101" t="str">
        <f t="shared" si="1"/>
        <v/>
      </c>
      <c r="U55" s="102"/>
    </row>
    <row r="56" spans="1:21" s="7" customFormat="1" ht="18" customHeight="1">
      <c r="A56" s="251"/>
      <c r="B56" s="260" t="s">
        <v>36</v>
      </c>
      <c r="C56" s="261"/>
      <c r="D56" s="89" t="str">
        <f>IF(SUM(D41:D55)=0,"",(SUM(D41:D55)))</f>
        <v/>
      </c>
      <c r="E56" s="88" t="str">
        <f t="shared" si="2"/>
        <v/>
      </c>
      <c r="F56" s="89" t="str">
        <f>IF(SUM(F41:F55)=0,"",(SUM(F41:F55)))</f>
        <v/>
      </c>
      <c r="G56" s="88" t="str">
        <f>IF(SUM(G41:G55)=0,"",(SUM(G41:G55)))</f>
        <v/>
      </c>
      <c r="H56" s="88" t="str">
        <f t="shared" si="3"/>
        <v/>
      </c>
      <c r="I56" s="88" t="str">
        <f>IF(SUM(I41:I55)=0,"",(SUM(I41:I55)))</f>
        <v/>
      </c>
      <c r="J56" s="89" t="str">
        <f>IF(SUM(J41:J55)=0,"",(SUM(J41:J55)))</f>
        <v/>
      </c>
      <c r="K56" s="88" t="str">
        <f t="shared" si="0"/>
        <v/>
      </c>
      <c r="L56" s="89" t="str">
        <f>IF(SUM(L41:L55)=0,"",(SUM(L41:L55)))</f>
        <v/>
      </c>
      <c r="M56" s="90"/>
      <c r="N56" s="88" t="str">
        <f t="shared" si="4"/>
        <v/>
      </c>
      <c r="O56" s="88" t="str">
        <f>IF(SUM(O41:O55)=0,"",(SUM(O41:O55)))</f>
        <v/>
      </c>
      <c r="P56" s="90"/>
      <c r="Q56" s="88" t="str">
        <f t="shared" si="5"/>
        <v/>
      </c>
      <c r="R56" s="88" t="str">
        <f>IF(SUM(R41:R55)=0,"",(SUM(R41:R55)))</f>
        <v/>
      </c>
      <c r="S56" s="91"/>
      <c r="T56" s="88" t="str">
        <f t="shared" si="1"/>
        <v/>
      </c>
      <c r="U56" s="89" t="str">
        <f>IF(SUM(U41:U55)=0,"",(SUM(U41:U55)))</f>
        <v/>
      </c>
    </row>
    <row r="57" spans="1:21" s="7" customFormat="1" ht="18" customHeight="1" thickBot="1">
      <c r="A57" s="235" t="s">
        <v>37</v>
      </c>
      <c r="B57" s="240"/>
      <c r="C57" s="241"/>
      <c r="D57" s="110" t="str">
        <f>IF(D40="","",IF(D56="",D40,D40+D56))</f>
        <v/>
      </c>
      <c r="E57" s="109" t="str">
        <f t="shared" si="2"/>
        <v/>
      </c>
      <c r="F57" s="110">
        <f>IF(F40="","",IF(F56="",F40,F40+F56))</f>
        <v>55000</v>
      </c>
      <c r="G57" s="109" t="str">
        <f>IF(G40="","",IF(G56="",G40,G40+G56))</f>
        <v/>
      </c>
      <c r="H57" s="109" t="str">
        <f t="shared" si="3"/>
        <v/>
      </c>
      <c r="I57" s="109" t="str">
        <f>IF(I40="","",IF(I56="",I40,I40+I56))</f>
        <v/>
      </c>
      <c r="J57" s="110" t="str">
        <f>IF(J40="","",IF(J56="",J40,J40+J56))</f>
        <v/>
      </c>
      <c r="K57" s="109" t="str">
        <f t="shared" si="0"/>
        <v/>
      </c>
      <c r="L57" s="110" t="str">
        <f>IF(L40="","",IF(L56="",L40,L40+L56))</f>
        <v/>
      </c>
      <c r="M57" s="108"/>
      <c r="N57" s="109" t="str">
        <f t="shared" si="4"/>
        <v/>
      </c>
      <c r="O57" s="109" t="str">
        <f>IF(O40="","",IF(O56="",O40,O40+O56))</f>
        <v/>
      </c>
      <c r="P57" s="108"/>
      <c r="Q57" s="109" t="str">
        <f t="shared" si="5"/>
        <v/>
      </c>
      <c r="R57" s="109" t="str">
        <f>IF(R40="","",IF(R56="",R40,R40+R56))</f>
        <v/>
      </c>
      <c r="S57" s="111"/>
      <c r="T57" s="109" t="str">
        <f t="shared" si="1"/>
        <v/>
      </c>
      <c r="U57" s="110" t="str">
        <f>IF(U40="","",IF(U56="",U40,U40+U56))</f>
        <v/>
      </c>
    </row>
    <row r="58" spans="1:21" s="7" customFormat="1" ht="18" customHeight="1">
      <c r="A58" s="245" t="s">
        <v>10</v>
      </c>
      <c r="B58" s="266" t="s">
        <v>11</v>
      </c>
      <c r="C58" s="267"/>
      <c r="D58" s="268" t="s">
        <v>6</v>
      </c>
      <c r="E58" s="271" t="s">
        <v>6</v>
      </c>
      <c r="F58" s="230">
        <f>IFERROR(ROUNDDOWN(F33/2,-3),"")</f>
        <v>27000</v>
      </c>
      <c r="G58" s="268"/>
      <c r="H58" s="271"/>
      <c r="I58" s="197"/>
      <c r="J58" s="271"/>
      <c r="K58" s="271" t="s">
        <v>6</v>
      </c>
      <c r="L58" s="196"/>
      <c r="M58" s="268"/>
      <c r="N58" s="271"/>
      <c r="O58" s="113"/>
      <c r="P58" s="268"/>
      <c r="Q58" s="271"/>
      <c r="R58" s="113"/>
      <c r="S58" s="271"/>
      <c r="T58" s="271" t="s">
        <v>6</v>
      </c>
      <c r="U58" s="112" t="s">
        <v>6</v>
      </c>
    </row>
    <row r="59" spans="1:21" s="7" customFormat="1" ht="18" customHeight="1">
      <c r="A59" s="246"/>
      <c r="B59" s="276" t="s">
        <v>167</v>
      </c>
      <c r="C59" s="277"/>
      <c r="D59" s="269"/>
      <c r="E59" s="272"/>
      <c r="F59" s="222">
        <f>ROUNDDOWN(F33-F58,-3)</f>
        <v>28000</v>
      </c>
      <c r="G59" s="269"/>
      <c r="H59" s="272"/>
      <c r="I59" s="194"/>
      <c r="J59" s="272"/>
      <c r="K59" s="272"/>
      <c r="L59" s="193" t="s">
        <v>6</v>
      </c>
      <c r="M59" s="269"/>
      <c r="N59" s="272"/>
      <c r="O59" s="99"/>
      <c r="P59" s="269"/>
      <c r="Q59" s="272"/>
      <c r="R59" s="99"/>
      <c r="S59" s="272"/>
      <c r="T59" s="272"/>
      <c r="U59" s="98" t="s">
        <v>6</v>
      </c>
    </row>
    <row r="60" spans="1:21" s="7" customFormat="1" ht="18" customHeight="1">
      <c r="A60" s="246"/>
      <c r="B60" s="276" t="s">
        <v>12</v>
      </c>
      <c r="C60" s="277"/>
      <c r="D60" s="269"/>
      <c r="E60" s="272"/>
      <c r="F60" s="193" t="s">
        <v>6</v>
      </c>
      <c r="G60" s="269"/>
      <c r="H60" s="272"/>
      <c r="I60" s="194"/>
      <c r="J60" s="272"/>
      <c r="K60" s="272"/>
      <c r="L60" s="193" t="s">
        <v>6</v>
      </c>
      <c r="M60" s="269"/>
      <c r="N60" s="272"/>
      <c r="O60" s="99"/>
      <c r="P60" s="269"/>
      <c r="Q60" s="272"/>
      <c r="R60" s="99"/>
      <c r="S60" s="272"/>
      <c r="T60" s="272"/>
      <c r="U60" s="98" t="s">
        <v>6</v>
      </c>
    </row>
    <row r="61" spans="1:21" s="7" customFormat="1" ht="18" customHeight="1">
      <c r="A61" s="246"/>
      <c r="B61" s="276" t="s">
        <v>13</v>
      </c>
      <c r="C61" s="277"/>
      <c r="D61" s="269"/>
      <c r="E61" s="272"/>
      <c r="F61" s="193" t="s">
        <v>16</v>
      </c>
      <c r="G61" s="269"/>
      <c r="H61" s="272"/>
      <c r="I61" s="194"/>
      <c r="J61" s="272"/>
      <c r="K61" s="272"/>
      <c r="L61" s="193" t="s">
        <v>6</v>
      </c>
      <c r="M61" s="269"/>
      <c r="N61" s="272"/>
      <c r="O61" s="99"/>
      <c r="P61" s="269"/>
      <c r="Q61" s="272"/>
      <c r="R61" s="99"/>
      <c r="S61" s="272"/>
      <c r="T61" s="272"/>
      <c r="U61" s="98" t="s">
        <v>6</v>
      </c>
    </row>
    <row r="62" spans="1:21" s="7" customFormat="1" ht="18" customHeight="1">
      <c r="A62" s="246"/>
      <c r="B62" s="276" t="s">
        <v>234</v>
      </c>
      <c r="C62" s="277"/>
      <c r="D62" s="269"/>
      <c r="E62" s="272"/>
      <c r="F62" s="185"/>
      <c r="G62" s="269"/>
      <c r="H62" s="272"/>
      <c r="I62" s="194"/>
      <c r="J62" s="272"/>
      <c r="K62" s="272"/>
      <c r="L62" s="193" t="s">
        <v>6</v>
      </c>
      <c r="M62" s="269"/>
      <c r="N62" s="272"/>
      <c r="O62" s="99"/>
      <c r="P62" s="269"/>
      <c r="Q62" s="272"/>
      <c r="R62" s="99"/>
      <c r="S62" s="272"/>
      <c r="T62" s="272"/>
      <c r="U62" s="98" t="s">
        <v>6</v>
      </c>
    </row>
    <row r="63" spans="1:21" s="7" customFormat="1" ht="18" customHeight="1">
      <c r="A63" s="246"/>
      <c r="B63" s="276" t="s">
        <v>14</v>
      </c>
      <c r="C63" s="277"/>
      <c r="D63" s="269"/>
      <c r="E63" s="272"/>
      <c r="F63" s="185"/>
      <c r="G63" s="269"/>
      <c r="H63" s="272"/>
      <c r="I63" s="194"/>
      <c r="J63" s="272"/>
      <c r="K63" s="272"/>
      <c r="L63" s="193" t="s">
        <v>6</v>
      </c>
      <c r="M63" s="269"/>
      <c r="N63" s="272"/>
      <c r="O63" s="99"/>
      <c r="P63" s="269"/>
      <c r="Q63" s="272"/>
      <c r="R63" s="99"/>
      <c r="S63" s="272"/>
      <c r="T63" s="272"/>
      <c r="U63" s="98" t="s">
        <v>6</v>
      </c>
    </row>
    <row r="64" spans="1:21" s="7" customFormat="1" ht="18" customHeight="1">
      <c r="A64" s="246"/>
      <c r="B64" s="286" t="s">
        <v>15</v>
      </c>
      <c r="C64" s="287"/>
      <c r="D64" s="280"/>
      <c r="E64" s="278"/>
      <c r="F64" s="87"/>
      <c r="G64" s="280"/>
      <c r="H64" s="278"/>
      <c r="I64" s="103"/>
      <c r="J64" s="278"/>
      <c r="K64" s="278"/>
      <c r="L64" s="98"/>
      <c r="M64" s="280"/>
      <c r="N64" s="278"/>
      <c r="O64" s="103"/>
      <c r="P64" s="280"/>
      <c r="Q64" s="278"/>
      <c r="R64" s="103"/>
      <c r="S64" s="278"/>
      <c r="T64" s="278"/>
      <c r="U64" s="98" t="s">
        <v>6</v>
      </c>
    </row>
    <row r="65" spans="1:21" s="7" customFormat="1" ht="18" customHeight="1" thickBot="1">
      <c r="A65" s="265"/>
      <c r="B65" s="274" t="s">
        <v>34</v>
      </c>
      <c r="C65" s="275"/>
      <c r="D65" s="114" t="s">
        <v>4</v>
      </c>
      <c r="E65" s="115" t="s">
        <v>4</v>
      </c>
      <c r="F65" s="110">
        <f>IF(SUM(F58:F64)=0,"",SUM(F58:F64))</f>
        <v>55000</v>
      </c>
      <c r="G65" s="114" t="s">
        <v>17</v>
      </c>
      <c r="H65" s="115" t="s">
        <v>17</v>
      </c>
      <c r="I65" s="109" t="str">
        <f>IF(SUM(I58:I64)=0,"",SUM(I58:I64))</f>
        <v/>
      </c>
      <c r="J65" s="115" t="s">
        <v>17</v>
      </c>
      <c r="K65" s="115" t="s">
        <v>17</v>
      </c>
      <c r="L65" s="110" t="str">
        <f>IF(SUM(L58:L64)=0,"",SUM(L58:L64))</f>
        <v/>
      </c>
      <c r="M65" s="114" t="s">
        <v>17</v>
      </c>
      <c r="N65" s="115" t="s">
        <v>17</v>
      </c>
      <c r="O65" s="109" t="str">
        <f>IF(SUM(O58:O64)=0,"",SUM(O58:O64))</f>
        <v/>
      </c>
      <c r="P65" s="114" t="s">
        <v>17</v>
      </c>
      <c r="Q65" s="115" t="s">
        <v>17</v>
      </c>
      <c r="R65" s="109" t="str">
        <f>IF(SUM(R58:R64)=0,"",SUM(R58:R64))</f>
        <v/>
      </c>
      <c r="S65" s="115" t="s">
        <v>17</v>
      </c>
      <c r="T65" s="115" t="s">
        <v>17</v>
      </c>
      <c r="U65" s="110" t="str">
        <f>IF(SUM(U58:U64)=0,"",SUM(U58:U64))</f>
        <v/>
      </c>
    </row>
    <row r="66" spans="1:21">
      <c r="F66" s="57" t="str">
        <f>IF(F57=F65,"","↑【確認】「事業財源」の合計と「合計（総事業費）」が不一致")</f>
        <v/>
      </c>
    </row>
    <row r="67" spans="1:21">
      <c r="E67" s="229" t="s">
        <v>295</v>
      </c>
      <c r="F67" s="228">
        <f>F33-(F58+F59)</f>
        <v>0</v>
      </c>
    </row>
    <row r="68" spans="1:21">
      <c r="A68" s="15" t="s">
        <v>18</v>
      </c>
    </row>
    <row r="69" spans="1:21">
      <c r="A69" s="15"/>
    </row>
    <row r="70" spans="1:21">
      <c r="A70" s="16" t="s">
        <v>60</v>
      </c>
      <c r="B70" s="60" t="s">
        <v>67</v>
      </c>
      <c r="C70" s="60"/>
      <c r="D70" s="60"/>
      <c r="E70" s="60"/>
      <c r="F70" s="60"/>
      <c r="G70" s="60"/>
      <c r="H70" s="60"/>
      <c r="I70" s="60"/>
      <c r="J70" s="60"/>
      <c r="K70" s="60"/>
      <c r="L70" s="60"/>
    </row>
    <row r="71" spans="1:21">
      <c r="A71" s="16"/>
      <c r="B71" s="60" t="s">
        <v>216</v>
      </c>
      <c r="C71" s="60"/>
      <c r="D71" s="60"/>
      <c r="E71" s="60"/>
      <c r="F71" s="60"/>
      <c r="G71" s="60"/>
      <c r="H71" s="60"/>
      <c r="I71" s="60"/>
      <c r="J71" s="60"/>
      <c r="K71" s="60"/>
      <c r="L71" s="60"/>
    </row>
    <row r="72" spans="1:21">
      <c r="A72" s="16" t="s">
        <v>61</v>
      </c>
      <c r="B72" s="60" t="s">
        <v>68</v>
      </c>
      <c r="C72" s="60"/>
      <c r="D72" s="60"/>
      <c r="E72" s="60"/>
      <c r="F72" s="60"/>
      <c r="G72" s="60"/>
      <c r="H72" s="60"/>
      <c r="I72" s="60"/>
      <c r="J72" s="60"/>
      <c r="K72" s="60"/>
      <c r="L72" s="60"/>
    </row>
    <row r="73" spans="1:21">
      <c r="A73" s="16"/>
      <c r="B73" s="60" t="s">
        <v>49</v>
      </c>
      <c r="C73" s="60"/>
      <c r="D73" s="60"/>
      <c r="E73" s="60"/>
      <c r="F73" s="60"/>
      <c r="G73" s="60"/>
      <c r="H73" s="60"/>
      <c r="I73" s="60"/>
      <c r="J73" s="60"/>
      <c r="K73" s="60"/>
      <c r="L73" s="60"/>
    </row>
    <row r="74" spans="1:21">
      <c r="A74" s="16" t="s">
        <v>50</v>
      </c>
      <c r="B74" s="60" t="s">
        <v>168</v>
      </c>
      <c r="C74" s="60"/>
      <c r="D74" s="60"/>
      <c r="E74" s="60"/>
      <c r="F74" s="60"/>
      <c r="G74" s="60"/>
      <c r="H74" s="60"/>
      <c r="I74" s="60"/>
      <c r="J74" s="60"/>
      <c r="K74" s="60"/>
      <c r="L74" s="60"/>
    </row>
    <row r="75" spans="1:21">
      <c r="A75" s="16" t="s">
        <v>62</v>
      </c>
      <c r="B75" s="60" t="s">
        <v>69</v>
      </c>
      <c r="C75" s="60"/>
      <c r="D75" s="60"/>
      <c r="E75" s="60"/>
      <c r="F75" s="60"/>
      <c r="G75" s="60"/>
      <c r="H75" s="60"/>
      <c r="I75" s="60"/>
      <c r="J75" s="60"/>
      <c r="K75" s="60"/>
      <c r="L75" s="60"/>
    </row>
    <row r="76" spans="1:21">
      <c r="A76" s="16"/>
      <c r="B76" s="60" t="s">
        <v>217</v>
      </c>
      <c r="C76" s="60"/>
      <c r="D76" s="60"/>
      <c r="E76" s="60"/>
      <c r="F76" s="60"/>
      <c r="G76" s="60"/>
      <c r="H76" s="60"/>
      <c r="I76" s="60"/>
      <c r="J76" s="60"/>
      <c r="K76" s="60"/>
      <c r="L76" s="60"/>
    </row>
    <row r="77" spans="1:21">
      <c r="A77" s="16"/>
      <c r="B77" s="60" t="s">
        <v>218</v>
      </c>
      <c r="C77" s="60"/>
      <c r="D77" s="60"/>
      <c r="E77" s="60"/>
      <c r="F77" s="60"/>
      <c r="G77" s="60"/>
      <c r="H77" s="60"/>
      <c r="I77" s="60"/>
      <c r="J77" s="60"/>
      <c r="K77" s="60"/>
      <c r="L77" s="60"/>
    </row>
    <row r="78" spans="1:21">
      <c r="A78" s="16"/>
      <c r="B78" s="60"/>
      <c r="C78" s="60"/>
      <c r="D78" s="60"/>
      <c r="E78" s="60"/>
      <c r="F78" s="60"/>
      <c r="G78" s="60"/>
      <c r="H78" s="60"/>
      <c r="I78" s="60"/>
      <c r="J78" s="60"/>
      <c r="K78" s="60"/>
      <c r="L78" s="60"/>
    </row>
    <row r="79" spans="1:21">
      <c r="A79" s="16" t="s">
        <v>63</v>
      </c>
      <c r="B79" s="60" t="s">
        <v>219</v>
      </c>
      <c r="C79" s="60"/>
      <c r="D79" s="60"/>
      <c r="E79" s="60"/>
      <c r="F79" s="60"/>
      <c r="G79" s="60"/>
      <c r="H79" s="60"/>
      <c r="I79" s="60"/>
      <c r="J79" s="60"/>
      <c r="K79" s="60"/>
      <c r="L79" s="60"/>
    </row>
    <row r="80" spans="1:21">
      <c r="A80" s="16"/>
      <c r="B80" s="60"/>
      <c r="C80" s="60"/>
      <c r="D80" s="60"/>
      <c r="E80" s="60"/>
      <c r="F80" s="60"/>
      <c r="G80" s="60"/>
      <c r="H80" s="60"/>
      <c r="I80" s="60"/>
      <c r="J80" s="60"/>
      <c r="K80" s="60"/>
      <c r="L80" s="60"/>
    </row>
    <row r="81" spans="1:12">
      <c r="A81" s="16" t="s">
        <v>64</v>
      </c>
      <c r="B81" s="60" t="s">
        <v>53</v>
      </c>
      <c r="C81" s="60"/>
      <c r="D81" s="60"/>
      <c r="E81" s="60"/>
      <c r="F81" s="60"/>
      <c r="G81" s="60"/>
      <c r="H81" s="60"/>
      <c r="I81" s="60"/>
      <c r="J81" s="60"/>
      <c r="K81" s="60"/>
      <c r="L81" s="60"/>
    </row>
    <row r="82" spans="1:12">
      <c r="A82" s="16" t="s">
        <v>54</v>
      </c>
      <c r="B82" s="60" t="s">
        <v>55</v>
      </c>
      <c r="C82" s="60"/>
      <c r="D82" s="60"/>
      <c r="E82" s="60"/>
      <c r="F82" s="60"/>
      <c r="G82" s="60"/>
      <c r="H82" s="60"/>
      <c r="I82" s="60"/>
      <c r="J82" s="60"/>
      <c r="K82" s="60"/>
      <c r="L82" s="60"/>
    </row>
    <row r="83" spans="1:12">
      <c r="A83" s="16" t="s">
        <v>54</v>
      </c>
      <c r="B83" s="60" t="s">
        <v>70</v>
      </c>
      <c r="C83" s="60"/>
      <c r="D83" s="60"/>
      <c r="E83" s="60"/>
      <c r="F83" s="60"/>
      <c r="G83" s="60"/>
      <c r="H83" s="60"/>
      <c r="I83" s="60"/>
      <c r="J83" s="60"/>
      <c r="K83" s="60"/>
      <c r="L83" s="60"/>
    </row>
    <row r="84" spans="1:12">
      <c r="A84" s="16" t="s">
        <v>56</v>
      </c>
      <c r="B84" s="61" t="s">
        <v>169</v>
      </c>
      <c r="C84" s="61"/>
      <c r="D84" s="60"/>
      <c r="E84" s="60"/>
      <c r="F84" s="60"/>
      <c r="G84" s="60"/>
      <c r="H84" s="60"/>
      <c r="I84" s="60"/>
      <c r="J84" s="60"/>
      <c r="K84" s="60"/>
      <c r="L84" s="60"/>
    </row>
    <row r="85" spans="1:12">
      <c r="A85" s="16" t="s">
        <v>57</v>
      </c>
      <c r="B85" s="61" t="s">
        <v>71</v>
      </c>
      <c r="C85" s="61"/>
      <c r="D85" s="60"/>
      <c r="E85" s="60"/>
      <c r="F85" s="60"/>
      <c r="G85" s="60"/>
      <c r="H85" s="60"/>
      <c r="I85" s="60"/>
      <c r="J85" s="60"/>
      <c r="K85" s="60"/>
      <c r="L85" s="60"/>
    </row>
    <row r="86" spans="1:12">
      <c r="A86" s="16" t="s">
        <v>54</v>
      </c>
      <c r="B86" s="61" t="s">
        <v>72</v>
      </c>
      <c r="C86" s="61"/>
      <c r="D86" s="60"/>
      <c r="E86" s="60"/>
      <c r="F86" s="60"/>
      <c r="G86" s="60"/>
      <c r="H86" s="60"/>
      <c r="I86" s="60"/>
      <c r="J86" s="60"/>
      <c r="K86" s="60"/>
      <c r="L86" s="60"/>
    </row>
    <row r="87" spans="1:12">
      <c r="A87" s="16" t="s">
        <v>54</v>
      </c>
      <c r="B87" s="61" t="s">
        <v>170</v>
      </c>
      <c r="C87" s="61"/>
      <c r="D87" s="60"/>
      <c r="E87" s="60"/>
      <c r="F87" s="60"/>
      <c r="G87" s="60"/>
      <c r="H87" s="60"/>
      <c r="I87" s="60"/>
      <c r="J87" s="60"/>
      <c r="K87" s="60"/>
      <c r="L87" s="60"/>
    </row>
    <row r="88" spans="1:12">
      <c r="A88" s="16" t="s">
        <v>65</v>
      </c>
      <c r="B88" s="60" t="s">
        <v>58</v>
      </c>
      <c r="C88" s="60"/>
      <c r="D88" s="60"/>
      <c r="E88" s="60"/>
      <c r="F88" s="60"/>
      <c r="G88" s="60"/>
      <c r="H88" s="60"/>
      <c r="I88" s="60"/>
      <c r="J88" s="60"/>
      <c r="K88" s="60"/>
      <c r="L88" s="60"/>
    </row>
    <row r="89" spans="1:12">
      <c r="A89" s="16" t="s">
        <v>66</v>
      </c>
      <c r="B89" s="60" t="s">
        <v>59</v>
      </c>
      <c r="C89" s="60"/>
      <c r="D89" s="60"/>
      <c r="E89" s="60"/>
      <c r="F89" s="60"/>
      <c r="G89" s="60"/>
      <c r="H89" s="60"/>
      <c r="I89" s="60"/>
      <c r="J89" s="60"/>
      <c r="K89" s="60"/>
      <c r="L89" s="60"/>
    </row>
    <row r="90" spans="1:12">
      <c r="A90" s="17"/>
      <c r="B90" s="60" t="s">
        <v>51</v>
      </c>
      <c r="C90" s="60"/>
      <c r="D90" s="60"/>
      <c r="E90" s="60"/>
      <c r="F90" s="60"/>
      <c r="G90" s="60"/>
      <c r="H90" s="60"/>
      <c r="I90" s="60"/>
      <c r="J90" s="60"/>
      <c r="K90" s="60"/>
      <c r="L90" s="60"/>
    </row>
    <row r="91" spans="1:12">
      <c r="A91" s="17"/>
    </row>
  </sheetData>
  <mergeCells count="51">
    <mergeCell ref="B46:C46"/>
    <mergeCell ref="B47:C47"/>
    <mergeCell ref="P58:P64"/>
    <mergeCell ref="Q58:Q64"/>
    <mergeCell ref="S58:S64"/>
    <mergeCell ref="B56:C56"/>
    <mergeCell ref="A57:C57"/>
    <mergeCell ref="A58:A65"/>
    <mergeCell ref="B65:C65"/>
    <mergeCell ref="A41:A56"/>
    <mergeCell ref="B41:C41"/>
    <mergeCell ref="B42:C42"/>
    <mergeCell ref="B51:C51"/>
    <mergeCell ref="B52:C52"/>
    <mergeCell ref="T58:T64"/>
    <mergeCell ref="B59:C59"/>
    <mergeCell ref="B60:C60"/>
    <mergeCell ref="B61:C61"/>
    <mergeCell ref="B62:C62"/>
    <mergeCell ref="B63:C63"/>
    <mergeCell ref="B64:C64"/>
    <mergeCell ref="G58:G64"/>
    <mergeCell ref="H58:H64"/>
    <mergeCell ref="J58:J64"/>
    <mergeCell ref="K58:K64"/>
    <mergeCell ref="M58:M64"/>
    <mergeCell ref="N58:N64"/>
    <mergeCell ref="B58:C58"/>
    <mergeCell ref="D58:D64"/>
    <mergeCell ref="E58:E64"/>
    <mergeCell ref="A10:A40"/>
    <mergeCell ref="B10:B33"/>
    <mergeCell ref="B34:B39"/>
    <mergeCell ref="V37:X38"/>
    <mergeCell ref="B40:C40"/>
    <mergeCell ref="M7:U7"/>
    <mergeCell ref="D8:D9"/>
    <mergeCell ref="E8:E9"/>
    <mergeCell ref="F8:F9"/>
    <mergeCell ref="G8:H8"/>
    <mergeCell ref="J8:K8"/>
    <mergeCell ref="M8:N8"/>
    <mergeCell ref="P8:Q8"/>
    <mergeCell ref="S8:T8"/>
    <mergeCell ref="D2:H3"/>
    <mergeCell ref="A5:B5"/>
    <mergeCell ref="E5:I5"/>
    <mergeCell ref="A7:A9"/>
    <mergeCell ref="B7:C9"/>
    <mergeCell ref="D7:F7"/>
    <mergeCell ref="G7:L7"/>
  </mergeCells>
  <phoneticPr fontId="3"/>
  <dataValidations count="2">
    <dataValidation type="list" allowBlank="1" showInputMessage="1" showErrorMessage="1" sqref="C14 B47:C47 C21 B42:C42 C28" xr:uid="{FD6A8C07-DC0D-4D75-A556-1D9293AE735A}">
      <formula1>"　（新築）,（移転新築）,　（増築）,　（改築）"</formula1>
    </dataValidation>
    <dataValidation type="list" showInputMessage="1" showErrorMessage="1" sqref="C13 B46:C46 C20 B41:C41 C27" xr:uid="{FD92A42D-221A-4805-A21C-F5F13C2C819E}">
      <formula1>" &lt;建築工事&gt;, &lt;改修工事&gt;"</formula1>
    </dataValidation>
  </dataValidations>
  <printOptions horizontalCentered="1"/>
  <pageMargins left="0.19685039370078741" right="0.19685039370078741" top="0.35433070866141736" bottom="0.35433070866141736" header="0.31496062992125984" footer="0.31496062992125984"/>
  <pageSetup paperSize="9" scale="69" fitToHeight="0" orientation="portrait" r:id="rId1"/>
  <colBreaks count="1" manualBreakCount="1">
    <brk id="21"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50"/>
  <sheetViews>
    <sheetView view="pageBreakPreview" zoomScaleNormal="100" zoomScaleSheetLayoutView="100" workbookViewId="0">
      <selection activeCell="A9" sqref="A9:C9"/>
    </sheetView>
  </sheetViews>
  <sheetFormatPr defaultColWidth="9" defaultRowHeight="12"/>
  <cols>
    <col min="1" max="1" width="11.25" style="18" customWidth="1"/>
    <col min="2" max="18" width="10" style="18" customWidth="1"/>
    <col min="19" max="16384" width="9" style="18"/>
  </cols>
  <sheetData>
    <row r="1" spans="1:11">
      <c r="A1" s="18" t="s">
        <v>291</v>
      </c>
    </row>
    <row r="2" spans="1:11" ht="18" customHeight="1">
      <c r="A2" s="325" t="s">
        <v>78</v>
      </c>
      <c r="B2" s="325"/>
      <c r="C2" s="325"/>
      <c r="D2" s="325"/>
      <c r="E2" s="325"/>
      <c r="F2" s="325"/>
      <c r="G2" s="325"/>
      <c r="H2" s="325"/>
      <c r="I2" s="325"/>
      <c r="J2" s="325"/>
      <c r="K2" s="325"/>
    </row>
    <row r="5" spans="1:11" ht="18.75" customHeight="1">
      <c r="A5" s="19" t="s">
        <v>38</v>
      </c>
      <c r="B5" s="330" t="s">
        <v>292</v>
      </c>
      <c r="C5" s="331"/>
      <c r="D5" s="331"/>
      <c r="E5" s="331"/>
      <c r="F5" s="332"/>
      <c r="G5" s="145"/>
    </row>
    <row r="6" spans="1:11" ht="12" customHeight="1">
      <c r="A6" s="22"/>
      <c r="B6" s="23"/>
      <c r="C6" s="23"/>
      <c r="D6" s="23"/>
      <c r="E6" s="23"/>
      <c r="F6" s="23"/>
    </row>
    <row r="8" spans="1:11">
      <c r="A8" s="305" t="s">
        <v>74</v>
      </c>
      <c r="B8" s="305"/>
      <c r="C8" s="305"/>
      <c r="D8" s="305" t="s">
        <v>103</v>
      </c>
      <c r="E8" s="305"/>
      <c r="F8" s="305"/>
      <c r="G8" s="305" t="s">
        <v>75</v>
      </c>
      <c r="H8" s="305"/>
      <c r="I8" s="305"/>
      <c r="J8" s="305"/>
      <c r="K8" s="305"/>
    </row>
    <row r="9" spans="1:11" ht="18.75" customHeight="1">
      <c r="A9" s="326"/>
      <c r="B9" s="326"/>
      <c r="C9" s="326"/>
      <c r="D9" s="326"/>
      <c r="E9" s="326"/>
      <c r="F9" s="326"/>
      <c r="G9" s="326"/>
      <c r="H9" s="326"/>
      <c r="I9" s="326"/>
      <c r="J9" s="326"/>
      <c r="K9" s="326"/>
    </row>
    <row r="10" spans="1:11" ht="12" customHeight="1">
      <c r="A10" s="21"/>
      <c r="B10" s="21"/>
      <c r="C10" s="21"/>
      <c r="D10" s="21"/>
      <c r="E10" s="21"/>
      <c r="F10" s="21"/>
      <c r="G10" s="21"/>
      <c r="H10" s="21"/>
      <c r="I10" s="21"/>
      <c r="J10" s="21"/>
      <c r="K10" s="21"/>
    </row>
    <row r="11" spans="1:11" ht="12" customHeight="1">
      <c r="A11" s="21"/>
      <c r="B11" s="21"/>
      <c r="C11" s="21"/>
      <c r="D11" s="21"/>
      <c r="E11" s="21"/>
      <c r="F11" s="21"/>
      <c r="G11" s="21"/>
      <c r="H11" s="21"/>
      <c r="I11" s="21"/>
      <c r="J11" s="21"/>
      <c r="K11" s="21"/>
    </row>
    <row r="12" spans="1:11">
      <c r="A12" s="18" t="s">
        <v>104</v>
      </c>
    </row>
    <row r="13" spans="1:11" ht="3.75" customHeight="1"/>
    <row r="14" spans="1:11">
      <c r="A14" s="327" t="s">
        <v>76</v>
      </c>
      <c r="B14" s="329" t="s">
        <v>79</v>
      </c>
      <c r="C14" s="329"/>
      <c r="D14" s="329"/>
      <c r="E14" s="329"/>
      <c r="F14" s="329"/>
      <c r="G14" s="329" t="s">
        <v>80</v>
      </c>
      <c r="H14" s="329"/>
      <c r="I14" s="329"/>
      <c r="J14" s="329"/>
      <c r="K14" s="329"/>
    </row>
    <row r="15" spans="1:11" ht="18.75" customHeight="1">
      <c r="A15" s="328"/>
      <c r="B15" s="32" t="s">
        <v>156</v>
      </c>
      <c r="C15" s="40" t="s">
        <v>157</v>
      </c>
      <c r="D15" s="33" t="s">
        <v>158</v>
      </c>
      <c r="E15" s="33" t="s">
        <v>159</v>
      </c>
      <c r="F15" s="41" t="s">
        <v>157</v>
      </c>
      <c r="G15" s="32" t="s">
        <v>156</v>
      </c>
      <c r="H15" s="40" t="s">
        <v>157</v>
      </c>
      <c r="I15" s="33" t="s">
        <v>158</v>
      </c>
      <c r="J15" s="33" t="s">
        <v>159</v>
      </c>
      <c r="K15" s="41" t="s">
        <v>157</v>
      </c>
    </row>
    <row r="16" spans="1:11" ht="18.75" customHeight="1">
      <c r="A16" s="19" t="s">
        <v>93</v>
      </c>
      <c r="B16" s="321"/>
      <c r="C16" s="321"/>
      <c r="D16" s="321"/>
      <c r="E16" s="321"/>
      <c r="F16" s="321"/>
      <c r="G16" s="322"/>
      <c r="H16" s="323"/>
      <c r="I16" s="323"/>
      <c r="J16" s="323"/>
      <c r="K16" s="324"/>
    </row>
    <row r="17" spans="1:11" ht="18.75" customHeight="1">
      <c r="A17" s="39" t="s">
        <v>121</v>
      </c>
      <c r="B17" s="35" t="s">
        <v>160</v>
      </c>
      <c r="C17" s="47"/>
      <c r="D17" s="36" t="s">
        <v>161</v>
      </c>
      <c r="E17" s="48"/>
      <c r="F17" s="38" t="s">
        <v>162</v>
      </c>
      <c r="G17" s="48"/>
      <c r="H17" s="37" t="s">
        <v>163</v>
      </c>
      <c r="I17" s="48"/>
      <c r="J17" s="37" t="s">
        <v>164</v>
      </c>
      <c r="K17" s="125">
        <f>C17+E17+G17+I17</f>
        <v>0</v>
      </c>
    </row>
    <row r="18" spans="1:11">
      <c r="A18" s="333" t="s">
        <v>83</v>
      </c>
      <c r="B18" s="329" t="s">
        <v>81</v>
      </c>
      <c r="C18" s="329"/>
      <c r="D18" s="329"/>
      <c r="E18" s="329"/>
      <c r="F18" s="329"/>
      <c r="G18" s="329" t="s">
        <v>82</v>
      </c>
      <c r="H18" s="329"/>
      <c r="I18" s="329"/>
      <c r="J18" s="329"/>
      <c r="K18" s="329"/>
    </row>
    <row r="19" spans="1:11" ht="18.75" customHeight="1">
      <c r="A19" s="328"/>
      <c r="B19" s="321"/>
      <c r="C19" s="321"/>
      <c r="D19" s="321"/>
      <c r="E19" s="321"/>
      <c r="F19" s="321"/>
      <c r="G19" s="321"/>
      <c r="H19" s="321"/>
      <c r="I19" s="321"/>
      <c r="J19" s="321"/>
      <c r="K19" s="321"/>
    </row>
    <row r="20" spans="1:11" ht="12" customHeight="1">
      <c r="A20" s="335" t="s">
        <v>84</v>
      </c>
      <c r="B20" s="19" t="s">
        <v>85</v>
      </c>
      <c r="C20" s="305" t="s">
        <v>86</v>
      </c>
      <c r="D20" s="305"/>
      <c r="E20" s="305"/>
      <c r="F20" s="305"/>
      <c r="G20" s="305"/>
      <c r="H20" s="305"/>
      <c r="I20" s="305"/>
      <c r="J20" s="305"/>
      <c r="K20" s="305"/>
    </row>
    <row r="21" spans="1:11">
      <c r="A21" s="335"/>
      <c r="B21" s="321"/>
      <c r="C21" s="19" t="s">
        <v>87</v>
      </c>
      <c r="D21" s="19" t="s">
        <v>88</v>
      </c>
      <c r="E21" s="19" t="s">
        <v>89</v>
      </c>
      <c r="F21" s="322" t="s">
        <v>82</v>
      </c>
      <c r="G21" s="324"/>
      <c r="H21" s="329" t="s">
        <v>90</v>
      </c>
      <c r="I21" s="329"/>
      <c r="J21" s="329"/>
      <c r="K21" s="329"/>
    </row>
    <row r="22" spans="1:11" ht="18.75" customHeight="1">
      <c r="A22" s="335"/>
      <c r="B22" s="321"/>
      <c r="C22" s="42"/>
      <c r="D22" s="43"/>
      <c r="E22" s="44"/>
      <c r="F22" s="334"/>
      <c r="G22" s="334"/>
      <c r="H22" s="20" t="s">
        <v>91</v>
      </c>
      <c r="I22" s="225"/>
      <c r="J22" s="20" t="s">
        <v>92</v>
      </c>
      <c r="K22" s="226"/>
    </row>
    <row r="23" spans="1:11" ht="18.75" customHeight="1">
      <c r="A23" s="335"/>
      <c r="B23" s="321"/>
      <c r="C23" s="42"/>
      <c r="D23" s="43"/>
      <c r="E23" s="44"/>
      <c r="F23" s="334"/>
      <c r="G23" s="334"/>
      <c r="H23" s="20" t="s">
        <v>91</v>
      </c>
      <c r="I23" s="225"/>
      <c r="J23" s="20" t="s">
        <v>92</v>
      </c>
      <c r="K23" s="226"/>
    </row>
    <row r="26" spans="1:11">
      <c r="A26" s="18" t="s">
        <v>105</v>
      </c>
    </row>
    <row r="27" spans="1:11" ht="3.75" customHeight="1"/>
    <row r="28" spans="1:11" s="136" customFormat="1" ht="19.5" customHeight="1">
      <c r="A28" s="338" t="s">
        <v>19</v>
      </c>
      <c r="B28" s="339"/>
      <c r="C28" s="303" t="s">
        <v>254</v>
      </c>
      <c r="D28" s="27"/>
      <c r="E28" s="303" t="s">
        <v>255</v>
      </c>
      <c r="F28" s="28"/>
      <c r="G28" s="303" t="s">
        <v>256</v>
      </c>
      <c r="H28" s="28"/>
      <c r="I28" s="303" t="s">
        <v>257</v>
      </c>
      <c r="J28" s="28"/>
      <c r="K28" s="290" t="s">
        <v>77</v>
      </c>
    </row>
    <row r="29" spans="1:11" s="136" customFormat="1" ht="24" customHeight="1">
      <c r="A29" s="340"/>
      <c r="B29" s="341"/>
      <c r="C29" s="304"/>
      <c r="D29" s="131" t="s">
        <v>153</v>
      </c>
      <c r="E29" s="304"/>
      <c r="F29" s="131" t="s">
        <v>153</v>
      </c>
      <c r="G29" s="304"/>
      <c r="H29" s="131" t="s">
        <v>153</v>
      </c>
      <c r="I29" s="304"/>
      <c r="J29" s="131" t="s">
        <v>153</v>
      </c>
      <c r="K29" s="291"/>
    </row>
    <row r="30" spans="1:11" s="136" customFormat="1" ht="30" customHeight="1">
      <c r="A30" s="308" t="s">
        <v>165</v>
      </c>
      <c r="B30" s="309"/>
      <c r="C30" s="43"/>
      <c r="D30" s="43"/>
      <c r="E30" s="45"/>
      <c r="F30" s="43"/>
      <c r="G30" s="45"/>
      <c r="H30" s="43"/>
      <c r="I30" s="45"/>
      <c r="J30" s="43"/>
      <c r="K30" s="24" t="str">
        <f>IF(SUM(C30+E30+G30+I30)=0,"",SUM(C30+E30+G30+I30))</f>
        <v/>
      </c>
    </row>
    <row r="31" spans="1:11" s="136" customFormat="1" ht="15" customHeight="1">
      <c r="A31" s="336" t="s">
        <v>166</v>
      </c>
      <c r="B31" s="337"/>
      <c r="C31" s="75"/>
      <c r="D31" s="75"/>
      <c r="E31" s="76"/>
      <c r="F31" s="75"/>
      <c r="G31" s="76"/>
      <c r="H31" s="75"/>
      <c r="I31" s="76"/>
      <c r="J31" s="75"/>
      <c r="K31" s="25" t="str">
        <f t="shared" ref="K31:K32" si="0">IF(SUM(C31+E31+G31+I31)=0,"",SUM(C31+E31+G31+I31))</f>
        <v/>
      </c>
    </row>
    <row r="32" spans="1:11" s="136" customFormat="1" ht="15" customHeight="1">
      <c r="A32" s="336"/>
      <c r="B32" s="337"/>
      <c r="C32" s="46"/>
      <c r="D32" s="46"/>
      <c r="E32" s="46"/>
      <c r="F32" s="46"/>
      <c r="G32" s="46"/>
      <c r="H32" s="46"/>
      <c r="I32" s="46"/>
      <c r="J32" s="46"/>
      <c r="K32" s="26" t="str">
        <f t="shared" si="0"/>
        <v/>
      </c>
    </row>
    <row r="33" spans="1:12" s="136" customFormat="1" ht="39" customHeight="1">
      <c r="A33" s="308" t="s">
        <v>227</v>
      </c>
      <c r="B33" s="309"/>
      <c r="C33" s="310"/>
      <c r="D33" s="311"/>
      <c r="E33" s="310"/>
      <c r="F33" s="311"/>
      <c r="G33" s="310"/>
      <c r="H33" s="311"/>
      <c r="I33" s="310"/>
      <c r="J33" s="311"/>
      <c r="K33" s="24" t="str">
        <f>IF(SUM(C33+E33+G33+I33)=0,"",SUM(C33+E33+G33+I33))</f>
        <v/>
      </c>
    </row>
    <row r="34" spans="1:12" ht="12" customHeight="1">
      <c r="A34" s="307" t="s">
        <v>154</v>
      </c>
      <c r="B34" s="307"/>
      <c r="C34" s="307"/>
      <c r="D34" s="307"/>
      <c r="E34" s="307"/>
      <c r="F34" s="307"/>
      <c r="G34" s="307"/>
      <c r="H34" s="307"/>
      <c r="I34" s="307"/>
      <c r="J34" s="307"/>
      <c r="K34" s="307"/>
    </row>
    <row r="36" spans="1:12">
      <c r="A36" s="18" t="s">
        <v>106</v>
      </c>
    </row>
    <row r="37" spans="1:12" ht="3.75" customHeight="1"/>
    <row r="38" spans="1:12" ht="18.75" customHeight="1">
      <c r="A38" s="292"/>
      <c r="B38" s="293"/>
      <c r="C38" s="293"/>
      <c r="D38" s="293"/>
      <c r="E38" s="293"/>
      <c r="F38" s="293"/>
      <c r="G38" s="293"/>
      <c r="H38" s="293"/>
      <c r="I38" s="293"/>
      <c r="J38" s="293"/>
      <c r="K38" s="294"/>
    </row>
    <row r="39" spans="1:12" ht="18.75" customHeight="1">
      <c r="A39" s="295"/>
      <c r="B39" s="296"/>
      <c r="C39" s="296"/>
      <c r="D39" s="296"/>
      <c r="E39" s="296"/>
      <c r="F39" s="296"/>
      <c r="G39" s="296"/>
      <c r="H39" s="296"/>
      <c r="I39" s="296"/>
      <c r="J39" s="296"/>
      <c r="K39" s="297"/>
    </row>
    <row r="40" spans="1:12" ht="18.75" customHeight="1">
      <c r="A40" s="295"/>
      <c r="B40" s="296"/>
      <c r="C40" s="296"/>
      <c r="D40" s="296"/>
      <c r="E40" s="296"/>
      <c r="F40" s="296"/>
      <c r="G40" s="296"/>
      <c r="H40" s="296"/>
      <c r="I40" s="296"/>
      <c r="J40" s="296"/>
      <c r="K40" s="297"/>
    </row>
    <row r="41" spans="1:12" ht="18.75" customHeight="1">
      <c r="A41" s="298"/>
      <c r="B41" s="299"/>
      <c r="C41" s="299"/>
      <c r="D41" s="299"/>
      <c r="E41" s="299"/>
      <c r="F41" s="299"/>
      <c r="G41" s="299"/>
      <c r="H41" s="299"/>
      <c r="I41" s="299"/>
      <c r="J41" s="299"/>
      <c r="K41" s="300"/>
    </row>
    <row r="42" spans="1:12">
      <c r="D42" s="139"/>
      <c r="F42" s="139"/>
      <c r="G42" s="139"/>
      <c r="L42" s="139"/>
    </row>
    <row r="43" spans="1:12">
      <c r="D43" s="139"/>
      <c r="F43" s="139"/>
      <c r="G43" s="139"/>
      <c r="L43" s="139"/>
    </row>
    <row r="44" spans="1:12">
      <c r="A44" s="18" t="s">
        <v>122</v>
      </c>
    </row>
    <row r="45" spans="1:12" ht="3.75" customHeight="1"/>
    <row r="46" spans="1:12" ht="18.75" customHeight="1">
      <c r="A46" s="140" t="s">
        <v>229</v>
      </c>
      <c r="B46" s="139"/>
      <c r="C46" s="139"/>
    </row>
    <row r="47" spans="1:12" ht="72" customHeight="1">
      <c r="A47" s="315" t="s">
        <v>230</v>
      </c>
      <c r="B47" s="316"/>
      <c r="C47" s="317"/>
      <c r="D47" s="227"/>
      <c r="E47" s="138"/>
      <c r="F47" s="138"/>
      <c r="G47" s="138"/>
      <c r="H47" s="138"/>
      <c r="I47" s="138"/>
    </row>
    <row r="48" spans="1:12" ht="18.75" customHeight="1">
      <c r="A48" s="318" t="s">
        <v>223</v>
      </c>
      <c r="B48" s="319"/>
      <c r="C48" s="320"/>
      <c r="D48" s="312" t="s">
        <v>226</v>
      </c>
      <c r="E48" s="313"/>
      <c r="F48" s="313"/>
      <c r="G48" s="314"/>
      <c r="H48" s="301"/>
      <c r="I48" s="302"/>
    </row>
    <row r="49" spans="1:5" ht="21" customHeight="1">
      <c r="A49" s="305" t="s">
        <v>228</v>
      </c>
      <c r="B49" s="305"/>
      <c r="C49" s="305"/>
      <c r="D49" s="306" t="s">
        <v>231</v>
      </c>
      <c r="E49" s="306"/>
    </row>
    <row r="50" spans="1:5" ht="11.25" customHeight="1"/>
  </sheetData>
  <mergeCells count="46">
    <mergeCell ref="I28:I29"/>
    <mergeCell ref="A30:B30"/>
    <mergeCell ref="A31:B32"/>
    <mergeCell ref="A28:B29"/>
    <mergeCell ref="C28:C29"/>
    <mergeCell ref="F22:G22"/>
    <mergeCell ref="F23:G23"/>
    <mergeCell ref="A20:A23"/>
    <mergeCell ref="C20:K20"/>
    <mergeCell ref="B21:B23"/>
    <mergeCell ref="F21:G21"/>
    <mergeCell ref="H21:K21"/>
    <mergeCell ref="A18:A19"/>
    <mergeCell ref="B18:F18"/>
    <mergeCell ref="G18:K18"/>
    <mergeCell ref="B19:F19"/>
    <mergeCell ref="G19:K19"/>
    <mergeCell ref="B16:F16"/>
    <mergeCell ref="G16:K16"/>
    <mergeCell ref="A2:K2"/>
    <mergeCell ref="A8:C8"/>
    <mergeCell ref="D8:F8"/>
    <mergeCell ref="G8:K8"/>
    <mergeCell ref="A9:C9"/>
    <mergeCell ref="D9:F9"/>
    <mergeCell ref="G9:K9"/>
    <mergeCell ref="A14:A15"/>
    <mergeCell ref="B14:F14"/>
    <mergeCell ref="G14:K14"/>
    <mergeCell ref="B5:F5"/>
    <mergeCell ref="K28:K29"/>
    <mergeCell ref="A38:K41"/>
    <mergeCell ref="H48:I48"/>
    <mergeCell ref="E28:E29"/>
    <mergeCell ref="A49:C49"/>
    <mergeCell ref="D49:E49"/>
    <mergeCell ref="A34:K34"/>
    <mergeCell ref="A33:B33"/>
    <mergeCell ref="C33:D33"/>
    <mergeCell ref="E33:F33"/>
    <mergeCell ref="G33:H33"/>
    <mergeCell ref="I33:J33"/>
    <mergeCell ref="D48:G48"/>
    <mergeCell ref="A47:C47"/>
    <mergeCell ref="A48:C48"/>
    <mergeCell ref="G28:G29"/>
  </mergeCells>
  <phoneticPr fontId="3"/>
  <dataValidations count="5">
    <dataValidation type="list" allowBlank="1" showInputMessage="1" showErrorMessage="1" sqref="G16:K16" xr:uid="{00000000-0002-0000-0700-000000000000}">
      <formula1>"新築,移転新築,増築,改築"</formula1>
    </dataValidation>
    <dataValidation type="list" allowBlank="1" showInputMessage="1" showErrorMessage="1" sqref="K22:K23" xr:uid="{00000000-0002-0000-0700-000001000000}">
      <formula1>"転用,譲渡,交換,貸付,取壊し"</formula1>
    </dataValidation>
    <dataValidation type="list" allowBlank="1" showInputMessage="1" showErrorMessage="1" sqref="I22:I23" xr:uid="{00000000-0002-0000-0700-000002000000}">
      <formula1>"有（承認済）,有（申請済）,有（申請予定）,無"</formula1>
    </dataValidation>
    <dataValidation type="list" allowBlank="1" showInputMessage="1" showErrorMessage="1" sqref="B21:B23" xr:uid="{00000000-0002-0000-0700-000003000000}">
      <formula1>"有,無"</formula1>
    </dataValidation>
    <dataValidation type="list" allowBlank="1" showInputMessage="1" showErrorMessage="1" sqref="B16:F16" xr:uid="{31229E8E-F2AE-491A-9B52-6FABBE8C98C2}">
      <formula1>"新築,移転新築,増築,改修,改築"</formula1>
    </dataValidation>
  </dataValidations>
  <printOptions horizontalCentered="1"/>
  <pageMargins left="0.31496062992125984" right="0.31496062992125984" top="0.55118110236220474" bottom="0.55118110236220474" header="0.31496062992125984" footer="0.31496062992125984"/>
  <pageSetup paperSize="9" scale="89"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4000000}">
          <x14:formula1>
            <xm:f>'管理用（このシートは削除しないでください）'!$F$3:$F$9</xm:f>
          </x14:formula1>
          <xm:sqref>B19:K19</xm:sqref>
        </x14:dataValidation>
        <x14:dataValidation type="list" allowBlank="1" showInputMessage="1" showErrorMessage="1" xr:uid="{1913920F-9BB9-49A1-974A-B504662534C9}">
          <x14:formula1>
            <xm:f>'管理用（このシートは削除しないでください）'!$S$11:$S$12</xm:f>
          </x14:formula1>
          <xm:sqref>D47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838CB-61C4-48C3-81A2-6BA2ACF2650C}">
  <sheetPr>
    <pageSetUpPr fitToPage="1"/>
  </sheetPr>
  <dimension ref="A1:L49"/>
  <sheetViews>
    <sheetView view="pageBreakPreview" zoomScaleNormal="100" zoomScaleSheetLayoutView="100" workbookViewId="0">
      <selection activeCell="A9" sqref="A9:C9"/>
    </sheetView>
  </sheetViews>
  <sheetFormatPr defaultColWidth="9" defaultRowHeight="12"/>
  <cols>
    <col min="1" max="1" width="11.25" style="136" customWidth="1"/>
    <col min="2" max="18" width="10" style="136" customWidth="1"/>
    <col min="19" max="16384" width="9" style="136"/>
  </cols>
  <sheetData>
    <row r="1" spans="1:11">
      <c r="A1" s="136" t="s">
        <v>293</v>
      </c>
    </row>
    <row r="2" spans="1:11" ht="18" customHeight="1">
      <c r="A2" s="325" t="s">
        <v>78</v>
      </c>
      <c r="B2" s="325"/>
      <c r="C2" s="325"/>
      <c r="D2" s="325"/>
      <c r="E2" s="325"/>
      <c r="F2" s="325"/>
      <c r="G2" s="325"/>
      <c r="H2" s="325"/>
      <c r="I2" s="325"/>
      <c r="J2" s="325"/>
      <c r="K2" s="325"/>
    </row>
    <row r="5" spans="1:11" ht="18.75" customHeight="1">
      <c r="A5" s="129" t="s">
        <v>38</v>
      </c>
      <c r="B5" s="330" t="s">
        <v>294</v>
      </c>
      <c r="C5" s="331"/>
      <c r="D5" s="331"/>
      <c r="E5" s="331"/>
      <c r="F5" s="332"/>
      <c r="G5" s="145"/>
    </row>
    <row r="6" spans="1:11" ht="12" customHeight="1">
      <c r="A6" s="133"/>
      <c r="B6" s="23"/>
      <c r="C6" s="23"/>
      <c r="D6" s="23"/>
      <c r="E6" s="23"/>
      <c r="F6" s="23"/>
    </row>
    <row r="8" spans="1:11">
      <c r="A8" s="305" t="s">
        <v>74</v>
      </c>
      <c r="B8" s="305"/>
      <c r="C8" s="305"/>
      <c r="D8" s="305" t="s">
        <v>103</v>
      </c>
      <c r="E8" s="305"/>
      <c r="F8" s="305"/>
      <c r="G8" s="305" t="s">
        <v>75</v>
      </c>
      <c r="H8" s="305"/>
      <c r="I8" s="305"/>
      <c r="J8" s="305"/>
      <c r="K8" s="305"/>
    </row>
    <row r="9" spans="1:11" ht="18.75" customHeight="1">
      <c r="A9" s="326"/>
      <c r="B9" s="326"/>
      <c r="C9" s="326"/>
      <c r="D9" s="326"/>
      <c r="E9" s="326"/>
      <c r="F9" s="326"/>
      <c r="G9" s="326"/>
      <c r="H9" s="326"/>
      <c r="I9" s="326"/>
      <c r="J9" s="326"/>
      <c r="K9" s="326"/>
    </row>
    <row r="10" spans="1:11" ht="12" customHeight="1">
      <c r="A10" s="137"/>
      <c r="B10" s="137"/>
      <c r="C10" s="137"/>
      <c r="D10" s="137"/>
      <c r="E10" s="137"/>
      <c r="F10" s="137"/>
      <c r="G10" s="137"/>
      <c r="H10" s="137"/>
      <c r="I10" s="137"/>
      <c r="J10" s="137"/>
      <c r="K10" s="137"/>
    </row>
    <row r="11" spans="1:11" ht="12" customHeight="1">
      <c r="A11" s="137"/>
      <c r="B11" s="137"/>
      <c r="C11" s="137"/>
      <c r="D11" s="137"/>
      <c r="E11" s="137"/>
      <c r="F11" s="137"/>
      <c r="G11" s="137"/>
      <c r="H11" s="137"/>
      <c r="I11" s="137"/>
      <c r="J11" s="137"/>
      <c r="K11" s="137"/>
    </row>
    <row r="12" spans="1:11">
      <c r="A12" s="136" t="s">
        <v>104</v>
      </c>
    </row>
    <row r="13" spans="1:11" ht="3.75" customHeight="1"/>
    <row r="14" spans="1:11">
      <c r="A14" s="327" t="s">
        <v>76</v>
      </c>
      <c r="B14" s="329" t="s">
        <v>79</v>
      </c>
      <c r="C14" s="329"/>
      <c r="D14" s="329"/>
      <c r="E14" s="329"/>
      <c r="F14" s="329"/>
      <c r="G14" s="329" t="s">
        <v>80</v>
      </c>
      <c r="H14" s="329"/>
      <c r="I14" s="329"/>
      <c r="J14" s="329"/>
      <c r="K14" s="329"/>
    </row>
    <row r="15" spans="1:11" ht="18.75" customHeight="1">
      <c r="A15" s="328"/>
      <c r="B15" s="132" t="s">
        <v>156</v>
      </c>
      <c r="C15" s="40" t="s">
        <v>157</v>
      </c>
      <c r="D15" s="135" t="s">
        <v>158</v>
      </c>
      <c r="E15" s="135" t="s">
        <v>159</v>
      </c>
      <c r="F15" s="41" t="s">
        <v>157</v>
      </c>
      <c r="G15" s="132" t="s">
        <v>156</v>
      </c>
      <c r="H15" s="40" t="s">
        <v>157</v>
      </c>
      <c r="I15" s="135" t="s">
        <v>158</v>
      </c>
      <c r="J15" s="135" t="s">
        <v>159</v>
      </c>
      <c r="K15" s="41" t="s">
        <v>157</v>
      </c>
    </row>
    <row r="16" spans="1:11" ht="18.75" customHeight="1">
      <c r="A16" s="129" t="s">
        <v>93</v>
      </c>
      <c r="B16" s="321"/>
      <c r="C16" s="321"/>
      <c r="D16" s="321"/>
      <c r="E16" s="321"/>
      <c r="F16" s="321"/>
      <c r="G16" s="322"/>
      <c r="H16" s="323"/>
      <c r="I16" s="323"/>
      <c r="J16" s="323"/>
      <c r="K16" s="324"/>
    </row>
    <row r="17" spans="1:11" ht="18.75" customHeight="1">
      <c r="A17" s="130" t="s">
        <v>121</v>
      </c>
      <c r="B17" s="35" t="s">
        <v>160</v>
      </c>
      <c r="C17" s="47"/>
      <c r="D17" s="36" t="s">
        <v>161</v>
      </c>
      <c r="E17" s="48"/>
      <c r="F17" s="38" t="s">
        <v>162</v>
      </c>
      <c r="G17" s="48"/>
      <c r="H17" s="37" t="s">
        <v>163</v>
      </c>
      <c r="I17" s="48"/>
      <c r="J17" s="37" t="s">
        <v>164</v>
      </c>
      <c r="K17" s="125">
        <f>C17+E17+G17+I17</f>
        <v>0</v>
      </c>
    </row>
    <row r="18" spans="1:11">
      <c r="A18" s="333" t="s">
        <v>83</v>
      </c>
      <c r="B18" s="329" t="s">
        <v>81</v>
      </c>
      <c r="C18" s="329"/>
      <c r="D18" s="329"/>
      <c r="E18" s="329"/>
      <c r="F18" s="329"/>
      <c r="G18" s="329" t="s">
        <v>82</v>
      </c>
      <c r="H18" s="329"/>
      <c r="I18" s="329"/>
      <c r="J18" s="329"/>
      <c r="K18" s="329"/>
    </row>
    <row r="19" spans="1:11" ht="18.75" customHeight="1">
      <c r="A19" s="328"/>
      <c r="B19" s="321"/>
      <c r="C19" s="321"/>
      <c r="D19" s="321"/>
      <c r="E19" s="321"/>
      <c r="F19" s="321"/>
      <c r="G19" s="321"/>
      <c r="H19" s="321"/>
      <c r="I19" s="321"/>
      <c r="J19" s="321"/>
      <c r="K19" s="321"/>
    </row>
    <row r="20" spans="1:11" ht="12" customHeight="1">
      <c r="A20" s="335" t="s">
        <v>84</v>
      </c>
      <c r="B20" s="129" t="s">
        <v>85</v>
      </c>
      <c r="C20" s="305" t="s">
        <v>86</v>
      </c>
      <c r="D20" s="305"/>
      <c r="E20" s="305"/>
      <c r="F20" s="305"/>
      <c r="G20" s="305"/>
      <c r="H20" s="305"/>
      <c r="I20" s="305"/>
      <c r="J20" s="305"/>
      <c r="K20" s="305"/>
    </row>
    <row r="21" spans="1:11">
      <c r="A21" s="335"/>
      <c r="B21" s="321"/>
      <c r="C21" s="129" t="s">
        <v>87</v>
      </c>
      <c r="D21" s="129" t="s">
        <v>88</v>
      </c>
      <c r="E21" s="129" t="s">
        <v>89</v>
      </c>
      <c r="F21" s="322" t="s">
        <v>82</v>
      </c>
      <c r="G21" s="324"/>
      <c r="H21" s="329" t="s">
        <v>90</v>
      </c>
      <c r="I21" s="329"/>
      <c r="J21" s="329"/>
      <c r="K21" s="329"/>
    </row>
    <row r="22" spans="1:11" ht="18.75" customHeight="1">
      <c r="A22" s="335"/>
      <c r="B22" s="321"/>
      <c r="C22" s="42"/>
      <c r="D22" s="43"/>
      <c r="E22" s="44"/>
      <c r="F22" s="334"/>
      <c r="G22" s="334"/>
      <c r="H22" s="134" t="s">
        <v>91</v>
      </c>
      <c r="I22" s="225"/>
      <c r="J22" s="134" t="s">
        <v>92</v>
      </c>
      <c r="K22" s="226"/>
    </row>
    <row r="23" spans="1:11" ht="18.75" customHeight="1">
      <c r="A23" s="335"/>
      <c r="B23" s="321"/>
      <c r="C23" s="42"/>
      <c r="D23" s="43"/>
      <c r="E23" s="44"/>
      <c r="F23" s="334"/>
      <c r="G23" s="334"/>
      <c r="H23" s="134" t="s">
        <v>91</v>
      </c>
      <c r="I23" s="225"/>
      <c r="J23" s="134" t="s">
        <v>92</v>
      </c>
      <c r="K23" s="226"/>
    </row>
    <row r="26" spans="1:11">
      <c r="A26" s="136" t="s">
        <v>105</v>
      </c>
    </row>
    <row r="27" spans="1:11" ht="3.75" customHeight="1"/>
    <row r="28" spans="1:11" ht="19.5" customHeight="1">
      <c r="A28" s="338" t="s">
        <v>19</v>
      </c>
      <c r="B28" s="339"/>
      <c r="C28" s="303" t="s">
        <v>249</v>
      </c>
      <c r="D28" s="346"/>
      <c r="E28" s="348" t="s">
        <v>250</v>
      </c>
      <c r="F28" s="349"/>
      <c r="G28" s="303" t="s">
        <v>251</v>
      </c>
      <c r="H28" s="346"/>
      <c r="I28" s="303" t="s">
        <v>252</v>
      </c>
      <c r="J28" s="346"/>
      <c r="K28" s="290" t="s">
        <v>77</v>
      </c>
    </row>
    <row r="29" spans="1:11" ht="24" customHeight="1">
      <c r="A29" s="340"/>
      <c r="B29" s="341"/>
      <c r="C29" s="304"/>
      <c r="D29" s="347"/>
      <c r="E29" s="350"/>
      <c r="F29" s="351"/>
      <c r="G29" s="304"/>
      <c r="H29" s="347"/>
      <c r="I29" s="304"/>
      <c r="J29" s="347"/>
      <c r="K29" s="291"/>
    </row>
    <row r="30" spans="1:11" ht="30" customHeight="1">
      <c r="A30" s="308" t="s">
        <v>165</v>
      </c>
      <c r="B30" s="309"/>
      <c r="C30" s="310"/>
      <c r="D30" s="311"/>
      <c r="E30" s="310"/>
      <c r="F30" s="311"/>
      <c r="G30" s="310"/>
      <c r="H30" s="311"/>
      <c r="I30" s="310"/>
      <c r="J30" s="311"/>
      <c r="K30" s="24" t="str">
        <f>IF(SUM(C30+E30+G30+I30)=0,"",SUM(C30+E30+G30+I30))</f>
        <v/>
      </c>
    </row>
    <row r="31" spans="1:11" ht="15" customHeight="1">
      <c r="A31" s="336" t="s">
        <v>166</v>
      </c>
      <c r="B31" s="337"/>
      <c r="C31" s="342"/>
      <c r="D31" s="343"/>
      <c r="E31" s="342"/>
      <c r="F31" s="343"/>
      <c r="G31" s="342"/>
      <c r="H31" s="343"/>
      <c r="I31" s="342"/>
      <c r="J31" s="343"/>
      <c r="K31" s="25" t="str">
        <f t="shared" ref="K31:K32" si="0">IF(SUM(C31+E31+G31+I31)=0,"",SUM(C31+E31+G31+I31))</f>
        <v/>
      </c>
    </row>
    <row r="32" spans="1:11" ht="15" customHeight="1">
      <c r="A32" s="336"/>
      <c r="B32" s="337"/>
      <c r="C32" s="344"/>
      <c r="D32" s="345"/>
      <c r="E32" s="344"/>
      <c r="F32" s="345"/>
      <c r="G32" s="344"/>
      <c r="H32" s="345"/>
      <c r="I32" s="344"/>
      <c r="J32" s="345"/>
      <c r="K32" s="26" t="str">
        <f t="shared" si="0"/>
        <v/>
      </c>
    </row>
    <row r="33" spans="1:12" ht="12" customHeight="1">
      <c r="A33" s="352" t="s">
        <v>244</v>
      </c>
      <c r="B33" s="352"/>
      <c r="C33" s="352"/>
      <c r="D33" s="352"/>
      <c r="E33" s="352"/>
      <c r="F33" s="352"/>
      <c r="G33" s="352"/>
      <c r="H33" s="352"/>
      <c r="I33" s="352"/>
      <c r="J33" s="352"/>
      <c r="K33" s="352"/>
    </row>
    <row r="35" spans="1:12">
      <c r="A35" s="136" t="s">
        <v>106</v>
      </c>
    </row>
    <row r="36" spans="1:12" ht="3.75" customHeight="1"/>
    <row r="37" spans="1:12" ht="18.75" customHeight="1">
      <c r="A37" s="292"/>
      <c r="B37" s="293"/>
      <c r="C37" s="293"/>
      <c r="D37" s="293"/>
      <c r="E37" s="293"/>
      <c r="F37" s="293"/>
      <c r="G37" s="293"/>
      <c r="H37" s="293"/>
      <c r="I37" s="293"/>
      <c r="J37" s="293"/>
      <c r="K37" s="294"/>
    </row>
    <row r="38" spans="1:12" ht="18.75" customHeight="1">
      <c r="A38" s="295"/>
      <c r="B38" s="296"/>
      <c r="C38" s="296"/>
      <c r="D38" s="296"/>
      <c r="E38" s="296"/>
      <c r="F38" s="296"/>
      <c r="G38" s="296"/>
      <c r="H38" s="296"/>
      <c r="I38" s="296"/>
      <c r="J38" s="296"/>
      <c r="K38" s="297"/>
    </row>
    <row r="39" spans="1:12" ht="18.75" customHeight="1">
      <c r="A39" s="295"/>
      <c r="B39" s="296"/>
      <c r="C39" s="296"/>
      <c r="D39" s="296"/>
      <c r="E39" s="296"/>
      <c r="F39" s="296"/>
      <c r="G39" s="296"/>
      <c r="H39" s="296"/>
      <c r="I39" s="296"/>
      <c r="J39" s="296"/>
      <c r="K39" s="297"/>
    </row>
    <row r="40" spans="1:12" ht="18.75" customHeight="1">
      <c r="A40" s="298"/>
      <c r="B40" s="299"/>
      <c r="C40" s="299"/>
      <c r="D40" s="299"/>
      <c r="E40" s="299"/>
      <c r="F40" s="299"/>
      <c r="G40" s="299"/>
      <c r="H40" s="299"/>
      <c r="I40" s="299"/>
      <c r="J40" s="299"/>
      <c r="K40" s="300"/>
    </row>
    <row r="42" spans="1:12">
      <c r="D42" s="139"/>
      <c r="F42" s="139"/>
      <c r="G42" s="139"/>
      <c r="L42" s="139"/>
    </row>
    <row r="43" spans="1:12">
      <c r="A43" s="136" t="s">
        <v>122</v>
      </c>
      <c r="D43" s="139"/>
      <c r="F43" s="139"/>
      <c r="G43" s="139"/>
      <c r="L43" s="139"/>
    </row>
    <row r="44" spans="1:12" ht="3.75" customHeight="1"/>
    <row r="45" spans="1:12" ht="18.75" customHeight="1">
      <c r="A45" s="140" t="s">
        <v>229</v>
      </c>
      <c r="B45" s="139"/>
      <c r="C45" s="139"/>
    </row>
    <row r="46" spans="1:12" ht="72" customHeight="1">
      <c r="A46" s="315" t="s">
        <v>230</v>
      </c>
      <c r="B46" s="316"/>
      <c r="C46" s="317"/>
      <c r="D46" s="227"/>
      <c r="E46" s="138"/>
      <c r="F46" s="138"/>
      <c r="G46" s="138"/>
      <c r="H46" s="138"/>
      <c r="I46" s="138"/>
    </row>
    <row r="47" spans="1:12" ht="18.75" customHeight="1">
      <c r="A47" s="318" t="s">
        <v>223</v>
      </c>
      <c r="B47" s="319"/>
      <c r="C47" s="320"/>
      <c r="D47" s="312" t="s">
        <v>226</v>
      </c>
      <c r="E47" s="313"/>
      <c r="F47" s="313"/>
      <c r="G47" s="314"/>
      <c r="H47" s="301"/>
      <c r="I47" s="302"/>
    </row>
    <row r="48" spans="1:12" ht="21" customHeight="1">
      <c r="A48" s="305" t="s">
        <v>228</v>
      </c>
      <c r="B48" s="305"/>
      <c r="C48" s="305"/>
      <c r="D48" s="306" t="s">
        <v>231</v>
      </c>
      <c r="E48" s="306"/>
    </row>
    <row r="49" ht="11.25" customHeight="1"/>
  </sheetData>
  <mergeCells count="53">
    <mergeCell ref="A9:C9"/>
    <mergeCell ref="D9:F9"/>
    <mergeCell ref="G9:K9"/>
    <mergeCell ref="A2:K2"/>
    <mergeCell ref="A8:C8"/>
    <mergeCell ref="D8:F8"/>
    <mergeCell ref="G8:K8"/>
    <mergeCell ref="B5:F5"/>
    <mergeCell ref="A18:A19"/>
    <mergeCell ref="B18:F18"/>
    <mergeCell ref="G18:K18"/>
    <mergeCell ref="B19:F19"/>
    <mergeCell ref="G19:K19"/>
    <mergeCell ref="A14:A15"/>
    <mergeCell ref="B14:F14"/>
    <mergeCell ref="G14:K14"/>
    <mergeCell ref="B16:F16"/>
    <mergeCell ref="G16:K16"/>
    <mergeCell ref="A20:A23"/>
    <mergeCell ref="C20:K20"/>
    <mergeCell ref="B21:B23"/>
    <mergeCell ref="F21:G21"/>
    <mergeCell ref="H21:K21"/>
    <mergeCell ref="F22:G22"/>
    <mergeCell ref="F23:G23"/>
    <mergeCell ref="I28:J29"/>
    <mergeCell ref="C30:D30"/>
    <mergeCell ref="E30:F30"/>
    <mergeCell ref="G30:H30"/>
    <mergeCell ref="I30:J30"/>
    <mergeCell ref="A48:C48"/>
    <mergeCell ref="D48:E48"/>
    <mergeCell ref="C28:D29"/>
    <mergeCell ref="E28:F29"/>
    <mergeCell ref="G28:H29"/>
    <mergeCell ref="A33:K33"/>
    <mergeCell ref="A37:K40"/>
    <mergeCell ref="A46:C46"/>
    <mergeCell ref="A47:C47"/>
    <mergeCell ref="D47:G47"/>
    <mergeCell ref="H47:I47"/>
    <mergeCell ref="A30:B30"/>
    <mergeCell ref="A31:B32"/>
    <mergeCell ref="C31:D31"/>
    <mergeCell ref="A28:B29"/>
    <mergeCell ref="K28:K29"/>
    <mergeCell ref="I31:J31"/>
    <mergeCell ref="G31:H31"/>
    <mergeCell ref="C32:D32"/>
    <mergeCell ref="E32:F32"/>
    <mergeCell ref="E31:F31"/>
    <mergeCell ref="G32:H32"/>
    <mergeCell ref="I32:J32"/>
  </mergeCells>
  <phoneticPr fontId="3"/>
  <dataValidations count="5">
    <dataValidation type="list" allowBlank="1" showInputMessage="1" showErrorMessage="1" sqref="B16:F16" xr:uid="{5576BD9B-75DD-4506-B3AE-833A959D7140}">
      <formula1>"新築,移転新築,増築,改修,改築"</formula1>
    </dataValidation>
    <dataValidation type="list" allowBlank="1" showInputMessage="1" showErrorMessage="1" sqref="B21:B23" xr:uid="{5B59A251-0CDA-40A7-810C-CBC69A40175F}">
      <formula1>"有,無"</formula1>
    </dataValidation>
    <dataValidation type="list" allowBlank="1" showInputMessage="1" showErrorMessage="1" sqref="I22:I23" xr:uid="{608D6BF6-22E3-4665-9542-46BFBCD6E7CE}">
      <formula1>"有（承認済）,有（申請済）,有（申請予定）,無"</formula1>
    </dataValidation>
    <dataValidation type="list" allowBlank="1" showInputMessage="1" showErrorMessage="1" sqref="K22:K23" xr:uid="{460CD9EA-9E5E-457E-972C-09BA0C4401CA}">
      <formula1>"転用,譲渡,交換,貸付,取壊し"</formula1>
    </dataValidation>
    <dataValidation type="list" allowBlank="1" showInputMessage="1" showErrorMessage="1" sqref="G16:K16" xr:uid="{A7E4F7BA-CF7E-4AD1-935D-6CF6EA9CFC5A}">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24338847-16B6-49CC-A875-6874B92DE860}">
          <x14:formula1>
            <xm:f>'管理用（このシートは削除しないでください）'!$S$11:$S$12</xm:f>
          </x14:formula1>
          <xm:sqref>D46</xm:sqref>
        </x14:dataValidation>
        <x14:dataValidation type="list" allowBlank="1" showInputMessage="1" showErrorMessage="1" xr:uid="{7F81645F-6828-48E8-8B56-BB30059D4E8C}">
          <x14:formula1>
            <xm:f>'管理用（このシートは削除しないでください）'!$F$3:$F$9</xm:f>
          </x14:formula1>
          <xm:sqref>B19:K19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00BD7-5C9D-49AC-BFA3-8AD7CE7A25FA}">
  <sheetPr>
    <pageSetUpPr fitToPage="1"/>
  </sheetPr>
  <dimension ref="A1:L49"/>
  <sheetViews>
    <sheetView view="pageBreakPreview" zoomScaleNormal="100" zoomScaleSheetLayoutView="100" workbookViewId="0">
      <selection activeCell="A9" sqref="A9:C9"/>
    </sheetView>
  </sheetViews>
  <sheetFormatPr defaultColWidth="9" defaultRowHeight="12"/>
  <cols>
    <col min="1" max="1" width="11.25" style="136" customWidth="1"/>
    <col min="2" max="18" width="10" style="136" customWidth="1"/>
    <col min="19" max="16384" width="9" style="136"/>
  </cols>
  <sheetData>
    <row r="1" spans="1:11">
      <c r="A1" s="136" t="s">
        <v>289</v>
      </c>
    </row>
    <row r="2" spans="1:11" ht="18" customHeight="1">
      <c r="A2" s="325" t="s">
        <v>78</v>
      </c>
      <c r="B2" s="325"/>
      <c r="C2" s="325"/>
      <c r="D2" s="325"/>
      <c r="E2" s="325"/>
      <c r="F2" s="325"/>
      <c r="G2" s="325"/>
      <c r="H2" s="325"/>
      <c r="I2" s="325"/>
      <c r="J2" s="325"/>
      <c r="K2" s="325"/>
    </row>
    <row r="5" spans="1:11" ht="18.75" customHeight="1">
      <c r="A5" s="147" t="s">
        <v>38</v>
      </c>
      <c r="B5" s="330" t="s">
        <v>290</v>
      </c>
      <c r="C5" s="331"/>
      <c r="D5" s="331"/>
      <c r="E5" s="331"/>
      <c r="F5" s="332"/>
      <c r="G5" s="145"/>
    </row>
    <row r="6" spans="1:11" ht="12" customHeight="1">
      <c r="A6" s="133"/>
      <c r="B6" s="23"/>
      <c r="C6" s="23"/>
      <c r="D6" s="23"/>
      <c r="E6" s="23"/>
      <c r="F6" s="23"/>
    </row>
    <row r="8" spans="1:11">
      <c r="A8" s="305" t="s">
        <v>74</v>
      </c>
      <c r="B8" s="305"/>
      <c r="C8" s="305"/>
      <c r="D8" s="305" t="s">
        <v>103</v>
      </c>
      <c r="E8" s="305"/>
      <c r="F8" s="305"/>
      <c r="G8" s="305" t="s">
        <v>75</v>
      </c>
      <c r="H8" s="305"/>
      <c r="I8" s="305"/>
      <c r="J8" s="305"/>
      <c r="K8" s="305"/>
    </row>
    <row r="9" spans="1:11" ht="18.75" customHeight="1">
      <c r="A9" s="326"/>
      <c r="B9" s="326"/>
      <c r="C9" s="326"/>
      <c r="D9" s="326"/>
      <c r="E9" s="326"/>
      <c r="F9" s="326"/>
      <c r="G9" s="326"/>
      <c r="H9" s="326"/>
      <c r="I9" s="326"/>
      <c r="J9" s="326"/>
      <c r="K9" s="326"/>
    </row>
    <row r="10" spans="1:11" ht="12" customHeight="1">
      <c r="A10" s="137"/>
      <c r="B10" s="137"/>
      <c r="C10" s="137"/>
      <c r="D10" s="137"/>
      <c r="E10" s="137"/>
      <c r="F10" s="137"/>
      <c r="G10" s="137"/>
      <c r="H10" s="137"/>
      <c r="I10" s="137"/>
      <c r="J10" s="137"/>
      <c r="K10" s="137"/>
    </row>
    <row r="11" spans="1:11" ht="12" customHeight="1">
      <c r="A11" s="137"/>
      <c r="B11" s="137"/>
      <c r="C11" s="137"/>
      <c r="D11" s="137"/>
      <c r="E11" s="137"/>
      <c r="F11" s="137"/>
      <c r="G11" s="137"/>
      <c r="H11" s="137"/>
      <c r="I11" s="137"/>
      <c r="J11" s="137"/>
      <c r="K11" s="137"/>
    </row>
    <row r="12" spans="1:11">
      <c r="A12" s="136" t="s">
        <v>104</v>
      </c>
    </row>
    <row r="13" spans="1:11" ht="3.75" customHeight="1"/>
    <row r="14" spans="1:11">
      <c r="A14" s="327" t="s">
        <v>76</v>
      </c>
      <c r="B14" s="329" t="s">
        <v>79</v>
      </c>
      <c r="C14" s="329"/>
      <c r="D14" s="329"/>
      <c r="E14" s="329"/>
      <c r="F14" s="329"/>
      <c r="G14" s="329" t="s">
        <v>80</v>
      </c>
      <c r="H14" s="329"/>
      <c r="I14" s="329"/>
      <c r="J14" s="329"/>
      <c r="K14" s="329"/>
    </row>
    <row r="15" spans="1:11" ht="18.75" customHeight="1">
      <c r="A15" s="328"/>
      <c r="B15" s="146" t="s">
        <v>156</v>
      </c>
      <c r="C15" s="40" t="s">
        <v>157</v>
      </c>
      <c r="D15" s="149" t="s">
        <v>158</v>
      </c>
      <c r="E15" s="149" t="s">
        <v>159</v>
      </c>
      <c r="F15" s="41" t="s">
        <v>157</v>
      </c>
      <c r="G15" s="146" t="s">
        <v>156</v>
      </c>
      <c r="H15" s="40" t="s">
        <v>157</v>
      </c>
      <c r="I15" s="149" t="s">
        <v>158</v>
      </c>
      <c r="J15" s="149" t="s">
        <v>159</v>
      </c>
      <c r="K15" s="41" t="s">
        <v>157</v>
      </c>
    </row>
    <row r="16" spans="1:11" ht="18.75" customHeight="1">
      <c r="A16" s="147" t="s">
        <v>93</v>
      </c>
      <c r="B16" s="321"/>
      <c r="C16" s="321"/>
      <c r="D16" s="321"/>
      <c r="E16" s="321"/>
      <c r="F16" s="321"/>
      <c r="G16" s="322"/>
      <c r="H16" s="323"/>
      <c r="I16" s="323"/>
      <c r="J16" s="323"/>
      <c r="K16" s="324"/>
    </row>
    <row r="17" spans="1:11" ht="18.75" customHeight="1">
      <c r="A17" s="148" t="s">
        <v>121</v>
      </c>
      <c r="B17" s="35" t="s">
        <v>160</v>
      </c>
      <c r="C17" s="47"/>
      <c r="D17" s="36" t="s">
        <v>161</v>
      </c>
      <c r="E17" s="48"/>
      <c r="F17" s="38" t="s">
        <v>162</v>
      </c>
      <c r="G17" s="48"/>
      <c r="H17" s="37" t="s">
        <v>163</v>
      </c>
      <c r="I17" s="48"/>
      <c r="J17" s="37" t="s">
        <v>164</v>
      </c>
      <c r="K17" s="125">
        <f>C17+E17+G17+I17</f>
        <v>0</v>
      </c>
    </row>
    <row r="18" spans="1:11">
      <c r="A18" s="333" t="s">
        <v>83</v>
      </c>
      <c r="B18" s="329" t="s">
        <v>81</v>
      </c>
      <c r="C18" s="329"/>
      <c r="D18" s="329"/>
      <c r="E18" s="329"/>
      <c r="F18" s="329"/>
      <c r="G18" s="329" t="s">
        <v>82</v>
      </c>
      <c r="H18" s="329"/>
      <c r="I18" s="329"/>
      <c r="J18" s="329"/>
      <c r="K18" s="329"/>
    </row>
    <row r="19" spans="1:11" ht="18.75" customHeight="1">
      <c r="A19" s="328"/>
      <c r="B19" s="321"/>
      <c r="C19" s="321"/>
      <c r="D19" s="321"/>
      <c r="E19" s="321"/>
      <c r="F19" s="321"/>
      <c r="G19" s="321"/>
      <c r="H19" s="321"/>
      <c r="I19" s="321"/>
      <c r="J19" s="321"/>
      <c r="K19" s="321"/>
    </row>
    <row r="20" spans="1:11" ht="12" customHeight="1">
      <c r="A20" s="335" t="s">
        <v>84</v>
      </c>
      <c r="B20" s="147" t="s">
        <v>85</v>
      </c>
      <c r="C20" s="305" t="s">
        <v>86</v>
      </c>
      <c r="D20" s="305"/>
      <c r="E20" s="305"/>
      <c r="F20" s="305"/>
      <c r="G20" s="305"/>
      <c r="H20" s="305"/>
      <c r="I20" s="305"/>
      <c r="J20" s="305"/>
      <c r="K20" s="305"/>
    </row>
    <row r="21" spans="1:11">
      <c r="A21" s="335"/>
      <c r="B21" s="321"/>
      <c r="C21" s="147" t="s">
        <v>87</v>
      </c>
      <c r="D21" s="147" t="s">
        <v>88</v>
      </c>
      <c r="E21" s="147" t="s">
        <v>89</v>
      </c>
      <c r="F21" s="322" t="s">
        <v>82</v>
      </c>
      <c r="G21" s="324"/>
      <c r="H21" s="329" t="s">
        <v>90</v>
      </c>
      <c r="I21" s="329"/>
      <c r="J21" s="329"/>
      <c r="K21" s="329"/>
    </row>
    <row r="22" spans="1:11" ht="18.75" customHeight="1">
      <c r="A22" s="335"/>
      <c r="B22" s="321"/>
      <c r="C22" s="42"/>
      <c r="D22" s="43"/>
      <c r="E22" s="44"/>
      <c r="F22" s="334"/>
      <c r="G22" s="334"/>
      <c r="H22" s="134" t="s">
        <v>91</v>
      </c>
      <c r="I22" s="225"/>
      <c r="J22" s="134" t="s">
        <v>92</v>
      </c>
      <c r="K22" s="226"/>
    </row>
    <row r="23" spans="1:11" ht="18.75" customHeight="1">
      <c r="A23" s="335"/>
      <c r="B23" s="321"/>
      <c r="C23" s="42"/>
      <c r="D23" s="43"/>
      <c r="E23" s="44"/>
      <c r="F23" s="334"/>
      <c r="G23" s="334"/>
      <c r="H23" s="134" t="s">
        <v>91</v>
      </c>
      <c r="I23" s="225"/>
      <c r="J23" s="134" t="s">
        <v>92</v>
      </c>
      <c r="K23" s="226"/>
    </row>
    <row r="26" spans="1:11">
      <c r="A26" s="136" t="s">
        <v>105</v>
      </c>
    </row>
    <row r="27" spans="1:11" ht="3.75" customHeight="1"/>
    <row r="28" spans="1:11" ht="19.5" customHeight="1">
      <c r="A28" s="338" t="s">
        <v>19</v>
      </c>
      <c r="B28" s="339"/>
      <c r="C28" s="303" t="s">
        <v>245</v>
      </c>
      <c r="D28" s="346"/>
      <c r="E28" s="348" t="s">
        <v>246</v>
      </c>
      <c r="F28" s="349"/>
      <c r="G28" s="303" t="s">
        <v>247</v>
      </c>
      <c r="H28" s="346"/>
      <c r="I28" s="303" t="s">
        <v>248</v>
      </c>
      <c r="J28" s="346"/>
      <c r="K28" s="290" t="s">
        <v>77</v>
      </c>
    </row>
    <row r="29" spans="1:11" ht="24" customHeight="1">
      <c r="A29" s="340"/>
      <c r="B29" s="341"/>
      <c r="C29" s="304"/>
      <c r="D29" s="347"/>
      <c r="E29" s="350"/>
      <c r="F29" s="351"/>
      <c r="G29" s="304"/>
      <c r="H29" s="347"/>
      <c r="I29" s="304"/>
      <c r="J29" s="347"/>
      <c r="K29" s="291"/>
    </row>
    <row r="30" spans="1:11" ht="30" customHeight="1">
      <c r="A30" s="308" t="s">
        <v>165</v>
      </c>
      <c r="B30" s="309"/>
      <c r="C30" s="310"/>
      <c r="D30" s="311"/>
      <c r="E30" s="310"/>
      <c r="F30" s="311"/>
      <c r="G30" s="310"/>
      <c r="H30" s="311"/>
      <c r="I30" s="310"/>
      <c r="J30" s="311"/>
      <c r="K30" s="24" t="str">
        <f>IF(SUM(C30+E30+G30+I30)=0,"",SUM(C30+E30+G30+I30))</f>
        <v/>
      </c>
    </row>
    <row r="31" spans="1:11" ht="15" customHeight="1">
      <c r="A31" s="336" t="s">
        <v>166</v>
      </c>
      <c r="B31" s="337"/>
      <c r="C31" s="342"/>
      <c r="D31" s="343"/>
      <c r="E31" s="342"/>
      <c r="F31" s="343"/>
      <c r="G31" s="342"/>
      <c r="H31" s="343"/>
      <c r="I31" s="342"/>
      <c r="J31" s="343"/>
      <c r="K31" s="25" t="str">
        <f t="shared" ref="K31:K32" si="0">IF(SUM(C31+E31+G31+I31)=0,"",SUM(C31+E31+G31+I31))</f>
        <v/>
      </c>
    </row>
    <row r="32" spans="1:11" ht="15" customHeight="1">
      <c r="A32" s="336"/>
      <c r="B32" s="337"/>
      <c r="C32" s="344"/>
      <c r="D32" s="345"/>
      <c r="E32" s="344"/>
      <c r="F32" s="345"/>
      <c r="G32" s="344"/>
      <c r="H32" s="345"/>
      <c r="I32" s="344"/>
      <c r="J32" s="345"/>
      <c r="K32" s="26" t="str">
        <f t="shared" si="0"/>
        <v/>
      </c>
    </row>
    <row r="33" spans="1:12" ht="12" customHeight="1">
      <c r="A33" s="352" t="s">
        <v>253</v>
      </c>
      <c r="B33" s="352"/>
      <c r="C33" s="352"/>
      <c r="D33" s="352"/>
      <c r="E33" s="352"/>
      <c r="F33" s="352"/>
      <c r="G33" s="352"/>
      <c r="H33" s="352"/>
      <c r="I33" s="352"/>
      <c r="J33" s="352"/>
      <c r="K33" s="352"/>
    </row>
    <row r="35" spans="1:12">
      <c r="A35" s="136" t="s">
        <v>106</v>
      </c>
    </row>
    <row r="36" spans="1:12" ht="3.75" customHeight="1"/>
    <row r="37" spans="1:12" ht="18.75" customHeight="1">
      <c r="A37" s="292"/>
      <c r="B37" s="293"/>
      <c r="C37" s="293"/>
      <c r="D37" s="293"/>
      <c r="E37" s="293"/>
      <c r="F37" s="293"/>
      <c r="G37" s="293"/>
      <c r="H37" s="293"/>
      <c r="I37" s="293"/>
      <c r="J37" s="293"/>
      <c r="K37" s="294"/>
    </row>
    <row r="38" spans="1:12" ht="18.75" customHeight="1">
      <c r="A38" s="295"/>
      <c r="B38" s="296"/>
      <c r="C38" s="296"/>
      <c r="D38" s="296"/>
      <c r="E38" s="296"/>
      <c r="F38" s="296"/>
      <c r="G38" s="296"/>
      <c r="H38" s="296"/>
      <c r="I38" s="296"/>
      <c r="J38" s="296"/>
      <c r="K38" s="297"/>
    </row>
    <row r="39" spans="1:12" ht="18.75" customHeight="1">
      <c r="A39" s="295"/>
      <c r="B39" s="296"/>
      <c r="C39" s="296"/>
      <c r="D39" s="296"/>
      <c r="E39" s="296"/>
      <c r="F39" s="296"/>
      <c r="G39" s="296"/>
      <c r="H39" s="296"/>
      <c r="I39" s="296"/>
      <c r="J39" s="296"/>
      <c r="K39" s="297"/>
    </row>
    <row r="40" spans="1:12" ht="18.75" customHeight="1">
      <c r="A40" s="298"/>
      <c r="B40" s="299"/>
      <c r="C40" s="299"/>
      <c r="D40" s="299"/>
      <c r="E40" s="299"/>
      <c r="F40" s="299"/>
      <c r="G40" s="299"/>
      <c r="H40" s="299"/>
      <c r="I40" s="299"/>
      <c r="J40" s="299"/>
      <c r="K40" s="300"/>
    </row>
    <row r="42" spans="1:12">
      <c r="D42" s="139"/>
      <c r="F42" s="139"/>
      <c r="G42" s="139"/>
      <c r="L42" s="139"/>
    </row>
    <row r="43" spans="1:12">
      <c r="A43" s="136" t="s">
        <v>122</v>
      </c>
      <c r="D43" s="139"/>
      <c r="F43" s="139"/>
      <c r="G43" s="139"/>
      <c r="L43" s="139"/>
    </row>
    <row r="44" spans="1:12" ht="3.75" customHeight="1"/>
    <row r="45" spans="1:12" ht="18.75" customHeight="1">
      <c r="A45" s="140" t="s">
        <v>229</v>
      </c>
      <c r="B45" s="139"/>
      <c r="C45" s="139"/>
    </row>
    <row r="46" spans="1:12" ht="72" customHeight="1">
      <c r="A46" s="315" t="s">
        <v>230</v>
      </c>
      <c r="B46" s="316"/>
      <c r="C46" s="317"/>
      <c r="D46" s="227"/>
      <c r="E46" s="150"/>
      <c r="F46" s="150"/>
      <c r="G46" s="150"/>
      <c r="H46" s="150"/>
      <c r="I46" s="150"/>
    </row>
    <row r="47" spans="1:12" ht="18.75" customHeight="1">
      <c r="A47" s="318" t="s">
        <v>223</v>
      </c>
      <c r="B47" s="319"/>
      <c r="C47" s="320"/>
      <c r="D47" s="312" t="s">
        <v>226</v>
      </c>
      <c r="E47" s="313"/>
      <c r="F47" s="313"/>
      <c r="G47" s="314"/>
      <c r="H47" s="301"/>
      <c r="I47" s="302"/>
    </row>
    <row r="48" spans="1:12" ht="21" customHeight="1">
      <c r="A48" s="305" t="s">
        <v>228</v>
      </c>
      <c r="B48" s="305"/>
      <c r="C48" s="305"/>
      <c r="D48" s="321"/>
      <c r="E48" s="321"/>
    </row>
    <row r="49" ht="11.25" customHeight="1"/>
  </sheetData>
  <mergeCells count="53">
    <mergeCell ref="A46:C46"/>
    <mergeCell ref="A47:C47"/>
    <mergeCell ref="D47:G47"/>
    <mergeCell ref="H47:I47"/>
    <mergeCell ref="A48:C48"/>
    <mergeCell ref="D48:E48"/>
    <mergeCell ref="A37:K40"/>
    <mergeCell ref="A30:B30"/>
    <mergeCell ref="C30:D30"/>
    <mergeCell ref="E30:F30"/>
    <mergeCell ref="G30:H30"/>
    <mergeCell ref="I30:J30"/>
    <mergeCell ref="A31:B32"/>
    <mergeCell ref="C31:D31"/>
    <mergeCell ref="E31:F31"/>
    <mergeCell ref="G31:H31"/>
    <mergeCell ref="I31:J31"/>
    <mergeCell ref="C32:D32"/>
    <mergeCell ref="E32:F32"/>
    <mergeCell ref="G32:H32"/>
    <mergeCell ref="I32:J32"/>
    <mergeCell ref="A33:K33"/>
    <mergeCell ref="K28:K29"/>
    <mergeCell ref="A20:A23"/>
    <mergeCell ref="C20:K20"/>
    <mergeCell ref="B21:B23"/>
    <mergeCell ref="F21:G21"/>
    <mergeCell ref="H21:K21"/>
    <mergeCell ref="F22:G22"/>
    <mergeCell ref="F23:G23"/>
    <mergeCell ref="A28:B29"/>
    <mergeCell ref="C28:D29"/>
    <mergeCell ref="E28:F29"/>
    <mergeCell ref="G28:H29"/>
    <mergeCell ref="I28:J29"/>
    <mergeCell ref="A14:A15"/>
    <mergeCell ref="B14:F14"/>
    <mergeCell ref="G14:K14"/>
    <mergeCell ref="B16:F16"/>
    <mergeCell ref="G16:K16"/>
    <mergeCell ref="A18:A19"/>
    <mergeCell ref="B18:F18"/>
    <mergeCell ref="G18:K18"/>
    <mergeCell ref="B19:F19"/>
    <mergeCell ref="G19:K19"/>
    <mergeCell ref="A9:C9"/>
    <mergeCell ref="D9:F9"/>
    <mergeCell ref="G9:K9"/>
    <mergeCell ref="A2:K2"/>
    <mergeCell ref="B5:F5"/>
    <mergeCell ref="A8:C8"/>
    <mergeCell ref="D8:F8"/>
    <mergeCell ref="G8:K8"/>
  </mergeCells>
  <phoneticPr fontId="3"/>
  <dataValidations count="6">
    <dataValidation type="list" allowBlank="1" showInputMessage="1" showErrorMessage="1" sqref="D48:E48" xr:uid="{BDCDDECB-F3EE-41E3-9C06-37ADB15B050F}">
      <formula1>"病床確保,発熱外来,自宅療養者等医療"</formula1>
    </dataValidation>
    <dataValidation type="list" allowBlank="1" showInputMessage="1" showErrorMessage="1" sqref="G16:K16" xr:uid="{C60996A3-B80F-47D6-8FA7-8BCA0BCF4159}">
      <formula1>"新築,移転新築,増築,改築"</formula1>
    </dataValidation>
    <dataValidation type="list" allowBlank="1" showInputMessage="1" showErrorMessage="1" sqref="K22:K23" xr:uid="{099043A6-27ED-4160-A40C-9F872D5F11A7}">
      <formula1>"転用,譲渡,交換,貸付,取壊し"</formula1>
    </dataValidation>
    <dataValidation type="list" allowBlank="1" showInputMessage="1" showErrorMessage="1" sqref="I22:I23" xr:uid="{66D919B2-9152-482B-99BA-9FCAE3172414}">
      <formula1>"有（承認済）,有（申請済）,有（申請予定）,無"</formula1>
    </dataValidation>
    <dataValidation type="list" allowBlank="1" showInputMessage="1" showErrorMessage="1" sqref="B21:B23" xr:uid="{773F500B-3F0B-46A7-B100-CFAE6DACEC39}">
      <formula1>"有,無"</formula1>
    </dataValidation>
    <dataValidation type="list" allowBlank="1" showInputMessage="1" showErrorMessage="1" sqref="B16:F16" xr:uid="{F3100729-250A-4431-91C1-30F8131B8309}">
      <formula1>"新築,移転新築,増築,改修,改築"</formula1>
    </dataValidation>
  </dataValidations>
  <printOptions horizontalCentered="1"/>
  <pageMargins left="0.31496062992125984" right="0.31496062992125984" top="0.55118110236220474" bottom="0.55118110236220474" header="0.31496062992125984" footer="0.31496062992125984"/>
  <pageSetup paperSize="9" scale="89"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37B150C4-C82E-4934-9636-730923388DE1}">
          <x14:formula1>
            <xm:f>'管理用（このシートは削除しないでください）'!$F$3:$F$9</xm:f>
          </x14:formula1>
          <xm:sqref>B19:K19</xm:sqref>
        </x14:dataValidation>
        <x14:dataValidation type="list" allowBlank="1" showInputMessage="1" showErrorMessage="1" xr:uid="{960ECCAF-0432-4524-84E3-1F7F842FC9E2}">
          <x14:formula1>
            <xm:f>'管理用（このシートは削除しないでください）'!$S$11:$S$12</xm:f>
          </x14:formula1>
          <xm:sqref>D46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U65"/>
  <sheetViews>
    <sheetView view="pageBreakPreview" zoomScale="80" zoomScaleNormal="100" zoomScaleSheetLayoutView="80" workbookViewId="0">
      <selection activeCell="A15" sqref="A15"/>
    </sheetView>
  </sheetViews>
  <sheetFormatPr defaultColWidth="9" defaultRowHeight="13.5"/>
  <cols>
    <col min="1" max="1" width="9" style="1"/>
    <col min="2" max="2" width="53.75" style="1" customWidth="1"/>
    <col min="3" max="3" width="10.875" style="1" customWidth="1"/>
    <col min="4" max="4" width="35.125" style="2" customWidth="1"/>
    <col min="5" max="5" width="9" style="2"/>
    <col min="6" max="6" width="40" style="2" customWidth="1"/>
    <col min="7" max="7" width="12.5" style="2" customWidth="1"/>
    <col min="8" max="8" width="56" style="2" customWidth="1"/>
    <col min="9" max="11" width="12.5" style="2" customWidth="1"/>
    <col min="12" max="16384" width="9" style="1"/>
  </cols>
  <sheetData>
    <row r="1" spans="2:21">
      <c r="B1" s="29" t="s">
        <v>38</v>
      </c>
      <c r="D1" s="30" t="s">
        <v>39</v>
      </c>
      <c r="F1" s="30" t="s">
        <v>40</v>
      </c>
      <c r="H1" s="67" t="s">
        <v>171</v>
      </c>
      <c r="I1" s="68"/>
      <c r="J1" s="68"/>
      <c r="K1" s="68"/>
      <c r="L1" s="68"/>
      <c r="M1" s="68"/>
      <c r="N1" s="68"/>
      <c r="O1" s="68"/>
      <c r="P1" s="68"/>
      <c r="Q1" s="68"/>
      <c r="R1" s="68"/>
      <c r="S1" s="68"/>
      <c r="T1" s="68"/>
      <c r="U1" s="68"/>
    </row>
    <row r="2" spans="2:21">
      <c r="H2" s="68"/>
      <c r="I2" s="68"/>
      <c r="J2" s="68"/>
      <c r="K2" s="68"/>
      <c r="L2" s="68"/>
      <c r="M2" s="68"/>
      <c r="N2" s="68"/>
      <c r="O2" s="68"/>
      <c r="P2" s="68"/>
      <c r="Q2" s="68"/>
      <c r="R2" s="68"/>
      <c r="S2" s="68"/>
      <c r="T2" s="68"/>
      <c r="U2" s="68"/>
    </row>
    <row r="3" spans="2:21" ht="67.5">
      <c r="B3" s="1" t="s">
        <v>265</v>
      </c>
      <c r="D3" s="2" t="s">
        <v>116</v>
      </c>
      <c r="F3" s="2" t="s">
        <v>41</v>
      </c>
      <c r="H3" s="74" t="s">
        <v>185</v>
      </c>
      <c r="I3" s="74" t="s">
        <v>186</v>
      </c>
      <c r="J3" s="74" t="s">
        <v>187</v>
      </c>
      <c r="K3" s="74" t="s">
        <v>188</v>
      </c>
      <c r="L3" s="74" t="s">
        <v>189</v>
      </c>
      <c r="M3" s="74" t="s">
        <v>190</v>
      </c>
      <c r="N3" s="74" t="s">
        <v>191</v>
      </c>
      <c r="O3" s="74" t="s">
        <v>192</v>
      </c>
      <c r="P3" s="74" t="s">
        <v>193</v>
      </c>
      <c r="Q3" s="74" t="s">
        <v>286</v>
      </c>
      <c r="R3" s="74" t="s">
        <v>194</v>
      </c>
      <c r="S3" s="143" t="s">
        <v>213</v>
      </c>
      <c r="T3" s="143" t="s">
        <v>241</v>
      </c>
      <c r="U3" s="74" t="s">
        <v>242</v>
      </c>
    </row>
    <row r="4" spans="2:21">
      <c r="B4" s="1" t="s">
        <v>266</v>
      </c>
      <c r="D4" s="2" t="s">
        <v>117</v>
      </c>
      <c r="F4" s="2" t="s">
        <v>42</v>
      </c>
      <c r="H4" s="68" t="s">
        <v>172</v>
      </c>
      <c r="I4" s="68" t="s">
        <v>172</v>
      </c>
      <c r="J4" s="68" t="s">
        <v>177</v>
      </c>
      <c r="K4" s="68" t="s">
        <v>182</v>
      </c>
      <c r="L4" s="68" t="s">
        <v>182</v>
      </c>
      <c r="M4" s="68" t="s">
        <v>282</v>
      </c>
      <c r="N4" s="68" t="s">
        <v>182</v>
      </c>
      <c r="O4" s="68" t="s">
        <v>182</v>
      </c>
      <c r="P4" s="68" t="s">
        <v>180</v>
      </c>
      <c r="Q4" s="68" t="s">
        <v>182</v>
      </c>
      <c r="R4" s="68" t="s">
        <v>183</v>
      </c>
      <c r="S4" s="68" t="s">
        <v>237</v>
      </c>
      <c r="T4" s="68" t="s">
        <v>238</v>
      </c>
      <c r="U4" s="68" t="s">
        <v>239</v>
      </c>
    </row>
    <row r="5" spans="2:21">
      <c r="B5" s="1" t="s">
        <v>267</v>
      </c>
      <c r="D5" s="2" t="s">
        <v>118</v>
      </c>
      <c r="F5" s="2" t="s">
        <v>43</v>
      </c>
      <c r="H5" s="68" t="s">
        <v>173</v>
      </c>
      <c r="I5" s="68" t="s">
        <v>173</v>
      </c>
      <c r="J5" s="68" t="s">
        <v>178</v>
      </c>
      <c r="K5" s="68"/>
      <c r="L5" s="68"/>
      <c r="M5" s="68" t="s">
        <v>283</v>
      </c>
      <c r="N5" s="68"/>
      <c r="O5" s="68"/>
      <c r="P5" s="68" t="s">
        <v>181</v>
      </c>
      <c r="Q5" s="68"/>
      <c r="R5" s="68" t="s">
        <v>184</v>
      </c>
      <c r="S5" s="68"/>
      <c r="T5" s="68"/>
      <c r="U5" s="68" t="s">
        <v>240</v>
      </c>
    </row>
    <row r="6" spans="2:21">
      <c r="B6" s="1" t="s">
        <v>268</v>
      </c>
      <c r="D6" s="2" t="s">
        <v>119</v>
      </c>
      <c r="F6" s="2" t="s">
        <v>44</v>
      </c>
      <c r="H6" s="68" t="s">
        <v>175</v>
      </c>
      <c r="I6" s="68" t="s">
        <v>175</v>
      </c>
      <c r="J6" s="68" t="s">
        <v>179</v>
      </c>
      <c r="K6" s="68"/>
      <c r="L6" s="68"/>
      <c r="M6" s="68" t="s">
        <v>284</v>
      </c>
      <c r="N6" s="68"/>
      <c r="O6" s="68"/>
      <c r="P6" s="68"/>
      <c r="Q6" s="68"/>
      <c r="R6" s="68"/>
      <c r="S6" s="68"/>
      <c r="T6" s="68"/>
      <c r="U6" s="68"/>
    </row>
    <row r="7" spans="2:21">
      <c r="B7" s="1" t="s">
        <v>269</v>
      </c>
      <c r="D7" s="2" t="s">
        <v>120</v>
      </c>
      <c r="F7" s="2" t="s">
        <v>45</v>
      </c>
      <c r="H7" s="68" t="s">
        <v>174</v>
      </c>
      <c r="I7" s="68" t="s">
        <v>174</v>
      </c>
      <c r="J7" s="68"/>
      <c r="K7" s="68"/>
      <c r="L7" s="68"/>
      <c r="M7" s="68" t="s">
        <v>285</v>
      </c>
      <c r="N7" s="68"/>
      <c r="O7" s="68"/>
      <c r="P7" s="68"/>
      <c r="Q7" s="68"/>
      <c r="R7" s="68"/>
      <c r="S7" s="68"/>
      <c r="T7" s="68"/>
      <c r="U7" s="68"/>
    </row>
    <row r="8" spans="2:21">
      <c r="B8" s="1" t="s">
        <v>270</v>
      </c>
      <c r="F8" s="2" t="s">
        <v>46</v>
      </c>
      <c r="H8" s="68" t="s">
        <v>176</v>
      </c>
      <c r="I8" s="68"/>
      <c r="J8" s="68"/>
      <c r="K8" s="68"/>
      <c r="L8" s="68"/>
      <c r="M8" s="68"/>
      <c r="N8" s="68"/>
      <c r="O8" s="68"/>
      <c r="P8" s="68"/>
      <c r="Q8" s="68"/>
      <c r="R8" s="68"/>
      <c r="S8" s="68"/>
      <c r="T8" s="68"/>
      <c r="U8" s="68"/>
    </row>
    <row r="9" spans="2:21">
      <c r="B9" s="1" t="s">
        <v>271</v>
      </c>
      <c r="F9" s="2" t="s">
        <v>47</v>
      </c>
      <c r="H9" s="1"/>
      <c r="I9" s="1"/>
      <c r="J9" s="1"/>
      <c r="K9" s="1"/>
    </row>
    <row r="10" spans="2:21">
      <c r="B10" s="1" t="s">
        <v>272</v>
      </c>
      <c r="F10" s="2" t="s">
        <v>155</v>
      </c>
      <c r="H10" s="1"/>
      <c r="I10" s="1"/>
      <c r="J10" s="1"/>
      <c r="K10" s="1"/>
    </row>
    <row r="11" spans="2:21">
      <c r="B11" s="1" t="s">
        <v>273</v>
      </c>
      <c r="H11" s="1"/>
      <c r="I11" s="1"/>
      <c r="J11" s="1"/>
      <c r="K11" s="1"/>
      <c r="S11" s="1" t="s">
        <v>224</v>
      </c>
    </row>
    <row r="12" spans="2:21">
      <c r="B12" s="1" t="s">
        <v>274</v>
      </c>
      <c r="H12" s="1"/>
      <c r="I12" s="1"/>
      <c r="J12" s="1"/>
      <c r="K12" s="1"/>
      <c r="S12" s="1" t="s">
        <v>225</v>
      </c>
    </row>
    <row r="13" spans="2:21">
      <c r="B13" s="1" t="s">
        <v>275</v>
      </c>
      <c r="H13" s="62"/>
      <c r="I13" s="64"/>
      <c r="J13" s="65"/>
      <c r="K13" s="65"/>
      <c r="L13" s="65"/>
      <c r="M13" s="65"/>
    </row>
    <row r="14" spans="2:21">
      <c r="B14" s="1" t="s">
        <v>276</v>
      </c>
      <c r="H14" s="62"/>
      <c r="I14" s="66"/>
      <c r="J14" s="63"/>
      <c r="K14" s="63"/>
      <c r="L14" s="63"/>
      <c r="M14" s="63"/>
    </row>
    <row r="15" spans="2:21">
      <c r="B15" s="141" t="s">
        <v>277</v>
      </c>
      <c r="H15" s="62"/>
      <c r="I15" s="66"/>
      <c r="J15" s="63"/>
      <c r="K15" s="63"/>
      <c r="L15" s="63"/>
      <c r="M15" s="63"/>
    </row>
    <row r="16" spans="2:21">
      <c r="B16" s="141" t="s">
        <v>287</v>
      </c>
      <c r="H16" s="62"/>
      <c r="I16" s="66"/>
      <c r="J16" s="63"/>
      <c r="K16" s="63"/>
      <c r="L16" s="63"/>
      <c r="M16" s="63"/>
    </row>
    <row r="17" spans="2:13">
      <c r="B17" s="141" t="s">
        <v>288</v>
      </c>
      <c r="H17" s="62"/>
      <c r="I17" s="66"/>
      <c r="J17" s="63"/>
      <c r="K17" s="63"/>
      <c r="L17" s="63"/>
      <c r="M17" s="63"/>
    </row>
    <row r="18" spans="2:13">
      <c r="B18" s="141"/>
      <c r="H18" s="62"/>
      <c r="I18" s="66"/>
      <c r="J18" s="63"/>
      <c r="K18" s="63"/>
      <c r="L18" s="63"/>
      <c r="M18" s="63"/>
    </row>
    <row r="19" spans="2:13">
      <c r="B19" s="141"/>
      <c r="H19" s="62"/>
      <c r="I19" s="66"/>
      <c r="J19" s="63"/>
      <c r="K19" s="63"/>
      <c r="L19" s="63"/>
      <c r="M19" s="63"/>
    </row>
    <row r="20" spans="2:13">
      <c r="H20" s="62"/>
      <c r="I20" s="66"/>
      <c r="J20" s="63"/>
      <c r="K20" s="63"/>
      <c r="L20" s="63"/>
      <c r="M20" s="63"/>
    </row>
    <row r="21" spans="2:13">
      <c r="H21" s="62"/>
      <c r="I21" s="66"/>
      <c r="J21" s="63"/>
      <c r="K21" s="63"/>
      <c r="L21" s="63"/>
      <c r="M21" s="63"/>
    </row>
    <row r="22" spans="2:13">
      <c r="B22" s="29" t="s">
        <v>94</v>
      </c>
      <c r="D22" s="30" t="s">
        <v>123</v>
      </c>
      <c r="H22" s="67" t="s">
        <v>195</v>
      </c>
      <c r="I22" s="68"/>
      <c r="J22" s="68"/>
      <c r="K22" s="68"/>
      <c r="L22" s="68"/>
      <c r="M22" s="68"/>
    </row>
    <row r="23" spans="2:13">
      <c r="H23" s="68"/>
      <c r="I23" s="68"/>
      <c r="J23" s="68"/>
      <c r="K23" s="68"/>
      <c r="L23" s="68"/>
      <c r="M23" s="68"/>
    </row>
    <row r="24" spans="2:13" ht="42">
      <c r="B24" s="1" t="s">
        <v>222</v>
      </c>
      <c r="C24" s="1" t="s">
        <v>96</v>
      </c>
      <c r="D24" s="2" t="s">
        <v>124</v>
      </c>
      <c r="H24" s="69"/>
      <c r="I24" s="70" t="s">
        <v>196</v>
      </c>
      <c r="J24" s="71" t="s">
        <v>197</v>
      </c>
      <c r="K24" s="71" t="s">
        <v>198</v>
      </c>
      <c r="L24" s="71" t="s">
        <v>199</v>
      </c>
      <c r="M24" s="71" t="s">
        <v>200</v>
      </c>
    </row>
    <row r="25" spans="2:13">
      <c r="B25" s="1" t="s">
        <v>114</v>
      </c>
      <c r="C25" s="1" t="s">
        <v>100</v>
      </c>
      <c r="D25" s="2" t="s">
        <v>125</v>
      </c>
      <c r="H25" s="69" t="s">
        <v>201</v>
      </c>
      <c r="I25" s="72" t="s">
        <v>202</v>
      </c>
      <c r="J25" s="73">
        <v>0.5</v>
      </c>
      <c r="K25" s="73" t="s">
        <v>204</v>
      </c>
      <c r="L25" s="73">
        <v>0.5</v>
      </c>
      <c r="M25" s="73">
        <v>1</v>
      </c>
    </row>
    <row r="26" spans="2:13">
      <c r="B26" s="1" t="s">
        <v>115</v>
      </c>
      <c r="C26" s="1" t="s">
        <v>101</v>
      </c>
      <c r="D26" s="2" t="s">
        <v>126</v>
      </c>
      <c r="H26" s="69" t="s">
        <v>203</v>
      </c>
      <c r="I26" s="72" t="s">
        <v>202</v>
      </c>
      <c r="J26" s="73">
        <v>0.75</v>
      </c>
      <c r="K26" s="73" t="s">
        <v>204</v>
      </c>
      <c r="L26" s="73">
        <v>0.5</v>
      </c>
      <c r="M26" s="73">
        <v>0.66666666666666663</v>
      </c>
    </row>
    <row r="27" spans="2:13">
      <c r="B27" s="1" t="s">
        <v>107</v>
      </c>
      <c r="C27" s="1" t="s">
        <v>108</v>
      </c>
      <c r="D27" s="2" t="s">
        <v>127</v>
      </c>
      <c r="H27" s="69" t="s">
        <v>205</v>
      </c>
      <c r="I27" s="72" t="s">
        <v>202</v>
      </c>
      <c r="J27" s="73">
        <v>0.33333333333333331</v>
      </c>
      <c r="K27" s="73" t="s">
        <v>204</v>
      </c>
      <c r="L27" s="73">
        <v>0.33333333333333331</v>
      </c>
      <c r="M27" s="73">
        <v>1</v>
      </c>
    </row>
    <row r="28" spans="2:13">
      <c r="B28" s="1" t="s">
        <v>221</v>
      </c>
      <c r="C28" s="1" t="s">
        <v>95</v>
      </c>
      <c r="D28" s="2" t="s">
        <v>128</v>
      </c>
      <c r="H28" s="69" t="s">
        <v>206</v>
      </c>
      <c r="I28" s="72" t="s">
        <v>278</v>
      </c>
      <c r="J28" s="73" t="s">
        <v>73</v>
      </c>
      <c r="K28" s="73" t="s">
        <v>204</v>
      </c>
      <c r="L28" s="73">
        <v>0.5</v>
      </c>
      <c r="M28" s="73">
        <v>0.5</v>
      </c>
    </row>
    <row r="29" spans="2:13">
      <c r="B29" s="1" t="s">
        <v>109</v>
      </c>
      <c r="C29" s="1" t="s">
        <v>97</v>
      </c>
      <c r="D29" s="2" t="s">
        <v>129</v>
      </c>
      <c r="H29" s="69" t="s">
        <v>207</v>
      </c>
      <c r="I29" s="72" t="s">
        <v>278</v>
      </c>
      <c r="J29" s="73" t="s">
        <v>73</v>
      </c>
      <c r="K29" s="73" t="s">
        <v>204</v>
      </c>
      <c r="L29" s="73">
        <v>0.5</v>
      </c>
      <c r="M29" s="73">
        <v>0.5</v>
      </c>
    </row>
    <row r="30" spans="2:13">
      <c r="B30" s="1" t="s">
        <v>110</v>
      </c>
      <c r="C30" s="1" t="s">
        <v>98</v>
      </c>
      <c r="D30" s="2" t="s">
        <v>130</v>
      </c>
      <c r="H30" s="69" t="s">
        <v>208</v>
      </c>
      <c r="I30" s="72" t="s">
        <v>235</v>
      </c>
      <c r="J30" s="73" t="s">
        <v>73</v>
      </c>
      <c r="K30" s="73" t="s">
        <v>204</v>
      </c>
      <c r="L30" s="73">
        <v>0.5</v>
      </c>
      <c r="M30" s="73">
        <v>0.5</v>
      </c>
    </row>
    <row r="31" spans="2:13">
      <c r="B31" s="1" t="s">
        <v>111</v>
      </c>
      <c r="C31" s="1" t="s">
        <v>99</v>
      </c>
      <c r="D31" s="2" t="s">
        <v>131</v>
      </c>
      <c r="H31" s="69" t="s">
        <v>209</v>
      </c>
      <c r="I31" s="72" t="s">
        <v>202</v>
      </c>
      <c r="J31" s="73">
        <v>0.66666666666666663</v>
      </c>
      <c r="K31" s="73" t="s">
        <v>204</v>
      </c>
      <c r="L31" s="73">
        <v>0.33333333333333331</v>
      </c>
      <c r="M31" s="73">
        <v>0.5</v>
      </c>
    </row>
    <row r="32" spans="2:13">
      <c r="B32" s="1" t="s">
        <v>112</v>
      </c>
      <c r="C32" s="1" t="s">
        <v>102</v>
      </c>
      <c r="D32" s="2" t="s">
        <v>132</v>
      </c>
      <c r="H32" s="69" t="s">
        <v>211</v>
      </c>
      <c r="I32" s="72" t="s">
        <v>202</v>
      </c>
      <c r="J32" s="73">
        <v>0.66666666666666663</v>
      </c>
      <c r="K32" s="73" t="s">
        <v>204</v>
      </c>
      <c r="L32" s="73">
        <v>0.33333333333333331</v>
      </c>
      <c r="M32" s="73">
        <v>0.5</v>
      </c>
    </row>
    <row r="33" spans="1:13">
      <c r="B33" s="1" t="s">
        <v>113</v>
      </c>
      <c r="D33" s="2" t="s">
        <v>133</v>
      </c>
      <c r="H33" s="69" t="s">
        <v>212</v>
      </c>
      <c r="I33" s="72" t="s">
        <v>202</v>
      </c>
      <c r="J33" s="73">
        <v>0.5</v>
      </c>
      <c r="K33" s="73" t="s">
        <v>204</v>
      </c>
      <c r="L33" s="73">
        <v>0.5</v>
      </c>
      <c r="M33" s="73">
        <v>1</v>
      </c>
    </row>
    <row r="34" spans="1:13">
      <c r="D34" s="2" t="s">
        <v>134</v>
      </c>
      <c r="H34" s="69" t="s">
        <v>279</v>
      </c>
      <c r="I34" s="72" t="s">
        <v>202</v>
      </c>
      <c r="J34" s="73">
        <v>0.5</v>
      </c>
      <c r="K34" s="73" t="s">
        <v>204</v>
      </c>
      <c r="L34" s="73">
        <v>0.5</v>
      </c>
      <c r="M34" s="73">
        <v>1</v>
      </c>
    </row>
    <row r="35" spans="1:13">
      <c r="D35" s="2" t="s">
        <v>135</v>
      </c>
      <c r="H35" s="69" t="s">
        <v>280</v>
      </c>
      <c r="I35" s="72" t="s">
        <v>202</v>
      </c>
      <c r="J35" s="73">
        <v>0.5</v>
      </c>
      <c r="K35" s="73" t="s">
        <v>204</v>
      </c>
      <c r="L35" s="73">
        <v>0.5</v>
      </c>
      <c r="M35" s="73">
        <v>1</v>
      </c>
    </row>
    <row r="36" spans="1:13">
      <c r="D36" s="2" t="s">
        <v>136</v>
      </c>
      <c r="H36" s="69" t="s">
        <v>213</v>
      </c>
      <c r="I36" s="72" t="s">
        <v>202</v>
      </c>
      <c r="J36" s="73">
        <v>0.33333333333333331</v>
      </c>
      <c r="K36" s="73" t="s">
        <v>204</v>
      </c>
      <c r="L36" s="73">
        <v>0.33333333333333331</v>
      </c>
      <c r="M36" s="73">
        <v>1</v>
      </c>
    </row>
    <row r="37" spans="1:13">
      <c r="D37" s="2" t="s">
        <v>137</v>
      </c>
      <c r="H37" s="69" t="s">
        <v>281</v>
      </c>
      <c r="I37" s="72" t="s">
        <v>202</v>
      </c>
      <c r="J37" s="73">
        <v>0.33333333333333331</v>
      </c>
      <c r="K37" s="73" t="s">
        <v>204</v>
      </c>
      <c r="L37" s="73">
        <v>0.33333333333333331</v>
      </c>
      <c r="M37" s="73">
        <v>1</v>
      </c>
    </row>
    <row r="38" spans="1:13">
      <c r="D38" s="2" t="s">
        <v>138</v>
      </c>
      <c r="H38" s="142" t="s">
        <v>233</v>
      </c>
      <c r="I38" s="72" t="s">
        <v>210</v>
      </c>
      <c r="J38" s="73">
        <v>0.66666666666666663</v>
      </c>
      <c r="K38" s="73" t="s">
        <v>204</v>
      </c>
      <c r="L38" s="73">
        <v>0.33333333333333331</v>
      </c>
      <c r="M38" s="73">
        <v>0.5</v>
      </c>
    </row>
    <row r="39" spans="1:13">
      <c r="D39" s="2" t="s">
        <v>139</v>
      </c>
      <c r="H39" s="69" t="s">
        <v>232</v>
      </c>
      <c r="I39" s="72" t="s">
        <v>235</v>
      </c>
      <c r="J39" s="73" t="s">
        <v>73</v>
      </c>
      <c r="K39" s="73" t="s">
        <v>204</v>
      </c>
      <c r="L39" s="73">
        <v>0.5</v>
      </c>
      <c r="M39" s="73">
        <v>0.5</v>
      </c>
    </row>
    <row r="40" spans="1:13">
      <c r="D40" s="2" t="s">
        <v>140</v>
      </c>
      <c r="H40" s="1"/>
      <c r="I40" s="1"/>
      <c r="J40" s="1"/>
      <c r="K40" s="1"/>
    </row>
    <row r="41" spans="1:13">
      <c r="D41" s="2" t="s">
        <v>141</v>
      </c>
      <c r="H41" s="1"/>
      <c r="I41" s="1"/>
      <c r="J41" s="1"/>
      <c r="K41" s="1"/>
    </row>
    <row r="42" spans="1:13">
      <c r="D42" s="2" t="s">
        <v>142</v>
      </c>
      <c r="H42" s="1"/>
      <c r="I42" s="1"/>
      <c r="J42" s="1"/>
      <c r="K42" s="1"/>
    </row>
    <row r="43" spans="1:13">
      <c r="D43" s="2" t="s">
        <v>143</v>
      </c>
      <c r="H43" s="1"/>
      <c r="I43" s="1"/>
      <c r="J43" s="1"/>
      <c r="K43" s="1"/>
    </row>
    <row r="44" spans="1:13">
      <c r="D44" s="2" t="s">
        <v>144</v>
      </c>
      <c r="H44" s="1"/>
      <c r="I44" s="1"/>
      <c r="J44" s="1"/>
      <c r="K44" s="1"/>
    </row>
    <row r="45" spans="1:13">
      <c r="D45" s="2" t="s">
        <v>145</v>
      </c>
      <c r="H45" s="1"/>
      <c r="I45" s="1"/>
      <c r="J45" s="1"/>
      <c r="K45" s="1"/>
    </row>
    <row r="46" spans="1:13">
      <c r="H46" s="1"/>
      <c r="I46" s="1"/>
      <c r="J46" s="1"/>
      <c r="K46" s="1"/>
    </row>
    <row r="47" spans="1:13">
      <c r="A47" s="1">
        <v>9</v>
      </c>
      <c r="B47" s="29" t="s">
        <v>146</v>
      </c>
      <c r="H47" s="1"/>
      <c r="I47" s="1"/>
      <c r="J47" s="1"/>
      <c r="K47" s="1"/>
    </row>
    <row r="48" spans="1:13">
      <c r="H48" s="1"/>
      <c r="I48" s="1"/>
      <c r="J48" s="1"/>
      <c r="K48" s="1"/>
    </row>
    <row r="49" spans="2:11" ht="27">
      <c r="B49" s="31" t="s">
        <v>151</v>
      </c>
      <c r="H49" s="1"/>
      <c r="I49" s="1"/>
      <c r="J49" s="1"/>
      <c r="K49" s="1"/>
    </row>
    <row r="50" spans="2:11">
      <c r="B50" s="31" t="s">
        <v>152</v>
      </c>
      <c r="H50" s="1"/>
      <c r="I50" s="1"/>
      <c r="J50" s="1"/>
      <c r="K50" s="1"/>
    </row>
    <row r="51" spans="2:11">
      <c r="B51" s="31" t="s">
        <v>147</v>
      </c>
      <c r="H51" s="1"/>
      <c r="I51" s="1"/>
      <c r="J51" s="1"/>
      <c r="K51" s="1"/>
    </row>
    <row r="52" spans="2:11">
      <c r="B52" s="31" t="s">
        <v>148</v>
      </c>
      <c r="H52" s="1"/>
      <c r="I52" s="1"/>
      <c r="J52" s="1"/>
      <c r="K52" s="1"/>
    </row>
    <row r="53" spans="2:11">
      <c r="B53" s="31" t="s">
        <v>149</v>
      </c>
      <c r="H53" s="1"/>
      <c r="I53" s="1"/>
      <c r="J53" s="1"/>
      <c r="K53" s="1"/>
    </row>
    <row r="54" spans="2:11">
      <c r="B54" s="31" t="s">
        <v>150</v>
      </c>
      <c r="H54" s="1"/>
      <c r="I54" s="1"/>
      <c r="J54" s="1"/>
      <c r="K54" s="1"/>
    </row>
    <row r="55" spans="2:11">
      <c r="B55" s="31"/>
      <c r="H55" s="1"/>
      <c r="I55" s="1"/>
      <c r="J55" s="1"/>
      <c r="K55" s="1"/>
    </row>
    <row r="56" spans="2:11">
      <c r="B56" s="31"/>
      <c r="H56" s="1"/>
      <c r="I56" s="1"/>
      <c r="J56" s="1"/>
      <c r="K56" s="1"/>
    </row>
    <row r="57" spans="2:11">
      <c r="H57" s="1"/>
      <c r="I57" s="1"/>
      <c r="J57" s="1"/>
      <c r="K57" s="1"/>
    </row>
    <row r="58" spans="2:11">
      <c r="H58" s="1"/>
      <c r="I58" s="1"/>
      <c r="J58" s="1"/>
      <c r="K58" s="1"/>
    </row>
    <row r="59" spans="2:11">
      <c r="H59" s="1"/>
      <c r="I59" s="1"/>
      <c r="J59" s="1"/>
      <c r="K59" s="1"/>
    </row>
    <row r="60" spans="2:11">
      <c r="H60" s="1"/>
      <c r="I60" s="1"/>
      <c r="J60" s="1"/>
      <c r="K60" s="1"/>
    </row>
    <row r="61" spans="2:11">
      <c r="H61" s="1"/>
      <c r="I61" s="1"/>
      <c r="J61" s="1"/>
      <c r="K61" s="1"/>
    </row>
    <row r="62" spans="2:11">
      <c r="H62" s="1"/>
      <c r="I62" s="1"/>
      <c r="J62" s="1"/>
      <c r="K62" s="1"/>
    </row>
    <row r="63" spans="2:11">
      <c r="H63" s="1"/>
      <c r="I63" s="1"/>
      <c r="J63" s="1"/>
      <c r="K63" s="1"/>
    </row>
    <row r="64" spans="2:11">
      <c r="H64" s="1"/>
      <c r="I64" s="1"/>
      <c r="J64" s="1"/>
      <c r="K64" s="1"/>
    </row>
    <row r="65" spans="8:11">
      <c r="H65" s="1"/>
      <c r="I65" s="1"/>
      <c r="J65" s="1"/>
      <c r="K65" s="1"/>
    </row>
  </sheetData>
  <phoneticPr fontId="3"/>
  <pageMargins left="0.70866141732283472" right="0.70866141732283472" top="0.74803149606299213" bottom="0.74803149606299213" header="0.31496062992125984" footer="0.31496062992125984"/>
  <pageSetup paperSize="9" scale="57"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24</vt:i4>
      </vt:variant>
    </vt:vector>
  </HeadingPairs>
  <TitlesOfParts>
    <vt:vector size="30" baseType="lpstr">
      <vt:lpstr>(様式2) 事業費内訳書（病室）</vt:lpstr>
      <vt:lpstr>(様式2) 事業費内訳書（病室以外）</vt:lpstr>
      <vt:lpstr>１４ 新興感染症（病室）</vt:lpstr>
      <vt:lpstr>１４ 新興感染症（病室以外（病棟等））</vt:lpstr>
      <vt:lpstr>１４ 新興感染症（病室以外（個人防護具））</vt:lpstr>
      <vt:lpstr>管理用（このシートは削除しないでください）</vt:lpstr>
      <vt:lpstr>'(様式2) 事業費内訳書（病室）'!Print_Area</vt:lpstr>
      <vt:lpstr>'(様式2) 事業費内訳書（病室以外）'!Print_Area</vt:lpstr>
      <vt:lpstr>'１４ 新興感染症（病室）'!Print_Area</vt:lpstr>
      <vt:lpstr>'１４ 新興感染症（病室以外（個人防護具））'!Print_Area</vt:lpstr>
      <vt:lpstr>'１４ 新興感染症（病室以外（病棟等））'!Print_Area</vt:lpstr>
      <vt:lpstr>'管理用（このシートは削除しないでください）'!Print_Area</vt:lpstr>
      <vt:lpstr>'(様式2) 事業費内訳書（病室）'!Print_Titles</vt:lpstr>
      <vt:lpstr>'(様式2) 事業費内訳書（病室以外）'!Print_Titles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死亡時画像診断システム施設整備事業</vt:lpstr>
      <vt:lpstr>新興感染症区分</vt:lpstr>
      <vt:lpstr>南海トラフ地震に係る津波避難対策緊急事業</vt:lpstr>
      <vt:lpstr>病室の感染対策に係る整備</vt:lpstr>
      <vt:lpstr>病室の感染対策に係る整備以外</vt:lpstr>
      <vt:lpstr>分娩取扱施設施設整備事業</vt:lpstr>
      <vt:lpstr>補助事業名</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荒　三奈美</cp:lastModifiedBy>
  <cp:lastPrinted>2026-03-30T09:53:15Z</cp:lastPrinted>
  <dcterms:created xsi:type="dcterms:W3CDTF">2000-07-04T04:40:42Z</dcterms:created>
  <dcterms:modified xsi:type="dcterms:W3CDTF">2026-04-01T00:47:24Z</dcterms:modified>
</cp:coreProperties>
</file>