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13.39\震災復興支援班\01_作業用フォルダ\R7年度\03_みやぎ地域復興支援事業\02 R8HP更新\"/>
    </mc:Choice>
  </mc:AlternateContent>
  <xr:revisionPtr revIDLastSave="0" documentId="13_ncr:1_{E415109A-EF20-42A6-ACBC-2497D976A157}" xr6:coauthVersionLast="47" xr6:coauthVersionMax="47" xr10:uidLastSave="{00000000-0000-0000-0000-000000000000}"/>
  <bookViews>
    <workbookView xWindow="-120" yWindow="-120" windowWidth="29040" windowHeight="15720" tabRatio="779" activeTab="1" xr2:uid="{00000000-000D-0000-FFFF-FFFF00000000}"/>
  </bookViews>
  <sheets>
    <sheet name="使わないシートも削除しないでください（非表示はOK）" sheetId="17" r:id="rId1"/>
    <sheet name="様式第１号" sheetId="5" r:id="rId2"/>
    <sheet name="様式第２号" sheetId="19" r:id="rId3"/>
    <sheet name="様式第２号（記載例）" sheetId="18" r:id="rId4"/>
    <sheet name="様式第３号" sheetId="21" r:id="rId5"/>
    <sheet name="様式第３号（記載例）" sheetId="20" r:id="rId6"/>
    <sheet name="様式第4号" sheetId="23" r:id="rId7"/>
    <sheet name="様式第4号（記載例）" sheetId="22" r:id="rId8"/>
    <sheet name="様式第5号【一般_任意】" sheetId="25" r:id="rId9"/>
    <sheet name="様式第5号【一般_任意】（記載例）" sheetId="24" r:id="rId10"/>
    <sheet name="様式第6号【若者_必須】" sheetId="26" r:id="rId11"/>
    <sheet name="様式第6号【若者_必須】（記載例）" sheetId="10" r:id="rId12"/>
    <sheet name="集計用（書込・削除しないでください）" sheetId="7" state="hidden" r:id="rId13"/>
  </sheets>
  <definedNames>
    <definedName name="_xlnm._FilterDatabase" localSheetId="4" hidden="1">様式第３号!$A$23:$D$38</definedName>
    <definedName name="_xlnm._FilterDatabase" localSheetId="5" hidden="1">'様式第３号（記載例）'!$A$23:$D$38</definedName>
    <definedName name="_xlnm.Print_Area" localSheetId="1">様式第１号!$A$3:$R$39</definedName>
    <definedName name="_xlnm.Print_Area" localSheetId="2">様式第２号!$A$3:$I$52</definedName>
    <definedName name="_xlnm.Print_Area" localSheetId="3">'様式第２号（記載例）'!$A$3:$I$52</definedName>
    <definedName name="_xlnm.Print_Area" localSheetId="4">様式第３号!$A$3:$T$38</definedName>
    <definedName name="_xlnm.Print_Area" localSheetId="5">'様式第３号（記載例）'!$A$3:$T$38</definedName>
    <definedName name="_xlnm.Print_Area" localSheetId="6">様式第4号!$A$4:$N$52</definedName>
    <definedName name="_xlnm.Print_Area" localSheetId="7">'様式第4号（記載例）'!$A$4:$N$52</definedName>
    <definedName name="_xlnm.Print_Area" localSheetId="8">様式第5号【一般_任意】!$A$3:$N$53</definedName>
    <definedName name="_xlnm.Print_Area" localSheetId="9">'様式第5号【一般_任意】（記載例）'!$A$3:$N$53</definedName>
    <definedName name="_xlnm.Print_Area" localSheetId="10">様式第6号【若者_必須】!$A$3:$N$53</definedName>
    <definedName name="_xlnm.Print_Area" localSheetId="11">'様式第6号【若者_必須】（記載例）'!$A$3:$N$53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7" l="1"/>
  <c r="M6" i="22"/>
  <c r="BX4" i="7"/>
  <c r="BW4" i="7"/>
  <c r="BV4" i="7"/>
  <c r="BU4" i="7"/>
  <c r="BT4" i="7"/>
  <c r="BS4" i="7"/>
  <c r="BR4" i="7"/>
  <c r="BQ4" i="7"/>
  <c r="BP4" i="7"/>
  <c r="BV2" i="7"/>
  <c r="BU2" i="7"/>
  <c r="BT2" i="7"/>
  <c r="BS2" i="7"/>
  <c r="BR2" i="7"/>
  <c r="BQ2" i="7"/>
  <c r="BP2" i="7"/>
  <c r="BO4" i="7"/>
  <c r="BN4" i="7"/>
  <c r="BM4" i="7"/>
  <c r="BL4" i="7"/>
  <c r="BK4" i="7"/>
  <c r="BJ4" i="7"/>
  <c r="BI4" i="7"/>
  <c r="BH4" i="7"/>
  <c r="BG4" i="7"/>
  <c r="BF4" i="7"/>
  <c r="BE4" i="7"/>
  <c r="BD4" i="7"/>
  <c r="BC4" i="7"/>
  <c r="BB4" i="7"/>
  <c r="BA4" i="7"/>
  <c r="BA2" i="7"/>
  <c r="BG2" i="7"/>
  <c r="BF2" i="7"/>
  <c r="BE2" i="7"/>
  <c r="BD2" i="7"/>
  <c r="BC2" i="7"/>
  <c r="BB2" i="7"/>
  <c r="AZ4" i="7"/>
  <c r="AY4" i="7"/>
  <c r="AX4" i="7"/>
  <c r="AW4" i="7"/>
  <c r="AV4" i="7"/>
  <c r="AU4" i="7"/>
  <c r="AS4" i="7"/>
  <c r="AR4" i="7"/>
  <c r="AP4" i="7"/>
  <c r="AO4" i="7"/>
  <c r="AN4" i="7"/>
  <c r="AM4" i="7"/>
  <c r="AL4" i="7"/>
  <c r="AK4" i="7"/>
  <c r="AJ4" i="7"/>
  <c r="AI4" i="7"/>
  <c r="AH4" i="7"/>
  <c r="AG4" i="7"/>
  <c r="AG2" i="7"/>
  <c r="AM2" i="7"/>
  <c r="AL2" i="7"/>
  <c r="AK2" i="7"/>
  <c r="AJ2" i="7"/>
  <c r="AI2" i="7"/>
  <c r="AH2" i="7"/>
  <c r="AF4" i="7"/>
  <c r="AE4" i="7"/>
  <c r="AD4" i="7"/>
  <c r="AC4" i="7"/>
  <c r="AB4" i="7"/>
  <c r="Z4" i="7"/>
  <c r="Y4" i="7"/>
  <c r="X4" i="7"/>
  <c r="W4" i="7"/>
  <c r="V4" i="7"/>
  <c r="U4" i="7"/>
  <c r="T4" i="7"/>
  <c r="S4" i="7"/>
  <c r="R4" i="7"/>
  <c r="Q4" i="7"/>
  <c r="P4" i="7"/>
  <c r="O4" i="7"/>
  <c r="N4" i="7"/>
  <c r="M4" i="7"/>
  <c r="L4" i="7"/>
  <c r="K4" i="7"/>
  <c r="J4" i="7"/>
  <c r="I4" i="7"/>
  <c r="M6" i="23"/>
  <c r="F50" i="22"/>
  <c r="F51" i="22" s="1"/>
  <c r="F50" i="23"/>
  <c r="M50" i="26"/>
  <c r="B50" i="26" s="1"/>
  <c r="M49" i="26"/>
  <c r="M48" i="26"/>
  <c r="B48" i="26" s="1"/>
  <c r="M47" i="26"/>
  <c r="M46" i="26"/>
  <c r="B46" i="26"/>
  <c r="M45" i="26"/>
  <c r="M44" i="26"/>
  <c r="B44" i="26"/>
  <c r="M43" i="26"/>
  <c r="M42" i="26"/>
  <c r="B42" i="26"/>
  <c r="M41" i="26"/>
  <c r="M40" i="26"/>
  <c r="B40" i="26" s="1"/>
  <c r="M39" i="26"/>
  <c r="M38" i="26"/>
  <c r="B38" i="26"/>
  <c r="I5" i="26"/>
  <c r="B5" i="26"/>
  <c r="M50" i="25"/>
  <c r="B50" i="25"/>
  <c r="M49" i="25"/>
  <c r="M48" i="25"/>
  <c r="M47" i="25"/>
  <c r="M46" i="25"/>
  <c r="M45" i="25"/>
  <c r="M44" i="25"/>
  <c r="B44" i="25"/>
  <c r="M43" i="25"/>
  <c r="M42" i="25"/>
  <c r="M41" i="25"/>
  <c r="M40" i="25"/>
  <c r="M39" i="25"/>
  <c r="M38" i="25"/>
  <c r="B38" i="25" s="1"/>
  <c r="I5" i="25"/>
  <c r="B5" i="25"/>
  <c r="M50" i="24"/>
  <c r="B50" i="24" s="1"/>
  <c r="M49" i="24"/>
  <c r="M48" i="24"/>
  <c r="B48" i="24" s="1"/>
  <c r="M47" i="24"/>
  <c r="M46" i="24"/>
  <c r="B46" i="24" s="1"/>
  <c r="M45" i="24"/>
  <c r="M44" i="24"/>
  <c r="B44" i="24" s="1"/>
  <c r="M43" i="24"/>
  <c r="B42" i="24" s="1"/>
  <c r="M42" i="24"/>
  <c r="M41" i="24"/>
  <c r="M40" i="24"/>
  <c r="B40" i="24"/>
  <c r="M39" i="24"/>
  <c r="M38" i="24"/>
  <c r="I5" i="24"/>
  <c r="B5" i="24"/>
  <c r="M45" i="23"/>
  <c r="B45" i="23"/>
  <c r="M44" i="23"/>
  <c r="B44" i="23" s="1"/>
  <c r="M43" i="23"/>
  <c r="M42" i="23"/>
  <c r="M41" i="23"/>
  <c r="M40" i="23"/>
  <c r="B39" i="23"/>
  <c r="M38" i="23"/>
  <c r="M37" i="23"/>
  <c r="M36" i="23"/>
  <c r="M35" i="23"/>
  <c r="M34" i="23"/>
  <c r="M33" i="23"/>
  <c r="M32" i="23"/>
  <c r="B32" i="23"/>
  <c r="M31" i="23"/>
  <c r="M30" i="23"/>
  <c r="M29" i="23"/>
  <c r="M28" i="23"/>
  <c r="M27" i="23"/>
  <c r="M26" i="23"/>
  <c r="M25" i="23"/>
  <c r="M24" i="23"/>
  <c r="B24" i="23" s="1"/>
  <c r="M23" i="23"/>
  <c r="M22" i="23"/>
  <c r="B19" i="23" s="1"/>
  <c r="M21" i="23"/>
  <c r="M20" i="23"/>
  <c r="M19" i="23"/>
  <c r="S8" i="23"/>
  <c r="B6" i="23"/>
  <c r="M45" i="22"/>
  <c r="B45" i="22" s="1"/>
  <c r="M44" i="22"/>
  <c r="B44" i="22"/>
  <c r="M43" i="22"/>
  <c r="M42" i="22"/>
  <c r="M41" i="22"/>
  <c r="M40" i="22"/>
  <c r="B39" i="22"/>
  <c r="M38" i="22"/>
  <c r="M37" i="22"/>
  <c r="M36" i="22"/>
  <c r="B36" i="22" s="1"/>
  <c r="M35" i="22"/>
  <c r="M34" i="22"/>
  <c r="M33" i="22"/>
  <c r="M32" i="22"/>
  <c r="M31" i="22"/>
  <c r="M30" i="22"/>
  <c r="M29" i="22"/>
  <c r="M28" i="22"/>
  <c r="M27" i="22"/>
  <c r="M26" i="22"/>
  <c r="M25" i="22"/>
  <c r="M24" i="22"/>
  <c r="M23" i="22"/>
  <c r="M22" i="22"/>
  <c r="M21" i="22"/>
  <c r="M20" i="22"/>
  <c r="M19" i="22"/>
  <c r="B6" i="22"/>
  <c r="C6" i="21"/>
  <c r="C5" i="21"/>
  <c r="C6" i="20"/>
  <c r="C5" i="20"/>
  <c r="B10" i="19"/>
  <c r="B9" i="19"/>
  <c r="C8" i="19"/>
  <c r="B8" i="19"/>
  <c r="B7" i="19"/>
  <c r="B5" i="19"/>
  <c r="B10" i="18"/>
  <c r="B9" i="18"/>
  <c r="C8" i="18"/>
  <c r="B8" i="18"/>
  <c r="B7" i="18"/>
  <c r="B5" i="18"/>
  <c r="M50" i="10"/>
  <c r="B50" i="10" s="1"/>
  <c r="M49" i="10"/>
  <c r="M48" i="10"/>
  <c r="M47" i="10"/>
  <c r="M46" i="10"/>
  <c r="M45" i="10"/>
  <c r="M44" i="10"/>
  <c r="M43" i="10"/>
  <c r="M42" i="10"/>
  <c r="M41" i="10"/>
  <c r="M40" i="10"/>
  <c r="M39" i="10"/>
  <c r="M38" i="10"/>
  <c r="B51" i="26" l="1"/>
  <c r="B52" i="26" s="1"/>
  <c r="B46" i="25"/>
  <c r="B48" i="25"/>
  <c r="B42" i="25"/>
  <c r="B40" i="25"/>
  <c r="B38" i="24"/>
  <c r="B51" i="24" s="1"/>
  <c r="B28" i="23"/>
  <c r="B40" i="23"/>
  <c r="B36" i="23"/>
  <c r="B32" i="22"/>
  <c r="B40" i="22"/>
  <c r="B28" i="22"/>
  <c r="B24" i="22"/>
  <c r="B19" i="22"/>
  <c r="B38" i="10"/>
  <c r="B46" i="10"/>
  <c r="B42" i="10"/>
  <c r="B48" i="10"/>
  <c r="B44" i="10"/>
  <c r="B40" i="10"/>
  <c r="B51" i="25" l="1"/>
  <c r="B52" i="25" s="1"/>
  <c r="B52" i="24"/>
  <c r="B46" i="23"/>
  <c r="B46" i="22"/>
  <c r="B51" i="10"/>
  <c r="B52" i="10" l="1"/>
  <c r="F51" i="23"/>
  <c r="F26" i="5" s="1"/>
  <c r="B47" i="23"/>
  <c r="B47" i="22"/>
  <c r="F52" i="22" s="1"/>
  <c r="I5" i="10"/>
  <c r="B5" i="10"/>
  <c r="AQ4" i="7" l="1"/>
  <c r="F52" i="23"/>
  <c r="S8" i="22"/>
  <c r="B10" i="22"/>
  <c r="B15" i="22" s="1"/>
  <c r="F27" i="5" l="1"/>
  <c r="AT4" i="7"/>
  <c r="B10" i="23"/>
  <c r="B15" i="23" s="1"/>
  <c r="D4" i="7"/>
  <c r="G4" i="7" l="1"/>
  <c r="C4" i="7" l="1"/>
  <c r="B4" i="7"/>
  <c r="H4" i="7"/>
  <c r="F4" i="7"/>
  <c r="E4" i="7"/>
  <c r="I6" i="21" l="1"/>
  <c r="I6" i="20"/>
  <c r="Q6" i="21" l="1"/>
  <c r="Q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D11" authorId="0" shapeId="0" xr:uid="{11F62E83-DD64-45FB-9C25-191DEE3E882C}">
      <text>
        <r>
          <rPr>
            <b/>
            <sz val="11"/>
            <color indexed="81"/>
            <rFont val="MS P ゴシック"/>
            <family val="3"/>
            <charset val="128"/>
          </rPr>
          <t>「対象事業」はドロップダウンリストから選択してください。</t>
        </r>
      </text>
    </comment>
    <comment ref="D13" authorId="0" shapeId="0" xr:uid="{FE832254-89B2-4B5D-A380-E4CC120CD513}">
      <text>
        <r>
          <rPr>
            <b/>
            <sz val="11"/>
            <color indexed="81"/>
            <rFont val="MS P ゴシック"/>
            <family val="3"/>
            <charset val="128"/>
          </rPr>
          <t>「主たる活動市町村」と「他の活動市町村」はドロップダウンリストから選択してください。</t>
        </r>
      </text>
    </comment>
    <comment ref="C15" authorId="0" shapeId="0" xr:uid="{D1E611BB-F031-4E49-893F-DA18D25C0372}">
      <text>
        <r>
          <rPr>
            <b/>
            <sz val="11"/>
            <color indexed="81"/>
            <rFont val="MS P ゴシック"/>
            <family val="3"/>
            <charset val="128"/>
          </rPr>
          <t>・被災地や被災者の課題・ニーズ、これまで支援してきての実績等を事業を行う背景・根拠とし、その上で、事業を実施する目的・事業を実施することで達成したい目標等を簡潔に記載願います。
・なぜ、「対象事業」で①②（いずれか又は両方）を選択したのかが、分かるように記載願います。</t>
        </r>
      </text>
    </comment>
    <comment ref="C19" authorId="0" shapeId="0" xr:uid="{4C64B4EC-C66D-49B2-B8F8-AF2C5BEE1BF3}">
      <text>
        <r>
          <rPr>
            <b/>
            <sz val="11"/>
            <color indexed="81"/>
            <rFont val="MS P ゴシック"/>
            <family val="3"/>
            <charset val="128"/>
          </rPr>
          <t>・事業毎に【内容】【実施回数】【実施場所（市町村名・地区名等）】が分かるように簡潔に記載してください。
・【事業の中で工夫する点】なども、この欄に記載してください。
・申請段階で調整中の事項については記載せず、確実に実施する内容を記載するとともに、「等（など）」を適宜用いるなど、表現を工夫して記載してください。
※「～のため」等の表現で、事業の目的をこの欄に記載する必要はありません。
　→「事業の目的」欄や「見込まれる効果や成果」欄に記載してください。
※この欄に記載する【実施回数】と「事業スケジュール」欄に記載の内容について、整合が図られるように記載してください。</t>
        </r>
      </text>
    </comment>
    <comment ref="C28" authorId="0" shapeId="0" xr:uid="{379A8105-6E66-4705-80A7-769F1D14EBAE}">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t>
        </r>
      </text>
    </comment>
    <comment ref="A35" authorId="0" shapeId="0" xr:uid="{8E60E152-3FB7-4BCF-8A3E-F41C93B51B7D}">
      <text>
        <r>
          <rPr>
            <b/>
            <sz val="11"/>
            <color indexed="81"/>
            <rFont val="MS P ゴシック"/>
            <family val="3"/>
            <charset val="128"/>
          </rPr>
          <t>・「参加見込み数」という表現になっておりますが、【事業の対象者】となる人数の見込みを記載してください。
・事業が複数ある場合は、</t>
        </r>
        <r>
          <rPr>
            <b/>
            <u/>
            <sz val="11"/>
            <color indexed="81"/>
            <rFont val="MS P ゴシック"/>
            <family val="3"/>
            <charset val="128"/>
          </rPr>
          <t>全ての事業の合計数</t>
        </r>
        <r>
          <rPr>
            <b/>
            <sz val="11"/>
            <color indexed="81"/>
            <rFont val="MS P ゴシック"/>
            <family val="3"/>
            <charset val="128"/>
          </rPr>
          <t xml:space="preserve">を記載してください。
</t>
        </r>
      </text>
    </comment>
    <comment ref="C42" authorId="0" shapeId="0" xr:uid="{0C65445E-D23F-4F97-B1FA-581250498CEC}">
      <text>
        <r>
          <rPr>
            <b/>
            <sz val="11"/>
            <color indexed="81"/>
            <rFont val="MS P ゴシック"/>
            <family val="3"/>
            <charset val="128"/>
          </rPr>
          <t>・分かりやすく記載してください（例のとおり、月毎・事業毎いずれの記載でも構いません。）
・「事業の内容」欄に記載の実施回数等と整合が図られるようにしてください。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A5B84C76-6327-4A73-A080-1F163F5DBD64}">
      <text>
        <r>
          <rPr>
            <b/>
            <sz val="11"/>
            <color indexed="81"/>
            <rFont val="MS P ゴシック"/>
            <family val="3"/>
            <charset val="128"/>
          </rPr>
          <t>・図解でも文章で説明いただいても構いません。
・自団体の体制（スタッフの役割分担／事業の企画、当日の運営、会計など）は、必ず記載してください。
・他機関との連携状況は、簡潔に記載してください。
※会場を借りる、後援をもらう等の連携内容は不要です。
※多数の事業者や団体等と関わる場合は、主な相手方のみを記載してください。</t>
        </r>
      </text>
    </comment>
    <comment ref="G10" authorId="0" shapeId="0" xr:uid="{B1A4E0B2-BEFD-4D5B-8984-CC62B10529AC}">
      <text>
        <r>
          <rPr>
            <b/>
            <sz val="11"/>
            <color indexed="81"/>
            <rFont val="MS P ゴシック"/>
            <family val="3"/>
            <charset val="128"/>
          </rPr>
          <t>・事業の中で、どのように関わるのかを簡潔に記載してください。
※会場の借用など、手続き上の関わりのみの場合は記載不要です。</t>
        </r>
      </text>
    </comment>
    <comment ref="C13" authorId="0" shapeId="0" xr:uid="{37F7422E-9464-427C-B939-54D80B938FD8}">
      <text>
        <r>
          <rPr>
            <b/>
            <sz val="11"/>
            <color indexed="81"/>
            <rFont val="MS P ゴシック"/>
            <family val="3"/>
            <charset val="128"/>
          </rPr>
          <t>・申請事業で活用する予定の助成金・補助金等については、漏れなく記載してください。
・【予定】のものと【決定】のものとを区分して記載してください。</t>
        </r>
      </text>
    </comment>
    <comment ref="C18" authorId="0" shapeId="0" xr:uid="{30B40CAB-5799-420B-8060-AE0072B34D42}">
      <text>
        <r>
          <rPr>
            <b/>
            <sz val="11"/>
            <color indexed="81"/>
            <rFont val="MS P ゴシック"/>
            <family val="3"/>
            <charset val="128"/>
          </rPr>
          <t>・受領歴や受託歴が多数で記載しきれない場合は、【金額の大きいもの】【申請事業で活用していたもの】【県内自治体から受領・受託していたもの】等を優先的に記載してください。</t>
        </r>
      </text>
    </comment>
    <comment ref="C23" authorId="0" shapeId="0" xr:uid="{C97883DD-1291-414F-AAE3-06E16E1063D3}">
      <text>
        <r>
          <rPr>
            <b/>
            <sz val="11"/>
            <color indexed="81"/>
            <rFont val="MS P ゴシック"/>
            <family val="3"/>
            <charset val="128"/>
          </rPr>
          <t>・助成金の対象要件として、下記①②を提示しているため、①②をそれぞれどのように達成する予定（計画）なのかを、＜令和９年度＞＜令和１０年度＞＜令和１１年度以降＞と分けて記載してください。
　①助成対象期間終了後も、継続的に活動を行う予定の団体
　②助成対象期間内に団体が実施している被災者支援事業を
　　地域での自主活動に移行させる予定の団体
・要綱別表１(2)(3)の事業を活用する団体は、その事業概要にも触れながら記載してください。
※</t>
        </r>
        <r>
          <rPr>
            <b/>
            <u/>
            <sz val="11"/>
            <color indexed="10"/>
            <rFont val="MS P ゴシック"/>
            <family val="3"/>
            <charset val="128"/>
          </rPr>
          <t>令和９年度は入力必須、令和１０・１１年度以降はそれぞれ入力任意です。</t>
        </r>
        <r>
          <rPr>
            <b/>
            <sz val="11"/>
            <color indexed="81"/>
            <rFont val="MS P ゴシック"/>
            <family val="3"/>
            <charset val="128"/>
          </rPr>
          <t>（計画が決まっていない場合は「検討中」「未定」等と記載してください）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S8" authorId="0" shapeId="0" xr:uid="{C93B91AE-594D-495A-B121-0E434A224228}">
      <text>
        <r>
          <rPr>
            <b/>
            <sz val="11"/>
            <color indexed="81"/>
            <rFont val="MS P ゴシック"/>
            <family val="3"/>
            <charset val="128"/>
          </rPr>
          <t>ここが「○」になるように、収入支出を入力してください。</t>
        </r>
      </text>
    </comment>
    <comment ref="A11" authorId="0" shapeId="0" xr:uid="{2D1E17BE-D25F-4B3D-858F-897BF87556E1}">
      <text>
        <r>
          <rPr>
            <b/>
            <sz val="11"/>
            <color indexed="81"/>
            <rFont val="MS P ゴシック"/>
            <family val="3"/>
            <charset val="128"/>
          </rPr>
          <t>・経費区分は、基本的にドロップダウンリストから選択してください。
・適切な選択肢がない場合は、一番下は直接入力可能ですので、そちらを活用してください。</t>
        </r>
      </text>
    </comment>
    <comment ref="N17" authorId="0" shapeId="0" xr:uid="{0D9A635D-A6DD-4443-A48E-0C6BC2560CB9}">
      <text>
        <r>
          <rPr>
            <b/>
            <sz val="11"/>
            <color indexed="81"/>
            <rFont val="MS P ゴシック"/>
            <family val="3"/>
            <charset val="128"/>
          </rPr>
          <t>・全てに記載する必要はありませんが、どの人・どの事業にかかる経費なのかが分かりづらいものは、補足をお願いします。
・書ききれない場合はいくつか事例を挙げた上で「等」などと記載してください。</t>
        </r>
      </text>
    </comment>
    <comment ref="J41" authorId="0" shapeId="0" xr:uid="{F8E31CE0-6F62-4C34-8991-4B488F66FF2D}">
      <text>
        <r>
          <rPr>
            <b/>
            <sz val="11"/>
            <color indexed="81"/>
            <rFont val="MS P ゴシック"/>
            <family val="3"/>
            <charset val="128"/>
          </rPr>
          <t>・按分率は「50％」のようにパーセントで入力せず、「0.5」のように小数点で記載してください
※按分率の根拠（計算方法）は、ヒアリングや、交付決定後の会計検査時などに確認させていただきますので、よく整理しておいてください。</t>
        </r>
      </text>
    </comment>
    <comment ref="F50" authorId="0" shapeId="0" xr:uid="{05405AD7-9A3A-4E99-80E3-140C8778DCF3}">
      <text>
        <r>
          <rPr>
            <b/>
            <sz val="10"/>
            <color indexed="81"/>
            <rFont val="MS P ゴシック"/>
            <family val="3"/>
            <charset val="128"/>
          </rPr>
          <t>※記載例は、一般枠で、要綱別表1(2)の任意事業を活用した場合を想定した計算結果
（様式と計算式が異なります）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8" authorId="0" shapeId="0" xr:uid="{BB90AD2A-042E-47CC-9CFD-C914A42C09B9}">
      <text>
        <r>
          <rPr>
            <b/>
            <sz val="11"/>
            <color indexed="81"/>
            <rFont val="MS P ゴシック"/>
            <family val="3"/>
            <charset val="128"/>
          </rPr>
          <t>「対象事業」はドロップダウンリストから選択してください。
※基本的には①②いずれかになると思いますが、両方に効果のある取組の場合は①②の両方を選択しても構いません。</t>
        </r>
      </text>
    </comment>
    <comment ref="B9" authorId="0" shapeId="0" xr:uid="{50D75B85-1D4B-4311-96EF-83D0DC78EEA1}">
      <text>
        <r>
          <rPr>
            <b/>
            <sz val="11"/>
            <color indexed="81"/>
            <rFont val="MS P ゴシック"/>
            <family val="3"/>
            <charset val="128"/>
          </rPr>
          <t>・</t>
        </r>
        <r>
          <rPr>
            <b/>
            <u/>
            <sz val="11"/>
            <color indexed="81"/>
            <rFont val="MS P ゴシック"/>
            <family val="3"/>
            <charset val="128"/>
          </rPr>
          <t>「被災者支援事業継続のために」</t>
        </r>
        <r>
          <rPr>
            <b/>
            <sz val="11"/>
            <color indexed="81"/>
            <rFont val="MS P ゴシック"/>
            <family val="3"/>
            <charset val="128"/>
          </rPr>
          <t>団体が抱える課題や問題、団体でこれまで取り組んできた状況等を背景・根拠とし、その上で、事業を実施する目的や、事業を実施することで達成したい目標等を簡潔に記載願います。
・なぜ、「対象事業」で①②（いずれか又は両方）を選択したのかが、分かるように記載願います。</t>
        </r>
      </text>
    </comment>
    <comment ref="B14" authorId="0" shapeId="0" xr:uid="{58FA38D7-7A1A-4374-9583-B24E681D2AC5}">
      <text>
        <r>
          <rPr>
            <b/>
            <sz val="11"/>
            <color indexed="81"/>
            <rFont val="MS P ゴシック"/>
            <family val="3"/>
            <charset val="128"/>
          </rPr>
          <t>・事業毎に【内容】【実施回数】</t>
        </r>
        <r>
          <rPr>
            <b/>
            <sz val="11"/>
            <color indexed="10"/>
            <rFont val="MS P ゴシック"/>
            <family val="3"/>
            <charset val="128"/>
          </rPr>
          <t>【実施方法（対面／オンライン等）】</t>
        </r>
        <r>
          <rPr>
            <b/>
            <sz val="11"/>
            <color indexed="81"/>
            <rFont val="MS P ゴシック"/>
            <family val="3"/>
            <charset val="128"/>
          </rPr>
          <t>が分かるように簡潔に記載してください。
・申請段階で調整中の事項については、「調整中」や「予定」などと記載してください。
・この事業については、</t>
        </r>
        <r>
          <rPr>
            <b/>
            <u/>
            <sz val="11"/>
            <color indexed="10"/>
            <rFont val="MS P ゴシック"/>
            <family val="3"/>
            <charset val="128"/>
          </rPr>
          <t>事業を実施する目的を含めて記載</t>
        </r>
        <r>
          <rPr>
            <b/>
            <sz val="11"/>
            <color indexed="81"/>
            <rFont val="MS P ゴシック"/>
            <family val="3"/>
            <charset val="128"/>
          </rPr>
          <t>してください。
※この欄に記載する【実施回数】と「事業スケジュール」欄に記載の内容について、整合が図られるように記載してください。</t>
        </r>
      </text>
    </comment>
    <comment ref="B22" authorId="0" shapeId="0" xr:uid="{85200772-F9FF-4C19-B269-CE6B8731DCA5}">
      <text>
        <r>
          <rPr>
            <b/>
            <sz val="11"/>
            <color indexed="81"/>
            <rFont val="MS P ゴシック"/>
            <family val="3"/>
            <charset val="128"/>
          </rPr>
          <t>・分かりやすく記載してください（月毎・事業毎いずれの記載でも構いません。）
・「事業の内容」欄に記載の実施回数等と整合が図られるようにしてください。</t>
        </r>
      </text>
    </comment>
    <comment ref="B28" authorId="0" shapeId="0" xr:uid="{34566953-DB20-4B91-A19A-84FA3DFC0A6C}">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
※年度をまたいだ中長期的な計画の場合は、「事業年度の目標」と「最終的な目標」を分けて記載願います。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8" authorId="0" shapeId="0" xr:uid="{C57219E5-5AC9-46BF-B6B6-F2C9F7A01C90}">
      <text>
        <r>
          <rPr>
            <b/>
            <sz val="11"/>
            <color indexed="81"/>
            <rFont val="MS P ゴシック"/>
            <family val="3"/>
            <charset val="128"/>
          </rPr>
          <t>「対象事業」はドロップダウンリストから選択してください。
※基本的には①②いずれかになると思いますが、両方に効果のある取組の場合は①②の両方を選択しても構いません。</t>
        </r>
      </text>
    </comment>
    <comment ref="B9" authorId="0" shapeId="0" xr:uid="{7050B826-1FA4-4446-995A-11FFF1C466DF}">
      <text>
        <r>
          <rPr>
            <b/>
            <sz val="11"/>
            <color indexed="81"/>
            <rFont val="MS P ゴシック"/>
            <family val="3"/>
            <charset val="128"/>
          </rPr>
          <t>・「被災者支援事業継続のために」団体が抱える課題や問題、団体でこれまで取り組んできた状況等を背景・根拠とし、その上で、事業を実施する目的や、事業を実施することで達成したい目標等を簡潔に記載願います。
・なぜ、「対象事業」で①②（いずれか又は両方）を選択したのかが、分かるように記載願います。</t>
        </r>
      </text>
    </comment>
    <comment ref="B14" authorId="0" shapeId="0" xr:uid="{CBA2EE5F-4250-4934-9A78-B248EB327641}">
      <text>
        <r>
          <rPr>
            <b/>
            <sz val="11"/>
            <color indexed="81"/>
            <rFont val="MS P ゴシック"/>
            <family val="3"/>
            <charset val="128"/>
          </rPr>
          <t>・事業毎に【内容】【実施回数】</t>
        </r>
        <r>
          <rPr>
            <b/>
            <sz val="11"/>
            <color indexed="10"/>
            <rFont val="MS P ゴシック"/>
            <family val="3"/>
            <charset val="128"/>
          </rPr>
          <t>【実施方法（対面／オンライン等）】</t>
        </r>
        <r>
          <rPr>
            <b/>
            <sz val="11"/>
            <color indexed="81"/>
            <rFont val="MS P ゴシック"/>
            <family val="3"/>
            <charset val="128"/>
          </rPr>
          <t>が分かるように簡潔に記載してください。
・申請段階で調整中の事項については、「調整中」や「予定」などと記載してください。
・この事業については、</t>
        </r>
        <r>
          <rPr>
            <b/>
            <u/>
            <sz val="11"/>
            <color indexed="10"/>
            <rFont val="MS P ゴシック"/>
            <family val="3"/>
            <charset val="128"/>
          </rPr>
          <t>事業を実施する目的を含めて記載</t>
        </r>
        <r>
          <rPr>
            <b/>
            <sz val="11"/>
            <color indexed="81"/>
            <rFont val="MS P ゴシック"/>
            <family val="3"/>
            <charset val="128"/>
          </rPr>
          <t>してください。
※この欄に記載する【実施回数】と「事業スケジュール」欄に記載の内容について、整合が図られるように記載してください。</t>
        </r>
      </text>
    </comment>
    <comment ref="B22" authorId="0" shapeId="0" xr:uid="{8832D78F-D289-4BA9-B7A4-FF6025013D7B}">
      <text>
        <r>
          <rPr>
            <b/>
            <sz val="11"/>
            <color indexed="81"/>
            <rFont val="MS P ゴシック"/>
            <family val="3"/>
            <charset val="128"/>
          </rPr>
          <t>・分かりやすく記載してください（月毎・事業毎いずれの記載でも構いません。）
・「事業の内容」欄に記載の実施回数等と整合が図られるようにしてください。</t>
        </r>
        <r>
          <rPr>
            <sz val="9"/>
            <color indexed="81"/>
            <rFont val="MS P ゴシック"/>
            <family val="3"/>
            <charset val="128"/>
          </rPr>
          <t xml:space="preserve">
</t>
        </r>
      </text>
    </comment>
    <comment ref="B28" authorId="0" shapeId="0" xr:uid="{D2D54E29-7BC6-40AB-A886-F8CD25D3B2E3}">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
※年度をまたいだ中長期的な計画の場合は、「事業年度の目標」と「最終的な目標」を分けて記載願います。</t>
        </r>
        <r>
          <rPr>
            <sz val="11"/>
            <color indexed="81"/>
            <rFont val="MS P ゴシック"/>
            <family val="3"/>
            <charset val="128"/>
          </rPr>
          <t xml:space="preserve">
</t>
        </r>
      </text>
    </comment>
  </commentList>
</comments>
</file>

<file path=xl/sharedStrings.xml><?xml version="1.0" encoding="utf-8"?>
<sst xmlns="http://schemas.openxmlformats.org/spreadsheetml/2006/main" count="954" uniqueCount="320">
  <si>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</si>
  <si>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</si>
  <si>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</si>
  <si>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</si>
  <si>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</si>
  <si>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</si>
  <si>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</si>
  <si>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</si>
  <si>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</si>
  <si>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</si>
  <si>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みやぎ地域復興支援助成金交付申請書</t>
  </si>
  <si>
    <t>名　称</t>
  </si>
  <si>
    <t>電話番号</t>
  </si>
  <si>
    <t>メールアドレス</t>
  </si>
  <si>
    <t>ＵＲＬ</t>
  </si>
  <si>
    <t>設立年月日</t>
  </si>
  <si>
    <t>事業名</t>
    <phoneticPr fontId="2"/>
  </si>
  <si>
    <t>事業者名</t>
    <rPh sb="0" eb="4">
      <t>ジギョウシャメイ</t>
    </rPh>
    <phoneticPr fontId="2"/>
  </si>
  <si>
    <t>事業の活動地域</t>
    <phoneticPr fontId="2"/>
  </si>
  <si>
    <t>項　目</t>
  </si>
  <si>
    <t>助成金額</t>
    <phoneticPr fontId="2"/>
  </si>
  <si>
    <t>旅費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</si>
  <si>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</si>
  <si>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</si>
  <si>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</si>
  <si>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</si>
  <si>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</si>
  <si>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</si>
  <si>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</si>
  <si>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</si>
  <si>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</si>
  <si>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</si>
  <si>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</si>
  <si>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</si>
  <si>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</si>
  <si>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</si>
  <si>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</si>
  <si>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</si>
  <si>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</si>
  <si>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</si>
  <si>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</si>
  <si>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</si>
  <si>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</si>
  <si>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</si>
  <si>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</si>
  <si>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</si>
  <si>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</si>
  <si>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</si>
  <si>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</si>
  <si>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</si>
  <si>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</si>
  <si>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</si>
  <si>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</si>
  <si>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</si>
  <si>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</si>
  <si>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</si>
  <si>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</si>
  <si>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</si>
  <si>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</si>
  <si>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</si>
  <si>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</si>
  <si>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</si>
  <si>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（様式第３号）</t>
    <phoneticPr fontId="2"/>
  </si>
  <si>
    <t>（様式第２号）</t>
    <phoneticPr fontId="2"/>
  </si>
  <si>
    <t>（様式第１号）</t>
    <phoneticPr fontId="2"/>
  </si>
  <si>
    <t>（様式第４号）</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</si>
  <si>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</si>
  <si>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</si>
  <si>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</si>
  <si>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</si>
  <si>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事業費額（円）</t>
    <rPh sb="0" eb="3">
      <t>ジギョウヒ</t>
    </rPh>
    <rPh sb="3" eb="4">
      <t>ガク</t>
    </rPh>
    <rPh sb="5" eb="6">
      <t>エン</t>
    </rPh>
    <phoneticPr fontId="2"/>
  </si>
  <si>
    <t>助成金額（円）</t>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</si>
  <si>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</si>
  <si>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</si>
  <si>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申請者情報</t>
    <rPh sb="0" eb="2">
      <t>シンセイ</t>
    </rPh>
    <rPh sb="2" eb="3">
      <t>シャ</t>
    </rPh>
    <rPh sb="3" eb="5">
      <t>ジョウホウ</t>
    </rPh>
    <phoneticPr fontId="2"/>
  </si>
  <si>
    <t>金</t>
  </si>
  <si>
    <t>宮城県知事　村井　嘉浩　殿</t>
    <phoneticPr fontId="2"/>
  </si>
  <si>
    <t>記</t>
    <phoneticPr fontId="2"/>
  </si>
  <si>
    <t>助成金額　　　　　</t>
    <phoneticPr fontId="2"/>
  </si>
  <si>
    <t>合計①</t>
    <rPh sb="0" eb="2">
      <t>ゴウケイ</t>
    </rPh>
    <phoneticPr fontId="2"/>
  </si>
  <si>
    <t>事業の内容</t>
    <rPh sb="0" eb="2">
      <t>ジギョウ</t>
    </rPh>
    <rPh sb="3" eb="5">
      <t>ナイヨウ</t>
    </rPh>
    <phoneticPr fontId="2"/>
  </si>
  <si>
    <t>その他１</t>
    <rPh sb="2" eb="3">
      <t>タ</t>
    </rPh>
    <phoneticPr fontId="2"/>
  </si>
  <si>
    <t>その他２</t>
    <rPh sb="2" eb="3">
      <t>タ</t>
    </rPh>
    <phoneticPr fontId="2"/>
  </si>
  <si>
    <t>年</t>
    <rPh sb="0" eb="1">
      <t>ネン</t>
    </rPh>
    <phoneticPr fontId="2"/>
  </si>
  <si>
    <t>月</t>
    <rPh sb="0" eb="1">
      <t>ツキ</t>
    </rPh>
    <phoneticPr fontId="2"/>
  </si>
  <si>
    <t>日</t>
    <rPh sb="0" eb="1">
      <t>ヒ</t>
    </rPh>
    <phoneticPr fontId="2"/>
  </si>
  <si>
    <t>代表者住所</t>
    <rPh sb="0" eb="3">
      <t>ダイヒョウシャ</t>
    </rPh>
    <rPh sb="3" eb="5">
      <t>ジュウショ</t>
    </rPh>
    <phoneticPr fontId="2"/>
  </si>
  <si>
    <t>富谷市</t>
    <rPh sb="0" eb="2">
      <t>トミヤ</t>
    </rPh>
    <rPh sb="2" eb="3">
      <t>シ</t>
    </rPh>
    <phoneticPr fontId="2"/>
  </si>
  <si>
    <t>令和</t>
    <rPh sb="0" eb="2">
      <t>レイワ</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</si>
  <si>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</si>
  <si>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</si>
  <si>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</si>
  <si>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</si>
  <si>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</si>
  <si>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円（様式第4号④から移記）</t>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</si>
  <si>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</si>
  <si>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</si>
  <si>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</si>
  <si>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</si>
  <si>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</si>
  <si>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</si>
  <si>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助成対象事業費</t>
    <phoneticPr fontId="2"/>
  </si>
  <si>
    <t>〒</t>
    <phoneticPr fontId="2"/>
  </si>
  <si>
    <t>数量・期間</t>
    <rPh sb="0" eb="2">
      <t>スウリョウ</t>
    </rPh>
    <rPh sb="3" eb="5">
      <t>キカン</t>
    </rPh>
    <phoneticPr fontId="2"/>
  </si>
  <si>
    <t>積算根拠（内容・単価・数量等）</t>
    <rPh sb="5" eb="7">
      <t>ナイヨウ</t>
    </rPh>
    <rPh sb="8" eb="10">
      <t>タンカ</t>
    </rPh>
    <rPh sb="13" eb="14">
      <t>ナド</t>
    </rPh>
    <phoneticPr fontId="2"/>
  </si>
  <si>
    <t>回</t>
    <rPh sb="0" eb="1">
      <t>カイ</t>
    </rPh>
    <phoneticPr fontId="2"/>
  </si>
  <si>
    <t>km</t>
    <phoneticPr fontId="2"/>
  </si>
  <si>
    <r>
      <rPr>
        <sz val="14"/>
        <rFont val="ＭＳ 明朝"/>
        <family val="1"/>
        <charset val="128"/>
      </rPr>
      <t>事業の対象となる被災者</t>
    </r>
    <r>
      <rPr>
        <sz val="11"/>
        <rFont val="ＭＳ 明朝"/>
        <family val="1"/>
        <charset val="128"/>
      </rPr>
      <t xml:space="preserve">
※例：〇〇市の〇〇〇災害公営住宅等に居住する方　など</t>
    </r>
    <rPh sb="0" eb="2">
      <t>ジギョウ</t>
    </rPh>
    <rPh sb="3" eb="5">
      <t>タイショウ</t>
    </rPh>
    <rPh sb="8" eb="11">
      <t>ヒサイシャ</t>
    </rPh>
    <rPh sb="13" eb="14">
      <t>レイ</t>
    </rPh>
    <rPh sb="17" eb="18">
      <t>シ</t>
    </rPh>
    <rPh sb="34" eb="35">
      <t>カタ</t>
    </rPh>
    <phoneticPr fontId="2"/>
  </si>
  <si>
    <t>事業の内容
（箇条書きで記入）</t>
    <rPh sb="7" eb="10">
      <t>カジョウガ</t>
    </rPh>
    <rPh sb="12" eb="14">
      <t>キニュウ</t>
    </rPh>
    <phoneticPr fontId="2"/>
  </si>
  <si>
    <t>※申請書の内容について、別紙での提出は不可です。また、A4用紙1枚に収まるよう簡潔に記載してください。</t>
    <rPh sb="29" eb="31">
      <t>ヨウシ</t>
    </rPh>
    <rPh sb="32" eb="33">
      <t>マイ</t>
    </rPh>
    <rPh sb="34" eb="35">
      <t>オサ</t>
    </rPh>
    <rPh sb="39" eb="41">
      <t>カンケツ</t>
    </rPh>
    <rPh sb="42" eb="44">
      <t>キサイ</t>
    </rPh>
    <phoneticPr fontId="2"/>
  </si>
  <si>
    <t>塩竈市</t>
    <rPh sb="0" eb="2">
      <t>シオガマ</t>
    </rPh>
    <rPh sb="2" eb="3">
      <t>シ</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</si>
  <si>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</si>
  <si>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</si>
  <si>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</si>
  <si>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</si>
  <si>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</si>
  <si>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</si>
  <si>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３　交付申請額</t>
    <phoneticPr fontId="2"/>
  </si>
  <si>
    <t>標記について、下記のとおり申請します。</t>
    <phoneticPr fontId="2"/>
  </si>
  <si>
    <t>１　助成金の種類</t>
    <rPh sb="2" eb="5">
      <t>ジョセイキン</t>
    </rPh>
    <rPh sb="6" eb="8">
      <t>シュルイ</t>
    </rPh>
    <phoneticPr fontId="2"/>
  </si>
  <si>
    <t>一般枠</t>
    <rPh sb="0" eb="2">
      <t>イッパン</t>
    </rPh>
    <rPh sb="2" eb="3">
      <t>ワク</t>
    </rPh>
    <phoneticPr fontId="2"/>
  </si>
  <si>
    <t>・</t>
    <phoneticPr fontId="2"/>
  </si>
  <si>
    <t>若者枠</t>
    <rPh sb="0" eb="3">
      <t>ワカモノワク</t>
    </rPh>
    <phoneticPr fontId="2"/>
  </si>
  <si>
    <t>　（該当するものに○）</t>
    <rPh sb="2" eb="4">
      <t>ガイトウ</t>
    </rPh>
    <phoneticPr fontId="2"/>
  </si>
  <si>
    <t>※申請書の内容について、別紙での提出は不可です。また、Ａ４用紙１枚に収まるよう簡潔に記載してください。</t>
    <phoneticPr fontId="2"/>
  </si>
  <si>
    <t>（様式第５号）</t>
    <phoneticPr fontId="2"/>
  </si>
  <si>
    <t>２　支　出　　　</t>
    <phoneticPr fontId="2"/>
  </si>
  <si>
    <t>１　事業計画</t>
    <rPh sb="2" eb="4">
      <t>ジギョウ</t>
    </rPh>
    <rPh sb="4" eb="6">
      <t>ケイカク</t>
    </rPh>
    <phoneticPr fontId="2"/>
  </si>
  <si>
    <t>※A4用紙1枚に収まるよう簡潔に記載してください。</t>
    <rPh sb="3" eb="5">
      <t>ヨウシ</t>
    </rPh>
    <rPh sb="6" eb="7">
      <t>マイ</t>
    </rPh>
    <rPh sb="8" eb="9">
      <t>オサ</t>
    </rPh>
    <rPh sb="13" eb="15">
      <t>カンケツ</t>
    </rPh>
    <rPh sb="16" eb="18">
      <t>キサイ</t>
    </rPh>
    <phoneticPr fontId="2"/>
  </si>
  <si>
    <r>
      <rPr>
        <sz val="14"/>
        <rFont val="ＭＳ 明朝"/>
        <family val="1"/>
        <charset val="128"/>
      </rPr>
      <t>実施体制</t>
    </r>
    <r>
      <rPr>
        <sz val="12"/>
        <rFont val="ＭＳ 明朝"/>
        <family val="1"/>
        <charset val="128"/>
      </rPr>
      <t xml:space="preserve">
（自団体の体制を記入する他、事業対象者や協力・連携する関係団体について、関係図を用いる等、具体的に記載すること。）</t>
    </r>
    <phoneticPr fontId="2"/>
  </si>
  <si>
    <t>スケジュール</t>
    <phoneticPr fontId="2"/>
  </si>
  <si>
    <t>事業の目的
（２００字以内）</t>
    <rPh sb="0" eb="2">
      <t>ジギョウ</t>
    </rPh>
    <rPh sb="3" eb="5">
      <t>モクテキ</t>
    </rPh>
    <rPh sb="5" eb="6">
      <t>ジ</t>
    </rPh>
    <rPh sb="6" eb="8">
      <t>イナイ</t>
    </rPh>
    <phoneticPr fontId="2"/>
  </si>
  <si>
    <t>実人数</t>
    <rPh sb="0" eb="3">
      <t>ジツニンズウ</t>
    </rPh>
    <phoneticPr fontId="2"/>
  </si>
  <si>
    <t>延べ人数</t>
    <rPh sb="0" eb="1">
      <t>ノ</t>
    </rPh>
    <rPh sb="2" eb="4">
      <t>ニンズウ</t>
    </rPh>
    <phoneticPr fontId="2"/>
  </si>
  <si>
    <t>報酬・賃金</t>
    <rPh sb="0" eb="2">
      <t>ホウシュウ</t>
    </rPh>
    <rPh sb="3" eb="5">
      <t>チンギン</t>
    </rPh>
    <phoneticPr fontId="2"/>
  </si>
  <si>
    <t>報償費</t>
    <rPh sb="0" eb="3">
      <t>ホウショウヒ</t>
    </rPh>
    <phoneticPr fontId="2"/>
  </si>
  <si>
    <t>需用費</t>
    <rPh sb="0" eb="3">
      <t>ジュヨウヒ</t>
    </rPh>
    <phoneticPr fontId="2"/>
  </si>
  <si>
    <t>役務費</t>
    <rPh sb="0" eb="3">
      <t>エキムヒ</t>
    </rPh>
    <phoneticPr fontId="2"/>
  </si>
  <si>
    <t>委託料</t>
    <rPh sb="0" eb="3">
      <t>イタクリョウ</t>
    </rPh>
    <phoneticPr fontId="2"/>
  </si>
  <si>
    <t>具体的な使途</t>
    <rPh sb="0" eb="3">
      <t>グタイテキ</t>
    </rPh>
    <rPh sb="4" eb="6">
      <t>シト</t>
    </rPh>
    <phoneticPr fontId="2"/>
  </si>
  <si>
    <t>式</t>
    <rPh sb="0" eb="1">
      <t>シキ</t>
    </rPh>
    <phoneticPr fontId="2"/>
  </si>
  <si>
    <t>計（円）</t>
    <rPh sb="0" eb="1">
      <t>ケイ</t>
    </rPh>
    <rPh sb="2" eb="3">
      <t>エン</t>
    </rPh>
    <phoneticPr fontId="2"/>
  </si>
  <si>
    <t>経費区分</t>
    <rPh sb="0" eb="2">
      <t>ケイヒ</t>
    </rPh>
    <rPh sb="2" eb="4">
      <t>クブン</t>
    </rPh>
    <phoneticPr fontId="2"/>
  </si>
  <si>
    <t>金額</t>
    <rPh sb="0" eb="2">
      <t>キンガク</t>
    </rPh>
    <phoneticPr fontId="2"/>
  </si>
  <si>
    <t>合計</t>
    <rPh sb="0" eb="2">
      <t>ゴウケイ</t>
    </rPh>
    <phoneticPr fontId="2"/>
  </si>
  <si>
    <t>当該助成金</t>
    <rPh sb="0" eb="2">
      <t>トウガイ</t>
    </rPh>
    <rPh sb="2" eb="5">
      <t>ジョセイキン</t>
    </rPh>
    <phoneticPr fontId="2"/>
  </si>
  <si>
    <t>補　足</t>
    <rPh sb="0" eb="1">
      <t>ホ</t>
    </rPh>
    <rPh sb="2" eb="3">
      <t>アシ</t>
    </rPh>
    <phoneticPr fontId="2"/>
  </si>
  <si>
    <t>１　収　入　　単位：円</t>
    <phoneticPr fontId="2"/>
  </si>
  <si>
    <t>３　助成金額の算出</t>
    <phoneticPr fontId="2"/>
  </si>
  <si>
    <t>（うち、被災者の参加見込み数）</t>
    <rPh sb="4" eb="7">
      <t>ヒサイシャ</t>
    </rPh>
    <rPh sb="8" eb="10">
      <t>サンカ</t>
    </rPh>
    <rPh sb="10" eb="12">
      <t>ミコ</t>
    </rPh>
    <rPh sb="13" eb="14">
      <t>スウ</t>
    </rPh>
    <phoneticPr fontId="2"/>
  </si>
  <si>
    <t>事業担当者
職・氏名</t>
    <rPh sb="6" eb="7">
      <t>ショク</t>
    </rPh>
    <rPh sb="8" eb="10">
      <t>シメイ</t>
    </rPh>
    <phoneticPr fontId="2"/>
  </si>
  <si>
    <t>○</t>
    <phoneticPr fontId="2"/>
  </si>
  <si>
    <t>他の活動市町村
（あれば２つまで）</t>
    <rPh sb="0" eb="1">
      <t>タ</t>
    </rPh>
    <rPh sb="2" eb="4">
      <t>カツドウ</t>
    </rPh>
    <rPh sb="4" eb="6">
      <t>シチョウ</t>
    </rPh>
    <phoneticPr fontId="2"/>
  </si>
  <si>
    <t xml:space="preserve"> ①地域コミュニティの維持・活性化を支援する事業</t>
    <rPh sb="2" eb="4">
      <t>チイキ</t>
    </rPh>
    <rPh sb="11" eb="13">
      <t>イジ</t>
    </rPh>
    <rPh sb="14" eb="17">
      <t>カッセイカ</t>
    </rPh>
    <rPh sb="18" eb="20">
      <t>シエン</t>
    </rPh>
    <rPh sb="22" eb="24">
      <t>ジギョウ</t>
    </rPh>
    <phoneticPr fontId="2"/>
  </si>
  <si>
    <r>
      <rPr>
        <sz val="14"/>
        <color theme="1"/>
        <rFont val="ＭＳ 明朝"/>
        <family val="1"/>
        <charset val="128"/>
      </rPr>
      <t>代表者住所</t>
    </r>
    <r>
      <rPr>
        <sz val="12"/>
        <color theme="1"/>
        <rFont val="ＭＳ 明朝"/>
        <family val="1"/>
        <charset val="128"/>
      </rPr>
      <t xml:space="preserve">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</si>
  <si>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r>
      <rPr>
        <sz val="14"/>
        <color theme="1"/>
        <rFont val="ＭＳ 明朝"/>
        <family val="1"/>
        <charset val="128"/>
      </rPr>
      <t>対象事業</t>
    </r>
    <r>
      <rPr>
        <sz val="12"/>
        <color theme="1"/>
        <rFont val="ＭＳ 明朝"/>
        <family val="1"/>
        <charset val="128"/>
      </rPr>
      <t xml:space="preserve">
（いずれか又は両方に○）</t>
    </r>
    <rPh sb="0" eb="2">
      <t>タイショウ</t>
    </rPh>
    <rPh sb="2" eb="4">
      <t>ジギョウ</t>
    </rPh>
    <rPh sb="10" eb="11">
      <t>マタ</t>
    </rPh>
    <rPh sb="12" eb="14">
      <t>リョウホウ</t>
    </rPh>
    <phoneticPr fontId="2"/>
  </si>
  <si>
    <t>人</t>
    <rPh sb="0" eb="1">
      <t>ヒト</t>
    </rPh>
    <phoneticPr fontId="2"/>
  </si>
  <si>
    <t>事業への参加見込み数</t>
    <rPh sb="0" eb="2">
      <t>ジギョウ</t>
    </rPh>
    <rPh sb="4" eb="6">
      <t>サンカ</t>
    </rPh>
    <rPh sb="6" eb="8">
      <t>ミコ</t>
    </rPh>
    <rPh sb="9" eb="10">
      <t>スウ</t>
    </rPh>
    <phoneticPr fontId="2"/>
  </si>
  <si>
    <t>事業スケジュール
（事業毎に時期を記入すること）</t>
    <rPh sb="0" eb="2">
      <t>ジギョウ</t>
    </rPh>
    <rPh sb="10" eb="12">
      <t>ジギョウ</t>
    </rPh>
    <rPh sb="12" eb="13">
      <t>マイ</t>
    </rPh>
    <rPh sb="14" eb="16">
      <t>ジキ</t>
    </rPh>
    <rPh sb="17" eb="19">
      <t>キニュウ</t>
    </rPh>
    <phoneticPr fontId="2"/>
  </si>
  <si>
    <t>連携先市町村名</t>
    <rPh sb="0" eb="2">
      <t>レンケイ</t>
    </rPh>
    <rPh sb="2" eb="3">
      <t>サキ</t>
    </rPh>
    <rPh sb="3" eb="7">
      <t>シチョウソンメイ</t>
    </rPh>
    <phoneticPr fontId="2"/>
  </si>
  <si>
    <t>担当課（室）名</t>
    <rPh sb="0" eb="2">
      <t>タントウ</t>
    </rPh>
    <rPh sb="2" eb="3">
      <t>カ</t>
    </rPh>
    <rPh sb="4" eb="5">
      <t>シツ</t>
    </rPh>
    <rPh sb="6" eb="7">
      <t>メイ</t>
    </rPh>
    <phoneticPr fontId="2"/>
  </si>
  <si>
    <t>市町村
との
連携予定</t>
    <rPh sb="0" eb="3">
      <t>シチョウソン</t>
    </rPh>
    <rPh sb="7" eb="9">
      <t>レンケイ</t>
    </rPh>
    <rPh sb="9" eb="11">
      <t>ヨテイ</t>
    </rPh>
    <phoneticPr fontId="2"/>
  </si>
  <si>
    <t>過去２年間の
助成金・補助金の受領歴
委託事業の受託歴</t>
    <rPh sb="0" eb="2">
      <t>カコ</t>
    </rPh>
    <rPh sb="3" eb="5">
      <t>ネンカン</t>
    </rPh>
    <rPh sb="7" eb="10">
      <t>ジョセイキン</t>
    </rPh>
    <rPh sb="11" eb="14">
      <t>ホジョキン</t>
    </rPh>
    <rPh sb="15" eb="17">
      <t>ジュリョウ</t>
    </rPh>
    <rPh sb="17" eb="18">
      <t>レキ</t>
    </rPh>
    <rPh sb="19" eb="21">
      <t>イタク</t>
    </rPh>
    <rPh sb="21" eb="23">
      <t>ジギョウ</t>
    </rPh>
    <rPh sb="24" eb="27">
      <t>ジュタクレキ</t>
    </rPh>
    <phoneticPr fontId="2"/>
  </si>
  <si>
    <r>
      <t xml:space="preserve">連携（予定）の内容
</t>
    </r>
    <r>
      <rPr>
        <sz val="12"/>
        <color theme="1"/>
        <rFont val="ＭＳ 明朝"/>
        <family val="1"/>
        <charset val="128"/>
      </rPr>
      <t>（概要を簡潔に記載）</t>
    </r>
    <rPh sb="0" eb="2">
      <t>レンケイ</t>
    </rPh>
    <rPh sb="3" eb="5">
      <t>ヨテイ</t>
    </rPh>
    <rPh sb="7" eb="9">
      <t>ナイヨウ</t>
    </rPh>
    <rPh sb="11" eb="13">
      <t>ガイヨウ</t>
    </rPh>
    <rPh sb="14" eb="16">
      <t>カンケツ</t>
    </rPh>
    <rPh sb="17" eb="19">
      <t>キサイ</t>
    </rPh>
    <phoneticPr fontId="2"/>
  </si>
  <si>
    <t>＜令和９年度＞</t>
    <rPh sb="1" eb="3">
      <t>レイワ</t>
    </rPh>
    <rPh sb="4" eb="6">
      <t>ネンド</t>
    </rPh>
    <phoneticPr fontId="2"/>
  </si>
  <si>
    <t>＜令和１０年度＞</t>
    <rPh sb="1" eb="3">
      <t>レイワ</t>
    </rPh>
    <rPh sb="5" eb="7">
      <t>ネンド</t>
    </rPh>
    <phoneticPr fontId="2"/>
  </si>
  <si>
    <t>＜令和１１年度以降＞</t>
    <rPh sb="1" eb="3">
      <t>レイワ</t>
    </rPh>
    <rPh sb="5" eb="7">
      <t>ネンド</t>
    </rPh>
    <rPh sb="7" eb="9">
      <t>イコウ</t>
    </rPh>
    <phoneticPr fontId="2"/>
  </si>
  <si>
    <t>次年度以降の計画
（いつまで、どのような財源で目指していくのか）</t>
    <phoneticPr fontId="2"/>
  </si>
  <si>
    <t>数量・時間</t>
    <phoneticPr fontId="2"/>
  </si>
  <si>
    <t>数量・期間</t>
    <phoneticPr fontId="2"/>
  </si>
  <si>
    <t>計</t>
    <rPh sb="0" eb="1">
      <t>ケイ</t>
    </rPh>
    <phoneticPr fontId="2"/>
  </si>
  <si>
    <t>合計⑥</t>
    <rPh sb="0" eb="2">
      <t>ゴウケイ</t>
    </rPh>
    <phoneticPr fontId="2"/>
  </si>
  <si>
    <r>
      <t xml:space="preserve">取り組む内容
（箇条書きで記入）
</t>
    </r>
    <r>
      <rPr>
        <sz val="11"/>
        <color theme="1"/>
        <rFont val="ＭＳ 明朝"/>
        <family val="1"/>
        <charset val="128"/>
      </rPr>
      <t>※伴走支援や講師による助言指導等の場合、想定する専門家等の職・氏名を記入すること</t>
    </r>
    <rPh sb="0" eb="1">
      <t>ト</t>
    </rPh>
    <rPh sb="2" eb="3">
      <t>ク</t>
    </rPh>
    <rPh sb="4" eb="6">
      <t>ナイヨウ</t>
    </rPh>
    <rPh sb="8" eb="11">
      <t>カジョウガ</t>
    </rPh>
    <rPh sb="13" eb="15">
      <t>キニュウ</t>
    </rPh>
    <rPh sb="19" eb="21">
      <t>バンソウ</t>
    </rPh>
    <rPh sb="21" eb="23">
      <t>シエン</t>
    </rPh>
    <rPh sb="24" eb="26">
      <t>コウシ</t>
    </rPh>
    <rPh sb="29" eb="31">
      <t>ジョゲン</t>
    </rPh>
    <rPh sb="31" eb="33">
      <t>シドウ</t>
    </rPh>
    <rPh sb="33" eb="34">
      <t>トウ</t>
    </rPh>
    <rPh sb="35" eb="37">
      <t>バアイ</t>
    </rPh>
    <rPh sb="38" eb="40">
      <t>ソウテイ</t>
    </rPh>
    <rPh sb="42" eb="44">
      <t>センモン</t>
    </rPh>
    <rPh sb="44" eb="45">
      <t>イエ</t>
    </rPh>
    <rPh sb="45" eb="46">
      <t>トウ</t>
    </rPh>
    <rPh sb="47" eb="48">
      <t>ショク</t>
    </rPh>
    <rPh sb="49" eb="51">
      <t>シメイ</t>
    </rPh>
    <rPh sb="52" eb="54">
      <t>キニュウ</t>
    </rPh>
    <phoneticPr fontId="2"/>
  </si>
  <si>
    <t>対象事業
（いずれか又は両方に○）</t>
    <rPh sb="0" eb="2">
      <t>タイショウ</t>
    </rPh>
    <rPh sb="2" eb="4">
      <t>ジギョウ</t>
    </rPh>
    <rPh sb="10" eb="11">
      <t>マタ</t>
    </rPh>
    <rPh sb="12" eb="14">
      <t>リョウホウ</t>
    </rPh>
    <phoneticPr fontId="2"/>
  </si>
  <si>
    <t>見込まれる効果や成果</t>
    <rPh sb="0" eb="2">
      <t>ミコ</t>
    </rPh>
    <rPh sb="5" eb="7">
      <t>コウカ</t>
    </rPh>
    <rPh sb="8" eb="10">
      <t>セイカ</t>
    </rPh>
    <phoneticPr fontId="2"/>
  </si>
  <si>
    <t>効果・成果の測定方法</t>
    <rPh sb="0" eb="2">
      <t>コウカ</t>
    </rPh>
    <rPh sb="3" eb="5">
      <t>セイカ</t>
    </rPh>
    <rPh sb="6" eb="8">
      <t>ソクテイ</t>
    </rPh>
    <rPh sb="8" eb="10">
      <t>ホウホウ</t>
    </rPh>
    <phoneticPr fontId="2"/>
  </si>
  <si>
    <t xml:space="preserve">目標
・
見込まれる効果や成果
</t>
    <rPh sb="0" eb="2">
      <t>モクヒョウ</t>
    </rPh>
    <rPh sb="5" eb="7">
      <t>ミコ</t>
    </rPh>
    <rPh sb="10" eb="12">
      <t>コウカ</t>
    </rPh>
    <rPh sb="13" eb="15">
      <t>セイカ</t>
    </rPh>
    <phoneticPr fontId="2"/>
  </si>
  <si>
    <t>（様式第６号）</t>
    <phoneticPr fontId="2"/>
  </si>
  <si>
    <t xml:space="preserve"> ①被災者支援事業の今後の方向性を
　 明確化させるための事業</t>
    <rPh sb="2" eb="5">
      <t>ヒサイシャ</t>
    </rPh>
    <rPh sb="5" eb="7">
      <t>シエン</t>
    </rPh>
    <rPh sb="7" eb="9">
      <t>ジギョウ</t>
    </rPh>
    <rPh sb="9" eb="10">
      <t>セイ</t>
    </rPh>
    <rPh sb="10" eb="12">
      <t>コンゴ</t>
    </rPh>
    <rPh sb="13" eb="16">
      <t>ホウコウセイ</t>
    </rPh>
    <rPh sb="20" eb="23">
      <t>メイカクカ</t>
    </rPh>
    <rPh sb="29" eb="31">
      <t>ジギョウ</t>
    </rPh>
    <phoneticPr fontId="2"/>
  </si>
  <si>
    <t xml:space="preserve"> ②財源の多様化・獲得等により、
   財政的自立、活動自走化を目指す事業</t>
    <rPh sb="2" eb="4">
      <t>ザイゲン</t>
    </rPh>
    <rPh sb="5" eb="8">
      <t>タヨウカ</t>
    </rPh>
    <rPh sb="9" eb="11">
      <t>カクトク</t>
    </rPh>
    <rPh sb="11" eb="12">
      <t>トウ</t>
    </rPh>
    <rPh sb="20" eb="23">
      <t>ザイセイテキ</t>
    </rPh>
    <rPh sb="23" eb="25">
      <t>ジリツ</t>
    </rPh>
    <rPh sb="26" eb="28">
      <t>カツドウ</t>
    </rPh>
    <rPh sb="28" eb="30">
      <t>ジソウ</t>
    </rPh>
    <rPh sb="30" eb="31">
      <t>バ</t>
    </rPh>
    <rPh sb="32" eb="34">
      <t>メザ</t>
    </rPh>
    <rPh sb="35" eb="37">
      <t>ジギョウ</t>
    </rPh>
    <phoneticPr fontId="2"/>
  </si>
  <si>
    <t xml:space="preserve"> ①被災者支援事業の実行性を向上
　 させる事業</t>
    <rPh sb="2" eb="5">
      <t>ヒサイシャ</t>
    </rPh>
    <rPh sb="5" eb="7">
      <t>シエン</t>
    </rPh>
    <rPh sb="7" eb="9">
      <t>ジギョウ</t>
    </rPh>
    <rPh sb="9" eb="10">
      <t>セイ</t>
    </rPh>
    <rPh sb="11" eb="13">
      <t>コウジョウ</t>
    </rPh>
    <rPh sb="22" eb="24">
      <t>ジギョウ</t>
    </rPh>
    <phoneticPr fontId="2"/>
  </si>
  <si>
    <t>事業の目的
（取組を推進する中で直面している問題・解決できていない課題）</t>
    <rPh sb="0" eb="2">
      <t>ジギョウ</t>
    </rPh>
    <rPh sb="3" eb="5">
      <t>モクテキ</t>
    </rPh>
    <phoneticPr fontId="2"/>
  </si>
  <si>
    <t>（７）定款、規約等</t>
    <phoneticPr fontId="2"/>
  </si>
  <si>
    <t>（10）その他知事が必要と認める書類</t>
    <phoneticPr fontId="2"/>
  </si>
  <si>
    <t xml:space="preserve"> ②傾聴、見守り活動等により被災者の孤独・孤立を
　 防止する事業</t>
    <rPh sb="2" eb="4">
      <t>ケイチョウ</t>
    </rPh>
    <rPh sb="5" eb="7">
      <t>ミマモ</t>
    </rPh>
    <rPh sb="8" eb="10">
      <t>カツドウ</t>
    </rPh>
    <rPh sb="10" eb="11">
      <t>トウ</t>
    </rPh>
    <rPh sb="14" eb="17">
      <t>ヒサイシャ</t>
    </rPh>
    <rPh sb="18" eb="20">
      <t>コドク</t>
    </rPh>
    <rPh sb="21" eb="23">
      <t>コリツ</t>
    </rPh>
    <rPh sb="27" eb="29">
      <t>ボウシ</t>
    </rPh>
    <rPh sb="31" eb="33">
      <t>ジギョウ</t>
    </rPh>
    <phoneticPr fontId="2"/>
  </si>
  <si>
    <r>
      <t>申請中・これから申請予定
の助成金・補助金</t>
    </r>
    <r>
      <rPr>
        <sz val="8"/>
        <color theme="1"/>
        <rFont val="ＭＳ 明朝"/>
        <family val="1"/>
        <charset val="128"/>
      </rPr>
      <t xml:space="preserve">
</t>
    </r>
    <r>
      <rPr>
        <sz val="14"/>
        <color theme="1"/>
        <rFont val="ＭＳ 明朝"/>
        <family val="1"/>
        <charset val="128"/>
      </rPr>
      <t>又は委託事業の受託状況
・受託見込み</t>
    </r>
    <rPh sb="0" eb="3">
      <t>シンセイチュウ</t>
    </rPh>
    <rPh sb="8" eb="10">
      <t>シンセイ</t>
    </rPh>
    <rPh sb="10" eb="12">
      <t>ヨテイ</t>
    </rPh>
    <rPh sb="14" eb="15">
      <t>タスケ</t>
    </rPh>
    <rPh sb="15" eb="17">
      <t>ナリキン</t>
    </rPh>
    <rPh sb="18" eb="20">
      <t>ホジョ</t>
    </rPh>
    <rPh sb="22" eb="24">
      <t>イタク</t>
    </rPh>
    <rPh sb="24" eb="26">
      <t>ジギョウ</t>
    </rPh>
    <rPh sb="27" eb="29">
      <t>ジュタク</t>
    </rPh>
    <rPh sb="29" eb="31">
      <t>ジョウキョウ</t>
    </rPh>
    <rPh sb="33" eb="35">
      <t>ジュタク</t>
    </rPh>
    <rPh sb="35" eb="37">
      <t>ミコ</t>
    </rPh>
    <phoneticPr fontId="2"/>
  </si>
  <si>
    <t xml:space="preserve"> ②団体内部の体制を整備・強化するための
　 事業</t>
    <rPh sb="2" eb="4">
      <t>ダンタイ</t>
    </rPh>
    <rPh sb="4" eb="6">
      <t>ナイブ</t>
    </rPh>
    <rPh sb="7" eb="9">
      <t>タイセイ</t>
    </rPh>
    <rPh sb="10" eb="12">
      <t>セイビ</t>
    </rPh>
    <rPh sb="13" eb="15">
      <t>キョウカ</t>
    </rPh>
    <rPh sb="23" eb="25">
      <t>ジギョウ</t>
    </rPh>
    <phoneticPr fontId="2"/>
  </si>
  <si>
    <t>助成金額②</t>
    <rPh sb="0" eb="2">
      <t>ジョセイ</t>
    </rPh>
    <rPh sb="2" eb="4">
      <t>キンガク</t>
    </rPh>
    <phoneticPr fontId="2"/>
  </si>
  <si>
    <t>助成金額⑦</t>
    <rPh sb="0" eb="4">
      <t>ジョセイキンガク</t>
    </rPh>
    <phoneticPr fontId="2"/>
  </si>
  <si>
    <t>合計⑧</t>
    <rPh sb="0" eb="2">
      <t>ゴウケイ</t>
    </rPh>
    <phoneticPr fontId="2"/>
  </si>
  <si>
    <t>助成金額⑨</t>
    <rPh sb="0" eb="4">
      <t>ジョセイキンガク</t>
    </rPh>
    <phoneticPr fontId="2"/>
  </si>
  <si>
    <t>④（＝③）　　　　　　　　　　　　　　　　　　　　　　　　　　</t>
    <phoneticPr fontId="2"/>
  </si>
  <si>
    <t>③（①＋⑥又は⑧）</t>
    <rPh sb="5" eb="6">
      <t>マタ</t>
    </rPh>
    <phoneticPr fontId="2"/>
  </si>
  <si>
    <t>⑤（②＋⑦又は⑨）</t>
    <rPh sb="5" eb="6">
      <t>マタ</t>
    </rPh>
    <phoneticPr fontId="2"/>
  </si>
  <si>
    <t>収支が合致しているか</t>
    <phoneticPr fontId="2"/>
  </si>
  <si>
    <t>→</t>
    <phoneticPr fontId="2"/>
  </si>
  <si>
    <r>
      <t>２　事業名（４０字以内）</t>
    </r>
    <r>
      <rPr>
        <sz val="12"/>
        <color theme="1"/>
        <rFont val="ＭＳ 明朝"/>
        <family val="1"/>
        <charset val="128"/>
      </rPr>
      <t>（事業全体を一言で表すものにすること）</t>
    </r>
    <rPh sb="8" eb="9">
      <t>ジ</t>
    </rPh>
    <rPh sb="9" eb="11">
      <t>イナイ</t>
    </rPh>
    <rPh sb="13" eb="15">
      <t>ジギョウ</t>
    </rPh>
    <rPh sb="15" eb="17">
      <t>ゼンタイ</t>
    </rPh>
    <rPh sb="18" eb="20">
      <t>ヒトコト</t>
    </rPh>
    <rPh sb="21" eb="22">
      <t>アラワ</t>
    </rPh>
    <phoneticPr fontId="2"/>
  </si>
  <si>
    <t>４　添付書類</t>
    <phoneticPr fontId="2"/>
  </si>
  <si>
    <t>円（様式第4号⑤から移記）</t>
    <phoneticPr fontId="2"/>
  </si>
  <si>
    <t>（６）申請団体概要及び自己申告書（様式第７号）</t>
    <rPh sb="3" eb="5">
      <t>シンセイ</t>
    </rPh>
    <rPh sb="5" eb="7">
      <t>ダンタイ</t>
    </rPh>
    <rPh sb="7" eb="9">
      <t>ガイヨウ</t>
    </rPh>
    <rPh sb="9" eb="10">
      <t>オヨ</t>
    </rPh>
    <rPh sb="11" eb="13">
      <t>ジコ</t>
    </rPh>
    <rPh sb="13" eb="16">
      <t>シンコクショ</t>
    </rPh>
    <rPh sb="17" eb="19">
      <t>ヨウシキ</t>
    </rPh>
    <rPh sb="19" eb="20">
      <t>ダイ</t>
    </rPh>
    <rPh sb="21" eb="22">
      <t>ゴウ</t>
    </rPh>
    <phoneticPr fontId="2"/>
  </si>
  <si>
    <t>助成対象事業費　　　　　　　　　　　　　</t>
    <rPh sb="4" eb="6">
      <t>ジギョウ</t>
    </rPh>
    <phoneticPr fontId="2"/>
  </si>
  <si>
    <t>使用料・賃借料</t>
    <rPh sb="0" eb="3">
      <t>シヨウリョウ</t>
    </rPh>
    <rPh sb="4" eb="7">
      <t>チンシャクリョウ</t>
    </rPh>
    <phoneticPr fontId="2"/>
  </si>
  <si>
    <t>積算根拠（内容・単価・数量等）</t>
    <rPh sb="0" eb="4">
      <t>セキサンコンキョ</t>
    </rPh>
    <phoneticPr fontId="2"/>
  </si>
  <si>
    <t>事業・支出計画書 ＜別表１(3)事業＞</t>
    <rPh sb="0" eb="2">
      <t>ジギョウ</t>
    </rPh>
    <rPh sb="3" eb="5">
      <t>シシュツ</t>
    </rPh>
    <rPh sb="5" eb="8">
      <t>ケイカクショ</t>
    </rPh>
    <rPh sb="10" eb="12">
      <t>ベッピョウ</t>
    </rPh>
    <rPh sb="16" eb="18">
      <t>ジギョウ</t>
    </rPh>
    <phoneticPr fontId="2"/>
  </si>
  <si>
    <t>事業・支出計画書 ＜別表１(2)関係＞</t>
    <rPh sb="0" eb="2">
      <t>ジギョウ</t>
    </rPh>
    <rPh sb="3" eb="5">
      <t>シシュツ</t>
    </rPh>
    <rPh sb="5" eb="8">
      <t>ケイカクショ</t>
    </rPh>
    <rPh sb="10" eb="12">
      <t>ベッピョウ</t>
    </rPh>
    <rPh sb="16" eb="18">
      <t>カンケイ</t>
    </rPh>
    <phoneticPr fontId="2"/>
  </si>
  <si>
    <t>収支計画書　＜別表１(1)事業・全体＞</t>
    <rPh sb="0" eb="2">
      <t>シュウシ</t>
    </rPh>
    <rPh sb="7" eb="9">
      <t>ベッピョウ</t>
    </rPh>
    <rPh sb="13" eb="15">
      <t>ジギョウ</t>
    </rPh>
    <rPh sb="16" eb="18">
      <t>ゼンタイ</t>
    </rPh>
    <phoneticPr fontId="2"/>
  </si>
  <si>
    <t>２　支　出　＜別表１(1)事業＞　　</t>
    <rPh sb="7" eb="9">
      <t>ベッピョウ</t>
    </rPh>
    <rPh sb="13" eb="15">
      <t>ジギョウ</t>
    </rPh>
    <phoneticPr fontId="2"/>
  </si>
  <si>
    <t>（１）事業計画書 ＜別表１(1)事業①＞（様式第２号）</t>
    <rPh sb="16" eb="18">
      <t>ジギョウ</t>
    </rPh>
    <phoneticPr fontId="2"/>
  </si>
  <si>
    <t>（２）事業計画書 ＜別表１(1)事業②＞（様式第３号）</t>
    <rPh sb="16" eb="18">
      <t>ジギョウ</t>
    </rPh>
    <phoneticPr fontId="2"/>
  </si>
  <si>
    <t>（３）収支計画書　＜別表１(1)事業・全体＞（様式第４号）</t>
    <rPh sb="16" eb="18">
      <t>ジギョウ</t>
    </rPh>
    <phoneticPr fontId="2"/>
  </si>
  <si>
    <t>（９）構成員名簿（氏名、年齢、住民票上の居住市町村が記載されたもの）　※若者枠のみ</t>
    <rPh sb="3" eb="6">
      <t>コウセイイン</t>
    </rPh>
    <rPh sb="6" eb="8">
      <t>メイボ</t>
    </rPh>
    <rPh sb="9" eb="11">
      <t>シメイ</t>
    </rPh>
    <rPh sb="12" eb="14">
      <t>ネンレイ</t>
    </rPh>
    <rPh sb="15" eb="18">
      <t>ジュウミンヒョウ</t>
    </rPh>
    <rPh sb="18" eb="19">
      <t>ウエ</t>
    </rPh>
    <rPh sb="20" eb="25">
      <t>キョジュウシチョウソン</t>
    </rPh>
    <rPh sb="26" eb="28">
      <t>キサイ</t>
    </rPh>
    <rPh sb="36" eb="38">
      <t>ワカモノ</t>
    </rPh>
    <rPh sb="38" eb="39">
      <t>ワク</t>
    </rPh>
    <phoneticPr fontId="2"/>
  </si>
  <si>
    <r>
      <t>（８）直近の事業実施状況が確認できる書類　</t>
    </r>
    <r>
      <rPr>
        <sz val="13"/>
        <color theme="1"/>
        <rFont val="ＭＳ 明朝"/>
        <family val="1"/>
        <charset val="128"/>
      </rPr>
      <t>※直近３年の間、当該助成金の採択実績がない団体のみ（様式任意）</t>
    </r>
    <rPh sb="3" eb="5">
      <t>チョッキン</t>
    </rPh>
    <rPh sb="6" eb="8">
      <t>ジギョウ</t>
    </rPh>
    <rPh sb="8" eb="10">
      <t>ジッシ</t>
    </rPh>
    <rPh sb="10" eb="12">
      <t>ジョウキョウ</t>
    </rPh>
    <rPh sb="13" eb="15">
      <t>カクニン</t>
    </rPh>
    <rPh sb="18" eb="20">
      <t>ショルイ</t>
    </rPh>
    <rPh sb="22" eb="24">
      <t>チョッキン</t>
    </rPh>
    <rPh sb="25" eb="26">
      <t>ネン</t>
    </rPh>
    <rPh sb="27" eb="28">
      <t>アイダ</t>
    </rPh>
    <rPh sb="29" eb="31">
      <t>トウガイ</t>
    </rPh>
    <rPh sb="31" eb="34">
      <t>ジョセイキン</t>
    </rPh>
    <rPh sb="35" eb="37">
      <t>サイタク</t>
    </rPh>
    <rPh sb="37" eb="39">
      <t>ジッセキ</t>
    </rPh>
    <rPh sb="42" eb="44">
      <t>ダンタイ</t>
    </rPh>
    <rPh sb="47" eb="49">
      <t>ヨウシキ</t>
    </rPh>
    <rPh sb="49" eb="51">
      <t>ニンイ</t>
    </rPh>
    <phoneticPr fontId="2"/>
  </si>
  <si>
    <r>
      <t>（４）事業・支出計画書 ＜別表１(2)事業＞（様式第５号）　</t>
    </r>
    <r>
      <rPr>
        <sz val="13"/>
        <color theme="1"/>
        <rFont val="ＭＳ 明朝"/>
        <family val="1"/>
        <charset val="128"/>
      </rPr>
      <t>※一般枠【任意】</t>
    </r>
    <rPh sb="3" eb="5">
      <t>ジギョウ</t>
    </rPh>
    <rPh sb="6" eb="8">
      <t>シシュツ</t>
    </rPh>
    <rPh sb="8" eb="11">
      <t>ケイカクショ</t>
    </rPh>
    <rPh sb="13" eb="15">
      <t>ベッピョウ</t>
    </rPh>
    <rPh sb="19" eb="21">
      <t>ジギョウ</t>
    </rPh>
    <rPh sb="23" eb="25">
      <t>ヨウシキ</t>
    </rPh>
    <rPh sb="25" eb="26">
      <t>ダイ</t>
    </rPh>
    <rPh sb="27" eb="28">
      <t>ゴウ</t>
    </rPh>
    <rPh sb="31" eb="33">
      <t>イッパン</t>
    </rPh>
    <rPh sb="33" eb="34">
      <t>ワク</t>
    </rPh>
    <rPh sb="35" eb="37">
      <t>ニンイ</t>
    </rPh>
    <phoneticPr fontId="2"/>
  </si>
  <si>
    <r>
      <t>（５）事業・支出計画書 ＜別表１(3)事業＞（様式第６号）　</t>
    </r>
    <r>
      <rPr>
        <sz val="13"/>
        <color theme="1"/>
        <rFont val="ＭＳ 明朝"/>
        <family val="1"/>
        <charset val="128"/>
      </rPr>
      <t>※若者枠【必須】</t>
    </r>
    <rPh sb="3" eb="5">
      <t>ジギョウ</t>
    </rPh>
    <rPh sb="6" eb="8">
      <t>シシュツ</t>
    </rPh>
    <rPh sb="8" eb="11">
      <t>ケイカクショ</t>
    </rPh>
    <rPh sb="13" eb="15">
      <t>ベッピョウ</t>
    </rPh>
    <rPh sb="19" eb="21">
      <t>ジギョウ</t>
    </rPh>
    <rPh sb="31" eb="33">
      <t>ワカモノ</t>
    </rPh>
    <rPh sb="33" eb="34">
      <t>ワク</t>
    </rPh>
    <rPh sb="35" eb="37">
      <t>ヒッス</t>
    </rPh>
    <phoneticPr fontId="2"/>
  </si>
  <si>
    <t>事業計画書 ＜別表１(1)事業①＞</t>
    <rPh sb="2" eb="4">
      <t>ケイカク</t>
    </rPh>
    <rPh sb="4" eb="5">
      <t>ショ</t>
    </rPh>
    <rPh sb="7" eb="9">
      <t>ベッピョウ</t>
    </rPh>
    <rPh sb="13" eb="15">
      <t>ジギョウ</t>
    </rPh>
    <phoneticPr fontId="2"/>
  </si>
  <si>
    <t>事業計画書 ＜別表１(1)事業②＞</t>
    <rPh sb="4" eb="5">
      <t>ショ</t>
    </rPh>
    <rPh sb="13" eb="15">
      <t>ジギョウ</t>
    </rPh>
    <phoneticPr fontId="2"/>
  </si>
  <si>
    <t>被災者の参加見込み数</t>
  </si>
  <si>
    <t>実</t>
    <rPh sb="0" eb="1">
      <t>ジツ</t>
    </rPh>
    <phoneticPr fontId="2"/>
  </si>
  <si>
    <t>延べ</t>
    <rPh sb="0" eb="1">
      <t>ノ</t>
    </rPh>
    <phoneticPr fontId="2"/>
  </si>
  <si>
    <t>連携市町村１</t>
    <rPh sb="0" eb="2">
      <t>レンケイ</t>
    </rPh>
    <rPh sb="2" eb="5">
      <t>シチョウソン</t>
    </rPh>
    <phoneticPr fontId="2"/>
  </si>
  <si>
    <t>連携内容１</t>
    <rPh sb="0" eb="2">
      <t>レンケイ</t>
    </rPh>
    <rPh sb="2" eb="4">
      <t>ナイヨウ</t>
    </rPh>
    <phoneticPr fontId="2"/>
  </si>
  <si>
    <t>連携市町村２</t>
    <rPh sb="0" eb="2">
      <t>レンケイ</t>
    </rPh>
    <rPh sb="2" eb="5">
      <t>シチョウソン</t>
    </rPh>
    <phoneticPr fontId="2"/>
  </si>
  <si>
    <t>連携内容２</t>
    <rPh sb="0" eb="2">
      <t>レンケイ</t>
    </rPh>
    <rPh sb="2" eb="4">
      <t>ナイヨウ</t>
    </rPh>
    <phoneticPr fontId="2"/>
  </si>
  <si>
    <t>連携市町村３</t>
    <rPh sb="0" eb="2">
      <t>レンケイ</t>
    </rPh>
    <rPh sb="2" eb="5">
      <t>シチョウソン</t>
    </rPh>
    <phoneticPr fontId="2"/>
  </si>
  <si>
    <t>連携内容３</t>
    <rPh sb="0" eb="2">
      <t>レンケイ</t>
    </rPh>
    <rPh sb="2" eb="4">
      <t>ナイヨウ</t>
    </rPh>
    <phoneticPr fontId="2"/>
  </si>
  <si>
    <t xml:space="preserve"> ②傾聴、見守り活動等により被災者の孤独・孤立を防止する事業</t>
    <rPh sb="2" eb="4">
      <t>ケイチョウ</t>
    </rPh>
    <rPh sb="5" eb="7">
      <t>ミマモ</t>
    </rPh>
    <rPh sb="8" eb="10">
      <t>カツドウ</t>
    </rPh>
    <rPh sb="10" eb="11">
      <t>トウ</t>
    </rPh>
    <rPh sb="14" eb="17">
      <t>ヒサイシャ</t>
    </rPh>
    <rPh sb="18" eb="20">
      <t>コドク</t>
    </rPh>
    <rPh sb="21" eb="23">
      <t>コリツ</t>
    </rPh>
    <rPh sb="24" eb="26">
      <t>ボウシ</t>
    </rPh>
    <rPh sb="28" eb="30">
      <t>ジギョウ</t>
    </rPh>
    <phoneticPr fontId="2"/>
  </si>
  <si>
    <t>事業の対象となる被災者</t>
    <rPh sb="0" eb="2">
      <t>ジギョウ</t>
    </rPh>
    <rPh sb="3" eb="5">
      <t>タイショウ</t>
    </rPh>
    <rPh sb="8" eb="11">
      <t>ヒサイシャ</t>
    </rPh>
    <phoneticPr fontId="2"/>
  </si>
  <si>
    <t>取り組む内容</t>
    <rPh sb="0" eb="1">
      <t>ト</t>
    </rPh>
    <rPh sb="2" eb="3">
      <t>ク</t>
    </rPh>
    <rPh sb="4" eb="6">
      <t>ナイヨウ</t>
    </rPh>
    <phoneticPr fontId="2"/>
  </si>
  <si>
    <t>事業の目的</t>
    <rPh sb="0" eb="2">
      <t>ジギョウ</t>
    </rPh>
    <rPh sb="3" eb="5">
      <t>モクテキ</t>
    </rPh>
    <phoneticPr fontId="2"/>
  </si>
  <si>
    <t>目標・見込まれる効果や成果</t>
    <rPh sb="0" eb="2">
      <t>モクヒョウ</t>
    </rPh>
    <rPh sb="3" eb="5">
      <t>ミコ</t>
    </rPh>
    <rPh sb="8" eb="10">
      <t>コウカ</t>
    </rPh>
    <rPh sb="11" eb="13">
      <t>セイカ</t>
    </rPh>
    <phoneticPr fontId="2"/>
  </si>
  <si>
    <t>別表1(2)</t>
    <rPh sb="0" eb="2">
      <t>ベッピョウ</t>
    </rPh>
    <phoneticPr fontId="2"/>
  </si>
  <si>
    <t>事業費計</t>
    <rPh sb="3" eb="4">
      <t>ケイ</t>
    </rPh>
    <phoneticPr fontId="2"/>
  </si>
  <si>
    <t>様式５＜別表1(2)事業＞　内容</t>
    <rPh sb="0" eb="2">
      <t>ヨウシキ</t>
    </rPh>
    <rPh sb="4" eb="6">
      <t>ベッピョウ</t>
    </rPh>
    <rPh sb="10" eb="12">
      <t>ジギョウ</t>
    </rPh>
    <rPh sb="14" eb="16">
      <t>ナイヨウ</t>
    </rPh>
    <phoneticPr fontId="2"/>
  </si>
  <si>
    <t>様式６＜別表1(3)事業＞　内容</t>
    <rPh sb="0" eb="2">
      <t>ヨウシキ</t>
    </rPh>
    <rPh sb="4" eb="6">
      <t>ベッピョウ</t>
    </rPh>
    <rPh sb="10" eb="12">
      <t>ジギョウ</t>
    </rPh>
    <rPh sb="14" eb="16">
      <t>ナイヨウ</t>
    </rPh>
    <phoneticPr fontId="2"/>
  </si>
  <si>
    <t>様式６＜別表1(3)事業＞ 経費</t>
    <rPh sb="14" eb="16">
      <t>ケイヒ</t>
    </rPh>
    <phoneticPr fontId="2"/>
  </si>
  <si>
    <t>様式５＜別表1(2)事業＞ 経費</t>
    <rPh sb="14" eb="16">
      <t>ケイヒ</t>
    </rPh>
    <phoneticPr fontId="2"/>
  </si>
  <si>
    <t>事業担当者職・氏名</t>
    <rPh sb="5" eb="6">
      <t>ショク</t>
    </rPh>
    <rPh sb="7" eb="9">
      <t>シメイ</t>
    </rPh>
    <phoneticPr fontId="2"/>
  </si>
  <si>
    <t>事業費計</t>
    <rPh sb="0" eb="3">
      <t>ジギョウヒ</t>
    </rPh>
    <rPh sb="3" eb="4">
      <t>ケイ</t>
    </rPh>
    <phoneticPr fontId="2"/>
  </si>
  <si>
    <t>助成金額</t>
    <rPh sb="0" eb="2">
      <t>ジョセイ</t>
    </rPh>
    <rPh sb="2" eb="4">
      <t>キンガク</t>
    </rPh>
    <phoneticPr fontId="2"/>
  </si>
  <si>
    <t>別表1(1)事業</t>
    <rPh sb="0" eb="2">
      <t>ベッピョウ</t>
    </rPh>
    <rPh sb="6" eb="8">
      <t>ジギョウ</t>
    </rPh>
    <phoneticPr fontId="2"/>
  </si>
  <si>
    <t>①被災者支援事業の今後の方向性を明確化させるための事業</t>
    <rPh sb="1" eb="4">
      <t>ヒサイシャ</t>
    </rPh>
    <rPh sb="4" eb="6">
      <t>シエン</t>
    </rPh>
    <rPh sb="6" eb="8">
      <t>ジギョウ</t>
    </rPh>
    <rPh sb="9" eb="11">
      <t>コンゴ</t>
    </rPh>
    <rPh sb="12" eb="15">
      <t>ホウコウセイ</t>
    </rPh>
    <rPh sb="16" eb="19">
      <t>メイカクカ</t>
    </rPh>
    <rPh sb="25" eb="27">
      <t>ジギョウ</t>
    </rPh>
    <phoneticPr fontId="2"/>
  </si>
  <si>
    <t>②財源の多様化・獲得等により財政的自立、活動自走化を目指す事業</t>
    <rPh sb="1" eb="3">
      <t>ザイゲン</t>
    </rPh>
    <rPh sb="4" eb="7">
      <t>タヨウカ</t>
    </rPh>
    <rPh sb="8" eb="10">
      <t>カクトク</t>
    </rPh>
    <rPh sb="10" eb="11">
      <t>トウ</t>
    </rPh>
    <rPh sb="14" eb="19">
      <t>ザイセイテキジリツ</t>
    </rPh>
    <rPh sb="20" eb="22">
      <t>カツドウ</t>
    </rPh>
    <rPh sb="22" eb="24">
      <t>ジソウ</t>
    </rPh>
    <rPh sb="24" eb="25">
      <t>バ</t>
    </rPh>
    <rPh sb="26" eb="28">
      <t>メザ</t>
    </rPh>
    <rPh sb="29" eb="31">
      <t>ジギョウ</t>
    </rPh>
    <phoneticPr fontId="2"/>
  </si>
  <si>
    <t>①被災者支援事業の実行性を向上させる事業</t>
    <rPh sb="1" eb="4">
      <t>ヒサイシャ</t>
    </rPh>
    <rPh sb="4" eb="6">
      <t>シエン</t>
    </rPh>
    <rPh sb="6" eb="8">
      <t>ジギョウ</t>
    </rPh>
    <rPh sb="9" eb="12">
      <t>ジッコウセイ</t>
    </rPh>
    <rPh sb="13" eb="15">
      <t>コウジョウ</t>
    </rPh>
    <rPh sb="18" eb="20">
      <t>ジギョウ</t>
    </rPh>
    <phoneticPr fontId="2"/>
  </si>
  <si>
    <t>②団体内部の体制を整備・強化するための事業</t>
    <rPh sb="1" eb="5">
      <t>ダンタイナイブ</t>
    </rPh>
    <rPh sb="6" eb="8">
      <t>タイセイ</t>
    </rPh>
    <rPh sb="9" eb="11">
      <t>セイビ</t>
    </rPh>
    <rPh sb="12" eb="14">
      <t>キョウカ</t>
    </rPh>
    <rPh sb="19" eb="21">
      <t>ジギョウ</t>
    </rPh>
    <phoneticPr fontId="2"/>
  </si>
  <si>
    <t>様式２・３＜別表1(1)事業＞　内容</t>
    <rPh sb="0" eb="2">
      <t>ヨウシキ</t>
    </rPh>
    <rPh sb="6" eb="8">
      <t>ベッピョウ</t>
    </rPh>
    <rPh sb="12" eb="14">
      <t>ジギョウ</t>
    </rPh>
    <rPh sb="16" eb="18">
      <t>ナイヨウ</t>
    </rPh>
    <phoneticPr fontId="2"/>
  </si>
  <si>
    <t>様式４＜別表1(1)事業関係＞　経費</t>
    <rPh sb="0" eb="2">
      <t>ヨウシキ</t>
    </rPh>
    <rPh sb="4" eb="6">
      <t>ベッピョウ</t>
    </rPh>
    <rPh sb="10" eb="12">
      <t>ジギョウ</t>
    </rPh>
    <rPh sb="12" eb="14">
      <t>カンケイ</t>
    </rPh>
    <rPh sb="16" eb="18">
      <t>ケイヒ</t>
    </rPh>
    <phoneticPr fontId="2"/>
  </si>
  <si>
    <t>総事業費・助成金額</t>
    <rPh sb="5" eb="7">
      <t>ジョセイ</t>
    </rPh>
    <rPh sb="7" eb="9">
      <t>キンガク</t>
    </rPh>
    <phoneticPr fontId="2"/>
  </si>
  <si>
    <t>xxx-xxxx-xxxx</t>
    <phoneticPr fontId="2"/>
  </si>
  <si>
    <t>fukkousien@miyagiken.or.jp</t>
    <phoneticPr fontId="2"/>
  </si>
  <si>
    <t>http://www.fukkousien.html</t>
    <phoneticPr fontId="2"/>
  </si>
  <si>
    <t>　事務局長　●●　●●</t>
    <rPh sb="1" eb="5">
      <t>ジムキョクチョウ</t>
    </rPh>
    <phoneticPr fontId="2"/>
  </si>
  <si>
    <t>○</t>
  </si>
  <si>
    <t>例１：●●市●●災害公営住宅、●●災害公営住宅に居住される方
例２：●●町●●●地区、●●地区の住民</t>
    <rPh sb="0" eb="1">
      <t>レイ</t>
    </rPh>
    <rPh sb="5" eb="6">
      <t>シ</t>
    </rPh>
    <rPh sb="8" eb="10">
      <t>サイガイ</t>
    </rPh>
    <rPh sb="10" eb="12">
      <t>コウエイ</t>
    </rPh>
    <rPh sb="12" eb="14">
      <t>ジュウタク</t>
    </rPh>
    <rPh sb="17" eb="19">
      <t>サイガイ</t>
    </rPh>
    <rPh sb="19" eb="21">
      <t>コウエイ</t>
    </rPh>
    <rPh sb="21" eb="23">
      <t>ジュウタク</t>
    </rPh>
    <rPh sb="24" eb="26">
      <t>キョジュウ</t>
    </rPh>
    <rPh sb="29" eb="30">
      <t>カタ</t>
    </rPh>
    <rPh sb="31" eb="32">
      <t>レイ</t>
    </rPh>
    <rPh sb="36" eb="37">
      <t>マチ</t>
    </rPh>
    <rPh sb="40" eb="42">
      <t>チク</t>
    </rPh>
    <rPh sb="45" eb="47">
      <t>チク</t>
    </rPh>
    <rPh sb="48" eb="50">
      <t>ジュウミン</t>
    </rPh>
    <phoneticPr fontId="2"/>
  </si>
  <si>
    <t>xx</t>
    <phoneticPr fontId="2"/>
  </si>
  <si>
    <t>xxx</t>
    <phoneticPr fontId="2"/>
  </si>
  <si>
    <t>例：定量的な内容
・昨年度の住民アンケートで●●の●●率がxx％となっていたのを、xx％まで上昇させる
・●●●●について、昨年度までxx地区だったところを、xx地区に増やす
例：定性的な内容
・●●を行うことにより、●●●●が●●●●になり、●●●●という状況が改善される
・●●●●●●●という効果が期待できる
・●●●●●に繋がる
・活動を通じて、住民に●●●●ということを感じてもらう</t>
    <rPh sb="0" eb="1">
      <t>レイ</t>
    </rPh>
    <rPh sb="2" eb="5">
      <t>テイリョウテキ</t>
    </rPh>
    <rPh sb="6" eb="8">
      <t>ナイヨウ</t>
    </rPh>
    <rPh sb="10" eb="13">
      <t>サクネンド</t>
    </rPh>
    <rPh sb="14" eb="16">
      <t>ジュウミン</t>
    </rPh>
    <rPh sb="27" eb="28">
      <t>リツ</t>
    </rPh>
    <rPh sb="46" eb="48">
      <t>ジョウショウ</t>
    </rPh>
    <rPh sb="62" eb="65">
      <t>サクネンド</t>
    </rPh>
    <rPh sb="69" eb="71">
      <t>チク</t>
    </rPh>
    <rPh sb="81" eb="83">
      <t>チク</t>
    </rPh>
    <rPh sb="84" eb="85">
      <t>フ</t>
    </rPh>
    <rPh sb="89" eb="90">
      <t>レイ</t>
    </rPh>
    <rPh sb="91" eb="94">
      <t>テイセイテキ</t>
    </rPh>
    <rPh sb="95" eb="97">
      <t>ナイヨウ</t>
    </rPh>
    <rPh sb="102" eb="103">
      <t>オコナ</t>
    </rPh>
    <rPh sb="130" eb="132">
      <t>ジョウキョウ</t>
    </rPh>
    <rPh sb="133" eb="135">
      <t>カイゼン</t>
    </rPh>
    <rPh sb="150" eb="152">
      <t>コウカ</t>
    </rPh>
    <rPh sb="153" eb="155">
      <t>キタイ</t>
    </rPh>
    <rPh sb="166" eb="167">
      <t>ツナ</t>
    </rPh>
    <rPh sb="171" eb="173">
      <t>カツドウ</t>
    </rPh>
    <rPh sb="174" eb="175">
      <t>ツウ</t>
    </rPh>
    <rPh sb="178" eb="180">
      <t>ジュウミン</t>
    </rPh>
    <rPh sb="191" eb="192">
      <t>カン</t>
    </rPh>
    <phoneticPr fontId="2"/>
  </si>
  <si>
    <t>例１：月毎に記載
【４月】事業１（●●地区：●●●●のワークショップを実施）
【５月】事業１（●●●地区：●●●のワークショップを実施）
【６月】事業１（●●地区：●●大会を開催）・事業２（全地区を集めて●●を開催）　・・・
例２：事業毎に記載
事業１：４～１２月まで毎月１回開催予定
（●●地区…x月・x月・x月・xx月、●●地区…x月・x月・x月・xx月、●●●地区…x月・x月・x月・xx月）
事業２：●月に開催予定</t>
    <rPh sb="0" eb="1">
      <t>レイ</t>
    </rPh>
    <rPh sb="3" eb="4">
      <t>ツキ</t>
    </rPh>
    <rPh sb="4" eb="5">
      <t>ゴト</t>
    </rPh>
    <rPh sb="6" eb="8">
      <t>キサイ</t>
    </rPh>
    <rPh sb="11" eb="12">
      <t>ガツ</t>
    </rPh>
    <rPh sb="13" eb="15">
      <t>ジギョウ</t>
    </rPh>
    <rPh sb="19" eb="21">
      <t>チク</t>
    </rPh>
    <rPh sb="35" eb="37">
      <t>ジッシ</t>
    </rPh>
    <rPh sb="41" eb="42">
      <t>ガツ</t>
    </rPh>
    <rPh sb="43" eb="45">
      <t>ジギョウ</t>
    </rPh>
    <rPh sb="50" eb="52">
      <t>チク</t>
    </rPh>
    <rPh sb="65" eb="67">
      <t>ジッシ</t>
    </rPh>
    <rPh sb="71" eb="72">
      <t>ガツ</t>
    </rPh>
    <rPh sb="73" eb="75">
      <t>ジギョウ</t>
    </rPh>
    <rPh sb="79" eb="81">
      <t>チク</t>
    </rPh>
    <rPh sb="84" eb="86">
      <t>タイカイ</t>
    </rPh>
    <rPh sb="87" eb="89">
      <t>カイサイ</t>
    </rPh>
    <rPh sb="91" eb="93">
      <t>ジギョウ</t>
    </rPh>
    <rPh sb="95" eb="96">
      <t>ゼン</t>
    </rPh>
    <rPh sb="96" eb="98">
      <t>チク</t>
    </rPh>
    <rPh sb="99" eb="100">
      <t>アツ</t>
    </rPh>
    <rPh sb="105" eb="107">
      <t>カイサイ</t>
    </rPh>
    <rPh sb="114" eb="115">
      <t>レイ</t>
    </rPh>
    <rPh sb="117" eb="119">
      <t>ジギョウ</t>
    </rPh>
    <rPh sb="119" eb="120">
      <t>ゴト</t>
    </rPh>
    <rPh sb="121" eb="123">
      <t>キサイ</t>
    </rPh>
    <rPh sb="124" eb="126">
      <t>ジギョウ</t>
    </rPh>
    <rPh sb="132" eb="133">
      <t>ガツ</t>
    </rPh>
    <rPh sb="135" eb="137">
      <t>マイツキ</t>
    </rPh>
    <rPh sb="138" eb="139">
      <t>カイ</t>
    </rPh>
    <rPh sb="139" eb="141">
      <t>カイサイ</t>
    </rPh>
    <rPh sb="141" eb="143">
      <t>ヨテイ</t>
    </rPh>
    <rPh sb="147" eb="149">
      <t>チク</t>
    </rPh>
    <rPh sb="151" eb="152">
      <t>ガツ</t>
    </rPh>
    <rPh sb="154" eb="155">
      <t>ガツ</t>
    </rPh>
    <rPh sb="161" eb="162">
      <t>ガツ</t>
    </rPh>
    <rPh sb="165" eb="167">
      <t>チク</t>
    </rPh>
    <rPh sb="201" eb="203">
      <t>ジギョウ</t>
    </rPh>
    <rPh sb="206" eb="207">
      <t>ガツ</t>
    </rPh>
    <rPh sb="208" eb="210">
      <t>カイサイ</t>
    </rPh>
    <rPh sb="210" eb="212">
      <t>ヨテイ</t>
    </rPh>
    <phoneticPr fontId="2"/>
  </si>
  <si>
    <t>・参加住民からのヒアリング
・アンケートによる調査（●●●●●、●●●、●●●●について確認）　　　など</t>
    <rPh sb="1" eb="3">
      <t>サンカ</t>
    </rPh>
    <rPh sb="3" eb="5">
      <t>ジュウミン</t>
    </rPh>
    <rPh sb="23" eb="25">
      <t>チョウサ</t>
    </rPh>
    <rPh sb="44" eb="46">
      <t>カクニン</t>
    </rPh>
    <phoneticPr fontId="2"/>
  </si>
  <si>
    <t>●●●●課</t>
    <rPh sb="4" eb="5">
      <t>カ</t>
    </rPh>
    <phoneticPr fontId="2"/>
  </si>
  <si>
    <t>事業の周知協力（広報誌への掲載等）</t>
    <rPh sb="0" eb="2">
      <t>ジギョウ</t>
    </rPh>
    <rPh sb="3" eb="5">
      <t>シュウチ</t>
    </rPh>
    <rPh sb="5" eb="7">
      <t>キョウリョク</t>
    </rPh>
    <rPh sb="8" eb="11">
      <t>コウホウシ</t>
    </rPh>
    <rPh sb="13" eb="15">
      <t>ケイサイ</t>
    </rPh>
    <rPh sb="15" eb="16">
      <t>トウ</t>
    </rPh>
    <phoneticPr fontId="2"/>
  </si>
  <si>
    <t>●●●●室</t>
    <rPh sb="4" eb="5">
      <t>シツ</t>
    </rPh>
    <phoneticPr fontId="2"/>
  </si>
  <si>
    <t>支援する地区の●●●●●に関する状況について情報共有</t>
    <rPh sb="0" eb="2">
      <t>シエン</t>
    </rPh>
    <rPh sb="4" eb="6">
      <t>チク</t>
    </rPh>
    <rPh sb="13" eb="14">
      <t>カン</t>
    </rPh>
    <rPh sb="16" eb="18">
      <t>ジョウキョウ</t>
    </rPh>
    <rPh sb="22" eb="24">
      <t>ジョウホウ</t>
    </rPh>
    <rPh sb="24" eb="26">
      <t>キョウユウ</t>
    </rPh>
    <phoneticPr fontId="2"/>
  </si>
  <si>
    <t>＜令和６年度＞
・●●●●●●●●補助金　xxx,xxx円
＜令和７年度＞
・●●●●●●●●補助金　xxx,xxx円
・●●●●●●事業　x,xxx,xxx円</t>
    <rPh sb="1" eb="3">
      <t>レイワ</t>
    </rPh>
    <rPh sb="4" eb="6">
      <t>ネンド</t>
    </rPh>
    <rPh sb="32" eb="34">
      <t>レイワ</t>
    </rPh>
    <rPh sb="35" eb="37">
      <t>ネンド</t>
    </rPh>
    <rPh sb="48" eb="51">
      <t>ホジョキン</t>
    </rPh>
    <rPh sb="59" eb="60">
      <t>エン</t>
    </rPh>
    <rPh sb="68" eb="70">
      <t>ジギョウ</t>
    </rPh>
    <rPh sb="80" eb="81">
      <t>エン</t>
    </rPh>
    <phoneticPr fontId="2"/>
  </si>
  <si>
    <t>支援者からの寄付金</t>
    <rPh sb="0" eb="3">
      <t>シエンシャ</t>
    </rPh>
    <rPh sb="6" eb="9">
      <t>キフキン</t>
    </rPh>
    <phoneticPr fontId="2"/>
  </si>
  <si>
    <t>●●●●●の材料費として１回xxx円を徴収</t>
    <rPh sb="6" eb="9">
      <t>ザイリョウヒ</t>
    </rPh>
    <rPh sb="13" eb="14">
      <t>カイ</t>
    </rPh>
    <rPh sb="17" eb="18">
      <t>エン</t>
    </rPh>
    <rPh sb="19" eb="21">
      <t>チョウシュウ</t>
    </rPh>
    <phoneticPr fontId="2"/>
  </si>
  <si>
    <t>宮城　健太郎</t>
    <rPh sb="3" eb="6">
      <t>ケンタロウ</t>
    </rPh>
    <phoneticPr fontId="2"/>
  </si>
  <si>
    <t>仙台　祥子</t>
    <rPh sb="0" eb="2">
      <t>センダイ</t>
    </rPh>
    <rPh sb="3" eb="5">
      <t>ショウコ</t>
    </rPh>
    <phoneticPr fontId="2"/>
  </si>
  <si>
    <t>美里　真知子</t>
    <rPh sb="0" eb="2">
      <t>ミサト</t>
    </rPh>
    <rPh sb="3" eb="6">
      <t>マチコ</t>
    </rPh>
    <phoneticPr fontId="2"/>
  </si>
  <si>
    <t>講師謝金</t>
    <rPh sb="0" eb="4">
      <t>コウシシャキン</t>
    </rPh>
    <phoneticPr fontId="2"/>
  </si>
  <si>
    <t>事業１の●●●の講師謝金</t>
    <rPh sb="0" eb="2">
      <t>ジギョウ</t>
    </rPh>
    <rPh sb="8" eb="10">
      <t>コウシ</t>
    </rPh>
    <rPh sb="10" eb="12">
      <t>シャキン</t>
    </rPh>
    <phoneticPr fontId="2"/>
  </si>
  <si>
    <t>出演者謝金</t>
    <rPh sb="0" eb="3">
      <t>シュツエンシャ</t>
    </rPh>
    <rPh sb="3" eb="5">
      <t>シャキン</t>
    </rPh>
    <phoneticPr fontId="2"/>
  </si>
  <si>
    <t>イベントスタッフ謝金</t>
    <rPh sb="8" eb="10">
      <t>シャキン</t>
    </rPh>
    <phoneticPr fontId="2"/>
  </si>
  <si>
    <t>講師旅費</t>
    <rPh sb="0" eb="2">
      <t>コウシ</t>
    </rPh>
    <rPh sb="2" eb="4">
      <t>リョヒ</t>
    </rPh>
    <phoneticPr fontId="2"/>
  </si>
  <si>
    <t>出演者旅費</t>
    <rPh sb="0" eb="3">
      <t>シュツエンシャ</t>
    </rPh>
    <rPh sb="3" eb="5">
      <t>リョヒ</t>
    </rPh>
    <phoneticPr fontId="2"/>
  </si>
  <si>
    <t>事業２の●●イベント出演者の旅費</t>
    <rPh sb="0" eb="2">
      <t>ジギョウ</t>
    </rPh>
    <rPh sb="10" eb="13">
      <t>シュツエンシャ</t>
    </rPh>
    <rPh sb="14" eb="16">
      <t>リョヒ</t>
    </rPh>
    <phoneticPr fontId="2"/>
  </si>
  <si>
    <t>事業２の●●イベント出演者の謝金</t>
    <rPh sb="0" eb="2">
      <t>ジギョウ</t>
    </rPh>
    <rPh sb="10" eb="13">
      <t>シュツエンシャ</t>
    </rPh>
    <rPh sb="14" eb="16">
      <t>シャキン</t>
    </rPh>
    <phoneticPr fontId="2"/>
  </si>
  <si>
    <t>事業１の●●●の講師旅費</t>
    <rPh sb="0" eb="2">
      <t>ジギョウ</t>
    </rPh>
    <rPh sb="8" eb="10">
      <t>コウシ</t>
    </rPh>
    <rPh sb="10" eb="12">
      <t>リョヒ</t>
    </rPh>
    <phoneticPr fontId="2"/>
  </si>
  <si>
    <t>会場使用料</t>
    <rPh sb="0" eb="2">
      <t>カイジョウ</t>
    </rPh>
    <rPh sb="2" eb="5">
      <t>シヨウリョウ</t>
    </rPh>
    <phoneticPr fontId="2"/>
  </si>
  <si>
    <t>地区</t>
    <rPh sb="0" eb="2">
      <t>チク</t>
    </rPh>
    <phoneticPr fontId="2"/>
  </si>
  <si>
    <t>事業２の●●イベントチラシの印刷費</t>
    <rPh sb="0" eb="2">
      <t>ジギョウ</t>
    </rPh>
    <rPh sb="14" eb="17">
      <t>インサツヒ</t>
    </rPh>
    <phoneticPr fontId="2"/>
  </si>
  <si>
    <t>事業１の会場使用料</t>
    <rPh sb="0" eb="2">
      <t>ジギョウ</t>
    </rPh>
    <rPh sb="4" eb="6">
      <t>カイジョウ</t>
    </rPh>
    <rPh sb="6" eb="9">
      <t>シヨウリョウ</t>
    </rPh>
    <phoneticPr fontId="2"/>
  </si>
  <si>
    <t>●●●●材料費</t>
    <rPh sb="4" eb="7">
      <t>ザイリョウヒ</t>
    </rPh>
    <phoneticPr fontId="2"/>
  </si>
  <si>
    <t>事業１の●●●にかかる材料費（●●、●●●等）</t>
    <rPh sb="0" eb="2">
      <t>ジギョウ</t>
    </rPh>
    <rPh sb="11" eb="14">
      <t>ザイリョウヒ</t>
    </rPh>
    <rPh sb="21" eb="22">
      <t>トウ</t>
    </rPh>
    <phoneticPr fontId="2"/>
  </si>
  <si>
    <t>団体ガソリン代</t>
    <rPh sb="0" eb="2">
      <t>ダンタイ</t>
    </rPh>
    <rPh sb="6" eb="7">
      <t>ダイ</t>
    </rPh>
    <phoneticPr fontId="2"/>
  </si>
  <si>
    <t>専門家謝金</t>
    <rPh sb="0" eb="2">
      <t>センモン</t>
    </rPh>
    <rPh sb="2" eb="3">
      <t>イエ</t>
    </rPh>
    <rPh sb="3" eb="5">
      <t>シャキン</t>
    </rPh>
    <phoneticPr fontId="2"/>
  </si>
  <si>
    <t>専門家旅費</t>
    <rPh sb="0" eb="2">
      <t>センモン</t>
    </rPh>
    <rPh sb="2" eb="3">
      <t>イエ</t>
    </rPh>
    <rPh sb="3" eb="5">
      <t>リョヒ</t>
    </rPh>
    <phoneticPr fontId="2"/>
  </si>
  <si>
    <t>●●訪問旅費</t>
    <rPh sb="2" eb="4">
      <t>ホウモン</t>
    </rPh>
    <rPh sb="4" eb="6">
      <t>リョヒ</t>
    </rPh>
    <phoneticPr fontId="2"/>
  </si>
  <si>
    <t>x月～x月　専門家との調整
x月　　　 助言指導①（現状分析など）
xx月      助言指導②（①をふまえた●●の運用について）
xx月　　　（特非）●●●●●の訪問（助言指導・意見交換など）
x月　　　 助言指導③（●●を活用した●●●●について）
x月　　　 助言指導④（運用状況の確認、次年度に向けたまとめ　等）</t>
    <rPh sb="1" eb="2">
      <t>ガツ</t>
    </rPh>
    <rPh sb="4" eb="5">
      <t>ガツ</t>
    </rPh>
    <rPh sb="6" eb="9">
      <t>センモンイエ</t>
    </rPh>
    <rPh sb="11" eb="13">
      <t>チョウセイ</t>
    </rPh>
    <rPh sb="15" eb="16">
      <t>ガツ</t>
    </rPh>
    <rPh sb="20" eb="22">
      <t>ジョゲン</t>
    </rPh>
    <rPh sb="22" eb="24">
      <t>シドウ</t>
    </rPh>
    <rPh sb="26" eb="28">
      <t>ゲンジョウ</t>
    </rPh>
    <rPh sb="28" eb="30">
      <t>ブンセキ</t>
    </rPh>
    <rPh sb="36" eb="37">
      <t>ガツ</t>
    </rPh>
    <rPh sb="43" eb="45">
      <t>ジョゲン</t>
    </rPh>
    <rPh sb="45" eb="47">
      <t>シドウ</t>
    </rPh>
    <rPh sb="58" eb="60">
      <t>ウンヨウ</t>
    </rPh>
    <rPh sb="68" eb="69">
      <t>ガツ</t>
    </rPh>
    <rPh sb="73" eb="75">
      <t>トクヒ</t>
    </rPh>
    <rPh sb="82" eb="84">
      <t>ホウモン</t>
    </rPh>
    <rPh sb="85" eb="87">
      <t>ジョゲン</t>
    </rPh>
    <rPh sb="87" eb="89">
      <t>シドウ</t>
    </rPh>
    <rPh sb="90" eb="92">
      <t>イケン</t>
    </rPh>
    <rPh sb="92" eb="94">
      <t>コウカン</t>
    </rPh>
    <rPh sb="99" eb="100">
      <t>ガツ</t>
    </rPh>
    <rPh sb="104" eb="106">
      <t>ジョゲン</t>
    </rPh>
    <rPh sb="106" eb="108">
      <t>シドウ</t>
    </rPh>
    <rPh sb="113" eb="115">
      <t>カツヨウ</t>
    </rPh>
    <rPh sb="128" eb="129">
      <t>ガツ</t>
    </rPh>
    <rPh sb="133" eb="135">
      <t>ジョゲン</t>
    </rPh>
    <rPh sb="135" eb="137">
      <t>シドウ</t>
    </rPh>
    <rPh sb="139" eb="141">
      <t>ウンヨウ</t>
    </rPh>
    <rPh sb="141" eb="143">
      <t>ジョウキョウ</t>
    </rPh>
    <rPh sb="144" eb="146">
      <t>カクニン</t>
    </rPh>
    <rPh sb="147" eb="150">
      <t>ジネンド</t>
    </rPh>
    <rPh sb="151" eb="152">
      <t>ム</t>
    </rPh>
    <rPh sb="158" eb="159">
      <t>トウ</t>
    </rPh>
    <phoneticPr fontId="2"/>
  </si>
  <si>
    <t>例：定量的な内容
・●●●の●●数　　令和８年度目標　xx（令和７年度実績　xx）
・寄付金額について　令和８年度目標　xxx,xxx円（令和７年度実績　xx,xxx円）
例：定性的な内容
・●●●による●●●●の手法を見直し、●●●●を●●●●にする
・●●を活用した●●●●を行うことで、●●●●●●を増やす</t>
    <rPh sb="0" eb="1">
      <t>レイ</t>
    </rPh>
    <rPh sb="2" eb="4">
      <t>テイリョウ</t>
    </rPh>
    <rPh sb="4" eb="5">
      <t>テキ</t>
    </rPh>
    <rPh sb="6" eb="8">
      <t>ナイヨウ</t>
    </rPh>
    <rPh sb="16" eb="17">
      <t>スウ</t>
    </rPh>
    <rPh sb="19" eb="21">
      <t>レイワ</t>
    </rPh>
    <rPh sb="22" eb="24">
      <t>ネンド</t>
    </rPh>
    <rPh sb="24" eb="26">
      <t>モクヒョウ</t>
    </rPh>
    <rPh sb="30" eb="32">
      <t>レイワ</t>
    </rPh>
    <rPh sb="33" eb="35">
      <t>ネンド</t>
    </rPh>
    <rPh sb="35" eb="37">
      <t>ジッセキ</t>
    </rPh>
    <rPh sb="43" eb="47">
      <t>キフキンガク</t>
    </rPh>
    <rPh sb="52" eb="54">
      <t>レイワ</t>
    </rPh>
    <rPh sb="55" eb="57">
      <t>ネンド</t>
    </rPh>
    <rPh sb="57" eb="59">
      <t>モクヒョウ</t>
    </rPh>
    <rPh sb="67" eb="68">
      <t>エン</t>
    </rPh>
    <rPh sb="69" eb="71">
      <t>レイワ</t>
    </rPh>
    <rPh sb="72" eb="74">
      <t>ネンド</t>
    </rPh>
    <rPh sb="74" eb="76">
      <t>ジッセキ</t>
    </rPh>
    <rPh sb="83" eb="84">
      <t>エン</t>
    </rPh>
    <rPh sb="87" eb="88">
      <t>レイ</t>
    </rPh>
    <rPh sb="89" eb="92">
      <t>テイセイテキ</t>
    </rPh>
    <rPh sb="93" eb="95">
      <t>ナイヨウ</t>
    </rPh>
    <rPh sb="108" eb="110">
      <t>シュホウ</t>
    </rPh>
    <rPh sb="111" eb="113">
      <t>ミナオ</t>
    </rPh>
    <rPh sb="132" eb="134">
      <t>カツヨウ</t>
    </rPh>
    <rPh sb="141" eb="142">
      <t>オコナ</t>
    </rPh>
    <rPh sb="154" eb="155">
      <t>フ</t>
    </rPh>
    <phoneticPr fontId="2"/>
  </si>
  <si>
    <t>事務用品費</t>
    <rPh sb="0" eb="5">
      <t>ジムヨウヒンヒ</t>
    </rPh>
    <phoneticPr fontId="2"/>
  </si>
  <si>
    <t>コピー用紙、プリンターインク代等</t>
    <rPh sb="3" eb="5">
      <t>ヨウシ</t>
    </rPh>
    <rPh sb="14" eb="15">
      <t>ダイ</t>
    </rPh>
    <rPh sb="15" eb="16">
      <t>トウ</t>
    </rPh>
    <phoneticPr fontId="2"/>
  </si>
  <si>
    <t>●●リース代</t>
    <rPh sb="5" eb="6">
      <t>ダイ</t>
    </rPh>
    <phoneticPr fontId="2"/>
  </si>
  <si>
    <t>助言指導を受ける日の人件費のみ計上</t>
    <rPh sb="0" eb="2">
      <t>ジョゲン</t>
    </rPh>
    <rPh sb="2" eb="4">
      <t>シドウ</t>
    </rPh>
    <rPh sb="5" eb="6">
      <t>ウ</t>
    </rPh>
    <rPh sb="8" eb="9">
      <t>ヒ</t>
    </rPh>
    <rPh sb="10" eb="13">
      <t>ジンケンヒ</t>
    </rPh>
    <rPh sb="15" eb="17">
      <t>ケイジョウ</t>
    </rPh>
    <phoneticPr fontId="2"/>
  </si>
  <si>
    <t>（特非）●●●●●訪問時の団体スタッフ旅費</t>
    <rPh sb="1" eb="3">
      <t>トクヒ</t>
    </rPh>
    <rPh sb="9" eb="12">
      <t>ホウモンジ</t>
    </rPh>
    <rPh sb="13" eb="15">
      <t>ダンタイ</t>
    </rPh>
    <rPh sb="19" eb="21">
      <t>リョヒ</t>
    </rPh>
    <phoneticPr fontId="2"/>
  </si>
  <si>
    <t>●●を活用した●●●●のため（他事業でも活用予定のため按分）</t>
    <rPh sb="3" eb="5">
      <t>カツヨウ</t>
    </rPh>
    <rPh sb="15" eb="16">
      <t>ホカ</t>
    </rPh>
    <rPh sb="16" eb="18">
      <t>ジギョウ</t>
    </rPh>
    <rPh sb="20" eb="22">
      <t>カツヨウ</t>
    </rPh>
    <rPh sb="22" eb="24">
      <t>ヨテイ</t>
    </rPh>
    <rPh sb="27" eb="29">
      <t>アンブン</t>
    </rPh>
    <phoneticPr fontId="2"/>
  </si>
  <si>
    <t>①寄付を募るためには●●●●●を高める必要があることから、●●●●に詳しい専門家から助言指導を受ける。
【回数】年度内　x回
【内容】・現在の状況分析を依頼し、課題・改善点を整理
　　　　・作成した●●のチェック、●●の運用方法について助言を受ける
　　　　・●●を活用した●●●●について指導を受ける　　など
【想定する専門家】●●●●●●●(株)　代表取締役　●●　●●
②また、先行事例として●●●●を利用した寄付を行っている●●●という団体から直接アドバイスを受けるため、代表と担当者で訪問する。
【訪問予定先】特定非営利活動法人●●●●●・・・所在地：●●県</t>
    <rPh sb="1" eb="3">
      <t>キフ</t>
    </rPh>
    <rPh sb="4" eb="5">
      <t>ツノ</t>
    </rPh>
    <rPh sb="16" eb="17">
      <t>タカ</t>
    </rPh>
    <rPh sb="19" eb="21">
      <t>ヒツヨウ</t>
    </rPh>
    <rPh sb="34" eb="35">
      <t>クワ</t>
    </rPh>
    <rPh sb="37" eb="39">
      <t>センモン</t>
    </rPh>
    <rPh sb="39" eb="40">
      <t>イエ</t>
    </rPh>
    <rPh sb="42" eb="44">
      <t>ジョゲン</t>
    </rPh>
    <rPh sb="44" eb="46">
      <t>シドウ</t>
    </rPh>
    <rPh sb="47" eb="48">
      <t>ウ</t>
    </rPh>
    <rPh sb="53" eb="55">
      <t>カイスウ</t>
    </rPh>
    <rPh sb="56" eb="59">
      <t>ネンドナイ</t>
    </rPh>
    <rPh sb="64" eb="66">
      <t>ナイヨウ</t>
    </rPh>
    <rPh sb="68" eb="70">
      <t>ゲンザイ</t>
    </rPh>
    <rPh sb="71" eb="73">
      <t>ジョウキョウ</t>
    </rPh>
    <rPh sb="73" eb="75">
      <t>ブンセキ</t>
    </rPh>
    <rPh sb="76" eb="78">
      <t>イライ</t>
    </rPh>
    <rPh sb="80" eb="82">
      <t>カダイ</t>
    </rPh>
    <rPh sb="83" eb="86">
      <t>カイゼンテン</t>
    </rPh>
    <rPh sb="87" eb="89">
      <t>セイリ</t>
    </rPh>
    <rPh sb="95" eb="97">
      <t>サクセイ</t>
    </rPh>
    <rPh sb="110" eb="112">
      <t>ウンヨウ</t>
    </rPh>
    <rPh sb="112" eb="114">
      <t>ホウホウ</t>
    </rPh>
    <rPh sb="118" eb="120">
      <t>ジョゲン</t>
    </rPh>
    <rPh sb="121" eb="122">
      <t>ウ</t>
    </rPh>
    <rPh sb="157" eb="159">
      <t>ソウテイ</t>
    </rPh>
    <rPh sb="161" eb="163">
      <t>センモン</t>
    </rPh>
    <rPh sb="163" eb="164">
      <t>イエ</t>
    </rPh>
    <rPh sb="172" eb="175">
      <t>カブシキガイシャ</t>
    </rPh>
    <rPh sb="176" eb="178">
      <t>ダイヒョウ</t>
    </rPh>
    <rPh sb="178" eb="181">
      <t>トリシマリヤク</t>
    </rPh>
    <rPh sb="193" eb="195">
      <t>センコウ</t>
    </rPh>
    <rPh sb="195" eb="197">
      <t>ジレイ</t>
    </rPh>
    <rPh sb="205" eb="207">
      <t>リヨウ</t>
    </rPh>
    <rPh sb="209" eb="211">
      <t>キフ</t>
    </rPh>
    <rPh sb="212" eb="213">
      <t>オコナ</t>
    </rPh>
    <rPh sb="223" eb="225">
      <t>ダンタイ</t>
    </rPh>
    <rPh sb="227" eb="229">
      <t>チョクセツ</t>
    </rPh>
    <rPh sb="235" eb="236">
      <t>ウ</t>
    </rPh>
    <rPh sb="241" eb="243">
      <t>ダイヒョウ</t>
    </rPh>
    <rPh sb="244" eb="247">
      <t>タントウシャ</t>
    </rPh>
    <rPh sb="248" eb="250">
      <t>ホウモン</t>
    </rPh>
    <rPh sb="257" eb="259">
      <t>ヨテイ</t>
    </rPh>
    <phoneticPr fontId="2"/>
  </si>
  <si>
    <t>・これまでは、事業を実施するため、●●●●●x名、●●●x名で実施してきたが、●●●●●の●●や●●の●●といった課題が見えてきており、現状の体制で継続することの難しさを抱えている。
・そのため、事業の継続性を確保するため、●●●●●と●●●の●●を明確化するとともに、●●●●●の●●向上に向けて取り組むことで実施体制を整備するもの。</t>
    <rPh sb="7" eb="9">
      <t>ジギョウ</t>
    </rPh>
    <rPh sb="10" eb="12">
      <t>ジッシ</t>
    </rPh>
    <rPh sb="23" eb="24">
      <t>メイ</t>
    </rPh>
    <rPh sb="29" eb="30">
      <t>メイ</t>
    </rPh>
    <rPh sb="31" eb="33">
      <t>ジッシ</t>
    </rPh>
    <rPh sb="57" eb="59">
      <t>カダイ</t>
    </rPh>
    <rPh sb="60" eb="61">
      <t>ミ</t>
    </rPh>
    <rPh sb="68" eb="70">
      <t>ゲンジョウ</t>
    </rPh>
    <rPh sb="71" eb="73">
      <t>タイセイ</t>
    </rPh>
    <rPh sb="74" eb="76">
      <t>ケイゾク</t>
    </rPh>
    <rPh sb="81" eb="82">
      <t>ムズカ</t>
    </rPh>
    <rPh sb="85" eb="86">
      <t>カカ</t>
    </rPh>
    <rPh sb="98" eb="100">
      <t>ジギョウ</t>
    </rPh>
    <rPh sb="101" eb="104">
      <t>ケイゾクセイ</t>
    </rPh>
    <rPh sb="105" eb="107">
      <t>カクホ</t>
    </rPh>
    <rPh sb="125" eb="128">
      <t>メイカクカ</t>
    </rPh>
    <rPh sb="143" eb="145">
      <t>コウジョウ</t>
    </rPh>
    <rPh sb="146" eb="147">
      <t>ム</t>
    </rPh>
    <rPh sb="149" eb="150">
      <t>ト</t>
    </rPh>
    <rPh sb="151" eb="152">
      <t>ク</t>
    </rPh>
    <rPh sb="156" eb="158">
      <t>ジッシ</t>
    </rPh>
    <rPh sb="158" eb="160">
      <t>タイセイ</t>
    </rPh>
    <rPh sb="161" eb="163">
      <t>セイビ</t>
    </rPh>
    <phoneticPr fontId="2"/>
  </si>
  <si>
    <t>例：定量的な内容
・●●の業務を担えるスタッフがx名増加する
例：定性的な内容
・●●●を明確化することで、●●●が●●できるようになる
・●●を共有することにより、●●が●●●●されるようになり、結果として●●●の質が向上する</t>
    <rPh sb="0" eb="1">
      <t>レイ</t>
    </rPh>
    <rPh sb="2" eb="4">
      <t>テイリョウ</t>
    </rPh>
    <rPh sb="4" eb="5">
      <t>テキ</t>
    </rPh>
    <rPh sb="6" eb="8">
      <t>ナイヨウ</t>
    </rPh>
    <rPh sb="13" eb="15">
      <t>ギョウム</t>
    </rPh>
    <rPh sb="16" eb="17">
      <t>ニナ</t>
    </rPh>
    <rPh sb="25" eb="26">
      <t>メイ</t>
    </rPh>
    <rPh sb="26" eb="28">
      <t>ゾウカ</t>
    </rPh>
    <rPh sb="32" eb="33">
      <t>レイ</t>
    </rPh>
    <rPh sb="34" eb="37">
      <t>テイセイテキ</t>
    </rPh>
    <rPh sb="38" eb="40">
      <t>ナイヨウ</t>
    </rPh>
    <rPh sb="46" eb="49">
      <t>メイカクカ</t>
    </rPh>
    <rPh sb="74" eb="76">
      <t>キョウユウ</t>
    </rPh>
    <rPh sb="100" eb="102">
      <t>ケッカ</t>
    </rPh>
    <rPh sb="109" eb="110">
      <t>シツ</t>
    </rPh>
    <rPh sb="111" eb="113">
      <t>コウジョウ</t>
    </rPh>
    <phoneticPr fontId="2"/>
  </si>
  <si>
    <t>①事業のための臨時スタッフ</t>
    <rPh sb="1" eb="3">
      <t>ジギョウ</t>
    </rPh>
    <rPh sb="7" eb="9">
      <t>リンジ</t>
    </rPh>
    <phoneticPr fontId="2"/>
  </si>
  <si>
    <t>①の取組時間確保のための被災者支援事業担当者を臨時雇用</t>
    <rPh sb="2" eb="4">
      <t>トリクミ</t>
    </rPh>
    <rPh sb="4" eb="6">
      <t>ジカン</t>
    </rPh>
    <rPh sb="6" eb="8">
      <t>カクホ</t>
    </rPh>
    <rPh sb="12" eb="15">
      <t>ヒサイシャ</t>
    </rPh>
    <rPh sb="15" eb="17">
      <t>シエン</t>
    </rPh>
    <rPh sb="17" eb="19">
      <t>ジギョウ</t>
    </rPh>
    <rPh sb="19" eb="22">
      <t>タントウシャ</t>
    </rPh>
    <rPh sb="23" eb="25">
      <t>リンジ</t>
    </rPh>
    <rPh sb="25" eb="27">
      <t>コヨウ</t>
    </rPh>
    <phoneticPr fontId="2"/>
  </si>
  <si>
    <t>講師謝金</t>
    <rPh sb="0" eb="2">
      <t>コウシ</t>
    </rPh>
    <rPh sb="2" eb="4">
      <t>シャキン</t>
    </rPh>
    <phoneticPr fontId="2"/>
  </si>
  <si>
    <t>研修会会場代</t>
    <rPh sb="0" eb="3">
      <t>ケンシュウカイ</t>
    </rPh>
    <rPh sb="3" eb="6">
      <t>カイジョウダイ</t>
    </rPh>
    <phoneticPr fontId="2"/>
  </si>
  <si>
    <t>③の講師謝金</t>
    <rPh sb="2" eb="4">
      <t>コウシ</t>
    </rPh>
    <rPh sb="4" eb="6">
      <t>シャキン</t>
    </rPh>
    <phoneticPr fontId="2"/>
  </si>
  <si>
    <t>②の専門家謝金（●●クラスの方を想定）</t>
    <rPh sb="2" eb="4">
      <t>センモン</t>
    </rPh>
    <rPh sb="4" eb="5">
      <t>イエ</t>
    </rPh>
    <rPh sb="5" eb="7">
      <t>シャキン</t>
    </rPh>
    <rPh sb="14" eb="15">
      <t>カタ</t>
    </rPh>
    <rPh sb="16" eb="18">
      <t>ソウテイ</t>
    </rPh>
    <phoneticPr fontId="2"/>
  </si>
  <si>
    <t>①団体内で●●を共有し、●●●●に向けた●●を行う
　・●●●の実施（xヶ月に１回・年x回実施）
　・上記取組を確実に行うため、●●●を●●する
②●●●●●の●●
　・①の実施手法等に関するアドバイスを受ける（年●～●回）
　　【想定される専門家】●●●●や●●●に詳しい●●、或いは●●●●の実績等を持つ●●の●●　など
③●●●に関する研修会
　・●●●●●について共通認識を図るために●●●に関する研修会を実施（●回）
　・参加できないスタッフ等のため、●●●よる●●を作成する
　　【想定する講師】●●大学　准教授　●●　●●</t>
    <rPh sb="1" eb="4">
      <t>ダンタイナイ</t>
    </rPh>
    <rPh sb="8" eb="10">
      <t>キョウユウ</t>
    </rPh>
    <rPh sb="17" eb="18">
      <t>ム</t>
    </rPh>
    <rPh sb="23" eb="24">
      <t>オコナ</t>
    </rPh>
    <rPh sb="32" eb="34">
      <t>ジッシ</t>
    </rPh>
    <rPh sb="37" eb="38">
      <t>ゲツ</t>
    </rPh>
    <rPh sb="40" eb="41">
      <t>カイ</t>
    </rPh>
    <rPh sb="42" eb="43">
      <t>ネン</t>
    </rPh>
    <rPh sb="44" eb="45">
      <t>カイ</t>
    </rPh>
    <rPh sb="45" eb="47">
      <t>ジッシ</t>
    </rPh>
    <rPh sb="51" eb="53">
      <t>ジョウキ</t>
    </rPh>
    <rPh sb="53" eb="55">
      <t>トリクミ</t>
    </rPh>
    <rPh sb="56" eb="58">
      <t>カクジツ</t>
    </rPh>
    <rPh sb="59" eb="60">
      <t>オコナ</t>
    </rPh>
    <rPh sb="88" eb="90">
      <t>ジッシ</t>
    </rPh>
    <rPh sb="90" eb="92">
      <t>シュホウ</t>
    </rPh>
    <rPh sb="92" eb="93">
      <t>トウ</t>
    </rPh>
    <rPh sb="94" eb="95">
      <t>カン</t>
    </rPh>
    <rPh sb="103" eb="104">
      <t>ウ</t>
    </rPh>
    <rPh sb="107" eb="108">
      <t>ネン</t>
    </rPh>
    <rPh sb="117" eb="119">
      <t>ソウテイ</t>
    </rPh>
    <rPh sb="122" eb="124">
      <t>センモン</t>
    </rPh>
    <rPh sb="124" eb="125">
      <t>イエ</t>
    </rPh>
    <rPh sb="135" eb="136">
      <t>クワ</t>
    </rPh>
    <rPh sb="141" eb="142">
      <t>アル</t>
    </rPh>
    <rPh sb="149" eb="151">
      <t>ジッセキ</t>
    </rPh>
    <rPh sb="151" eb="152">
      <t>トウ</t>
    </rPh>
    <rPh sb="153" eb="154">
      <t>モ</t>
    </rPh>
    <rPh sb="171" eb="172">
      <t>カン</t>
    </rPh>
    <rPh sb="174" eb="177">
      <t>ケンシュウカイ</t>
    </rPh>
    <rPh sb="189" eb="191">
      <t>キョウツウ</t>
    </rPh>
    <rPh sb="191" eb="193">
      <t>ニンシキ</t>
    </rPh>
    <rPh sb="194" eb="195">
      <t>ハカ</t>
    </rPh>
    <rPh sb="203" eb="204">
      <t>カン</t>
    </rPh>
    <rPh sb="206" eb="209">
      <t>ケンシュウカイ</t>
    </rPh>
    <rPh sb="210" eb="212">
      <t>ジッシ</t>
    </rPh>
    <rPh sb="250" eb="252">
      <t>ソウテイ</t>
    </rPh>
    <rPh sb="254" eb="256">
      <t>コウシ</t>
    </rPh>
    <rPh sb="259" eb="261">
      <t>ダイガク</t>
    </rPh>
    <rPh sb="262" eb="265">
      <t>ジュンキョウジュ</t>
    </rPh>
    <phoneticPr fontId="2"/>
  </si>
  <si>
    <t>②の専門家旅費（残り3回はオンラインで実施予定）</t>
    <rPh sb="2" eb="4">
      <t>センモン</t>
    </rPh>
    <rPh sb="4" eb="5">
      <t>イエ</t>
    </rPh>
    <rPh sb="5" eb="7">
      <t>リョヒ</t>
    </rPh>
    <rPh sb="8" eb="9">
      <t>ノコ</t>
    </rPh>
    <rPh sb="11" eb="12">
      <t>カイ</t>
    </rPh>
    <rPh sb="19" eb="21">
      <t>ジッシ</t>
    </rPh>
    <rPh sb="21" eb="23">
      <t>ヨテイ</t>
    </rPh>
    <phoneticPr fontId="2"/>
  </si>
  <si>
    <t>③の講師旅費</t>
    <rPh sb="2" eb="4">
      <t>コウシ</t>
    </rPh>
    <rPh sb="4" eb="6">
      <t>リョヒ</t>
    </rPh>
    <phoneticPr fontId="2"/>
  </si>
  <si>
    <t>①x月以降、xヶ月に１回実施
②x月～x月　専門家の選定、専門家との調整
　x月以降、●回程度の助言を受ける（対面●回、オンライン●回程度）
③x月までに講師を選定
　x～x月に●回、xx月～x月に●回　実施予定</t>
    <rPh sb="2" eb="3">
      <t>ガツ</t>
    </rPh>
    <rPh sb="3" eb="5">
      <t>イコウ</t>
    </rPh>
    <rPh sb="8" eb="9">
      <t>ゲツ</t>
    </rPh>
    <rPh sb="11" eb="12">
      <t>カイ</t>
    </rPh>
    <rPh sb="12" eb="14">
      <t>ジッシ</t>
    </rPh>
    <rPh sb="18" eb="19">
      <t>ガツ</t>
    </rPh>
    <rPh sb="21" eb="22">
      <t>ガツ</t>
    </rPh>
    <rPh sb="23" eb="25">
      <t>センモン</t>
    </rPh>
    <rPh sb="25" eb="26">
      <t>イエ</t>
    </rPh>
    <rPh sb="27" eb="29">
      <t>センテイ</t>
    </rPh>
    <rPh sb="30" eb="32">
      <t>センモン</t>
    </rPh>
    <rPh sb="32" eb="33">
      <t>イエ</t>
    </rPh>
    <rPh sb="35" eb="37">
      <t>チョウセイ</t>
    </rPh>
    <rPh sb="40" eb="41">
      <t>ガツ</t>
    </rPh>
    <rPh sb="41" eb="43">
      <t>イコウ</t>
    </rPh>
    <rPh sb="45" eb="46">
      <t>カイ</t>
    </rPh>
    <rPh sb="46" eb="48">
      <t>テイド</t>
    </rPh>
    <rPh sb="49" eb="51">
      <t>ジョゲン</t>
    </rPh>
    <rPh sb="52" eb="53">
      <t>ウ</t>
    </rPh>
    <rPh sb="56" eb="58">
      <t>タイメン</t>
    </rPh>
    <rPh sb="59" eb="60">
      <t>カイ</t>
    </rPh>
    <rPh sb="67" eb="68">
      <t>カイ</t>
    </rPh>
    <rPh sb="68" eb="70">
      <t>テイド</t>
    </rPh>
    <rPh sb="76" eb="77">
      <t>ガツ</t>
    </rPh>
    <rPh sb="80" eb="82">
      <t>コウシ</t>
    </rPh>
    <rPh sb="83" eb="85">
      <t>センテイ</t>
    </rPh>
    <rPh sb="90" eb="91">
      <t>ガツ</t>
    </rPh>
    <rPh sb="93" eb="94">
      <t>カイ</t>
    </rPh>
    <rPh sb="97" eb="98">
      <t>ガツ</t>
    </rPh>
    <rPh sb="100" eb="101">
      <t>ガツ</t>
    </rPh>
    <rPh sb="103" eb="104">
      <t>カイ</t>
    </rPh>
    <rPh sb="105" eb="107">
      <t>ジッシ</t>
    </rPh>
    <rPh sb="107" eb="109">
      <t>ヨテイ</t>
    </rPh>
    <phoneticPr fontId="2"/>
  </si>
  <si>
    <t>xxxx年x月x日</t>
    <rPh sb="4" eb="5">
      <t>ネン</t>
    </rPh>
    <rPh sb="6" eb="7">
      <t>ガツ</t>
    </rPh>
    <rPh sb="8" eb="9">
      <t>ニチ</t>
    </rPh>
    <phoneticPr fontId="2"/>
  </si>
  <si>
    <t>・令和x年度●●●●●補助金（●●財団）（補助額 xxx,xxx円）【申請予定】・・・申請事業の対象外経費分を充当予定
・●●●●●●●事業（●●●市）（契約額 x,xxx,xxx円）</t>
    <rPh sb="1" eb="3">
      <t>レイワ</t>
    </rPh>
    <rPh sb="4" eb="6">
      <t>ネンド</t>
    </rPh>
    <rPh sb="11" eb="14">
      <t>ホジョキン</t>
    </rPh>
    <rPh sb="17" eb="19">
      <t>ザイダン</t>
    </rPh>
    <rPh sb="21" eb="24">
      <t>ホジョガク</t>
    </rPh>
    <rPh sb="32" eb="33">
      <t>エン</t>
    </rPh>
    <rPh sb="35" eb="37">
      <t>シンセイ</t>
    </rPh>
    <rPh sb="37" eb="39">
      <t>ヨテイ</t>
    </rPh>
    <rPh sb="43" eb="45">
      <t>シンセイ</t>
    </rPh>
    <rPh sb="45" eb="47">
      <t>ジギョウ</t>
    </rPh>
    <rPh sb="48" eb="51">
      <t>タイショウガイ</t>
    </rPh>
    <rPh sb="51" eb="53">
      <t>ケイヒ</t>
    </rPh>
    <rPh sb="53" eb="54">
      <t>ブン</t>
    </rPh>
    <rPh sb="55" eb="57">
      <t>ジュウトウ</t>
    </rPh>
    <rPh sb="57" eb="59">
      <t>ヨテイ</t>
    </rPh>
    <rPh sb="68" eb="70">
      <t>ジギョウ</t>
    </rPh>
    <rPh sb="74" eb="75">
      <t>シ</t>
    </rPh>
    <rPh sb="77" eb="80">
      <t>ケイヤクガク</t>
    </rPh>
    <rPh sb="90" eb="91">
      <t>エン</t>
    </rPh>
    <phoneticPr fontId="2"/>
  </si>
  <si>
    <t>事務用品・日用品費</t>
    <rPh sb="0" eb="4">
      <t>ジムヨウヒン</t>
    </rPh>
    <rPh sb="5" eb="8">
      <t>ニチヨウヒン</t>
    </rPh>
    <rPh sb="8" eb="9">
      <t>ヒ</t>
    </rPh>
    <phoneticPr fontId="2"/>
  </si>
  <si>
    <t>コピー用紙、プリンターインク、文房具、消毒液　等</t>
    <rPh sb="3" eb="5">
      <t>ヨウシ</t>
    </rPh>
    <rPh sb="15" eb="18">
      <t>ブンボウグ</t>
    </rPh>
    <rPh sb="19" eb="22">
      <t>ショウドクエキ</t>
    </rPh>
    <rPh sb="23" eb="24">
      <t>トウ</t>
    </rPh>
    <phoneticPr fontId="2"/>
  </si>
  <si>
    <t>事業２の会場使用料（共催予定の団体と按分）</t>
    <rPh sb="0" eb="2">
      <t>ジギョウ</t>
    </rPh>
    <rPh sb="4" eb="6">
      <t>カイジョウ</t>
    </rPh>
    <rPh sb="6" eb="9">
      <t>シヨウリョウ</t>
    </rPh>
    <rPh sb="10" eb="12">
      <t>キョウサイ</t>
    </rPh>
    <rPh sb="12" eb="14">
      <t>ヨテイ</t>
    </rPh>
    <rPh sb="15" eb="17">
      <t>ダンタイ</t>
    </rPh>
    <rPh sb="18" eb="20">
      <t>アンブン</t>
    </rPh>
    <phoneticPr fontId="2"/>
  </si>
  <si>
    <t>事業１：●●●●の実施
・●●●、●●●●●など、●●●のニーズの高い活動を●●・●●・●●●等の計x地区で月１回実施（年間で●回実施）
事業２：●●●●の開催
・年x回「●●●●」というイベントを（一社）●●との共催で開催
・内容は、●●による●●、●●を呼んで●●●●を実施する　等</t>
    <rPh sb="0" eb="2">
      <t>ジギョウ</t>
    </rPh>
    <rPh sb="9" eb="11">
      <t>ジッシ</t>
    </rPh>
    <rPh sb="33" eb="34">
      <t>タカ</t>
    </rPh>
    <rPh sb="35" eb="37">
      <t>カツドウ</t>
    </rPh>
    <rPh sb="47" eb="48">
      <t>トウ</t>
    </rPh>
    <rPh sb="49" eb="50">
      <t>ケイ</t>
    </rPh>
    <rPh sb="51" eb="53">
      <t>チク</t>
    </rPh>
    <rPh sb="54" eb="55">
      <t>ツキ</t>
    </rPh>
    <rPh sb="56" eb="57">
      <t>カイ</t>
    </rPh>
    <rPh sb="57" eb="59">
      <t>ジッシ</t>
    </rPh>
    <rPh sb="60" eb="61">
      <t>ネン</t>
    </rPh>
    <rPh sb="61" eb="62">
      <t>アイダ</t>
    </rPh>
    <rPh sb="64" eb="65">
      <t>カイ</t>
    </rPh>
    <rPh sb="65" eb="67">
      <t>ジッシ</t>
    </rPh>
    <rPh sb="70" eb="72">
      <t>ジギョウ</t>
    </rPh>
    <rPh sb="79" eb="81">
      <t>カイサイ</t>
    </rPh>
    <rPh sb="83" eb="84">
      <t>ネン</t>
    </rPh>
    <rPh sb="85" eb="86">
      <t>カイ</t>
    </rPh>
    <rPh sb="101" eb="103">
      <t>イッシャ</t>
    </rPh>
    <rPh sb="108" eb="110">
      <t>キョウサイ</t>
    </rPh>
    <rPh sb="111" eb="113">
      <t>カイサイ</t>
    </rPh>
    <rPh sb="115" eb="117">
      <t>ナイヨウ</t>
    </rPh>
    <rPh sb="130" eb="131">
      <t>ヨ</t>
    </rPh>
    <rPh sb="138" eb="140">
      <t>ジッシ</t>
    </rPh>
    <rPh sb="143" eb="144">
      <t>トウ</t>
    </rPh>
    <phoneticPr fontId="2"/>
  </si>
  <si>
    <t>事業２のイベント当日の運営スタッフ謝金</t>
    <rPh sb="0" eb="2">
      <t>ジギョウ</t>
    </rPh>
    <rPh sb="8" eb="10">
      <t>トウジツ</t>
    </rPh>
    <rPh sb="11" eb="13">
      <t>ウンエイ</t>
    </rPh>
    <rPh sb="17" eb="19">
      <t>シャキン</t>
    </rPh>
    <phoneticPr fontId="2"/>
  </si>
  <si>
    <t>例１　住民活動に移行したx地区は、引き続き必要に応じて伴走支援を実施
　　　移行困難だったx地区は、住民からの参加費と寄付、自己資金で可能な限り継続
例２　検討中</t>
    <rPh sb="0" eb="1">
      <t>レイ</t>
    </rPh>
    <rPh sb="3" eb="5">
      <t>ジュウミン</t>
    </rPh>
    <rPh sb="5" eb="7">
      <t>カツドウ</t>
    </rPh>
    <rPh sb="8" eb="10">
      <t>イコウ</t>
    </rPh>
    <rPh sb="13" eb="15">
      <t>チク</t>
    </rPh>
    <rPh sb="17" eb="18">
      <t>ヒ</t>
    </rPh>
    <rPh sb="19" eb="20">
      <t>ツヅ</t>
    </rPh>
    <rPh sb="21" eb="23">
      <t>ヒツヨウ</t>
    </rPh>
    <rPh sb="24" eb="25">
      <t>オウ</t>
    </rPh>
    <rPh sb="27" eb="29">
      <t>バンソウ</t>
    </rPh>
    <rPh sb="29" eb="31">
      <t>シエン</t>
    </rPh>
    <rPh sb="32" eb="34">
      <t>ジッシ</t>
    </rPh>
    <rPh sb="38" eb="40">
      <t>イコウ</t>
    </rPh>
    <rPh sb="40" eb="42">
      <t>コンナン</t>
    </rPh>
    <rPh sb="46" eb="48">
      <t>チク</t>
    </rPh>
    <rPh sb="50" eb="52">
      <t>ジュウミン</t>
    </rPh>
    <rPh sb="55" eb="58">
      <t>サンカヒ</t>
    </rPh>
    <rPh sb="59" eb="61">
      <t>キフ</t>
    </rPh>
    <rPh sb="62" eb="66">
      <t>ジコシキン</t>
    </rPh>
    <rPh sb="67" eb="69">
      <t>カノウ</t>
    </rPh>
    <rPh sb="70" eb="71">
      <t>カギ</t>
    </rPh>
    <rPh sb="72" eb="74">
      <t>ケイゾク</t>
    </rPh>
    <rPh sb="76" eb="77">
      <t>レイ</t>
    </rPh>
    <rPh sb="79" eb="82">
      <t>ケントウチュウ</t>
    </rPh>
    <phoneticPr fontId="2"/>
  </si>
  <si>
    <r>
      <t xml:space="preserve">例１　規模縮小も検討しながら事業１・事業２を継続して実施
　　　事業１は、地域住民主体で事業が実施できそうなx地区は、住民主体の活動への移行を目指してサポート
　　　寄付金を増やすため、●●●●の手法について検討・見直しを行う
　　　【予算額】x,xxx,xxx円
　　　【財　源】当該助成金　xxx,xxx円、住民からの参加費　xx,xxx円、寄付　xx,xxx円、
                自己資金　xxx,xxx円
</t>
    </r>
    <r>
      <rPr>
        <sz val="6"/>
        <color rgb="FFFF0000"/>
        <rFont val="ＭＳ 明朝"/>
        <family val="1"/>
        <charset val="128"/>
      </rPr>
      <t xml:space="preserve">
</t>
    </r>
    <r>
      <rPr>
        <sz val="12"/>
        <color rgb="FFFF0000"/>
        <rFont val="ＭＳ 明朝"/>
        <family val="1"/>
        <charset val="128"/>
      </rPr>
      <t>例２　●●地区、●●●地区で事業を実施
　　　財源を含めた今後の計画については、令和８年度中に●●●●●を行うことで方向性を決定する</t>
    </r>
    <rPh sb="0" eb="1">
      <t>レイ</t>
    </rPh>
    <rPh sb="2" eb="4">
      <t>キボ</t>
    </rPh>
    <rPh sb="4" eb="6">
      <t>シュクショウ</t>
    </rPh>
    <rPh sb="7" eb="9">
      <t>ケントウ</t>
    </rPh>
    <rPh sb="13" eb="15">
      <t>ジギョウ</t>
    </rPh>
    <rPh sb="17" eb="19">
      <t>ジギョウ</t>
    </rPh>
    <rPh sb="21" eb="23">
      <t>ケイゾク</t>
    </rPh>
    <rPh sb="25" eb="27">
      <t>ジッシ</t>
    </rPh>
    <rPh sb="36" eb="38">
      <t>チイキ</t>
    </rPh>
    <rPh sb="38" eb="40">
      <t>ジュウミン</t>
    </rPh>
    <rPh sb="40" eb="42">
      <t>シュタイ</t>
    </rPh>
    <rPh sb="43" eb="45">
      <t>ジギョウ</t>
    </rPh>
    <rPh sb="46" eb="48">
      <t>ジッシ</t>
    </rPh>
    <rPh sb="54" eb="56">
      <t>チク</t>
    </rPh>
    <rPh sb="58" eb="60">
      <t>ジュウミン</t>
    </rPh>
    <rPh sb="60" eb="62">
      <t>シュタイ</t>
    </rPh>
    <rPh sb="63" eb="65">
      <t>カツドウ</t>
    </rPh>
    <rPh sb="67" eb="69">
      <t>イコウ</t>
    </rPh>
    <rPh sb="70" eb="72">
      <t>メザ</t>
    </rPh>
    <rPh sb="86" eb="87">
      <t>フ</t>
    </rPh>
    <rPh sb="97" eb="99">
      <t>シュホウ</t>
    </rPh>
    <rPh sb="103" eb="105">
      <t>ケントウ</t>
    </rPh>
    <rPh sb="106" eb="108">
      <t>ミナオ</t>
    </rPh>
    <rPh sb="110" eb="111">
      <t>オコナ</t>
    </rPh>
    <rPh sb="128" eb="129">
      <t>エン</t>
    </rPh>
    <rPh sb="138" eb="140">
      <t>トウガイ</t>
    </rPh>
    <rPh sb="140" eb="143">
      <t>ジョセイキン</t>
    </rPh>
    <rPh sb="151" eb="152">
      <t>エン</t>
    </rPh>
    <rPh sb="155" eb="157">
      <t>ジュウミン</t>
    </rPh>
    <rPh sb="160" eb="163">
      <t>サンカヒ</t>
    </rPh>
    <rPh sb="170" eb="171">
      <t>エン</t>
    </rPh>
    <rPh sb="172" eb="174">
      <t>キフ</t>
    </rPh>
    <rPh sb="181" eb="182">
      <t>エン</t>
    </rPh>
    <rPh sb="210" eb="211">
      <t>エン</t>
    </rPh>
    <rPh sb="215" eb="216">
      <t>レイ</t>
    </rPh>
    <rPh sb="221" eb="223">
      <t>チク</t>
    </rPh>
    <rPh sb="227" eb="229">
      <t>チク</t>
    </rPh>
    <rPh sb="230" eb="232">
      <t>ジギョウ</t>
    </rPh>
    <rPh sb="233" eb="235">
      <t>ジッシ</t>
    </rPh>
    <rPh sb="239" eb="241">
      <t>ザイゲン</t>
    </rPh>
    <rPh sb="242" eb="243">
      <t>フク</t>
    </rPh>
    <rPh sb="245" eb="247">
      <t>コンゴ</t>
    </rPh>
    <rPh sb="248" eb="250">
      <t>ケイカク</t>
    </rPh>
    <rPh sb="256" eb="258">
      <t>レイワ</t>
    </rPh>
    <rPh sb="259" eb="261">
      <t>ネンド</t>
    </rPh>
    <rPh sb="261" eb="262">
      <t>チュウ</t>
    </rPh>
    <rPh sb="269" eb="270">
      <t>オコナ</t>
    </rPh>
    <rPh sb="274" eb="277">
      <t>ホウコウセイ</t>
    </rPh>
    <rPh sb="278" eb="280">
      <t>ケッテイ</t>
    </rPh>
    <phoneticPr fontId="2"/>
  </si>
  <si>
    <r>
      <t xml:space="preserve">例１　自立した●●地区は、伴走支援のみとし、残る地区は住民主体の活動の移行を目指してサポート継続
　　　令和９年度に検討した●●●を活用した●●●●を行うことで、寄付を募り、事業費を確保する
　　　【予算額】xxx,xxx円
　　　【財　源】当該助成金　xxx,xxx円、住民からの参加費　xx,xxx円　寄付　xxx,xxx円、
                自己資金　xxx,xxx円
</t>
    </r>
    <r>
      <rPr>
        <sz val="6"/>
        <color rgb="FFFF0000"/>
        <rFont val="ＭＳ 明朝"/>
        <family val="1"/>
        <charset val="128"/>
      </rPr>
      <t xml:space="preserve">
</t>
    </r>
    <r>
      <rPr>
        <sz val="12"/>
        <color rgb="FFFF0000"/>
        <rFont val="ＭＳ 明朝"/>
        <family val="1"/>
        <charset val="128"/>
      </rPr>
      <t>例２　検討中</t>
    </r>
    <rPh sb="0" eb="1">
      <t>レイ</t>
    </rPh>
    <rPh sb="3" eb="5">
      <t>ジリツ</t>
    </rPh>
    <rPh sb="9" eb="11">
      <t>チク</t>
    </rPh>
    <rPh sb="13" eb="15">
      <t>バンソウ</t>
    </rPh>
    <rPh sb="15" eb="17">
      <t>シエン</t>
    </rPh>
    <rPh sb="22" eb="23">
      <t>ノコ</t>
    </rPh>
    <rPh sb="24" eb="26">
      <t>チク</t>
    </rPh>
    <rPh sb="27" eb="29">
      <t>ジュウミン</t>
    </rPh>
    <rPh sb="29" eb="31">
      <t>シュタイ</t>
    </rPh>
    <rPh sb="32" eb="34">
      <t>カツドウ</t>
    </rPh>
    <rPh sb="35" eb="37">
      <t>イコウ</t>
    </rPh>
    <rPh sb="38" eb="40">
      <t>メザ</t>
    </rPh>
    <rPh sb="46" eb="48">
      <t>ケイゾク</t>
    </rPh>
    <rPh sb="52" eb="54">
      <t>レイワ</t>
    </rPh>
    <rPh sb="55" eb="57">
      <t>ネンド</t>
    </rPh>
    <rPh sb="58" eb="60">
      <t>ケントウ</t>
    </rPh>
    <rPh sb="66" eb="68">
      <t>カツヨウ</t>
    </rPh>
    <rPh sb="75" eb="76">
      <t>オコナ</t>
    </rPh>
    <rPh sb="81" eb="83">
      <t>キフ</t>
    </rPh>
    <rPh sb="84" eb="85">
      <t>ツノ</t>
    </rPh>
    <rPh sb="87" eb="90">
      <t>ジギョウヒ</t>
    </rPh>
    <rPh sb="91" eb="93">
      <t>カクホ</t>
    </rPh>
    <rPh sb="100" eb="103">
      <t>ヨサンガク</t>
    </rPh>
    <rPh sb="111" eb="112">
      <t>エン</t>
    </rPh>
    <rPh sb="117" eb="118">
      <t>ザイ</t>
    </rPh>
    <rPh sb="119" eb="120">
      <t>ミナモト</t>
    </rPh>
    <rPh sb="121" eb="123">
      <t>トウガイ</t>
    </rPh>
    <rPh sb="123" eb="126">
      <t>ジョセイキン</t>
    </rPh>
    <rPh sb="134" eb="135">
      <t>エン</t>
    </rPh>
    <rPh sb="136" eb="138">
      <t>ジュウミン</t>
    </rPh>
    <rPh sb="141" eb="144">
      <t>サンカヒ</t>
    </rPh>
    <rPh sb="151" eb="152">
      <t>エン</t>
    </rPh>
    <rPh sb="153" eb="155">
      <t>キフ</t>
    </rPh>
    <rPh sb="163" eb="164">
      <t>エン</t>
    </rPh>
    <rPh sb="182" eb="186">
      <t>ジコシキン</t>
    </rPh>
    <rPh sb="194" eb="195">
      <t>エン</t>
    </rPh>
    <rPh sb="197" eb="198">
      <t>レイ</t>
    </rPh>
    <rPh sb="200" eb="203">
      <t>ケントウチュウ</t>
    </rPh>
    <phoneticPr fontId="2"/>
  </si>
  <si>
    <t>・現在実施している事業は、原則、地域主体の活動に移行するようサポートしていく予定だが、●●●●●●、●●●●●の●●●により、うまく移行が進まない可能性のある地区も存在する。
・しかし、そのような地区についても、●●●●の●●のため、支援を継続する必要があることから、令和11年度以降も、団体として財源を確保しながら活動を継続したいと考えている。
・現在は、当該助成金の他、寄付や参加費の徴収、自己資金により事業を実施しているが、より多くの寄付を募ることで、助成金制度終了後も少しでも長く支援活動を継続できる資金を確保したい。</t>
    <rPh sb="1" eb="3">
      <t>ゲンザイ</t>
    </rPh>
    <rPh sb="3" eb="5">
      <t>ジッシ</t>
    </rPh>
    <rPh sb="9" eb="11">
      <t>ジギョウ</t>
    </rPh>
    <rPh sb="13" eb="15">
      <t>ゲンソク</t>
    </rPh>
    <rPh sb="16" eb="18">
      <t>チイキ</t>
    </rPh>
    <rPh sb="18" eb="20">
      <t>シュタイ</t>
    </rPh>
    <rPh sb="21" eb="23">
      <t>カツドウ</t>
    </rPh>
    <rPh sb="24" eb="26">
      <t>イコウ</t>
    </rPh>
    <rPh sb="38" eb="40">
      <t>ヨテイ</t>
    </rPh>
    <rPh sb="66" eb="68">
      <t>イコウ</t>
    </rPh>
    <rPh sb="69" eb="70">
      <t>スス</t>
    </rPh>
    <rPh sb="73" eb="76">
      <t>カノウセイ</t>
    </rPh>
    <rPh sb="79" eb="81">
      <t>チク</t>
    </rPh>
    <rPh sb="82" eb="84">
      <t>ソンザイ</t>
    </rPh>
    <rPh sb="98" eb="100">
      <t>チク</t>
    </rPh>
    <rPh sb="117" eb="119">
      <t>シエン</t>
    </rPh>
    <rPh sb="120" eb="122">
      <t>ケイゾク</t>
    </rPh>
    <rPh sb="124" eb="126">
      <t>ヒツヨウ</t>
    </rPh>
    <rPh sb="134" eb="136">
      <t>レイワ</t>
    </rPh>
    <rPh sb="138" eb="140">
      <t>ネンド</t>
    </rPh>
    <rPh sb="140" eb="142">
      <t>イコウ</t>
    </rPh>
    <rPh sb="144" eb="146">
      <t>ダンタイ</t>
    </rPh>
    <rPh sb="149" eb="151">
      <t>ザイゲン</t>
    </rPh>
    <rPh sb="152" eb="154">
      <t>カクホ</t>
    </rPh>
    <rPh sb="158" eb="160">
      <t>カツドウ</t>
    </rPh>
    <rPh sb="161" eb="163">
      <t>ケイゾク</t>
    </rPh>
    <rPh sb="167" eb="168">
      <t>カンガ</t>
    </rPh>
    <rPh sb="175" eb="177">
      <t>ゲンザイ</t>
    </rPh>
    <rPh sb="179" eb="181">
      <t>トウガイ</t>
    </rPh>
    <rPh sb="181" eb="184">
      <t>ジョセイキン</t>
    </rPh>
    <rPh sb="185" eb="186">
      <t>ホカ</t>
    </rPh>
    <rPh sb="187" eb="189">
      <t>キフ</t>
    </rPh>
    <rPh sb="190" eb="193">
      <t>サンカヒ</t>
    </rPh>
    <rPh sb="194" eb="196">
      <t>チョウシュウ</t>
    </rPh>
    <rPh sb="197" eb="199">
      <t>ジコ</t>
    </rPh>
    <rPh sb="199" eb="201">
      <t>シキン</t>
    </rPh>
    <rPh sb="204" eb="206">
      <t>ジギョウ</t>
    </rPh>
    <rPh sb="207" eb="209">
      <t>ジッシ</t>
    </rPh>
    <rPh sb="217" eb="218">
      <t>オオ</t>
    </rPh>
    <rPh sb="220" eb="222">
      <t>キフ</t>
    </rPh>
    <rPh sb="223" eb="224">
      <t>ツノ</t>
    </rPh>
    <rPh sb="232" eb="234">
      <t>セイド</t>
    </rPh>
    <rPh sb="234" eb="236">
      <t>シュウリョウ</t>
    </rPh>
    <rPh sb="238" eb="239">
      <t>スコ</t>
    </rPh>
    <rPh sb="242" eb="243">
      <t>ナガ</t>
    </rPh>
    <rPh sb="244" eb="246">
      <t>シエン</t>
    </rPh>
    <rPh sb="246" eb="248">
      <t>カツドウ</t>
    </rPh>
    <rPh sb="254" eb="256">
      <t>シキン</t>
    </rPh>
    <rPh sb="257" eb="259">
      <t>カクホ</t>
    </rPh>
    <phoneticPr fontId="2"/>
  </si>
  <si>
    <t>　震災で大きな被害を受けた●●地域では、現在も●●●●・●●●●といった課題があり、地域からも●●●●といった声が聞かれている。これまでも●●●●といった活動を行ってきたが、住民に調査を行った結果、未だ●●という状況にある。
　そのため、当団体が●●●●や●●●●を行うことにより、●●●●となるよう取り組む。</t>
    <rPh sb="1" eb="3">
      <t>シンサイ</t>
    </rPh>
    <rPh sb="4" eb="5">
      <t>オオ</t>
    </rPh>
    <rPh sb="7" eb="9">
      <t>ヒガイ</t>
    </rPh>
    <rPh sb="10" eb="11">
      <t>ウ</t>
    </rPh>
    <rPh sb="15" eb="17">
      <t>チイキ</t>
    </rPh>
    <rPh sb="20" eb="22">
      <t>ゲンザイ</t>
    </rPh>
    <rPh sb="36" eb="38">
      <t>カダイ</t>
    </rPh>
    <rPh sb="42" eb="44">
      <t>チイキ</t>
    </rPh>
    <rPh sb="55" eb="56">
      <t>コエ</t>
    </rPh>
    <rPh sb="57" eb="58">
      <t>キ</t>
    </rPh>
    <rPh sb="77" eb="79">
      <t>カツドウ</t>
    </rPh>
    <rPh sb="80" eb="81">
      <t>オコナ</t>
    </rPh>
    <rPh sb="87" eb="89">
      <t>ジュウミン</t>
    </rPh>
    <rPh sb="90" eb="92">
      <t>チョウサ</t>
    </rPh>
    <rPh sb="93" eb="94">
      <t>オコナ</t>
    </rPh>
    <rPh sb="96" eb="98">
      <t>ケッカ</t>
    </rPh>
    <rPh sb="99" eb="100">
      <t>イマ</t>
    </rPh>
    <rPh sb="106" eb="108">
      <t>ジョウキョウ</t>
    </rPh>
    <rPh sb="119" eb="120">
      <t>トウ</t>
    </rPh>
    <rPh sb="120" eb="122">
      <t>ダンタイ</t>
    </rPh>
    <rPh sb="133" eb="134">
      <t>オコナ</t>
    </rPh>
    <rPh sb="150" eb="151">
      <t>ト</t>
    </rPh>
    <rPh sb="152" eb="153">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</si>
</sst>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14"/>
      <name val="ＭＳ 明朝"/>
      <family val="1"/>
      <charset val="128"/>
    </font>
    <font>
      <sz val="12"/>
      <color rgb="FFFF0000"/>
      <name val="ＭＳ 明朝"/>
      <family val="1"/>
      <charset val="128"/>
    </font>
    <font>
      <sz val="12"/>
      <name val="ＭＳ Ｐゴシック"/>
      <family val="2"/>
      <charset val="128"/>
      <scheme val="minor"/>
    </font>
    <font>
      <sz val="11"/>
      <name val="ＭＳ 明朝"/>
      <family val="1"/>
      <charset val="128"/>
    </font>
    <font>
      <sz val="14"/>
      <name val="ＭＳ ゴシック"/>
      <family val="3"/>
      <charset val="128"/>
    </font>
    <font>
      <b/>
      <sz val="11"/>
      <color indexed="81"/>
      <name val="MS P ゴシック"/>
      <family val="3"/>
      <charset val="128"/>
    </font>
    <font>
      <sz val="11"/>
      <color indexed="81"/>
      <name val="MS P ゴシック"/>
      <family val="3"/>
      <charset val="128"/>
    </font>
    <font>
      <b/>
      <u/>
      <sz val="11"/>
      <color indexed="81"/>
      <name val="MS P ゴシック"/>
      <family val="3"/>
      <charset val="128"/>
    </font>
    <font>
      <b/>
      <sz val="12"/>
      <color theme="1"/>
      <name val="ＭＳ Ｐゴシック"/>
      <family val="3"/>
      <charset val="128"/>
      <scheme val="minor"/>
    </font>
    <font>
      <sz val="14"/>
      <color theme="1"/>
      <name val="ＭＳ 明朝"/>
      <family val="1"/>
      <charset val="128"/>
    </font>
    <font>
      <sz val="14"/>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9"/>
      <name val="ＭＳ 明朝"/>
      <family val="1"/>
      <charset val="128"/>
    </font>
    <font>
      <sz val="8"/>
      <color theme="1"/>
      <name val="ＭＳ 明朝"/>
      <family val="1"/>
      <charset val="128"/>
    </font>
    <font>
      <sz val="13"/>
      <color theme="1"/>
      <name val="ＭＳ 明朝"/>
      <family val="1"/>
      <charset val="128"/>
    </font>
    <font>
      <sz val="12"/>
      <color theme="1"/>
      <name val="ＭＳ Ｐゴシック"/>
      <family val="3"/>
      <charset val="128"/>
    </font>
    <font>
      <u/>
      <sz val="12"/>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color rgb="FFFF0000"/>
      <name val="ＭＳ 明朝"/>
      <family val="1"/>
      <charset val="128"/>
    </font>
    <font>
      <u/>
      <sz val="12"/>
      <color rgb="FFFF0000"/>
      <name val="ＭＳ Ｐゴシック"/>
      <family val="3"/>
      <charset val="128"/>
      <scheme val="minor"/>
    </font>
    <font>
      <sz val="12"/>
      <color rgb="FFFF0000"/>
      <name val="ＭＳ Ｐゴシック"/>
      <family val="3"/>
      <charset val="128"/>
      <scheme val="minor"/>
    </font>
    <font>
      <sz val="14"/>
      <color rgb="FFFF0000"/>
      <name val="ＭＳ Ｐゴシック"/>
      <family val="3"/>
      <charset val="128"/>
      <scheme val="minor"/>
    </font>
    <font>
      <sz val="14"/>
      <color rgb="FFFF0000"/>
      <name val="ＭＳ Ｐゴシック"/>
      <family val="2"/>
      <charset val="128"/>
      <scheme val="minor"/>
    </font>
    <font>
      <b/>
      <u/>
      <sz val="11"/>
      <color indexed="10"/>
      <name val="MS P ゴシック"/>
      <family val="3"/>
      <charset val="128"/>
    </font>
    <font>
      <sz val="9"/>
      <color rgb="FFFF0000"/>
      <name val="ＭＳ 明朝"/>
      <family val="1"/>
      <charset val="128"/>
    </font>
    <font>
      <b/>
      <sz val="11"/>
      <color indexed="10"/>
      <name val="MS P ゴシック"/>
      <family val="3"/>
      <charset val="128"/>
    </font>
    <font>
      <sz val="10"/>
      <color rgb="FFFF0000"/>
      <name val="ＭＳ 明朝"/>
      <family val="1"/>
      <charset val="128"/>
    </font>
    <font>
      <b/>
      <sz val="10"/>
      <color indexed="81"/>
      <name val="MS P ゴシック"/>
      <family val="3"/>
      <charset val="128"/>
    </font>
    <font>
      <sz val="6"/>
      <color rgb="FFFF000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32">
    <xf numFmtId="0" fontId="0" fillId="0" borderId="0" xfId="0">
      <alignment vertical="center"/>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2" borderId="0" xfId="0" applyFont="1" applyFill="1" applyAlignment="1">
      <alignment horizontal="left" vertical="center"/>
    </xf>
    <xf numFmtId="0" fontId="5" fillId="2" borderId="0" xfId="0" applyFont="1" applyFill="1">
      <alignment vertical="center"/>
    </xf>
    <xf numFmtId="0" fontId="11" fillId="0" borderId="0" xfId="0" applyFont="1">
      <alignment vertical="center"/>
    </xf>
    <xf numFmtId="0" fontId="4" fillId="0" borderId="0" xfId="4" applyFont="1">
      <alignment vertical="center"/>
    </xf>
    <xf numFmtId="0" fontId="3" fillId="0" borderId="0" xfId="4" applyFont="1">
      <alignment vertical="center"/>
    </xf>
    <xf numFmtId="0" fontId="5" fillId="0" borderId="14" xfId="0" applyFont="1" applyBorder="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left" vertical="center"/>
    </xf>
    <xf numFmtId="0" fontId="5" fillId="0" borderId="19"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0" fontId="4" fillId="2" borderId="4" xfId="0" applyFont="1" applyFill="1" applyBorder="1" applyAlignment="1">
      <alignment horizontal="center" vertical="center"/>
    </xf>
    <xf numFmtId="0" fontId="4" fillId="2" borderId="4" xfId="0" applyFont="1" applyFill="1" applyBorder="1">
      <alignment vertical="center"/>
    </xf>
    <xf numFmtId="0" fontId="4" fillId="2" borderId="0" xfId="0" applyFont="1" applyFill="1">
      <alignment vertical="center"/>
    </xf>
    <xf numFmtId="0" fontId="4" fillId="2" borderId="0" xfId="0" applyFont="1" applyFill="1" applyAlignment="1">
      <alignment vertical="center" wrapText="1"/>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5" fillId="4" borderId="24"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3" fontId="4" fillId="0" borderId="0" xfId="0" applyNumberFormat="1" applyFont="1">
      <alignment vertical="center"/>
    </xf>
    <xf numFmtId="38" fontId="5" fillId="4" borderId="24" xfId="1" applyFont="1" applyFill="1" applyBorder="1" applyAlignment="1" applyProtection="1">
      <alignment horizontal="center" vertical="center"/>
      <protection locked="0"/>
    </xf>
    <xf numFmtId="38" fontId="5" fillId="4" borderId="25" xfId="1" applyFont="1" applyFill="1" applyBorder="1" applyAlignment="1" applyProtection="1">
      <alignment horizontal="center" vertical="center"/>
      <protection locked="0"/>
    </xf>
    <xf numFmtId="38" fontId="5" fillId="4" borderId="27" xfId="1" applyFont="1" applyFill="1" applyBorder="1" applyAlignment="1" applyProtection="1">
      <alignment horizontal="center" vertical="center"/>
      <protection locked="0"/>
    </xf>
    <xf numFmtId="0" fontId="10" fillId="0" borderId="0" xfId="0" applyFont="1">
      <alignment vertical="center"/>
    </xf>
    <xf numFmtId="0" fontId="19" fillId="0" borderId="0" xfId="0" applyFont="1">
      <alignment vertical="center"/>
    </xf>
    <xf numFmtId="0" fontId="17"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4" xfId="0" applyFont="1" applyBorder="1" applyAlignment="1">
      <alignment horizontal="center" vertical="center"/>
    </xf>
    <xf numFmtId="38" fontId="18" fillId="4" borderId="25" xfId="1" applyFont="1" applyFill="1" applyBorder="1" applyAlignment="1" applyProtection="1">
      <alignment horizontal="center" vertical="center"/>
      <protection locked="0"/>
    </xf>
    <xf numFmtId="38" fontId="18" fillId="4" borderId="27" xfId="1" applyFont="1" applyFill="1" applyBorder="1" applyAlignment="1" applyProtection="1">
      <alignment horizontal="center" vertical="center"/>
      <protection locked="0"/>
    </xf>
    <xf numFmtId="0" fontId="18" fillId="4" borderId="25" xfId="0" applyFont="1" applyFill="1" applyBorder="1" applyAlignment="1" applyProtection="1">
      <alignment horizontal="center" vertical="center"/>
      <protection locked="0"/>
    </xf>
    <xf numFmtId="0" fontId="18" fillId="4" borderId="27" xfId="0" applyFont="1" applyFill="1" applyBorder="1" applyAlignment="1" applyProtection="1">
      <alignment horizontal="center" vertical="center"/>
      <protection locked="0"/>
    </xf>
    <xf numFmtId="38" fontId="18" fillId="4" borderId="24" xfId="1"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0" fontId="25" fillId="0" borderId="0" xfId="0" applyFont="1" applyAlignment="1">
      <alignment horizontal="right" vertical="center"/>
    </xf>
    <xf numFmtId="0" fontId="5" fillId="2" borderId="3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protection locked="0"/>
    </xf>
    <xf numFmtId="38" fontId="5" fillId="0" borderId="2" xfId="1"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176" fontId="5" fillId="4" borderId="3" xfId="1" applyNumberFormat="1" applyFont="1" applyFill="1" applyBorder="1" applyAlignment="1">
      <alignment horizontal="righ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0" borderId="32" xfId="0" applyFont="1" applyFill="1" applyBorder="1" applyAlignment="1" applyProtection="1">
      <alignment horizontal="center" vertical="center" wrapText="1"/>
      <protection locked="0"/>
    </xf>
    <xf numFmtId="0" fontId="17" fillId="0" borderId="28"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26" fillId="0" borderId="0" xfId="0" applyFont="1" applyAlignment="1">
      <alignment horizontal="left" vertical="center"/>
    </xf>
    <xf numFmtId="0" fontId="4" fillId="0" borderId="0" xfId="0" applyFont="1" applyFill="1">
      <alignment vertical="center"/>
    </xf>
    <xf numFmtId="0" fontId="26" fillId="0" borderId="4" xfId="0" applyFont="1" applyFill="1" applyBorder="1" applyAlignment="1" applyProtection="1">
      <alignment horizontal="center" vertical="center" wrapText="1"/>
      <protection locked="0"/>
    </xf>
    <xf numFmtId="0" fontId="26" fillId="4" borderId="4" xfId="0" applyFont="1" applyFill="1" applyBorder="1" applyAlignment="1" applyProtection="1">
      <alignment horizontal="center" vertical="center" wrapText="1"/>
      <protection locked="0"/>
    </xf>
    <xf numFmtId="0" fontId="17" fillId="0" borderId="0" xfId="0" applyFont="1" applyAlignment="1">
      <alignment horizontal="left" vertical="center"/>
    </xf>
    <xf numFmtId="0" fontId="5" fillId="0" borderId="1" xfId="0" applyFont="1" applyBorder="1" applyAlignment="1">
      <alignment horizontal="center" vertical="center" wrapText="1"/>
    </xf>
    <xf numFmtId="0" fontId="5" fillId="0" borderId="21" xfId="0" applyFont="1" applyBorder="1" applyAlignment="1">
      <alignment vertical="center"/>
    </xf>
    <xf numFmtId="0" fontId="5" fillId="0" borderId="42" xfId="0" applyFont="1" applyBorder="1" applyAlignment="1">
      <alignment vertical="center"/>
    </xf>
    <xf numFmtId="0" fontId="5" fillId="0" borderId="4" xfId="0" applyFont="1" applyBorder="1" applyAlignment="1">
      <alignment horizontal="center" vertical="center" wrapText="1"/>
    </xf>
    <xf numFmtId="0" fontId="5" fillId="4" borderId="4" xfId="0" applyFont="1" applyFill="1" applyBorder="1" applyAlignment="1">
      <alignment horizontal="center" vertical="center"/>
    </xf>
    <xf numFmtId="0" fontId="5" fillId="0" borderId="0" xfId="0" applyFont="1" applyBorder="1" applyAlignment="1">
      <alignment horizontal="center" vertical="center" wrapText="1"/>
    </xf>
    <xf numFmtId="0" fontId="26" fillId="0" borderId="0" xfId="0" applyFont="1">
      <alignment vertical="center"/>
    </xf>
    <xf numFmtId="0" fontId="27" fillId="0" borderId="0" xfId="0" applyFont="1">
      <alignment vertical="center"/>
    </xf>
    <xf numFmtId="0" fontId="30" fillId="0" borderId="0" xfId="0" applyFont="1">
      <alignment vertical="center"/>
    </xf>
    <xf numFmtId="0" fontId="5" fillId="0" borderId="31" xfId="0" applyFont="1" applyBorder="1" applyAlignment="1">
      <alignment horizontal="center" vertical="center"/>
    </xf>
    <xf numFmtId="0" fontId="5" fillId="0" borderId="0" xfId="0" applyFont="1" applyBorder="1" applyAlignment="1">
      <alignment horizontal="center" vertical="center"/>
    </xf>
    <xf numFmtId="0" fontId="5" fillId="2" borderId="0" xfId="0" applyFont="1" applyFill="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4" borderId="0" xfId="0" applyFont="1" applyFill="1" applyProtection="1">
      <alignment vertical="center"/>
      <protection locked="0"/>
    </xf>
    <xf numFmtId="0" fontId="26" fillId="2" borderId="0" xfId="0" applyFont="1" applyFill="1">
      <alignment vertical="center"/>
    </xf>
    <xf numFmtId="0" fontId="5" fillId="0" borderId="2"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26" fillId="0" borderId="4" xfId="0" applyFont="1" applyBorder="1" applyAlignment="1">
      <alignment horizontal="center" vertical="center"/>
    </xf>
    <xf numFmtId="0" fontId="10" fillId="2" borderId="1" xfId="0" applyFont="1" applyFill="1" applyBorder="1" applyAlignment="1">
      <alignment horizontal="center" vertical="center" wrapText="1"/>
    </xf>
    <xf numFmtId="38" fontId="26" fillId="8" borderId="0" xfId="1" applyFont="1" applyFill="1" applyBorder="1" applyAlignment="1">
      <alignment horizontal="right" vertical="center"/>
    </xf>
    <xf numFmtId="0" fontId="5" fillId="2" borderId="4" xfId="0" applyFont="1" applyFill="1" applyBorder="1" applyAlignment="1">
      <alignment horizontal="left" vertical="top" wrapText="1"/>
    </xf>
    <xf numFmtId="0" fontId="5" fillId="4" borderId="2"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shrinkToFit="1"/>
      <protection locked="0"/>
    </xf>
    <xf numFmtId="0" fontId="5" fillId="4" borderId="23" xfId="0" applyFont="1" applyFill="1" applyBorder="1" applyAlignment="1" applyProtection="1">
      <alignment horizontal="left" vertical="center" shrinkToFit="1"/>
      <protection locked="0"/>
    </xf>
    <xf numFmtId="0" fontId="5" fillId="4" borderId="13"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shrinkToFit="1"/>
      <protection locked="0"/>
    </xf>
    <xf numFmtId="0" fontId="26" fillId="0" borderId="6" xfId="0" applyFont="1" applyBorder="1" applyAlignment="1">
      <alignment vertical="center" wrapText="1"/>
    </xf>
    <xf numFmtId="0" fontId="4" fillId="2" borderId="6" xfId="0" applyFont="1" applyFill="1" applyBorder="1">
      <alignment vertical="center"/>
    </xf>
    <xf numFmtId="0" fontId="4" fillId="2" borderId="0" xfId="0" applyFont="1" applyFill="1" applyAlignment="1">
      <alignment horizontal="center" vertical="center"/>
    </xf>
    <xf numFmtId="38" fontId="4" fillId="2" borderId="4" xfId="0" applyNumberFormat="1" applyFont="1" applyFill="1" applyBorder="1" applyAlignment="1">
      <alignment horizontal="right" vertical="center"/>
    </xf>
    <xf numFmtId="0" fontId="3" fillId="9" borderId="8" xfId="0" applyFont="1" applyFill="1" applyBorder="1" applyAlignment="1">
      <alignment horizontal="center" vertical="center" wrapText="1" shrinkToFit="1"/>
    </xf>
    <xf numFmtId="0" fontId="3" fillId="9" borderId="7" xfId="0" applyFont="1" applyFill="1" applyBorder="1" applyAlignment="1">
      <alignment horizontal="center" vertical="center" wrapText="1" shrinkToFit="1"/>
    </xf>
    <xf numFmtId="0" fontId="3" fillId="9" borderId="28" xfId="0" applyFont="1" applyFill="1" applyBorder="1" applyAlignment="1">
      <alignment horizontal="center" vertical="center" wrapText="1" shrinkToFit="1"/>
    </xf>
    <xf numFmtId="0" fontId="3" fillId="9" borderId="56" xfId="0" applyFont="1" applyFill="1" applyBorder="1" applyAlignment="1">
      <alignment horizontal="center" vertical="center" wrapText="1" shrinkToFit="1"/>
    </xf>
    <xf numFmtId="0" fontId="3" fillId="5" borderId="8" xfId="0" applyFont="1" applyFill="1" applyBorder="1" applyAlignment="1">
      <alignment horizontal="center" vertical="center" wrapText="1" shrinkToFit="1"/>
    </xf>
    <xf numFmtId="0" fontId="3" fillId="5" borderId="28" xfId="0" applyFont="1" applyFill="1" applyBorder="1" applyAlignment="1">
      <alignment horizontal="center" vertical="center" wrapText="1" shrinkToFit="1"/>
    </xf>
    <xf numFmtId="0" fontId="3" fillId="5" borderId="56" xfId="0" applyFont="1" applyFill="1" applyBorder="1" applyAlignment="1">
      <alignment horizontal="center" vertical="center" wrapText="1" shrinkToFit="1"/>
    </xf>
    <xf numFmtId="0" fontId="3" fillId="6" borderId="7" xfId="0" applyFont="1" applyFill="1" applyBorder="1" applyAlignment="1">
      <alignment horizontal="center" vertical="center" wrapText="1" shrinkToFit="1"/>
    </xf>
    <xf numFmtId="0" fontId="4" fillId="2" borderId="2" xfId="0" applyFont="1" applyFill="1" applyBorder="1">
      <alignment vertical="center"/>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61" xfId="0" applyFont="1" applyFill="1" applyBorder="1" applyAlignment="1">
      <alignment horizontal="center" vertical="center" wrapText="1" shrinkToFit="1"/>
    </xf>
    <xf numFmtId="0" fontId="5" fillId="0" borderId="2"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176" fontId="5" fillId="8" borderId="3" xfId="1" applyNumberFormat="1" applyFont="1" applyFill="1" applyBorder="1" applyAlignment="1">
      <alignment horizontal="right" vertical="center"/>
    </xf>
    <xf numFmtId="176" fontId="5" fillId="8" borderId="17" xfId="1" applyNumberFormat="1" applyFont="1" applyFill="1" applyBorder="1" applyAlignment="1">
      <alignment horizontal="right" vertical="center"/>
    </xf>
    <xf numFmtId="176" fontId="5" fillId="8" borderId="7" xfId="1" applyNumberFormat="1" applyFont="1" applyFill="1" applyBorder="1" applyAlignment="1">
      <alignment horizontal="right" vertical="center" wrapText="1"/>
    </xf>
    <xf numFmtId="176" fontId="5" fillId="8" borderId="46" xfId="1" applyNumberFormat="1" applyFont="1" applyFill="1" applyBorder="1" applyAlignment="1">
      <alignment horizontal="right" vertical="center" wrapText="1"/>
    </xf>
    <xf numFmtId="176" fontId="5" fillId="8" borderId="47" xfId="1" applyNumberFormat="1" applyFont="1" applyFill="1" applyBorder="1" applyAlignment="1">
      <alignment horizontal="right" vertical="center" wrapText="1"/>
    </xf>
    <xf numFmtId="176" fontId="5" fillId="8" borderId="48" xfId="1" applyNumberFormat="1" applyFont="1" applyFill="1" applyBorder="1" applyAlignment="1">
      <alignment horizontal="right" vertical="center" wrapText="1"/>
    </xf>
    <xf numFmtId="176" fontId="5" fillId="8" borderId="4" xfId="1" applyNumberFormat="1" applyFont="1" applyFill="1" applyBorder="1" applyAlignment="1">
      <alignment horizontal="right" vertical="center" wrapText="1"/>
    </xf>
    <xf numFmtId="0" fontId="5" fillId="8" borderId="9" xfId="0" applyFont="1" applyFill="1" applyBorder="1" applyAlignment="1">
      <alignment horizontal="left" vertical="center"/>
    </xf>
    <xf numFmtId="0" fontId="5" fillId="8" borderId="15" xfId="0" applyFont="1" applyFill="1" applyBorder="1" applyAlignment="1">
      <alignment horizontal="left" vertical="center"/>
    </xf>
    <xf numFmtId="0" fontId="10" fillId="8" borderId="8" xfId="0" applyFont="1" applyFill="1" applyBorder="1" applyAlignment="1">
      <alignment horizontal="left" vertical="center"/>
    </xf>
    <xf numFmtId="0" fontId="5" fillId="8" borderId="10" xfId="0" applyFont="1" applyFill="1" applyBorder="1" applyAlignment="1">
      <alignment horizontal="left" vertical="center"/>
    </xf>
    <xf numFmtId="0" fontId="26" fillId="0" borderId="4" xfId="0" applyFont="1" applyBorder="1" applyAlignment="1">
      <alignment horizontal="center" vertical="center"/>
    </xf>
    <xf numFmtId="0" fontId="10" fillId="2" borderId="1" xfId="0" applyFont="1" applyFill="1" applyBorder="1" applyAlignment="1">
      <alignment horizontal="center" vertical="center" wrapText="1"/>
    </xf>
    <xf numFmtId="0" fontId="5" fillId="8" borderId="10" xfId="0" applyFont="1" applyFill="1" applyBorder="1" applyAlignment="1">
      <alignment horizontal="left" vertical="center"/>
    </xf>
    <xf numFmtId="0" fontId="17" fillId="4" borderId="4" xfId="0" applyFont="1" applyFill="1" applyBorder="1" applyAlignment="1" applyProtection="1">
      <alignment horizontal="center" vertical="center"/>
      <protection locked="0"/>
    </xf>
    <xf numFmtId="0" fontId="27" fillId="4" borderId="35" xfId="0" applyFont="1" applyFill="1" applyBorder="1" applyAlignment="1">
      <alignment horizontal="center" vertical="center"/>
    </xf>
    <xf numFmtId="0" fontId="36" fillId="4" borderId="28" xfId="0" applyFont="1" applyFill="1" applyBorder="1" applyAlignment="1">
      <alignment horizontal="center" vertical="center"/>
    </xf>
    <xf numFmtId="38" fontId="10" fillId="4" borderId="39" xfId="1" applyFont="1" applyFill="1" applyBorder="1" applyAlignment="1" applyProtection="1">
      <alignment horizontal="center" vertical="center" wrapText="1"/>
      <protection locked="0"/>
    </xf>
    <xf numFmtId="38" fontId="10" fillId="4" borderId="38" xfId="1" applyFont="1" applyFill="1"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8" xfId="0" applyFont="1" applyBorder="1" applyAlignment="1">
      <alignment horizontal="left" vertical="center" wrapText="1"/>
    </xf>
    <xf numFmtId="176" fontId="5" fillId="8" borderId="7" xfId="1" applyNumberFormat="1" applyFont="1" applyFill="1" applyBorder="1" applyAlignment="1">
      <alignment horizontal="righ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38" fontId="5" fillId="2" borderId="4" xfId="1" applyFont="1" applyFill="1" applyBorder="1" applyAlignment="1">
      <alignment horizontal="left" vertical="top" wrapText="1"/>
    </xf>
    <xf numFmtId="38" fontId="5" fillId="2" borderId="7" xfId="1" applyFont="1" applyFill="1" applyBorder="1" applyAlignment="1">
      <alignment horizontal="left" vertical="top" wrapText="1"/>
    </xf>
    <xf numFmtId="0" fontId="5" fillId="2" borderId="4" xfId="0" applyFont="1" applyFill="1" applyBorder="1" applyAlignment="1">
      <alignment horizontal="left" vertical="center" wrapText="1" shrinkToFit="1"/>
    </xf>
    <xf numFmtId="38" fontId="5" fillId="2" borderId="4" xfId="1" applyFont="1" applyFill="1" applyBorder="1" applyAlignment="1">
      <alignment horizontal="left" vertical="center" wrapText="1" shrinkToFit="1"/>
    </xf>
    <xf numFmtId="38" fontId="5" fillId="2" borderId="43" xfId="1" applyFont="1" applyFill="1" applyBorder="1" applyAlignment="1">
      <alignment horizontal="left" vertical="center" wrapText="1" shrinkToFit="1"/>
    </xf>
    <xf numFmtId="0" fontId="5" fillId="2" borderId="4" xfId="0" applyFont="1" applyFill="1" applyBorder="1" applyAlignment="1">
      <alignment horizontal="left" vertical="center" wrapText="1"/>
    </xf>
    <xf numFmtId="38" fontId="5" fillId="2" borderId="4" xfId="1" applyFont="1" applyFill="1" applyBorder="1" applyAlignment="1">
      <alignment horizontal="left" vertical="center" wrapText="1"/>
    </xf>
    <xf numFmtId="38" fontId="5" fillId="2" borderId="43" xfId="1" applyFont="1" applyFill="1" applyBorder="1" applyAlignment="1">
      <alignment horizontal="left" vertical="center" wrapText="1"/>
    </xf>
    <xf numFmtId="38" fontId="18" fillId="4" borderId="39" xfId="1" applyFont="1" applyFill="1" applyBorder="1" applyAlignment="1" applyProtection="1">
      <alignment horizontal="center" vertical="center" wrapText="1"/>
      <protection locked="0"/>
    </xf>
    <xf numFmtId="38" fontId="18" fillId="4" borderId="38" xfId="1" applyFont="1" applyFill="1" applyBorder="1" applyAlignment="1" applyProtection="1">
      <alignment horizontal="center" vertical="center" wrapText="1"/>
      <protection locked="0"/>
    </xf>
    <xf numFmtId="0" fontId="37" fillId="4" borderId="4" xfId="0" applyFont="1" applyFill="1" applyBorder="1" applyAlignment="1" applyProtection="1">
      <alignment horizontal="center" vertical="center"/>
      <protection locked="0"/>
    </xf>
    <xf numFmtId="0" fontId="40" fillId="4" borderId="35" xfId="0" applyFont="1" applyFill="1" applyBorder="1" applyAlignment="1">
      <alignment horizontal="center" vertical="center"/>
    </xf>
    <xf numFmtId="0" fontId="40" fillId="4" borderId="28" xfId="0" applyFont="1" applyFill="1" applyBorder="1" applyAlignment="1">
      <alignment horizontal="center" vertical="center"/>
    </xf>
    <xf numFmtId="0" fontId="37" fillId="4" borderId="4"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xf>
    <xf numFmtId="0" fontId="18" fillId="4" borderId="2" xfId="0" applyFont="1" applyFill="1" applyBorder="1" applyAlignment="1" applyProtection="1">
      <alignment horizontal="left" vertical="center" shrinkToFit="1"/>
      <protection locked="0"/>
    </xf>
    <xf numFmtId="0" fontId="18" fillId="4" borderId="21" xfId="0" applyFont="1" applyFill="1" applyBorder="1" applyAlignment="1" applyProtection="1">
      <alignment horizontal="left" vertical="center" shrinkToFit="1"/>
      <protection locked="0"/>
    </xf>
    <xf numFmtId="0" fontId="18" fillId="4" borderId="26" xfId="0" applyFont="1" applyFill="1" applyBorder="1" applyAlignment="1" applyProtection="1">
      <alignment horizontal="center" vertical="center"/>
      <protection locked="0"/>
    </xf>
    <xf numFmtId="0" fontId="18" fillId="2" borderId="4" xfId="0" applyFont="1" applyFill="1" applyBorder="1" applyAlignment="1">
      <alignment horizontal="left" vertical="center" wrapText="1" shrinkToFit="1"/>
    </xf>
    <xf numFmtId="38" fontId="18" fillId="2" borderId="4" xfId="1" applyFont="1" applyFill="1" applyBorder="1" applyAlignment="1">
      <alignment horizontal="left" vertical="center" wrapText="1" shrinkToFit="1"/>
    </xf>
    <xf numFmtId="38" fontId="43" fillId="2" borderId="4" xfId="1" applyFont="1" applyFill="1" applyBorder="1" applyAlignment="1">
      <alignment horizontal="left" vertical="center" wrapText="1" shrinkToFit="1"/>
    </xf>
    <xf numFmtId="0" fontId="18" fillId="4" borderId="23" xfId="0" applyFont="1" applyFill="1" applyBorder="1" applyAlignment="1" applyProtection="1">
      <alignment horizontal="left" vertical="center" shrinkToFit="1"/>
      <protection locked="0"/>
    </xf>
    <xf numFmtId="0" fontId="45" fillId="2" borderId="4" xfId="0" applyFont="1" applyFill="1" applyBorder="1" applyAlignment="1">
      <alignment horizontal="left" vertical="center" wrapText="1"/>
    </xf>
    <xf numFmtId="0" fontId="18" fillId="2" borderId="4" xfId="0" applyFont="1" applyFill="1" applyBorder="1" applyAlignment="1">
      <alignment horizontal="left" vertical="center" wrapText="1"/>
    </xf>
    <xf numFmtId="38" fontId="18" fillId="2" borderId="4" xfId="1" applyFont="1" applyFill="1" applyBorder="1" applyAlignment="1">
      <alignment horizontal="left" vertical="center" wrapText="1"/>
    </xf>
    <xf numFmtId="38" fontId="18" fillId="2" borderId="43" xfId="1" applyFont="1" applyFill="1" applyBorder="1" applyAlignment="1">
      <alignment horizontal="left" vertical="center" wrapText="1"/>
    </xf>
    <xf numFmtId="38" fontId="4" fillId="2" borderId="1" xfId="0" applyNumberFormat="1" applyFont="1" applyFill="1" applyBorder="1" applyAlignment="1">
      <alignment horizontal="center" vertical="center" wrapText="1"/>
    </xf>
    <xf numFmtId="38" fontId="4" fillId="2" borderId="59" xfId="0" applyNumberFormat="1" applyFont="1" applyFill="1" applyBorder="1" applyAlignment="1">
      <alignment horizontal="center" vertical="center" wrapText="1"/>
    </xf>
    <xf numFmtId="38" fontId="4" fillId="2" borderId="60" xfId="0" applyNumberFormat="1"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0" fontId="29" fillId="0" borderId="0" xfId="0" applyFont="1" applyAlignment="1">
      <alignment horizontal="center" vertical="center"/>
    </xf>
    <xf numFmtId="0" fontId="26" fillId="4" borderId="0" xfId="0" applyFont="1" applyFill="1" applyProtection="1">
      <alignment vertical="center"/>
      <protection locked="0"/>
    </xf>
    <xf numFmtId="0" fontId="26" fillId="0" borderId="0" xfId="0" applyFont="1" applyAlignment="1">
      <alignment horizontal="center" vertical="center"/>
    </xf>
    <xf numFmtId="0" fontId="26" fillId="4" borderId="0" xfId="0" applyFont="1" applyFill="1" applyAlignment="1" applyProtection="1">
      <alignment horizontal="left" vertical="center" wrapText="1"/>
      <protection locked="0"/>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4" borderId="8"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7" fillId="4" borderId="9" xfId="0" applyFont="1" applyFill="1" applyBorder="1" applyAlignment="1" applyProtection="1">
      <alignment horizontal="left" vertical="center" wrapText="1"/>
      <protection locked="0"/>
    </xf>
    <xf numFmtId="0" fontId="17" fillId="4" borderId="0" xfId="0" applyFont="1" applyFill="1" applyBorder="1" applyAlignment="1" applyProtection="1">
      <alignment horizontal="left" vertical="center" wrapText="1"/>
      <protection locked="0"/>
    </xf>
    <xf numFmtId="0" fontId="17" fillId="4" borderId="15"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4" borderId="12" xfId="0" applyFont="1" applyFill="1" applyBorder="1" applyAlignment="1" applyProtection="1">
      <alignment horizontal="left" vertical="center" wrapText="1"/>
      <protection locked="0"/>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5" fillId="0" borderId="6" xfId="0" applyFont="1" applyBorder="1" applyAlignment="1">
      <alignment horizontal="left" vertical="center" wrapText="1"/>
    </xf>
    <xf numFmtId="0" fontId="17" fillId="4" borderId="53" xfId="0" applyFont="1" applyFill="1" applyBorder="1" applyAlignment="1" applyProtection="1">
      <alignment horizontal="left" vertical="center" wrapText="1"/>
      <protection locked="0"/>
    </xf>
    <xf numFmtId="0" fontId="17" fillId="4" borderId="54" xfId="0" applyFont="1" applyFill="1" applyBorder="1" applyAlignment="1" applyProtection="1">
      <alignment horizontal="left" vertical="center" wrapText="1"/>
      <protection locked="0"/>
    </xf>
    <xf numFmtId="0" fontId="17" fillId="4" borderId="55" xfId="0" applyFont="1" applyFill="1" applyBorder="1" applyAlignment="1" applyProtection="1">
      <alignment horizontal="left"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38" fontId="10" fillId="4" borderId="40" xfId="1" applyFont="1" applyFill="1" applyBorder="1" applyAlignment="1" applyProtection="1">
      <alignment horizontal="center" vertical="center" wrapText="1"/>
      <protection locked="0"/>
    </xf>
    <xf numFmtId="38" fontId="10" fillId="4" borderId="41" xfId="1" applyFont="1" applyFill="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38" fontId="10" fillId="4" borderId="38" xfId="1" applyFont="1" applyFill="1" applyBorder="1" applyAlignment="1" applyProtection="1">
      <alignment horizontal="center" vertical="center" wrapText="1"/>
      <protection locked="0"/>
    </xf>
    <xf numFmtId="38" fontId="10" fillId="4" borderId="30" xfId="1"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26" fillId="0" borderId="8" xfId="0" applyFont="1" applyBorder="1" applyAlignment="1">
      <alignment horizontal="center" vertical="center" wrapText="1"/>
    </xf>
    <xf numFmtId="0" fontId="2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58" fontId="26" fillId="4" borderId="1" xfId="0" applyNumberFormat="1" applyFont="1" applyFill="1" applyBorder="1" applyAlignment="1" applyProtection="1">
      <alignment horizontal="center" vertical="center"/>
      <protection locked="0"/>
    </xf>
    <xf numFmtId="58" fontId="26" fillId="4" borderId="2" xfId="0" applyNumberFormat="1" applyFont="1" applyFill="1" applyBorder="1" applyAlignment="1" applyProtection="1">
      <alignment horizontal="center" vertical="center"/>
      <protection locked="0"/>
    </xf>
    <xf numFmtId="58" fontId="26" fillId="4" borderId="3" xfId="0" applyNumberFormat="1" applyFont="1" applyFill="1" applyBorder="1" applyAlignment="1" applyProtection="1">
      <alignment horizontal="center" vertical="center"/>
      <protection locked="0"/>
    </xf>
    <xf numFmtId="0" fontId="10" fillId="8" borderId="11"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26" fillId="0" borderId="1" xfId="0" applyFont="1" applyBorder="1" applyAlignment="1">
      <alignment horizontal="center" vertical="center" wrapText="1"/>
    </xf>
    <xf numFmtId="0" fontId="26" fillId="4" borderId="1" xfId="0" applyFont="1" applyFill="1" applyBorder="1" applyAlignment="1" applyProtection="1">
      <alignment horizontal="left" vertical="center"/>
      <protection locked="0"/>
    </xf>
    <xf numFmtId="0" fontId="26" fillId="4" borderId="2" xfId="0" applyFont="1" applyFill="1" applyBorder="1" applyAlignment="1" applyProtection="1">
      <alignment horizontal="left" vertical="center"/>
      <protection locked="0"/>
    </xf>
    <xf numFmtId="0" fontId="26" fillId="4" borderId="3" xfId="0" applyFont="1" applyFill="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7" fillId="4" borderId="8" xfId="0" applyFont="1" applyFill="1" applyBorder="1" applyAlignment="1" applyProtection="1">
      <alignment horizontal="left" vertical="center"/>
      <protection locked="0"/>
    </xf>
    <xf numFmtId="0" fontId="17" fillId="4" borderId="10"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12" xfId="0" applyFont="1" applyFill="1" applyBorder="1" applyAlignment="1" applyProtection="1">
      <alignment horizontal="left" vertical="center"/>
      <protection locked="0"/>
    </xf>
    <xf numFmtId="0" fontId="5" fillId="0" borderId="5" xfId="0" applyFont="1" applyBorder="1" applyAlignment="1">
      <alignment horizontal="center"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9" xfId="0" applyFont="1" applyBorder="1" applyAlignment="1">
      <alignment horizontal="left" vertical="center" wrapTex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34" fillId="4" borderId="6" xfId="8" applyFont="1" applyFill="1" applyBorder="1" applyAlignment="1" applyProtection="1">
      <alignment horizontal="left" vertical="center"/>
      <protection locked="0"/>
    </xf>
    <xf numFmtId="0" fontId="35" fillId="4" borderId="6" xfId="8" applyFont="1" applyFill="1" applyBorder="1" applyAlignment="1" applyProtection="1">
      <alignment horizontal="left" vertical="center"/>
      <protection locked="0"/>
    </xf>
    <xf numFmtId="0" fontId="35" fillId="4" borderId="10" xfId="8" applyFont="1" applyFill="1" applyBorder="1" applyAlignment="1" applyProtection="1">
      <alignment horizontal="left" vertical="center"/>
      <protection locked="0"/>
    </xf>
    <xf numFmtId="0" fontId="35" fillId="4" borderId="18" xfId="8" applyFont="1" applyFill="1" applyBorder="1" applyAlignment="1" applyProtection="1">
      <alignment horizontal="left" vertical="center"/>
      <protection locked="0"/>
    </xf>
    <xf numFmtId="0" fontId="35" fillId="4" borderId="12" xfId="8" applyFont="1" applyFill="1" applyBorder="1" applyAlignment="1" applyProtection="1">
      <alignment horizontal="left" vertical="center"/>
      <protection locked="0"/>
    </xf>
    <xf numFmtId="0" fontId="28" fillId="0" borderId="18" xfId="0" applyFont="1" applyBorder="1" applyAlignment="1">
      <alignment horizontal="center" vertical="center"/>
    </xf>
    <xf numFmtId="0" fontId="5" fillId="8" borderId="1"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34" fillId="4" borderId="4" xfId="8" applyFont="1" applyFill="1" applyBorder="1" applyAlignment="1" applyProtection="1">
      <alignment horizontal="left" vertical="center"/>
      <protection locked="0"/>
    </xf>
    <xf numFmtId="0" fontId="35" fillId="4" borderId="4" xfId="8" applyFont="1" applyFill="1" applyBorder="1" applyAlignment="1" applyProtection="1">
      <alignment horizontal="left" vertical="center"/>
      <protection locked="0"/>
    </xf>
    <xf numFmtId="0" fontId="38" fillId="4" borderId="6" xfId="8" applyFont="1" applyFill="1" applyBorder="1" applyAlignment="1" applyProtection="1">
      <alignment horizontal="left" vertical="center"/>
      <protection locked="0"/>
    </xf>
    <xf numFmtId="0" fontId="39" fillId="4" borderId="6" xfId="8" applyFont="1" applyFill="1" applyBorder="1" applyAlignment="1" applyProtection="1">
      <alignment horizontal="left" vertical="center"/>
      <protection locked="0"/>
    </xf>
    <xf numFmtId="0" fontId="39" fillId="4" borderId="10" xfId="8" applyFont="1" applyFill="1" applyBorder="1" applyAlignment="1" applyProtection="1">
      <alignment horizontal="left" vertical="center"/>
      <protection locked="0"/>
    </xf>
    <xf numFmtId="0" fontId="39" fillId="4" borderId="18" xfId="8" applyFont="1" applyFill="1" applyBorder="1" applyAlignment="1" applyProtection="1">
      <alignment horizontal="left" vertical="center"/>
      <protection locked="0"/>
    </xf>
    <xf numFmtId="0" fontId="39" fillId="4" borderId="12" xfId="8" applyFont="1" applyFill="1" applyBorder="1" applyAlignment="1" applyProtection="1">
      <alignment horizontal="left" vertical="center"/>
      <protection locked="0"/>
    </xf>
    <xf numFmtId="0" fontId="37" fillId="4" borderId="1"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8" fillId="4" borderId="4" xfId="8" applyFont="1" applyFill="1" applyBorder="1" applyAlignment="1" applyProtection="1">
      <alignment horizontal="left" vertical="center"/>
      <protection locked="0"/>
    </xf>
    <xf numFmtId="0" fontId="39" fillId="4" borderId="4" xfId="8" applyFont="1" applyFill="1" applyBorder="1" applyAlignment="1" applyProtection="1">
      <alignment horizontal="left" vertical="center"/>
      <protection locked="0"/>
    </xf>
    <xf numFmtId="58" fontId="37" fillId="4" borderId="1" xfId="0" applyNumberFormat="1" applyFont="1" applyFill="1" applyBorder="1" applyAlignment="1" applyProtection="1">
      <alignment horizontal="left" vertical="center"/>
      <protection locked="0"/>
    </xf>
    <xf numFmtId="58" fontId="37" fillId="4" borderId="2" xfId="0" applyNumberFormat="1" applyFont="1" applyFill="1" applyBorder="1" applyAlignment="1" applyProtection="1">
      <alignment horizontal="left" vertical="center"/>
      <protection locked="0"/>
    </xf>
    <xf numFmtId="58" fontId="37" fillId="4" borderId="3" xfId="0" applyNumberFormat="1" applyFont="1" applyFill="1" applyBorder="1" applyAlignment="1" applyProtection="1">
      <alignment horizontal="left" vertical="center"/>
      <protection locked="0"/>
    </xf>
    <xf numFmtId="0" fontId="37" fillId="4" borderId="1" xfId="0" applyFont="1" applyFill="1" applyBorder="1" applyAlignment="1" applyProtection="1">
      <alignment horizontal="left" vertical="center"/>
      <protection locked="0"/>
    </xf>
    <xf numFmtId="0" fontId="37" fillId="4" borderId="2" xfId="0" applyFont="1" applyFill="1" applyBorder="1" applyAlignment="1" applyProtection="1">
      <alignment horizontal="left" vertical="center"/>
      <protection locked="0"/>
    </xf>
    <xf numFmtId="0" fontId="37" fillId="4" borderId="3" xfId="0" applyFont="1" applyFill="1" applyBorder="1" applyAlignment="1" applyProtection="1">
      <alignment horizontal="left" vertical="center"/>
      <protection locked="0"/>
    </xf>
    <xf numFmtId="0" fontId="37" fillId="4" borderId="1" xfId="0" applyFont="1" applyFill="1" applyBorder="1" applyAlignment="1">
      <alignment horizontal="left" vertical="center" wrapText="1"/>
    </xf>
    <xf numFmtId="0" fontId="37" fillId="4" borderId="2" xfId="0" applyFont="1" applyFill="1" applyBorder="1" applyAlignment="1">
      <alignment horizontal="left" vertical="center" wrapText="1"/>
    </xf>
    <xf numFmtId="0" fontId="37" fillId="4" borderId="3"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37" fillId="4" borderId="8" xfId="0" applyFont="1" applyFill="1" applyBorder="1" applyAlignment="1">
      <alignment horizontal="left" vertical="center" wrapText="1"/>
    </xf>
    <xf numFmtId="0" fontId="37" fillId="4" borderId="6"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37" fillId="4" borderId="0" xfId="0" applyFont="1" applyFill="1" applyBorder="1" applyAlignment="1">
      <alignment horizontal="left" vertical="center" wrapText="1"/>
    </xf>
    <xf numFmtId="0" fontId="37" fillId="4" borderId="15"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37" fillId="4" borderId="12" xfId="0" applyFont="1" applyFill="1" applyBorder="1" applyAlignment="1">
      <alignment horizontal="left" vertical="center" wrapText="1"/>
    </xf>
    <xf numFmtId="0" fontId="37" fillId="4" borderId="8"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left" vertical="center" wrapText="1"/>
      <protection locked="0"/>
    </xf>
    <xf numFmtId="0" fontId="37" fillId="4" borderId="10" xfId="0" applyFont="1" applyFill="1" applyBorder="1" applyAlignment="1" applyProtection="1">
      <alignment horizontal="left" vertical="center" wrapText="1"/>
      <protection locked="0"/>
    </xf>
    <xf numFmtId="0" fontId="37" fillId="4" borderId="9" xfId="0" applyFont="1" applyFill="1" applyBorder="1" applyAlignment="1" applyProtection="1">
      <alignment horizontal="left" vertical="center" wrapText="1"/>
      <protection locked="0"/>
    </xf>
    <xf numFmtId="0" fontId="37" fillId="4" borderId="0" xfId="0" applyFont="1" applyFill="1" applyBorder="1" applyAlignment="1" applyProtection="1">
      <alignment horizontal="left" vertical="center" wrapText="1"/>
      <protection locked="0"/>
    </xf>
    <xf numFmtId="0" fontId="37" fillId="4" borderId="15" xfId="0" applyFont="1" applyFill="1" applyBorder="1" applyAlignment="1" applyProtection="1">
      <alignment horizontal="left" vertical="center" wrapText="1"/>
      <protection locked="0"/>
    </xf>
    <xf numFmtId="0" fontId="37" fillId="4" borderId="53" xfId="0" applyFont="1" applyFill="1" applyBorder="1" applyAlignment="1" applyProtection="1">
      <alignment horizontal="left" vertical="center" wrapText="1"/>
      <protection locked="0"/>
    </xf>
    <xf numFmtId="0" fontId="37" fillId="4" borderId="54" xfId="0" applyFont="1" applyFill="1" applyBorder="1" applyAlignment="1" applyProtection="1">
      <alignment horizontal="left" vertical="center" wrapText="1"/>
      <protection locked="0"/>
    </xf>
    <xf numFmtId="0" fontId="37" fillId="4" borderId="55" xfId="0" applyFont="1" applyFill="1" applyBorder="1" applyAlignment="1" applyProtection="1">
      <alignment horizontal="left" vertical="center" wrapText="1"/>
      <protection locked="0"/>
    </xf>
    <xf numFmtId="38" fontId="18" fillId="4" borderId="40" xfId="1" applyFont="1" applyFill="1" applyBorder="1" applyAlignment="1" applyProtection="1">
      <alignment horizontal="center" vertical="center" wrapText="1"/>
      <protection locked="0"/>
    </xf>
    <xf numFmtId="38" fontId="18" fillId="4" borderId="41" xfId="1" applyFont="1" applyFill="1" applyBorder="1" applyAlignment="1" applyProtection="1">
      <alignment horizontal="center" vertical="center" wrapText="1"/>
      <protection locked="0"/>
    </xf>
    <xf numFmtId="38" fontId="18" fillId="4" borderId="38" xfId="1" applyFont="1" applyFill="1" applyBorder="1" applyAlignment="1" applyProtection="1">
      <alignment horizontal="center" vertical="center" wrapText="1"/>
      <protection locked="0"/>
    </xf>
    <xf numFmtId="38" fontId="18" fillId="4" borderId="30" xfId="1" applyFont="1" applyFill="1" applyBorder="1" applyAlignment="1" applyProtection="1">
      <alignment horizontal="center" vertical="center" wrapText="1"/>
      <protection locked="0"/>
    </xf>
    <xf numFmtId="0" fontId="37" fillId="4" borderId="11" xfId="0" applyFont="1" applyFill="1" applyBorder="1" applyAlignment="1" applyProtection="1">
      <alignment horizontal="left" vertical="center" wrapText="1"/>
      <protection locked="0"/>
    </xf>
    <xf numFmtId="0" fontId="37" fillId="4" borderId="18" xfId="0" applyFont="1" applyFill="1" applyBorder="1" applyAlignment="1" applyProtection="1">
      <alignment horizontal="left" vertical="center" wrapText="1"/>
      <protection locked="0"/>
    </xf>
    <xf numFmtId="0" fontId="37" fillId="4" borderId="12" xfId="0" applyFont="1" applyFill="1" applyBorder="1" applyAlignment="1" applyProtection="1">
      <alignment horizontal="left" vertical="center" wrapText="1"/>
      <protection locked="0"/>
    </xf>
    <xf numFmtId="0" fontId="21" fillId="0" borderId="18" xfId="0" applyFont="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38" fontId="10" fillId="8" borderId="4" xfId="0" applyNumberFormat="1" applyFont="1" applyFill="1" applyBorder="1" applyAlignment="1">
      <alignment horizontal="center" vertical="center"/>
    </xf>
    <xf numFmtId="0" fontId="10" fillId="8" borderId="4" xfId="0" applyFont="1" applyFill="1" applyBorder="1" applyAlignment="1">
      <alignment horizontal="center" vertical="center"/>
    </xf>
    <xf numFmtId="0" fontId="10" fillId="0" borderId="4" xfId="0" applyFont="1" applyBorder="1" applyAlignment="1">
      <alignment horizontal="center" vertical="center"/>
    </xf>
    <xf numFmtId="38" fontId="10" fillId="8" borderId="2" xfId="0" applyNumberFormat="1" applyFont="1" applyFill="1" applyBorder="1" applyAlignment="1">
      <alignment horizontal="center" vertical="center"/>
    </xf>
    <xf numFmtId="0" fontId="10" fillId="0" borderId="4" xfId="0" applyFont="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26" fillId="0" borderId="7"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4" borderId="1"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7" fillId="4" borderId="1" xfId="0" applyFont="1" applyFill="1" applyBorder="1" applyAlignment="1">
      <alignment horizontal="left" vertical="center"/>
    </xf>
    <xf numFmtId="0" fontId="36" fillId="4" borderId="2" xfId="0" applyFont="1" applyFill="1" applyBorder="1" applyAlignment="1">
      <alignment horizontal="left" vertical="center"/>
    </xf>
    <xf numFmtId="0" fontId="36" fillId="4" borderId="3" xfId="0" applyFont="1" applyFill="1" applyBorder="1" applyAlignment="1">
      <alignment horizontal="left" vertical="center"/>
    </xf>
    <xf numFmtId="0" fontId="27" fillId="4" borderId="1" xfId="0" applyFont="1" applyFill="1" applyBorder="1" applyAlignment="1">
      <alignment horizontal="left" vertical="center" wrapText="1"/>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0" fontId="10" fillId="4" borderId="12" xfId="0" applyFont="1" applyFill="1" applyBorder="1" applyAlignment="1" applyProtection="1">
      <alignment horizontal="left" vertical="center" wrapText="1"/>
      <protection locked="0"/>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wrapText="1"/>
      <protection locked="0"/>
    </xf>
    <xf numFmtId="0" fontId="18" fillId="4" borderId="15" xfId="0" applyFont="1" applyFill="1" applyBorder="1" applyAlignment="1" applyProtection="1">
      <alignment horizontal="left" vertical="center" wrapText="1"/>
      <protection locked="0"/>
    </xf>
    <xf numFmtId="0" fontId="18" fillId="4" borderId="11" xfId="0" applyFont="1" applyFill="1" applyBorder="1" applyAlignment="1" applyProtection="1">
      <alignment horizontal="left" vertical="center" wrapText="1"/>
      <protection locked="0"/>
    </xf>
    <xf numFmtId="0" fontId="18" fillId="4" borderId="18" xfId="0" applyFont="1" applyFill="1" applyBorder="1" applyAlignment="1" applyProtection="1">
      <alignment horizontal="left" vertical="center" wrapText="1"/>
      <protection locked="0"/>
    </xf>
    <xf numFmtId="0" fontId="18" fillId="4" borderId="12"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8" fillId="4" borderId="10" xfId="0" applyFont="1" applyFill="1" applyBorder="1" applyAlignment="1" applyProtection="1">
      <alignment horizontal="left" vertical="center" wrapText="1"/>
      <protection locked="0"/>
    </xf>
    <xf numFmtId="0" fontId="37" fillId="4" borderId="1" xfId="0" applyFont="1" applyFill="1" applyBorder="1" applyAlignment="1" applyProtection="1">
      <alignment horizontal="center" vertical="center" wrapText="1"/>
      <protection locked="0"/>
    </xf>
    <xf numFmtId="0" fontId="37" fillId="4" borderId="2"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0" fontId="41" fillId="4" borderId="1" xfId="0" applyFont="1" applyFill="1" applyBorder="1" applyAlignment="1">
      <alignment horizontal="left" vertical="center"/>
    </xf>
    <xf numFmtId="0" fontId="40" fillId="4" borderId="2" xfId="0" applyFont="1" applyFill="1" applyBorder="1" applyAlignment="1">
      <alignment horizontal="left" vertical="center"/>
    </xf>
    <xf numFmtId="0" fontId="40" fillId="4" borderId="3" xfId="0" applyFont="1" applyFill="1" applyBorder="1" applyAlignment="1">
      <alignment horizontal="left" vertical="center"/>
    </xf>
    <xf numFmtId="0" fontId="41" fillId="4"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8" borderId="4" xfId="0" applyNumberFormat="1" applyFont="1" applyFill="1" applyBorder="1" applyAlignment="1" applyProtection="1">
      <alignment horizontal="center" vertical="center" wrapText="1"/>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xf>
    <xf numFmtId="176" fontId="5" fillId="8" borderId="4" xfId="0" applyNumberFormat="1" applyFont="1" applyFill="1" applyBorder="1" applyProtection="1">
      <alignment vertical="center"/>
      <protection locked="0"/>
    </xf>
    <xf numFmtId="0" fontId="5" fillId="4" borderId="4" xfId="0" applyFont="1" applyFill="1" applyBorder="1" applyAlignment="1" applyProtection="1">
      <alignment horizontal="left" vertical="center"/>
      <protection locked="0"/>
    </xf>
    <xf numFmtId="176" fontId="5" fillId="4" borderId="4" xfId="0" applyNumberFormat="1" applyFont="1" applyFill="1" applyBorder="1" applyProtection="1">
      <alignment vertical="center"/>
      <protection locked="0"/>
    </xf>
    <xf numFmtId="0" fontId="5" fillId="4" borderId="1"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176" fontId="5" fillId="4" borderId="7" xfId="0" applyNumberFormat="1" applyFont="1" applyFill="1" applyBorder="1" applyProtection="1">
      <alignment vertical="center"/>
      <protection locked="0"/>
    </xf>
    <xf numFmtId="0" fontId="5" fillId="4" borderId="7" xfId="0" applyFont="1" applyFill="1" applyBorder="1" applyAlignment="1" applyProtection="1">
      <alignment horizontal="left" vertical="center"/>
      <protection locked="0"/>
    </xf>
    <xf numFmtId="176" fontId="5" fillId="8" borderId="31" xfId="0" applyNumberFormat="1" applyFont="1" applyFill="1" applyBorder="1" applyProtection="1">
      <alignment vertical="center"/>
      <protection locked="0"/>
    </xf>
    <xf numFmtId="0" fontId="5" fillId="0" borderId="31" xfId="0" applyFont="1" applyFill="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176" fontId="5" fillId="8" borderId="7" xfId="1" applyNumberFormat="1" applyFont="1" applyFill="1" applyBorder="1" applyAlignment="1">
      <alignment horizontal="right" vertical="center" wrapText="1"/>
    </xf>
    <xf numFmtId="176" fontId="5" fillId="8" borderId="16" xfId="1" applyNumberFormat="1" applyFont="1" applyFill="1" applyBorder="1" applyAlignment="1">
      <alignment horizontal="right" vertical="center" wrapText="1"/>
    </xf>
    <xf numFmtId="176" fontId="5" fillId="8" borderId="5" xfId="1" applyNumberFormat="1" applyFont="1" applyFill="1" applyBorder="1" applyAlignment="1">
      <alignment horizontal="right" vertical="center" wrapText="1"/>
    </xf>
    <xf numFmtId="176" fontId="5" fillId="4" borderId="20" xfId="1" applyNumberFormat="1" applyFont="1" applyFill="1" applyBorder="1" applyAlignment="1" applyProtection="1">
      <alignment horizontal="right" vertical="center"/>
      <protection locked="0"/>
    </xf>
    <xf numFmtId="176" fontId="5" fillId="4" borderId="21" xfId="1" applyNumberFormat="1" applyFont="1" applyFill="1" applyBorder="1" applyAlignment="1" applyProtection="1">
      <alignment horizontal="right" vertical="center"/>
      <protection locked="0"/>
    </xf>
    <xf numFmtId="176" fontId="5" fillId="0" borderId="2" xfId="1" applyNumberFormat="1" applyFont="1" applyFill="1" applyBorder="1" applyAlignment="1" applyProtection="1">
      <alignment horizontal="right" vertical="center"/>
      <protection locked="0"/>
    </xf>
    <xf numFmtId="0" fontId="5" fillId="0" borderId="50" xfId="0" applyFont="1" applyBorder="1" applyAlignment="1">
      <alignment horizontal="left" vertical="center"/>
    </xf>
    <xf numFmtId="0" fontId="5" fillId="0" borderId="51" xfId="0" applyFont="1" applyBorder="1" applyAlignment="1">
      <alignment horizontal="left" vertical="center"/>
    </xf>
    <xf numFmtId="176" fontId="5" fillId="8" borderId="52" xfId="0" applyNumberFormat="1" applyFont="1" applyFill="1" applyBorder="1" applyAlignment="1">
      <alignment horizontal="right" vertical="center"/>
    </xf>
    <xf numFmtId="176" fontId="5" fillId="8" borderId="47" xfId="0" applyNumberFormat="1" applyFont="1" applyFill="1" applyBorder="1" applyAlignment="1">
      <alignment horizontal="right" vertical="center"/>
    </xf>
    <xf numFmtId="176" fontId="5" fillId="4" borderId="22" xfId="1" applyNumberFormat="1" applyFont="1" applyFill="1" applyBorder="1" applyAlignment="1" applyProtection="1">
      <alignment horizontal="right" vertical="center"/>
      <protection locked="0"/>
    </xf>
    <xf numFmtId="176" fontId="5" fillId="4" borderId="23" xfId="1" applyNumberFormat="1" applyFont="1" applyFill="1" applyBorder="1" applyAlignment="1" applyProtection="1">
      <alignment horizontal="right" vertical="center"/>
      <protection locked="0"/>
    </xf>
    <xf numFmtId="0" fontId="5" fillId="0" borderId="12"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8" borderId="4" xfId="0" applyNumberFormat="1" applyFont="1" applyFill="1" applyBorder="1" applyAlignment="1" applyProtection="1">
      <alignment horizontal="right" vertical="center"/>
      <protection locked="0"/>
    </xf>
    <xf numFmtId="0" fontId="5" fillId="0" borderId="8" xfId="0" applyFont="1" applyBorder="1" applyAlignment="1">
      <alignment horizontal="left" vertical="center"/>
    </xf>
    <xf numFmtId="0" fontId="5" fillId="0" borderId="6" xfId="0" applyFont="1" applyBorder="1" applyAlignment="1">
      <alignment horizontal="left" vertical="center"/>
    </xf>
    <xf numFmtId="176" fontId="5" fillId="8" borderId="7" xfId="0" applyNumberFormat="1" applyFont="1" applyFill="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4" borderId="8"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6" xfId="0" applyFont="1" applyFill="1" applyBorder="1" applyAlignment="1">
      <alignment horizontal="left" vertical="center"/>
    </xf>
    <xf numFmtId="0" fontId="5" fillId="4" borderId="10" xfId="0" applyFont="1" applyFill="1" applyBorder="1" applyAlignment="1">
      <alignment horizontal="left" vertical="center"/>
    </xf>
    <xf numFmtId="0" fontId="5" fillId="4" borderId="9" xfId="0" applyFont="1" applyFill="1" applyBorder="1" applyAlignment="1">
      <alignment horizontal="left" vertical="center"/>
    </xf>
    <xf numFmtId="0" fontId="5" fillId="4" borderId="0" xfId="0" applyFont="1" applyFill="1" applyBorder="1" applyAlignment="1">
      <alignment horizontal="left" vertical="center"/>
    </xf>
    <xf numFmtId="0" fontId="5" fillId="4" borderId="15" xfId="0" applyFont="1" applyFill="1" applyBorder="1" applyAlignment="1">
      <alignment horizontal="left" vertical="center"/>
    </xf>
    <xf numFmtId="0" fontId="5" fillId="4" borderId="11" xfId="0" applyFont="1" applyFill="1" applyBorder="1" applyAlignment="1">
      <alignment horizontal="left" vertical="center"/>
    </xf>
    <xf numFmtId="0" fontId="5" fillId="4" borderId="18" xfId="0" applyFont="1" applyFill="1" applyBorder="1" applyAlignment="1">
      <alignment horizontal="left" vertical="center"/>
    </xf>
    <xf numFmtId="0" fontId="5" fillId="4" borderId="12" xfId="0" applyFont="1" applyFill="1" applyBorder="1" applyAlignment="1">
      <alignment horizontal="left" vertical="center"/>
    </xf>
    <xf numFmtId="0" fontId="5" fillId="0" borderId="7" xfId="0" applyFont="1" applyBorder="1" applyAlignment="1">
      <alignment horizontal="center" vertical="center"/>
    </xf>
    <xf numFmtId="0" fontId="5" fillId="0" borderId="42" xfId="0" applyFont="1" applyBorder="1" applyAlignment="1">
      <alignment horizontal="center" vertical="center"/>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6" xfId="0" applyFont="1" applyFill="1" applyBorder="1" applyAlignment="1">
      <alignment horizontal="left" vertical="center"/>
    </xf>
    <xf numFmtId="0" fontId="18" fillId="4" borderId="10" xfId="0" applyFont="1" applyFill="1" applyBorder="1" applyAlignment="1">
      <alignment horizontal="left" vertical="center"/>
    </xf>
    <xf numFmtId="0" fontId="18" fillId="4" borderId="9"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5" xfId="0" applyFont="1" applyFill="1" applyBorder="1" applyAlignment="1">
      <alignment horizontal="left" vertical="center"/>
    </xf>
    <xf numFmtId="0" fontId="18" fillId="4" borderId="11"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12" xfId="0" applyFont="1" applyFill="1" applyBorder="1" applyAlignment="1">
      <alignment horizontal="left" vertical="center"/>
    </xf>
    <xf numFmtId="176" fontId="18" fillId="4" borderId="20" xfId="1" applyNumberFormat="1" applyFont="1" applyFill="1" applyBorder="1" applyAlignment="1" applyProtection="1">
      <alignment horizontal="right" vertical="center"/>
      <protection locked="0"/>
    </xf>
    <xf numFmtId="176" fontId="18" fillId="4" borderId="21" xfId="1" applyNumberFormat="1" applyFont="1" applyFill="1" applyBorder="1" applyAlignment="1" applyProtection="1">
      <alignment horizontal="right" vertical="center"/>
      <protection locked="0"/>
    </xf>
    <xf numFmtId="0" fontId="5" fillId="4" borderId="8" xfId="0" applyFont="1" applyFill="1" applyBorder="1" applyAlignment="1">
      <alignment horizontal="left" vertical="center"/>
    </xf>
    <xf numFmtId="176" fontId="18" fillId="4" borderId="22" xfId="1" applyNumberFormat="1" applyFont="1" applyFill="1" applyBorder="1" applyAlignment="1" applyProtection="1">
      <alignment horizontal="right" vertical="center"/>
      <protection locked="0"/>
    </xf>
    <xf numFmtId="176" fontId="18" fillId="4" borderId="23" xfId="1" applyNumberFormat="1" applyFont="1" applyFill="1" applyBorder="1" applyAlignment="1" applyProtection="1">
      <alignment horizontal="right" vertical="center"/>
      <protection locked="0"/>
    </xf>
    <xf numFmtId="0" fontId="33" fillId="5" borderId="7"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3" fillId="8" borderId="7"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3" fillId="6" borderId="7" xfId="0" applyFont="1" applyFill="1" applyBorder="1" applyAlignment="1">
      <alignment horizontal="center" vertical="center" wrapText="1" shrinkToFit="1"/>
    </xf>
    <xf numFmtId="0" fontId="3" fillId="6" borderId="5" xfId="0" applyFont="1" applyFill="1" applyBorder="1" applyAlignment="1">
      <alignment horizontal="center" vertical="center" wrapText="1" shrinkToFi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shrinkToFit="1"/>
    </xf>
    <xf numFmtId="0" fontId="3" fillId="7" borderId="5" xfId="0" applyFont="1" applyFill="1" applyBorder="1" applyAlignment="1">
      <alignment horizontal="center" vertical="center" wrapText="1" shrinkToFit="1"/>
    </xf>
    <xf numFmtId="0" fontId="3" fillId="9" borderId="7" xfId="0" applyFont="1" applyFill="1" applyBorder="1" applyAlignment="1">
      <alignment horizontal="center" vertical="center" wrapText="1" shrinkToFit="1"/>
    </xf>
    <xf numFmtId="0" fontId="3" fillId="9" borderId="5" xfId="0" applyFont="1" applyFill="1" applyBorder="1" applyAlignment="1">
      <alignment horizontal="center" vertical="center" wrapText="1" shrinkToFi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5" borderId="7" xfId="0" applyFont="1" applyFill="1" applyBorder="1" applyAlignment="1">
      <alignment horizontal="center" vertical="center" wrapText="1" shrinkToFit="1"/>
    </xf>
    <xf numFmtId="0" fontId="3" fillId="5" borderId="5" xfId="0" applyFont="1" applyFill="1" applyBorder="1" applyAlignment="1">
      <alignment horizontal="center" vertical="center" wrapText="1" shrinkToFit="1"/>
    </xf>
  </cellXfs>
  <cellStyles count="9">
    <cellStyle name="ハイパーリンク" xfId="8" builtinId="8"/>
    <cellStyle name="桁区切り" xfId="1" builtinId="6"/>
    <cellStyle name="桁区切り 2" xfId="5" xr:uid="{00000000-0005-0000-0000-000002000000}"/>
    <cellStyle name="桁区切り 3" xfId="3" xr:uid="{00000000-0005-0000-0000-000003000000}"/>
    <cellStyle name="標準" xfId="0" builtinId="0"/>
    <cellStyle name="標準 2" xfId="4" xr:uid="{00000000-0005-0000-0000-000005000000}"/>
    <cellStyle name="標準 3" xfId="2"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colors>
    <mruColors>
      <color rgb="FFFFCCFF"/>
      <color rgb="FFCCECFF"/>
      <color rgb="FF00FFCC"/>
      <color rgb="FFFF99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1409700</xdr:colOff>
      <xdr:row>2</xdr:row>
      <xdr:rowOff>114300</xdr:rowOff>
    </xdr:from>
    <xdr:to>
      <xdr:col>8</xdr:col>
      <xdr:colOff>371475</xdr:colOff>
      <xdr:row>3</xdr:row>
      <xdr:rowOff>247650</xdr:rowOff>
    </xdr:to>
    <xdr:sp macro="" textlink="">
      <xdr:nvSpPr>
        <xdr:cNvPr id="2" name="テキスト ボックス 1">
          <a:extLst>
            <a:ext uri="{FF2B5EF4-FFF2-40B4-BE49-F238E27FC236}">
              <a16:creationId xmlns:a16="http://schemas.microsoft.com/office/drawing/2014/main" id="{3E462962-76D8-95B0-DC0C-F97F6689E442}"/>
            </a:ext>
          </a:extLst>
        </xdr:cNvPr>
        <xdr:cNvSpPr txBox="1"/>
      </xdr:nvSpPr>
      <xdr:spPr>
        <a:xfrm>
          <a:off x="9810750" y="72390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200025</xdr:colOff>
      <xdr:row>2</xdr:row>
      <xdr:rowOff>95250</xdr:rowOff>
    </xdr:from>
    <xdr:to>
      <xdr:col>19</xdr:col>
      <xdr:colOff>247650</xdr:colOff>
      <xdr:row>3</xdr:row>
      <xdr:rowOff>228600</xdr:rowOff>
    </xdr:to>
    <xdr:sp macro="" textlink="">
      <xdr:nvSpPr>
        <xdr:cNvPr id="2" name="テキスト ボックス 1">
          <a:extLst>
            <a:ext uri="{FF2B5EF4-FFF2-40B4-BE49-F238E27FC236}">
              <a16:creationId xmlns:a16="http://schemas.microsoft.com/office/drawing/2014/main" id="{CDDB0BB5-C592-4070-9DBA-3E94A9A58B6C}"/>
            </a:ext>
          </a:extLst>
        </xdr:cNvPr>
        <xdr:cNvSpPr txBox="1"/>
      </xdr:nvSpPr>
      <xdr:spPr>
        <a:xfrm>
          <a:off x="9324975" y="70485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twoCellAnchor>
    <xdr:from>
      <xdr:col>5</xdr:col>
      <xdr:colOff>657226</xdr:colOff>
      <xdr:row>7</xdr:row>
      <xdr:rowOff>219075</xdr:rowOff>
    </xdr:from>
    <xdr:to>
      <xdr:col>8</xdr:col>
      <xdr:colOff>266701</xdr:colOff>
      <xdr:row>7</xdr:row>
      <xdr:rowOff>552450</xdr:rowOff>
    </xdr:to>
    <xdr:sp macro="" textlink="">
      <xdr:nvSpPr>
        <xdr:cNvPr id="3" name="正方形/長方形 2">
          <a:extLst>
            <a:ext uri="{FF2B5EF4-FFF2-40B4-BE49-F238E27FC236}">
              <a16:creationId xmlns:a16="http://schemas.microsoft.com/office/drawing/2014/main" id="{3479B3BA-03D3-6396-20F5-491765E8D99F}"/>
            </a:ext>
          </a:extLst>
        </xdr:cNvPr>
        <xdr:cNvSpPr/>
      </xdr:nvSpPr>
      <xdr:spPr>
        <a:xfrm>
          <a:off x="5219701" y="2705100"/>
          <a:ext cx="163830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当団体</a:t>
          </a:r>
        </a:p>
      </xdr:txBody>
    </xdr:sp>
    <xdr:clientData/>
  </xdr:twoCellAnchor>
  <xdr:twoCellAnchor>
    <xdr:from>
      <xdr:col>9</xdr:col>
      <xdr:colOff>314326</xdr:colOff>
      <xdr:row>7</xdr:row>
      <xdr:rowOff>133350</xdr:rowOff>
    </xdr:from>
    <xdr:to>
      <xdr:col>19</xdr:col>
      <xdr:colOff>85726</xdr:colOff>
      <xdr:row>7</xdr:row>
      <xdr:rowOff>1114425</xdr:rowOff>
    </xdr:to>
    <xdr:sp macro="" textlink="">
      <xdr:nvSpPr>
        <xdr:cNvPr id="4" name="テキスト ボックス 3">
          <a:extLst>
            <a:ext uri="{FF2B5EF4-FFF2-40B4-BE49-F238E27FC236}">
              <a16:creationId xmlns:a16="http://schemas.microsoft.com/office/drawing/2014/main" id="{14E24C5A-0314-AD71-36A5-8E3CA2AEA579}"/>
            </a:ext>
          </a:extLst>
        </xdr:cNvPr>
        <xdr:cNvSpPr txBox="1"/>
      </xdr:nvSpPr>
      <xdr:spPr>
        <a:xfrm>
          <a:off x="7267576" y="2619375"/>
          <a:ext cx="3390900" cy="9810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100" kern="1200"/>
            <a:t>＜団体内の体制＞</a:t>
          </a:r>
          <a:endParaRPr kumimoji="1" lang="en-US" altLang="ja-JP" sz="1100" kern="1200"/>
        </a:p>
        <a:p>
          <a:r>
            <a:rPr kumimoji="1" lang="ja-JP" altLang="en-US" sz="1100" kern="1200"/>
            <a:t>　・宮城健太郎・・・事業の全体統括、事業当日の運営</a:t>
          </a:r>
          <a:endParaRPr kumimoji="1" lang="en-US" altLang="ja-JP" sz="1100" kern="1200"/>
        </a:p>
        <a:p>
          <a:r>
            <a:rPr kumimoji="1" lang="ja-JP" altLang="en-US" sz="1100" kern="1200"/>
            <a:t>　・仙台祥子・・・事業の企画、当日の運営</a:t>
          </a:r>
          <a:endParaRPr kumimoji="1" lang="en-US" altLang="ja-JP" sz="1100" kern="1200"/>
        </a:p>
        <a:p>
          <a:r>
            <a:rPr kumimoji="1" lang="ja-JP" altLang="en-US" sz="1100" kern="1200"/>
            <a:t>　・美里真知子・・・会計、事務処理</a:t>
          </a:r>
        </a:p>
      </xdr:txBody>
    </xdr:sp>
    <xdr:clientData/>
  </xdr:twoCellAnchor>
  <xdr:twoCellAnchor>
    <xdr:from>
      <xdr:col>5</xdr:col>
      <xdr:colOff>200025</xdr:colOff>
      <xdr:row>7</xdr:row>
      <xdr:rowOff>2428875</xdr:rowOff>
    </xdr:from>
    <xdr:to>
      <xdr:col>10</xdr:col>
      <xdr:colOff>171450</xdr:colOff>
      <xdr:row>7</xdr:row>
      <xdr:rowOff>2762250</xdr:rowOff>
    </xdr:to>
    <xdr:sp macro="" textlink="">
      <xdr:nvSpPr>
        <xdr:cNvPr id="5" name="正方形/長方形 4">
          <a:extLst>
            <a:ext uri="{FF2B5EF4-FFF2-40B4-BE49-F238E27FC236}">
              <a16:creationId xmlns:a16="http://schemas.microsoft.com/office/drawing/2014/main" id="{E4322898-658D-4FEC-874A-0F19D35107A7}"/>
            </a:ext>
          </a:extLst>
        </xdr:cNvPr>
        <xdr:cNvSpPr/>
      </xdr:nvSpPr>
      <xdr:spPr>
        <a:xfrm>
          <a:off x="4762500" y="4914900"/>
          <a:ext cx="272415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事業対象者（●●地区の被災者）</a:t>
          </a:r>
        </a:p>
      </xdr:txBody>
    </xdr:sp>
    <xdr:clientData/>
  </xdr:twoCellAnchor>
  <xdr:twoCellAnchor>
    <xdr:from>
      <xdr:col>6</xdr:col>
      <xdr:colOff>504825</xdr:colOff>
      <xdr:row>7</xdr:row>
      <xdr:rowOff>800099</xdr:rowOff>
    </xdr:from>
    <xdr:to>
      <xdr:col>7</xdr:col>
      <xdr:colOff>438150</xdr:colOff>
      <xdr:row>7</xdr:row>
      <xdr:rowOff>2238374</xdr:rowOff>
    </xdr:to>
    <xdr:sp macro="" textlink="">
      <xdr:nvSpPr>
        <xdr:cNvPr id="6" name="矢印: 下 5">
          <a:extLst>
            <a:ext uri="{FF2B5EF4-FFF2-40B4-BE49-F238E27FC236}">
              <a16:creationId xmlns:a16="http://schemas.microsoft.com/office/drawing/2014/main" id="{FFF7EECE-84D0-57DC-BC84-B633AF517391}"/>
            </a:ext>
          </a:extLst>
        </xdr:cNvPr>
        <xdr:cNvSpPr/>
      </xdr:nvSpPr>
      <xdr:spPr>
        <a:xfrm>
          <a:off x="5743575" y="3286124"/>
          <a:ext cx="609600" cy="1438275"/>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485281</xdr:colOff>
      <xdr:row>7</xdr:row>
      <xdr:rowOff>813049</xdr:rowOff>
    </xdr:from>
    <xdr:to>
      <xdr:col>6</xdr:col>
      <xdr:colOff>226808</xdr:colOff>
      <xdr:row>7</xdr:row>
      <xdr:rowOff>1422649</xdr:rowOff>
    </xdr:to>
    <xdr:sp macro="" textlink="">
      <xdr:nvSpPr>
        <xdr:cNvPr id="7" name="矢印: 下 6">
          <a:extLst>
            <a:ext uri="{FF2B5EF4-FFF2-40B4-BE49-F238E27FC236}">
              <a16:creationId xmlns:a16="http://schemas.microsoft.com/office/drawing/2014/main" id="{5D539BDB-FB94-47F3-B7B5-EFEDD8852F6B}"/>
            </a:ext>
          </a:extLst>
        </xdr:cNvPr>
        <xdr:cNvSpPr/>
      </xdr:nvSpPr>
      <xdr:spPr>
        <a:xfrm rot="13771378">
          <a:off x="4613720" y="3056835"/>
          <a:ext cx="609600" cy="1094077"/>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123825</xdr:colOff>
      <xdr:row>7</xdr:row>
      <xdr:rowOff>809625</xdr:rowOff>
    </xdr:from>
    <xdr:to>
      <xdr:col>4</xdr:col>
      <xdr:colOff>409575</xdr:colOff>
      <xdr:row>7</xdr:row>
      <xdr:rowOff>1385625</xdr:rowOff>
    </xdr:to>
    <xdr:sp macro="" textlink="">
      <xdr:nvSpPr>
        <xdr:cNvPr id="8" name="正方形/長方形 7">
          <a:extLst>
            <a:ext uri="{FF2B5EF4-FFF2-40B4-BE49-F238E27FC236}">
              <a16:creationId xmlns:a16="http://schemas.microsoft.com/office/drawing/2014/main" id="{D728C34F-F94A-43FA-A7F8-524AD5408C81}"/>
            </a:ext>
          </a:extLst>
        </xdr:cNvPr>
        <xdr:cNvSpPr/>
      </xdr:nvSpPr>
      <xdr:spPr>
        <a:xfrm>
          <a:off x="2657475" y="3295650"/>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kern="1200"/>
            <a:t>●●市</a:t>
          </a:r>
          <a:endParaRPr kumimoji="1" lang="en-US" altLang="ja-JP" sz="1200" kern="1200"/>
        </a:p>
        <a:p>
          <a:pPr algn="ctr"/>
          <a:r>
            <a:rPr kumimoji="1" lang="ja-JP" altLang="en-US" sz="1200" kern="1200"/>
            <a:t>（周知協力等）</a:t>
          </a:r>
          <a:endParaRPr kumimoji="1" lang="en-US" altLang="ja-JP" sz="1200" kern="1200"/>
        </a:p>
      </xdr:txBody>
    </xdr:sp>
    <xdr:clientData/>
  </xdr:twoCellAnchor>
  <xdr:twoCellAnchor>
    <xdr:from>
      <xdr:col>2</xdr:col>
      <xdr:colOff>114300</xdr:colOff>
      <xdr:row>7</xdr:row>
      <xdr:rowOff>1476375</xdr:rowOff>
    </xdr:from>
    <xdr:to>
      <xdr:col>4</xdr:col>
      <xdr:colOff>400050</xdr:colOff>
      <xdr:row>7</xdr:row>
      <xdr:rowOff>2052375</xdr:rowOff>
    </xdr:to>
    <xdr:sp macro="" textlink="">
      <xdr:nvSpPr>
        <xdr:cNvPr id="9" name="正方形/長方形 8">
          <a:extLst>
            <a:ext uri="{FF2B5EF4-FFF2-40B4-BE49-F238E27FC236}">
              <a16:creationId xmlns:a16="http://schemas.microsoft.com/office/drawing/2014/main" id="{1262D767-74D4-4C1D-B823-1F6E15E7E6F2}"/>
            </a:ext>
          </a:extLst>
        </xdr:cNvPr>
        <xdr:cNvSpPr/>
      </xdr:nvSpPr>
      <xdr:spPr>
        <a:xfrm>
          <a:off x="2647950" y="3962400"/>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kern="1200"/>
            <a:t>●●社協</a:t>
          </a:r>
          <a:endParaRPr kumimoji="1" lang="en-US" altLang="ja-JP" sz="1200" kern="1200"/>
        </a:p>
        <a:p>
          <a:pPr algn="ctr"/>
          <a:r>
            <a:rPr kumimoji="1" lang="ja-JP" altLang="en-US" sz="1200" kern="1200"/>
            <a:t>（当日運営サポート）</a:t>
          </a:r>
          <a:endParaRPr kumimoji="1" lang="en-US" altLang="ja-JP" sz="1200" kern="1200"/>
        </a:p>
        <a:p>
          <a:pPr algn="ctr"/>
          <a:endParaRPr kumimoji="1" lang="ja-JP" altLang="en-US" sz="1400" kern="1200"/>
        </a:p>
      </xdr:txBody>
    </xdr:sp>
    <xdr:clientData/>
  </xdr:twoCellAnchor>
  <xdr:twoCellAnchor>
    <xdr:from>
      <xdr:col>2</xdr:col>
      <xdr:colOff>114300</xdr:colOff>
      <xdr:row>7</xdr:row>
      <xdr:rowOff>2143124</xdr:rowOff>
    </xdr:from>
    <xdr:to>
      <xdr:col>4</xdr:col>
      <xdr:colOff>400050</xdr:colOff>
      <xdr:row>7</xdr:row>
      <xdr:rowOff>2719124</xdr:rowOff>
    </xdr:to>
    <xdr:sp macro="" textlink="">
      <xdr:nvSpPr>
        <xdr:cNvPr id="10" name="正方形/長方形 9">
          <a:extLst>
            <a:ext uri="{FF2B5EF4-FFF2-40B4-BE49-F238E27FC236}">
              <a16:creationId xmlns:a16="http://schemas.microsoft.com/office/drawing/2014/main" id="{1FC63608-93D6-4392-A607-4990928F6FF7}"/>
            </a:ext>
          </a:extLst>
        </xdr:cNvPr>
        <xdr:cNvSpPr/>
      </xdr:nvSpPr>
      <xdr:spPr>
        <a:xfrm>
          <a:off x="2647950" y="4629149"/>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（一社）●●</a:t>
          </a:r>
          <a:endParaRPr kumimoji="1" lang="en-US" altLang="ja-JP" sz="1400" kern="1200"/>
        </a:p>
        <a:p>
          <a:pPr algn="ctr"/>
          <a:r>
            <a:rPr kumimoji="1" lang="ja-JP" altLang="en-US" sz="1400" kern="1200"/>
            <a:t>（地域との繋ぎ役）</a:t>
          </a:r>
          <a:endParaRPr kumimoji="1" lang="en-US" altLang="ja-JP" sz="1400" kern="1200"/>
        </a:p>
        <a:p>
          <a:pPr algn="ctr"/>
          <a:endParaRPr kumimoji="1" lang="ja-JP" altLang="en-US" sz="1400" kern="1200"/>
        </a:p>
      </xdr:txBody>
    </xdr:sp>
    <xdr:clientData/>
  </xdr:twoCellAnchor>
  <xdr:twoCellAnchor>
    <xdr:from>
      <xdr:col>6</xdr:col>
      <xdr:colOff>390525</xdr:colOff>
      <xdr:row>7</xdr:row>
      <xdr:rowOff>1228725</xdr:rowOff>
    </xdr:from>
    <xdr:to>
      <xdr:col>7</xdr:col>
      <xdr:colOff>542250</xdr:colOff>
      <xdr:row>7</xdr:row>
      <xdr:rowOff>1571625</xdr:rowOff>
    </xdr:to>
    <xdr:sp macro="" textlink="">
      <xdr:nvSpPr>
        <xdr:cNvPr id="11" name="テキスト ボックス 10">
          <a:extLst>
            <a:ext uri="{FF2B5EF4-FFF2-40B4-BE49-F238E27FC236}">
              <a16:creationId xmlns:a16="http://schemas.microsoft.com/office/drawing/2014/main" id="{BFA7E9CC-5EB0-1BFA-FDDE-F3B1811190D4}"/>
            </a:ext>
          </a:extLst>
        </xdr:cNvPr>
        <xdr:cNvSpPr txBox="1"/>
      </xdr:nvSpPr>
      <xdr:spPr>
        <a:xfrm>
          <a:off x="5629275" y="3714750"/>
          <a:ext cx="8280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t>支　援</a:t>
          </a:r>
        </a:p>
      </xdr:txBody>
    </xdr:sp>
    <xdr:clientData/>
  </xdr:twoCellAnchor>
  <xdr:twoCellAnchor>
    <xdr:from>
      <xdr:col>5</xdr:col>
      <xdr:colOff>128250</xdr:colOff>
      <xdr:row>7</xdr:row>
      <xdr:rowOff>738525</xdr:rowOff>
    </xdr:from>
    <xdr:to>
      <xdr:col>5</xdr:col>
      <xdr:colOff>471150</xdr:colOff>
      <xdr:row>7</xdr:row>
      <xdr:rowOff>1566525</xdr:rowOff>
    </xdr:to>
    <xdr:sp macro="" textlink="">
      <xdr:nvSpPr>
        <xdr:cNvPr id="13" name="テキスト ボックス 12">
          <a:extLst>
            <a:ext uri="{FF2B5EF4-FFF2-40B4-BE49-F238E27FC236}">
              <a16:creationId xmlns:a16="http://schemas.microsoft.com/office/drawing/2014/main" id="{658C6A51-DDD5-48E5-A9A9-C0494451BE2A}"/>
            </a:ext>
          </a:extLst>
        </xdr:cNvPr>
        <xdr:cNvSpPr txBox="1"/>
      </xdr:nvSpPr>
      <xdr:spPr>
        <a:xfrm rot="2866267">
          <a:off x="4448175" y="3467100"/>
          <a:ext cx="8280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t>協　力</a:t>
          </a:r>
        </a:p>
      </xdr:txBody>
    </xdr:sp>
    <xdr:clientData/>
  </xdr:twoCellAnchor>
  <xdr:twoCellAnchor>
    <xdr:from>
      <xdr:col>2</xdr:col>
      <xdr:colOff>47625</xdr:colOff>
      <xdr:row>7</xdr:row>
      <xdr:rowOff>533400</xdr:rowOff>
    </xdr:from>
    <xdr:to>
      <xdr:col>4</xdr:col>
      <xdr:colOff>495300</xdr:colOff>
      <xdr:row>7</xdr:row>
      <xdr:rowOff>2924175</xdr:rowOff>
    </xdr:to>
    <xdr:sp macro="" textlink="">
      <xdr:nvSpPr>
        <xdr:cNvPr id="14" name="正方形/長方形 13">
          <a:extLst>
            <a:ext uri="{FF2B5EF4-FFF2-40B4-BE49-F238E27FC236}">
              <a16:creationId xmlns:a16="http://schemas.microsoft.com/office/drawing/2014/main" id="{F002E39C-8ACD-3C17-729F-07C5FAC64543}"/>
            </a:ext>
          </a:extLst>
        </xdr:cNvPr>
        <xdr:cNvSpPr/>
      </xdr:nvSpPr>
      <xdr:spPr>
        <a:xfrm>
          <a:off x="2581275" y="3019425"/>
          <a:ext cx="1800225" cy="2390775"/>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400050</xdr:colOff>
      <xdr:row>7</xdr:row>
      <xdr:rowOff>361950</xdr:rowOff>
    </xdr:from>
    <xdr:to>
      <xdr:col>4</xdr:col>
      <xdr:colOff>171450</xdr:colOff>
      <xdr:row>7</xdr:row>
      <xdr:rowOff>695325</xdr:rowOff>
    </xdr:to>
    <xdr:sp macro="" textlink="">
      <xdr:nvSpPr>
        <xdr:cNvPr id="15" name="正方形/長方形 14">
          <a:extLst>
            <a:ext uri="{FF2B5EF4-FFF2-40B4-BE49-F238E27FC236}">
              <a16:creationId xmlns:a16="http://schemas.microsoft.com/office/drawing/2014/main" id="{6ACF0190-C878-4F7F-BF44-31B0AA61E685}"/>
            </a:ext>
          </a:extLst>
        </xdr:cNvPr>
        <xdr:cNvSpPr/>
      </xdr:nvSpPr>
      <xdr:spPr>
        <a:xfrm>
          <a:off x="2933700" y="2847975"/>
          <a:ext cx="112395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関係者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685800</xdr:colOff>
      <xdr:row>3</xdr:row>
      <xdr:rowOff>66675</xdr:rowOff>
    </xdr:from>
    <xdr:to>
      <xdr:col>13</xdr:col>
      <xdr:colOff>2181225</xdr:colOff>
      <xdr:row>4</xdr:row>
      <xdr:rowOff>257175</xdr:rowOff>
    </xdr:to>
    <xdr:sp macro="" textlink="">
      <xdr:nvSpPr>
        <xdr:cNvPr id="2" name="テキスト ボックス 1">
          <a:extLst>
            <a:ext uri="{FF2B5EF4-FFF2-40B4-BE49-F238E27FC236}">
              <a16:creationId xmlns:a16="http://schemas.microsoft.com/office/drawing/2014/main" id="{F2EB4EFC-B6DB-4240-984B-CD6D22CD8676}"/>
            </a:ext>
          </a:extLst>
        </xdr:cNvPr>
        <xdr:cNvSpPr txBox="1"/>
      </xdr:nvSpPr>
      <xdr:spPr>
        <a:xfrm>
          <a:off x="9191625" y="809625"/>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13</xdr:col>
      <xdr:colOff>1866900</xdr:colOff>
      <xdr:row>3</xdr:row>
      <xdr:rowOff>266700</xdr:rowOff>
    </xdr:to>
    <xdr:sp macro="" textlink="">
      <xdr:nvSpPr>
        <xdr:cNvPr id="2" name="テキスト ボックス 1">
          <a:extLst>
            <a:ext uri="{FF2B5EF4-FFF2-40B4-BE49-F238E27FC236}">
              <a16:creationId xmlns:a16="http://schemas.microsoft.com/office/drawing/2014/main" id="{A8DA2600-A61A-4266-BE13-063CBA03202D}"/>
            </a:ext>
          </a:extLst>
        </xdr:cNvPr>
        <xdr:cNvSpPr txBox="1"/>
      </xdr:nvSpPr>
      <xdr:spPr>
        <a:xfrm>
          <a:off x="9305925" y="57150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theme/theme1.xml><?xml version="1.0" encoding="utf-8"?>
<a:theme xmlns:a="http://schemas.openxmlformats.org/drawingml/2006/main" name="Office Theme 2007 - 2010">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fukkousien.html/" TargetMode="External"/><Relationship Id="rId1" Type="http://schemas.openxmlformats.org/officeDocument/2006/relationships/hyperlink" Target="mailto:fukkousien@miyagiken.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3A2E7-1799-4403-BEF4-4C6BA3417BDA}">
  <sheetPr>
    <tabColor rgb="FFFFFF00"/>
  </sheetPr>
  <dimension ref="A1"/>
  <sheetViews>
    <sheetView workbookViewId="0">
      <selection activeCell="D40" sqref="D40:E40"/>
    </sheetView>
  </sheetViews>
  <sheetFormatPr defaultRowHeight="13.5"/>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18C6-9F1E-4B48-8A06-79C58813A229}">
  <sheetPr>
    <tabColor theme="5" tint="-0.499984740745262"/>
    <pageSetUpPr fitToPage="1"/>
  </sheetPr>
  <dimension ref="A1:T59"/>
  <sheetViews>
    <sheetView showGridLines="0" view="pageBreakPreview" zoomScaleNormal="100" zoomScaleSheetLayoutView="100" workbookViewId="0">
      <selection activeCell="B14" sqref="B14:N21"/>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125</v>
      </c>
      <c r="B3" s="77"/>
      <c r="C3" s="77"/>
      <c r="D3" s="77"/>
      <c r="E3" s="77"/>
      <c r="F3" s="77"/>
      <c r="G3" s="77"/>
      <c r="H3" s="78"/>
      <c r="I3" s="78"/>
      <c r="J3" s="78"/>
      <c r="K3" s="79"/>
      <c r="L3" s="79"/>
      <c r="M3" s="77"/>
      <c r="N3" s="77"/>
      <c r="O3" s="3"/>
    </row>
    <row r="4" spans="1:16" ht="24.75" customHeight="1">
      <c r="A4" s="187" t="s">
        <v>204</v>
      </c>
      <c r="B4" s="187"/>
      <c r="C4" s="187"/>
      <c r="D4" s="187"/>
      <c r="E4" s="187"/>
      <c r="F4" s="187"/>
      <c r="G4" s="187"/>
      <c r="H4" s="187"/>
      <c r="I4" s="187"/>
      <c r="J4" s="187"/>
      <c r="K4" s="187"/>
      <c r="L4" s="187"/>
      <c r="M4" s="187"/>
      <c r="N4" s="187"/>
      <c r="O4" s="56"/>
    </row>
    <row r="5" spans="1:16" ht="48" customHeight="1">
      <c r="A5" s="149" t="s">
        <v>16</v>
      </c>
      <c r="B5" s="283">
        <f>様式第１号!C23</f>
        <v>0</v>
      </c>
      <c r="C5" s="284"/>
      <c r="D5" s="284"/>
      <c r="E5" s="284"/>
      <c r="F5" s="285"/>
      <c r="G5" s="418" t="s">
        <v>17</v>
      </c>
      <c r="H5" s="418"/>
      <c r="I5" s="283">
        <f>様式第１号!I13</f>
        <v>0</v>
      </c>
      <c r="J5" s="284"/>
      <c r="K5" s="284"/>
      <c r="L5" s="284"/>
      <c r="M5" s="284"/>
      <c r="N5" s="285"/>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54" t="s">
        <v>178</v>
      </c>
      <c r="D8" s="455"/>
      <c r="E8" s="455"/>
      <c r="F8" s="455"/>
      <c r="G8" s="455"/>
      <c r="H8" s="480" t="s">
        <v>251</v>
      </c>
      <c r="I8" s="481"/>
      <c r="J8" s="482"/>
      <c r="K8" s="454" t="s">
        <v>179</v>
      </c>
      <c r="L8" s="455"/>
      <c r="M8" s="455"/>
      <c r="N8" s="459"/>
      <c r="O8" s="8"/>
      <c r="P8" s="1" t="s">
        <v>151</v>
      </c>
    </row>
    <row r="9" spans="1:16" ht="24.95" customHeight="1">
      <c r="A9" s="260" t="s">
        <v>181</v>
      </c>
      <c r="B9" s="308" t="s">
        <v>318</v>
      </c>
      <c r="C9" s="309"/>
      <c r="D9" s="309"/>
      <c r="E9" s="309"/>
      <c r="F9" s="309"/>
      <c r="G9" s="309"/>
      <c r="H9" s="309"/>
      <c r="I9" s="309"/>
      <c r="J9" s="309"/>
      <c r="K9" s="309"/>
      <c r="L9" s="309"/>
      <c r="M9" s="309"/>
      <c r="N9" s="310"/>
      <c r="O9" s="8"/>
    </row>
    <row r="10" spans="1:16" ht="24.95" customHeight="1">
      <c r="A10" s="460"/>
      <c r="B10" s="311"/>
      <c r="C10" s="312"/>
      <c r="D10" s="312"/>
      <c r="E10" s="312"/>
      <c r="F10" s="312"/>
      <c r="G10" s="312"/>
      <c r="H10" s="312"/>
      <c r="I10" s="312"/>
      <c r="J10" s="312"/>
      <c r="K10" s="312"/>
      <c r="L10" s="312"/>
      <c r="M10" s="312"/>
      <c r="N10" s="313"/>
      <c r="O10" s="8"/>
    </row>
    <row r="11" spans="1:16" ht="24.95" customHeight="1">
      <c r="A11" s="460"/>
      <c r="B11" s="311"/>
      <c r="C11" s="312"/>
      <c r="D11" s="312"/>
      <c r="E11" s="312"/>
      <c r="F11" s="312"/>
      <c r="G11" s="312"/>
      <c r="H11" s="312"/>
      <c r="I11" s="312"/>
      <c r="J11" s="312"/>
      <c r="K11" s="312"/>
      <c r="L11" s="312"/>
      <c r="M11" s="312"/>
      <c r="N11" s="313"/>
      <c r="O11" s="8"/>
    </row>
    <row r="12" spans="1:16" ht="24.95" customHeight="1">
      <c r="A12" s="460"/>
      <c r="B12" s="311"/>
      <c r="C12" s="312"/>
      <c r="D12" s="312"/>
      <c r="E12" s="312"/>
      <c r="F12" s="312"/>
      <c r="G12" s="312"/>
      <c r="H12" s="312"/>
      <c r="I12" s="312"/>
      <c r="J12" s="312"/>
      <c r="K12" s="312"/>
      <c r="L12" s="312"/>
      <c r="M12" s="312"/>
      <c r="N12" s="313"/>
      <c r="O12" s="8"/>
    </row>
    <row r="13" spans="1:16" ht="24.95" customHeight="1">
      <c r="A13" s="261"/>
      <c r="B13" s="314"/>
      <c r="C13" s="315"/>
      <c r="D13" s="315"/>
      <c r="E13" s="315"/>
      <c r="F13" s="315"/>
      <c r="G13" s="315"/>
      <c r="H13" s="315"/>
      <c r="I13" s="315"/>
      <c r="J13" s="315"/>
      <c r="K13" s="315"/>
      <c r="L13" s="315"/>
      <c r="M13" s="315"/>
      <c r="N13" s="316"/>
      <c r="O13" s="8"/>
    </row>
    <row r="14" spans="1:16" ht="24.95" customHeight="1">
      <c r="A14" s="260" t="s">
        <v>172</v>
      </c>
      <c r="B14" s="308" t="s">
        <v>295</v>
      </c>
      <c r="C14" s="483"/>
      <c r="D14" s="483"/>
      <c r="E14" s="483"/>
      <c r="F14" s="483"/>
      <c r="G14" s="483"/>
      <c r="H14" s="483"/>
      <c r="I14" s="483"/>
      <c r="J14" s="483"/>
      <c r="K14" s="483"/>
      <c r="L14" s="483"/>
      <c r="M14" s="483"/>
      <c r="N14" s="484"/>
      <c r="O14" s="8"/>
    </row>
    <row r="15" spans="1:16" ht="24.95" customHeight="1">
      <c r="A15" s="460"/>
      <c r="B15" s="485"/>
      <c r="C15" s="486"/>
      <c r="D15" s="486"/>
      <c r="E15" s="486"/>
      <c r="F15" s="486"/>
      <c r="G15" s="486"/>
      <c r="H15" s="486"/>
      <c r="I15" s="486"/>
      <c r="J15" s="486"/>
      <c r="K15" s="486"/>
      <c r="L15" s="486"/>
      <c r="M15" s="486"/>
      <c r="N15" s="487"/>
      <c r="O15" s="8"/>
    </row>
    <row r="16" spans="1:16" ht="24.95" customHeight="1">
      <c r="A16" s="460"/>
      <c r="B16" s="485"/>
      <c r="C16" s="486"/>
      <c r="D16" s="486"/>
      <c r="E16" s="486"/>
      <c r="F16" s="486"/>
      <c r="G16" s="486"/>
      <c r="H16" s="486"/>
      <c r="I16" s="486"/>
      <c r="J16" s="486"/>
      <c r="K16" s="486"/>
      <c r="L16" s="486"/>
      <c r="M16" s="486"/>
      <c r="N16" s="487"/>
      <c r="O16" s="8"/>
    </row>
    <row r="17" spans="1:15" ht="24.95" customHeight="1">
      <c r="A17" s="460"/>
      <c r="B17" s="485"/>
      <c r="C17" s="486"/>
      <c r="D17" s="486"/>
      <c r="E17" s="486"/>
      <c r="F17" s="486"/>
      <c r="G17" s="486"/>
      <c r="H17" s="486"/>
      <c r="I17" s="486"/>
      <c r="J17" s="486"/>
      <c r="K17" s="486"/>
      <c r="L17" s="486"/>
      <c r="M17" s="486"/>
      <c r="N17" s="487"/>
      <c r="O17" s="8"/>
    </row>
    <row r="18" spans="1:15" ht="24.95" customHeight="1">
      <c r="A18" s="460"/>
      <c r="B18" s="485"/>
      <c r="C18" s="486"/>
      <c r="D18" s="486"/>
      <c r="E18" s="486"/>
      <c r="F18" s="486"/>
      <c r="G18" s="486"/>
      <c r="H18" s="486"/>
      <c r="I18" s="486"/>
      <c r="J18" s="486"/>
      <c r="K18" s="486"/>
      <c r="L18" s="486"/>
      <c r="M18" s="486"/>
      <c r="N18" s="487"/>
      <c r="O18" s="8"/>
    </row>
    <row r="19" spans="1:15" ht="24.95" customHeight="1">
      <c r="A19" s="460"/>
      <c r="B19" s="485"/>
      <c r="C19" s="486"/>
      <c r="D19" s="486"/>
      <c r="E19" s="486"/>
      <c r="F19" s="486"/>
      <c r="G19" s="486"/>
      <c r="H19" s="486"/>
      <c r="I19" s="486"/>
      <c r="J19" s="486"/>
      <c r="K19" s="486"/>
      <c r="L19" s="486"/>
      <c r="M19" s="486"/>
      <c r="N19" s="487"/>
      <c r="O19" s="8"/>
    </row>
    <row r="20" spans="1:15" ht="24.95" customHeight="1">
      <c r="A20" s="460"/>
      <c r="B20" s="485"/>
      <c r="C20" s="486"/>
      <c r="D20" s="486"/>
      <c r="E20" s="486"/>
      <c r="F20" s="486"/>
      <c r="G20" s="486"/>
      <c r="H20" s="486"/>
      <c r="I20" s="486"/>
      <c r="J20" s="486"/>
      <c r="K20" s="486"/>
      <c r="L20" s="486"/>
      <c r="M20" s="486"/>
      <c r="N20" s="487"/>
      <c r="O20" s="8"/>
    </row>
    <row r="21" spans="1:15" ht="24.95" customHeight="1">
      <c r="A21" s="261"/>
      <c r="B21" s="488"/>
      <c r="C21" s="489"/>
      <c r="D21" s="489"/>
      <c r="E21" s="489"/>
      <c r="F21" s="489"/>
      <c r="G21" s="489"/>
      <c r="H21" s="489"/>
      <c r="I21" s="489"/>
      <c r="J21" s="489"/>
      <c r="K21" s="489"/>
      <c r="L21" s="489"/>
      <c r="M21" s="489"/>
      <c r="N21" s="490"/>
      <c r="O21" s="8"/>
    </row>
    <row r="22" spans="1:15" ht="24.95" customHeight="1">
      <c r="A22" s="260" t="s">
        <v>130</v>
      </c>
      <c r="B22" s="308" t="s">
        <v>287</v>
      </c>
      <c r="C22" s="483"/>
      <c r="D22" s="483"/>
      <c r="E22" s="483"/>
      <c r="F22" s="483"/>
      <c r="G22" s="483"/>
      <c r="H22" s="483"/>
      <c r="I22" s="483"/>
      <c r="J22" s="483"/>
      <c r="K22" s="483"/>
      <c r="L22" s="483"/>
      <c r="M22" s="483"/>
      <c r="N22" s="484"/>
      <c r="O22" s="8"/>
    </row>
    <row r="23" spans="1:15" ht="24.95" customHeight="1">
      <c r="A23" s="460"/>
      <c r="B23" s="485"/>
      <c r="C23" s="486"/>
      <c r="D23" s="486"/>
      <c r="E23" s="486"/>
      <c r="F23" s="486"/>
      <c r="G23" s="486"/>
      <c r="H23" s="486"/>
      <c r="I23" s="486"/>
      <c r="J23" s="486"/>
      <c r="K23" s="486"/>
      <c r="L23" s="486"/>
      <c r="M23" s="486"/>
      <c r="N23" s="487"/>
      <c r="O23" s="8"/>
    </row>
    <row r="24" spans="1:15" ht="24.95" customHeight="1">
      <c r="A24" s="460"/>
      <c r="B24" s="485"/>
      <c r="C24" s="486"/>
      <c r="D24" s="486"/>
      <c r="E24" s="486"/>
      <c r="F24" s="486"/>
      <c r="G24" s="486"/>
      <c r="H24" s="486"/>
      <c r="I24" s="486"/>
      <c r="J24" s="486"/>
      <c r="K24" s="486"/>
      <c r="L24" s="486"/>
      <c r="M24" s="486"/>
      <c r="N24" s="487"/>
      <c r="O24" s="8"/>
    </row>
    <row r="25" spans="1:15" ht="24.95" customHeight="1">
      <c r="A25" s="460"/>
      <c r="B25" s="485"/>
      <c r="C25" s="486"/>
      <c r="D25" s="486"/>
      <c r="E25" s="486"/>
      <c r="F25" s="486"/>
      <c r="G25" s="486"/>
      <c r="H25" s="486"/>
      <c r="I25" s="486"/>
      <c r="J25" s="486"/>
      <c r="K25" s="486"/>
      <c r="L25" s="486"/>
      <c r="M25" s="486"/>
      <c r="N25" s="487"/>
      <c r="O25" s="8"/>
    </row>
    <row r="26" spans="1:15" ht="24.95" customHeight="1">
      <c r="A26" s="460"/>
      <c r="B26" s="485"/>
      <c r="C26" s="486"/>
      <c r="D26" s="486"/>
      <c r="E26" s="486"/>
      <c r="F26" s="486"/>
      <c r="G26" s="486"/>
      <c r="H26" s="486"/>
      <c r="I26" s="486"/>
      <c r="J26" s="486"/>
      <c r="K26" s="486"/>
      <c r="L26" s="486"/>
      <c r="M26" s="486"/>
      <c r="N26" s="487"/>
      <c r="O26" s="8"/>
    </row>
    <row r="27" spans="1:15" ht="24.95" customHeight="1">
      <c r="A27" s="261"/>
      <c r="B27" s="488"/>
      <c r="C27" s="489"/>
      <c r="D27" s="489"/>
      <c r="E27" s="489"/>
      <c r="F27" s="489"/>
      <c r="G27" s="489"/>
      <c r="H27" s="489"/>
      <c r="I27" s="489"/>
      <c r="J27" s="489"/>
      <c r="K27" s="489"/>
      <c r="L27" s="489"/>
      <c r="M27" s="489"/>
      <c r="N27" s="490"/>
      <c r="O27" s="8"/>
    </row>
    <row r="28" spans="1:15" ht="24.95" customHeight="1">
      <c r="A28" s="260" t="s">
        <v>176</v>
      </c>
      <c r="B28" s="308" t="s">
        <v>288</v>
      </c>
      <c r="C28" s="483"/>
      <c r="D28" s="483"/>
      <c r="E28" s="483"/>
      <c r="F28" s="483"/>
      <c r="G28" s="483"/>
      <c r="H28" s="483"/>
      <c r="I28" s="483"/>
      <c r="J28" s="483"/>
      <c r="K28" s="483"/>
      <c r="L28" s="483"/>
      <c r="M28" s="483"/>
      <c r="N28" s="484"/>
      <c r="O28" s="8"/>
    </row>
    <row r="29" spans="1:15" ht="24.95" customHeight="1">
      <c r="A29" s="460"/>
      <c r="B29" s="485"/>
      <c r="C29" s="486"/>
      <c r="D29" s="486"/>
      <c r="E29" s="486"/>
      <c r="F29" s="486"/>
      <c r="G29" s="486"/>
      <c r="H29" s="486"/>
      <c r="I29" s="486"/>
      <c r="J29" s="486"/>
      <c r="K29" s="486"/>
      <c r="L29" s="486"/>
      <c r="M29" s="486"/>
      <c r="N29" s="487"/>
      <c r="O29" s="8"/>
    </row>
    <row r="30" spans="1:15" ht="24.95" customHeight="1">
      <c r="A30" s="460"/>
      <c r="B30" s="485"/>
      <c r="C30" s="486"/>
      <c r="D30" s="486"/>
      <c r="E30" s="486"/>
      <c r="F30" s="486"/>
      <c r="G30" s="486"/>
      <c r="H30" s="486"/>
      <c r="I30" s="486"/>
      <c r="J30" s="486"/>
      <c r="K30" s="486"/>
      <c r="L30" s="486"/>
      <c r="M30" s="486"/>
      <c r="N30" s="487"/>
      <c r="O30" s="8"/>
    </row>
    <row r="31" spans="1:15" ht="24.95" customHeight="1">
      <c r="A31" s="460"/>
      <c r="B31" s="485"/>
      <c r="C31" s="486"/>
      <c r="D31" s="486"/>
      <c r="E31" s="486"/>
      <c r="F31" s="486"/>
      <c r="G31" s="486"/>
      <c r="H31" s="486"/>
      <c r="I31" s="486"/>
      <c r="J31" s="486"/>
      <c r="K31" s="486"/>
      <c r="L31" s="486"/>
      <c r="M31" s="486"/>
      <c r="N31" s="487"/>
      <c r="O31" s="8"/>
    </row>
    <row r="32" spans="1:15" ht="24.95" customHeight="1">
      <c r="A32" s="460"/>
      <c r="B32" s="485"/>
      <c r="C32" s="486"/>
      <c r="D32" s="486"/>
      <c r="E32" s="486"/>
      <c r="F32" s="486"/>
      <c r="G32" s="486"/>
      <c r="H32" s="486"/>
      <c r="I32" s="486"/>
      <c r="J32" s="486"/>
      <c r="K32" s="486"/>
      <c r="L32" s="486"/>
      <c r="M32" s="486"/>
      <c r="N32" s="487"/>
      <c r="O32" s="8"/>
    </row>
    <row r="33" spans="1:15" ht="24.95" customHeight="1">
      <c r="A33" s="261"/>
      <c r="B33" s="488"/>
      <c r="C33" s="489"/>
      <c r="D33" s="489"/>
      <c r="E33" s="489"/>
      <c r="F33" s="489"/>
      <c r="G33" s="489"/>
      <c r="H33" s="489"/>
      <c r="I33" s="489"/>
      <c r="J33" s="489"/>
      <c r="K33" s="489"/>
      <c r="L33" s="489"/>
      <c r="M33" s="489"/>
      <c r="N33" s="490"/>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60" t="s">
        <v>19</v>
      </c>
      <c r="B36" s="260" t="s">
        <v>9</v>
      </c>
      <c r="C36" s="413" t="s">
        <v>104</v>
      </c>
      <c r="D36" s="414"/>
      <c r="E36" s="414"/>
      <c r="F36" s="414"/>
      <c r="G36" s="414"/>
      <c r="H36" s="414"/>
      <c r="I36" s="414"/>
      <c r="J36" s="414"/>
      <c r="K36" s="414"/>
      <c r="L36" s="414"/>
      <c r="M36" s="414"/>
      <c r="N36" s="478" t="s">
        <v>139</v>
      </c>
      <c r="O36" s="9"/>
    </row>
    <row r="37" spans="1:15" ht="21" customHeight="1">
      <c r="A37" s="261"/>
      <c r="B37" s="261"/>
      <c r="C37" s="152" t="s">
        <v>95</v>
      </c>
      <c r="D37" s="430" t="s">
        <v>96</v>
      </c>
      <c r="E37" s="414"/>
      <c r="F37" s="73"/>
      <c r="G37" s="479" t="s">
        <v>168</v>
      </c>
      <c r="H37" s="479"/>
      <c r="I37" s="72"/>
      <c r="J37" s="430" t="s">
        <v>169</v>
      </c>
      <c r="K37" s="431"/>
      <c r="L37" s="127"/>
      <c r="M37" s="154" t="s">
        <v>170</v>
      </c>
      <c r="N37" s="266"/>
      <c r="O37" s="9"/>
    </row>
    <row r="38" spans="1:15" ht="27.95" customHeight="1">
      <c r="A38" s="432" t="s">
        <v>134</v>
      </c>
      <c r="B38" s="435">
        <f>SUM(M38:M39)</f>
        <v>82500</v>
      </c>
      <c r="C38" s="172" t="s">
        <v>265</v>
      </c>
      <c r="D38" s="491">
        <v>1800</v>
      </c>
      <c r="E38" s="492"/>
      <c r="F38" s="153" t="s">
        <v>23</v>
      </c>
      <c r="G38" s="46">
        <v>5</v>
      </c>
      <c r="H38" s="42" t="s">
        <v>98</v>
      </c>
      <c r="I38" s="153" t="s">
        <v>23</v>
      </c>
      <c r="J38" s="47">
        <v>5</v>
      </c>
      <c r="K38" s="44" t="s">
        <v>105</v>
      </c>
      <c r="L38" s="153" t="s">
        <v>24</v>
      </c>
      <c r="M38" s="130">
        <f>G38*J38*D38</f>
        <v>45000</v>
      </c>
      <c r="N38" s="175" t="s">
        <v>292</v>
      </c>
    </row>
    <row r="39" spans="1:15" ht="27.95" customHeight="1">
      <c r="A39" s="434"/>
      <c r="B39" s="437"/>
      <c r="C39" s="172" t="s">
        <v>266</v>
      </c>
      <c r="D39" s="491">
        <v>1500</v>
      </c>
      <c r="E39" s="492"/>
      <c r="F39" s="153" t="s">
        <v>23</v>
      </c>
      <c r="G39" s="47">
        <v>5</v>
      </c>
      <c r="H39" s="42" t="s">
        <v>98</v>
      </c>
      <c r="I39" s="153" t="s">
        <v>23</v>
      </c>
      <c r="J39" s="47">
        <v>5</v>
      </c>
      <c r="K39" s="44" t="s">
        <v>105</v>
      </c>
      <c r="L39" s="153" t="s">
        <v>24</v>
      </c>
      <c r="M39" s="130">
        <f t="shared" ref="M39:M49" si="0">G39*J39*D39</f>
        <v>37500</v>
      </c>
      <c r="N39" s="175" t="s">
        <v>292</v>
      </c>
      <c r="O39" s="11"/>
    </row>
    <row r="40" spans="1:15" ht="27.95" customHeight="1">
      <c r="A40" s="432" t="s">
        <v>135</v>
      </c>
      <c r="B40" s="435">
        <f>SUM(M40:M41)</f>
        <v>36000</v>
      </c>
      <c r="C40" s="173" t="s">
        <v>284</v>
      </c>
      <c r="D40" s="491">
        <v>9000</v>
      </c>
      <c r="E40" s="492"/>
      <c r="F40" s="153" t="s">
        <v>23</v>
      </c>
      <c r="G40" s="47">
        <v>1</v>
      </c>
      <c r="H40" s="42" t="s">
        <v>156</v>
      </c>
      <c r="I40" s="153" t="s">
        <v>23</v>
      </c>
      <c r="J40" s="47">
        <v>4</v>
      </c>
      <c r="K40" s="44" t="s">
        <v>105</v>
      </c>
      <c r="L40" s="153" t="s">
        <v>24</v>
      </c>
      <c r="M40" s="130">
        <f t="shared" si="0"/>
        <v>36000</v>
      </c>
      <c r="N40" s="176"/>
      <c r="O40" s="12"/>
    </row>
    <row r="41" spans="1:15" ht="27.95" customHeight="1">
      <c r="A41" s="434"/>
      <c r="B41" s="437"/>
      <c r="C41" s="173"/>
      <c r="D41" s="491"/>
      <c r="E41" s="492"/>
      <c r="F41" s="153" t="s">
        <v>23</v>
      </c>
      <c r="G41" s="47">
        <v>1</v>
      </c>
      <c r="H41" s="42"/>
      <c r="I41" s="153" t="s">
        <v>23</v>
      </c>
      <c r="J41" s="47">
        <v>1</v>
      </c>
      <c r="K41" s="44"/>
      <c r="L41" s="153" t="s">
        <v>24</v>
      </c>
      <c r="M41" s="130">
        <f t="shared" si="0"/>
        <v>0</v>
      </c>
      <c r="N41" s="176"/>
      <c r="O41" s="12"/>
    </row>
    <row r="42" spans="1:15" ht="27.95" customHeight="1">
      <c r="A42" s="432" t="s">
        <v>21</v>
      </c>
      <c r="B42" s="435">
        <f>SUM(M42:M43)</f>
        <v>70000</v>
      </c>
      <c r="C42" s="173" t="s">
        <v>285</v>
      </c>
      <c r="D42" s="491"/>
      <c r="E42" s="492"/>
      <c r="F42" s="153" t="s">
        <v>23</v>
      </c>
      <c r="G42" s="47">
        <v>1</v>
      </c>
      <c r="H42" s="42"/>
      <c r="I42" s="153" t="s">
        <v>23</v>
      </c>
      <c r="J42" s="47">
        <v>1</v>
      </c>
      <c r="K42" s="44"/>
      <c r="L42" s="153" t="s">
        <v>24</v>
      </c>
      <c r="M42" s="130">
        <f t="shared" si="0"/>
        <v>0</v>
      </c>
      <c r="N42" s="176"/>
      <c r="O42" s="12"/>
    </row>
    <row r="43" spans="1:15" ht="27.95" customHeight="1">
      <c r="A43" s="433"/>
      <c r="B43" s="436"/>
      <c r="C43" s="173" t="s">
        <v>286</v>
      </c>
      <c r="D43" s="491">
        <v>35000</v>
      </c>
      <c r="E43" s="492"/>
      <c r="F43" s="153" t="s">
        <v>23</v>
      </c>
      <c r="G43" s="47">
        <v>2</v>
      </c>
      <c r="H43" s="42" t="s">
        <v>156</v>
      </c>
      <c r="I43" s="153" t="s">
        <v>23</v>
      </c>
      <c r="J43" s="47">
        <v>1</v>
      </c>
      <c r="K43" s="44"/>
      <c r="L43" s="153" t="s">
        <v>24</v>
      </c>
      <c r="M43" s="130">
        <f t="shared" si="0"/>
        <v>70000</v>
      </c>
      <c r="N43" s="176" t="s">
        <v>293</v>
      </c>
      <c r="O43" s="12"/>
    </row>
    <row r="44" spans="1:15" ht="27.95" customHeight="1">
      <c r="A44" s="432" t="s">
        <v>136</v>
      </c>
      <c r="B44" s="435">
        <f>SUM(M44:M45)</f>
        <v>0</v>
      </c>
      <c r="C44" s="173" t="s">
        <v>289</v>
      </c>
      <c r="D44" s="491"/>
      <c r="E44" s="492"/>
      <c r="F44" s="153" t="s">
        <v>23</v>
      </c>
      <c r="G44" s="47">
        <v>1</v>
      </c>
      <c r="H44" s="42"/>
      <c r="I44" s="153" t="s">
        <v>23</v>
      </c>
      <c r="J44" s="47">
        <v>1</v>
      </c>
      <c r="K44" s="44"/>
      <c r="L44" s="153" t="s">
        <v>24</v>
      </c>
      <c r="M44" s="130">
        <f t="shared" si="0"/>
        <v>0</v>
      </c>
      <c r="N44" s="176" t="s">
        <v>290</v>
      </c>
      <c r="O44" s="12"/>
    </row>
    <row r="45" spans="1:15" ht="27.95" customHeight="1">
      <c r="A45" s="434"/>
      <c r="B45" s="437"/>
      <c r="C45" s="173"/>
      <c r="D45" s="491"/>
      <c r="E45" s="492"/>
      <c r="F45" s="153" t="s">
        <v>23</v>
      </c>
      <c r="G45" s="47">
        <v>1</v>
      </c>
      <c r="H45" s="42"/>
      <c r="I45" s="153" t="s">
        <v>23</v>
      </c>
      <c r="J45" s="47">
        <v>1</v>
      </c>
      <c r="K45" s="44"/>
      <c r="L45" s="153" t="s">
        <v>24</v>
      </c>
      <c r="M45" s="130">
        <f t="shared" si="0"/>
        <v>0</v>
      </c>
      <c r="N45" s="176"/>
      <c r="O45" s="12"/>
    </row>
    <row r="46" spans="1:15" ht="27.95" customHeight="1">
      <c r="A46" s="432" t="s">
        <v>137</v>
      </c>
      <c r="B46" s="435">
        <f>SUM(M46:M47)</f>
        <v>0</v>
      </c>
      <c r="C46" s="173"/>
      <c r="D46" s="491"/>
      <c r="E46" s="492"/>
      <c r="F46" s="153" t="s">
        <v>23</v>
      </c>
      <c r="G46" s="47">
        <v>1</v>
      </c>
      <c r="H46" s="42"/>
      <c r="I46" s="153" t="s">
        <v>23</v>
      </c>
      <c r="J46" s="47">
        <v>1</v>
      </c>
      <c r="K46" s="44"/>
      <c r="L46" s="153" t="s">
        <v>24</v>
      </c>
      <c r="M46" s="130">
        <f t="shared" si="0"/>
        <v>0</v>
      </c>
      <c r="N46" s="176"/>
      <c r="O46" s="12"/>
    </row>
    <row r="47" spans="1:15" ht="27.95" customHeight="1">
      <c r="A47" s="434"/>
      <c r="B47" s="437"/>
      <c r="C47" s="173"/>
      <c r="D47" s="491"/>
      <c r="E47" s="492"/>
      <c r="F47" s="153" t="s">
        <v>23</v>
      </c>
      <c r="G47" s="47">
        <v>1</v>
      </c>
      <c r="H47" s="42"/>
      <c r="I47" s="153" t="s">
        <v>23</v>
      </c>
      <c r="J47" s="47">
        <v>1</v>
      </c>
      <c r="K47" s="44"/>
      <c r="L47" s="153" t="s">
        <v>24</v>
      </c>
      <c r="M47" s="130">
        <f t="shared" si="0"/>
        <v>0</v>
      </c>
      <c r="N47" s="176"/>
      <c r="O47" s="12"/>
    </row>
    <row r="48" spans="1:15" ht="27.95" customHeight="1">
      <c r="A48" s="432" t="s">
        <v>201</v>
      </c>
      <c r="B48" s="435">
        <f>SUM(M48:M49)</f>
        <v>80000</v>
      </c>
      <c r="C48" s="173" t="s">
        <v>291</v>
      </c>
      <c r="D48" s="491">
        <v>20000</v>
      </c>
      <c r="E48" s="492"/>
      <c r="F48" s="153" t="s">
        <v>23</v>
      </c>
      <c r="G48" s="47">
        <v>8</v>
      </c>
      <c r="H48" s="42" t="s">
        <v>99</v>
      </c>
      <c r="I48" s="153" t="s">
        <v>23</v>
      </c>
      <c r="J48" s="47">
        <v>0.5</v>
      </c>
      <c r="K48" s="44"/>
      <c r="L48" s="153" t="s">
        <v>24</v>
      </c>
      <c r="M48" s="130">
        <f t="shared" si="0"/>
        <v>80000</v>
      </c>
      <c r="N48" s="177" t="s">
        <v>294</v>
      </c>
      <c r="O48" s="12"/>
    </row>
    <row r="49" spans="1:20" ht="27.95" customHeight="1">
      <c r="A49" s="434"/>
      <c r="B49" s="437"/>
      <c r="C49" s="105"/>
      <c r="D49" s="438"/>
      <c r="E49" s="439"/>
      <c r="F49" s="153" t="s">
        <v>23</v>
      </c>
      <c r="G49" s="47">
        <v>1</v>
      </c>
      <c r="H49" s="42"/>
      <c r="I49" s="153" t="s">
        <v>23</v>
      </c>
      <c r="J49" s="47">
        <v>1</v>
      </c>
      <c r="K49" s="44"/>
      <c r="L49" s="153" t="s">
        <v>24</v>
      </c>
      <c r="M49" s="130">
        <f t="shared" si="0"/>
        <v>0</v>
      </c>
      <c r="N49" s="160"/>
      <c r="O49" s="12"/>
    </row>
    <row r="50" spans="1:20" ht="27.95" customHeight="1" thickBot="1">
      <c r="A50" s="107"/>
      <c r="B50" s="151">
        <f>M50</f>
        <v>0</v>
      </c>
      <c r="C50" s="106"/>
      <c r="D50" s="445"/>
      <c r="E50" s="446"/>
      <c r="F50" s="13" t="s">
        <v>23</v>
      </c>
      <c r="G50" s="174">
        <v>1</v>
      </c>
      <c r="H50" s="43"/>
      <c r="I50" s="13" t="s">
        <v>23</v>
      </c>
      <c r="J50" s="174">
        <v>1</v>
      </c>
      <c r="K50" s="45"/>
      <c r="L50" s="13" t="s">
        <v>24</v>
      </c>
      <c r="M50" s="131">
        <f>G50*J50*D50</f>
        <v>0</v>
      </c>
      <c r="N50" s="161"/>
    </row>
    <row r="51" spans="1:20" ht="21" customHeight="1" thickTop="1" thickBot="1">
      <c r="A51" s="83" t="s">
        <v>171</v>
      </c>
      <c r="B51" s="135">
        <f>SUM(B38:B50)</f>
        <v>268500</v>
      </c>
      <c r="C51" s="447"/>
      <c r="D51" s="447"/>
      <c r="E51" s="266"/>
      <c r="F51" s="266"/>
      <c r="G51" s="266"/>
      <c r="H51" s="266"/>
      <c r="I51" s="266"/>
      <c r="J51" s="266"/>
      <c r="K51" s="266"/>
      <c r="L51" s="266"/>
      <c r="M51" s="266"/>
      <c r="N51" s="266"/>
      <c r="O51" s="14"/>
    </row>
    <row r="52" spans="1:20" ht="21" customHeight="1" thickBot="1">
      <c r="A52" s="85" t="s">
        <v>188</v>
      </c>
      <c r="B52" s="134">
        <f>IF(ROUNDDOWN(B51*9/10,-3)&gt;=Q52,Q52,ROUNDDOWN(B51*9/10,-3))</f>
        <v>241000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D50:E50"/>
    <mergeCell ref="C51:N51"/>
    <mergeCell ref="A46:A47"/>
    <mergeCell ref="B46:B47"/>
    <mergeCell ref="D46:E46"/>
    <mergeCell ref="D47:E47"/>
    <mergeCell ref="A48:A49"/>
    <mergeCell ref="B48:B49"/>
    <mergeCell ref="D48:E48"/>
    <mergeCell ref="D49:E49"/>
    <mergeCell ref="A42:A43"/>
    <mergeCell ref="B42:B43"/>
    <mergeCell ref="D42:E42"/>
    <mergeCell ref="D43:E43"/>
    <mergeCell ref="A44:A45"/>
    <mergeCell ref="B44:B45"/>
    <mergeCell ref="D44:E44"/>
    <mergeCell ref="D45:E45"/>
    <mergeCell ref="A38:A39"/>
    <mergeCell ref="B38:B39"/>
    <mergeCell ref="D38:E38"/>
    <mergeCell ref="D39:E39"/>
    <mergeCell ref="A40:A41"/>
    <mergeCell ref="B40:B41"/>
    <mergeCell ref="D40:E40"/>
    <mergeCell ref="D41:E41"/>
    <mergeCell ref="A28:A33"/>
    <mergeCell ref="B28:N33"/>
    <mergeCell ref="A36:A37"/>
    <mergeCell ref="B36:B37"/>
    <mergeCell ref="C36:M36"/>
    <mergeCell ref="N36:N37"/>
    <mergeCell ref="D37:E37"/>
    <mergeCell ref="G37:H37"/>
    <mergeCell ref="J37:K37"/>
    <mergeCell ref="A9:A13"/>
    <mergeCell ref="B9:N13"/>
    <mergeCell ref="A14:A21"/>
    <mergeCell ref="B14:N21"/>
    <mergeCell ref="A22:A27"/>
    <mergeCell ref="B22:N27"/>
    <mergeCell ref="A4:N4"/>
    <mergeCell ref="B5:F5"/>
    <mergeCell ref="G5:H5"/>
    <mergeCell ref="I5:N5"/>
    <mergeCell ref="C8:G8"/>
    <mergeCell ref="H8:J8"/>
    <mergeCell ref="K8:N8"/>
  </mergeCells>
  <phoneticPr fontId="2"/>
  <dataValidations count="1">
    <dataValidation type="list" allowBlank="1" showInputMessage="1" showErrorMessage="1" sqref="B8 H8:J8" xr:uid="{39484EA0-2C91-40CD-83F3-FCC8B553A251}">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DB07-E011-467A-878B-A93A7C6B7375}">
  <sheetPr>
    <pageSetUpPr fitToPage="1"/>
  </sheetPr>
  <dimension ref="A1:T59"/>
  <sheetViews>
    <sheetView showGridLines="0" view="pageBreakPreview" topLeftCell="A14" zoomScaleNormal="100" zoomScaleSheetLayoutView="100" workbookViewId="0">
      <selection activeCell="D40" sqref="D40:E40"/>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177</v>
      </c>
      <c r="B3" s="3"/>
      <c r="C3" s="3"/>
      <c r="D3" s="3"/>
      <c r="E3" s="3"/>
      <c r="F3" s="3"/>
      <c r="G3" s="3"/>
      <c r="K3" s="4"/>
      <c r="L3" s="4"/>
      <c r="M3" s="3"/>
      <c r="N3" s="3"/>
      <c r="O3" s="3"/>
    </row>
    <row r="4" spans="1:16" ht="24.75" customHeight="1">
      <c r="A4" s="187" t="s">
        <v>203</v>
      </c>
      <c r="B4" s="187"/>
      <c r="C4" s="187"/>
      <c r="D4" s="187"/>
      <c r="E4" s="187"/>
      <c r="F4" s="187"/>
      <c r="G4" s="187"/>
      <c r="H4" s="187"/>
      <c r="I4" s="187"/>
      <c r="J4" s="187"/>
      <c r="K4" s="187"/>
      <c r="L4" s="187"/>
      <c r="M4" s="187"/>
      <c r="N4" s="187"/>
      <c r="O4" s="56"/>
    </row>
    <row r="5" spans="1:16" ht="48" customHeight="1">
      <c r="A5" s="149" t="s">
        <v>16</v>
      </c>
      <c r="B5" s="283">
        <f>様式第１号!C23</f>
        <v>0</v>
      </c>
      <c r="C5" s="284"/>
      <c r="D5" s="284"/>
      <c r="E5" s="284"/>
      <c r="F5" s="285"/>
      <c r="G5" s="418" t="s">
        <v>17</v>
      </c>
      <c r="H5" s="418"/>
      <c r="I5" s="283">
        <f>様式第１号!I13</f>
        <v>0</v>
      </c>
      <c r="J5" s="284"/>
      <c r="K5" s="284"/>
      <c r="L5" s="284"/>
      <c r="M5" s="284"/>
      <c r="N5" s="285"/>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54" t="s">
        <v>180</v>
      </c>
      <c r="D8" s="455"/>
      <c r="E8" s="455"/>
      <c r="F8" s="455"/>
      <c r="G8" s="455"/>
      <c r="H8" s="456"/>
      <c r="I8" s="457"/>
      <c r="J8" s="458"/>
      <c r="K8" s="454" t="s">
        <v>186</v>
      </c>
      <c r="L8" s="455"/>
      <c r="M8" s="455"/>
      <c r="N8" s="459"/>
      <c r="O8" s="8"/>
      <c r="P8" s="1" t="s">
        <v>151</v>
      </c>
    </row>
    <row r="9" spans="1:16" ht="24.95" customHeight="1">
      <c r="A9" s="260" t="s">
        <v>181</v>
      </c>
      <c r="B9" s="493"/>
      <c r="C9" s="470"/>
      <c r="D9" s="470"/>
      <c r="E9" s="470"/>
      <c r="F9" s="470"/>
      <c r="G9" s="470"/>
      <c r="H9" s="470"/>
      <c r="I9" s="470"/>
      <c r="J9" s="470"/>
      <c r="K9" s="470"/>
      <c r="L9" s="470"/>
      <c r="M9" s="470"/>
      <c r="N9" s="471"/>
      <c r="O9" s="8"/>
    </row>
    <row r="10" spans="1:16" ht="24.95" customHeight="1">
      <c r="A10" s="460"/>
      <c r="B10" s="472"/>
      <c r="C10" s="473"/>
      <c r="D10" s="473"/>
      <c r="E10" s="473"/>
      <c r="F10" s="473"/>
      <c r="G10" s="473"/>
      <c r="H10" s="473"/>
      <c r="I10" s="473"/>
      <c r="J10" s="473"/>
      <c r="K10" s="473"/>
      <c r="L10" s="473"/>
      <c r="M10" s="473"/>
      <c r="N10" s="474"/>
      <c r="O10" s="8"/>
    </row>
    <row r="11" spans="1:16" ht="24.95" customHeight="1">
      <c r="A11" s="460"/>
      <c r="B11" s="472"/>
      <c r="C11" s="473"/>
      <c r="D11" s="473"/>
      <c r="E11" s="473"/>
      <c r="F11" s="473"/>
      <c r="G11" s="473"/>
      <c r="H11" s="473"/>
      <c r="I11" s="473"/>
      <c r="J11" s="473"/>
      <c r="K11" s="473"/>
      <c r="L11" s="473"/>
      <c r="M11" s="473"/>
      <c r="N11" s="474"/>
      <c r="O11" s="8"/>
    </row>
    <row r="12" spans="1:16" ht="24.95" customHeight="1">
      <c r="A12" s="460"/>
      <c r="B12" s="472"/>
      <c r="C12" s="473"/>
      <c r="D12" s="473"/>
      <c r="E12" s="473"/>
      <c r="F12" s="473"/>
      <c r="G12" s="473"/>
      <c r="H12" s="473"/>
      <c r="I12" s="473"/>
      <c r="J12" s="473"/>
      <c r="K12" s="473"/>
      <c r="L12" s="473"/>
      <c r="M12" s="473"/>
      <c r="N12" s="474"/>
      <c r="O12" s="8"/>
    </row>
    <row r="13" spans="1:16" ht="24.95" customHeight="1">
      <c r="A13" s="261"/>
      <c r="B13" s="475"/>
      <c r="C13" s="476"/>
      <c r="D13" s="476"/>
      <c r="E13" s="476"/>
      <c r="F13" s="476"/>
      <c r="G13" s="476"/>
      <c r="H13" s="476"/>
      <c r="I13" s="476"/>
      <c r="J13" s="476"/>
      <c r="K13" s="476"/>
      <c r="L13" s="476"/>
      <c r="M13" s="476"/>
      <c r="N13" s="477"/>
      <c r="O13" s="8"/>
    </row>
    <row r="14" spans="1:16" ht="24.95" customHeight="1">
      <c r="A14" s="260" t="s">
        <v>172</v>
      </c>
      <c r="B14" s="493"/>
      <c r="C14" s="470"/>
      <c r="D14" s="470"/>
      <c r="E14" s="470"/>
      <c r="F14" s="470"/>
      <c r="G14" s="470"/>
      <c r="H14" s="470"/>
      <c r="I14" s="470"/>
      <c r="J14" s="470"/>
      <c r="K14" s="470"/>
      <c r="L14" s="470"/>
      <c r="M14" s="470"/>
      <c r="N14" s="471"/>
      <c r="O14" s="8"/>
    </row>
    <row r="15" spans="1:16" ht="24.95" customHeight="1">
      <c r="A15" s="460"/>
      <c r="B15" s="472"/>
      <c r="C15" s="473"/>
      <c r="D15" s="473"/>
      <c r="E15" s="473"/>
      <c r="F15" s="473"/>
      <c r="G15" s="473"/>
      <c r="H15" s="473"/>
      <c r="I15" s="473"/>
      <c r="J15" s="473"/>
      <c r="K15" s="473"/>
      <c r="L15" s="473"/>
      <c r="M15" s="473"/>
      <c r="N15" s="474"/>
      <c r="O15" s="8"/>
    </row>
    <row r="16" spans="1:16" ht="24.95" customHeight="1">
      <c r="A16" s="460"/>
      <c r="B16" s="472"/>
      <c r="C16" s="473"/>
      <c r="D16" s="473"/>
      <c r="E16" s="473"/>
      <c r="F16" s="473"/>
      <c r="G16" s="473"/>
      <c r="H16" s="473"/>
      <c r="I16" s="473"/>
      <c r="J16" s="473"/>
      <c r="K16" s="473"/>
      <c r="L16" s="473"/>
      <c r="M16" s="473"/>
      <c r="N16" s="474"/>
      <c r="O16" s="8"/>
    </row>
    <row r="17" spans="1:15" ht="24.95" customHeight="1">
      <c r="A17" s="460"/>
      <c r="B17" s="472"/>
      <c r="C17" s="473"/>
      <c r="D17" s="473"/>
      <c r="E17" s="473"/>
      <c r="F17" s="473"/>
      <c r="G17" s="473"/>
      <c r="H17" s="473"/>
      <c r="I17" s="473"/>
      <c r="J17" s="473"/>
      <c r="K17" s="473"/>
      <c r="L17" s="473"/>
      <c r="M17" s="473"/>
      <c r="N17" s="474"/>
      <c r="O17" s="8"/>
    </row>
    <row r="18" spans="1:15" ht="24.95" customHeight="1">
      <c r="A18" s="460"/>
      <c r="B18" s="472"/>
      <c r="C18" s="473"/>
      <c r="D18" s="473"/>
      <c r="E18" s="473"/>
      <c r="F18" s="473"/>
      <c r="G18" s="473"/>
      <c r="H18" s="473"/>
      <c r="I18" s="473"/>
      <c r="J18" s="473"/>
      <c r="K18" s="473"/>
      <c r="L18" s="473"/>
      <c r="M18" s="473"/>
      <c r="N18" s="474"/>
      <c r="O18" s="8"/>
    </row>
    <row r="19" spans="1:15" ht="24.95" customHeight="1">
      <c r="A19" s="460"/>
      <c r="B19" s="472"/>
      <c r="C19" s="473"/>
      <c r="D19" s="473"/>
      <c r="E19" s="473"/>
      <c r="F19" s="473"/>
      <c r="G19" s="473"/>
      <c r="H19" s="473"/>
      <c r="I19" s="473"/>
      <c r="J19" s="473"/>
      <c r="K19" s="473"/>
      <c r="L19" s="473"/>
      <c r="M19" s="473"/>
      <c r="N19" s="474"/>
      <c r="O19" s="8"/>
    </row>
    <row r="20" spans="1:15" ht="24.95" customHeight="1">
      <c r="A20" s="460"/>
      <c r="B20" s="472"/>
      <c r="C20" s="473"/>
      <c r="D20" s="473"/>
      <c r="E20" s="473"/>
      <c r="F20" s="473"/>
      <c r="G20" s="473"/>
      <c r="H20" s="473"/>
      <c r="I20" s="473"/>
      <c r="J20" s="473"/>
      <c r="K20" s="473"/>
      <c r="L20" s="473"/>
      <c r="M20" s="473"/>
      <c r="N20" s="474"/>
      <c r="O20" s="8"/>
    </row>
    <row r="21" spans="1:15" ht="24.95" customHeight="1">
      <c r="A21" s="261"/>
      <c r="B21" s="475"/>
      <c r="C21" s="476"/>
      <c r="D21" s="476"/>
      <c r="E21" s="476"/>
      <c r="F21" s="476"/>
      <c r="G21" s="476"/>
      <c r="H21" s="476"/>
      <c r="I21" s="476"/>
      <c r="J21" s="476"/>
      <c r="K21" s="476"/>
      <c r="L21" s="476"/>
      <c r="M21" s="476"/>
      <c r="N21" s="477"/>
      <c r="O21" s="8"/>
    </row>
    <row r="22" spans="1:15" ht="24.95" customHeight="1">
      <c r="A22" s="260" t="s">
        <v>130</v>
      </c>
      <c r="B22" s="493"/>
      <c r="C22" s="470"/>
      <c r="D22" s="470"/>
      <c r="E22" s="470"/>
      <c r="F22" s="470"/>
      <c r="G22" s="470"/>
      <c r="H22" s="470"/>
      <c r="I22" s="470"/>
      <c r="J22" s="470"/>
      <c r="K22" s="470"/>
      <c r="L22" s="470"/>
      <c r="M22" s="470"/>
      <c r="N22" s="471"/>
      <c r="O22" s="8"/>
    </row>
    <row r="23" spans="1:15" ht="24.95" customHeight="1">
      <c r="A23" s="460"/>
      <c r="B23" s="472"/>
      <c r="C23" s="473"/>
      <c r="D23" s="473"/>
      <c r="E23" s="473"/>
      <c r="F23" s="473"/>
      <c r="G23" s="473"/>
      <c r="H23" s="473"/>
      <c r="I23" s="473"/>
      <c r="J23" s="473"/>
      <c r="K23" s="473"/>
      <c r="L23" s="473"/>
      <c r="M23" s="473"/>
      <c r="N23" s="474"/>
      <c r="O23" s="8"/>
    </row>
    <row r="24" spans="1:15" ht="24.95" customHeight="1">
      <c r="A24" s="460"/>
      <c r="B24" s="472"/>
      <c r="C24" s="473"/>
      <c r="D24" s="473"/>
      <c r="E24" s="473"/>
      <c r="F24" s="473"/>
      <c r="G24" s="473"/>
      <c r="H24" s="473"/>
      <c r="I24" s="473"/>
      <c r="J24" s="473"/>
      <c r="K24" s="473"/>
      <c r="L24" s="473"/>
      <c r="M24" s="473"/>
      <c r="N24" s="474"/>
      <c r="O24" s="8"/>
    </row>
    <row r="25" spans="1:15" ht="24.95" customHeight="1">
      <c r="A25" s="460"/>
      <c r="B25" s="472"/>
      <c r="C25" s="473"/>
      <c r="D25" s="473"/>
      <c r="E25" s="473"/>
      <c r="F25" s="473"/>
      <c r="G25" s="473"/>
      <c r="H25" s="473"/>
      <c r="I25" s="473"/>
      <c r="J25" s="473"/>
      <c r="K25" s="473"/>
      <c r="L25" s="473"/>
      <c r="M25" s="473"/>
      <c r="N25" s="474"/>
      <c r="O25" s="8"/>
    </row>
    <row r="26" spans="1:15" ht="24.95" customHeight="1">
      <c r="A26" s="460"/>
      <c r="B26" s="472"/>
      <c r="C26" s="473"/>
      <c r="D26" s="473"/>
      <c r="E26" s="473"/>
      <c r="F26" s="473"/>
      <c r="G26" s="473"/>
      <c r="H26" s="473"/>
      <c r="I26" s="473"/>
      <c r="J26" s="473"/>
      <c r="K26" s="473"/>
      <c r="L26" s="473"/>
      <c r="M26" s="473"/>
      <c r="N26" s="474"/>
      <c r="O26" s="8"/>
    </row>
    <row r="27" spans="1:15" ht="24.95" customHeight="1">
      <c r="A27" s="261"/>
      <c r="B27" s="475"/>
      <c r="C27" s="476"/>
      <c r="D27" s="476"/>
      <c r="E27" s="476"/>
      <c r="F27" s="476"/>
      <c r="G27" s="476"/>
      <c r="H27" s="476"/>
      <c r="I27" s="476"/>
      <c r="J27" s="476"/>
      <c r="K27" s="476"/>
      <c r="L27" s="476"/>
      <c r="M27" s="476"/>
      <c r="N27" s="477"/>
      <c r="O27" s="8"/>
    </row>
    <row r="28" spans="1:15" ht="24.95" customHeight="1">
      <c r="A28" s="260" t="s">
        <v>176</v>
      </c>
      <c r="B28" s="493"/>
      <c r="C28" s="470"/>
      <c r="D28" s="470"/>
      <c r="E28" s="470"/>
      <c r="F28" s="470"/>
      <c r="G28" s="470"/>
      <c r="H28" s="470"/>
      <c r="I28" s="470"/>
      <c r="J28" s="470"/>
      <c r="K28" s="470"/>
      <c r="L28" s="470"/>
      <c r="M28" s="470"/>
      <c r="N28" s="471"/>
      <c r="O28" s="8"/>
    </row>
    <row r="29" spans="1:15" ht="24.95" customHeight="1">
      <c r="A29" s="460"/>
      <c r="B29" s="472"/>
      <c r="C29" s="473"/>
      <c r="D29" s="473"/>
      <c r="E29" s="473"/>
      <c r="F29" s="473"/>
      <c r="G29" s="473"/>
      <c r="H29" s="473"/>
      <c r="I29" s="473"/>
      <c r="J29" s="473"/>
      <c r="K29" s="473"/>
      <c r="L29" s="473"/>
      <c r="M29" s="473"/>
      <c r="N29" s="474"/>
      <c r="O29" s="8"/>
    </row>
    <row r="30" spans="1:15" ht="24.95" customHeight="1">
      <c r="A30" s="460"/>
      <c r="B30" s="472"/>
      <c r="C30" s="473"/>
      <c r="D30" s="473"/>
      <c r="E30" s="473"/>
      <c r="F30" s="473"/>
      <c r="G30" s="473"/>
      <c r="H30" s="473"/>
      <c r="I30" s="473"/>
      <c r="J30" s="473"/>
      <c r="K30" s="473"/>
      <c r="L30" s="473"/>
      <c r="M30" s="473"/>
      <c r="N30" s="474"/>
      <c r="O30" s="8"/>
    </row>
    <row r="31" spans="1:15" ht="24.95" customHeight="1">
      <c r="A31" s="460"/>
      <c r="B31" s="472"/>
      <c r="C31" s="473"/>
      <c r="D31" s="473"/>
      <c r="E31" s="473"/>
      <c r="F31" s="473"/>
      <c r="G31" s="473"/>
      <c r="H31" s="473"/>
      <c r="I31" s="473"/>
      <c r="J31" s="473"/>
      <c r="K31" s="473"/>
      <c r="L31" s="473"/>
      <c r="M31" s="473"/>
      <c r="N31" s="474"/>
      <c r="O31" s="8"/>
    </row>
    <row r="32" spans="1:15" ht="24.95" customHeight="1">
      <c r="A32" s="460"/>
      <c r="B32" s="472"/>
      <c r="C32" s="473"/>
      <c r="D32" s="473"/>
      <c r="E32" s="473"/>
      <c r="F32" s="473"/>
      <c r="G32" s="473"/>
      <c r="H32" s="473"/>
      <c r="I32" s="473"/>
      <c r="J32" s="473"/>
      <c r="K32" s="473"/>
      <c r="L32" s="473"/>
      <c r="M32" s="473"/>
      <c r="N32" s="474"/>
      <c r="O32" s="8"/>
    </row>
    <row r="33" spans="1:15" ht="24.95" customHeight="1">
      <c r="A33" s="261"/>
      <c r="B33" s="475"/>
      <c r="C33" s="476"/>
      <c r="D33" s="476"/>
      <c r="E33" s="476"/>
      <c r="F33" s="476"/>
      <c r="G33" s="476"/>
      <c r="H33" s="476"/>
      <c r="I33" s="476"/>
      <c r="J33" s="476"/>
      <c r="K33" s="476"/>
      <c r="L33" s="476"/>
      <c r="M33" s="476"/>
      <c r="N33" s="477"/>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60" t="s">
        <v>19</v>
      </c>
      <c r="B36" s="260" t="s">
        <v>9</v>
      </c>
      <c r="C36" s="413" t="s">
        <v>104</v>
      </c>
      <c r="D36" s="414"/>
      <c r="E36" s="414"/>
      <c r="F36" s="414"/>
      <c r="G36" s="414"/>
      <c r="H36" s="414"/>
      <c r="I36" s="414"/>
      <c r="J36" s="414"/>
      <c r="K36" s="414"/>
      <c r="L36" s="414"/>
      <c r="M36" s="414"/>
      <c r="N36" s="478" t="s">
        <v>139</v>
      </c>
      <c r="O36" s="9"/>
    </row>
    <row r="37" spans="1:15" ht="21" customHeight="1">
      <c r="A37" s="261"/>
      <c r="B37" s="261"/>
      <c r="C37" s="152" t="s">
        <v>95</v>
      </c>
      <c r="D37" s="430" t="s">
        <v>96</v>
      </c>
      <c r="E37" s="414"/>
      <c r="F37" s="73"/>
      <c r="G37" s="479" t="s">
        <v>168</v>
      </c>
      <c r="H37" s="479"/>
      <c r="I37" s="72"/>
      <c r="J37" s="430" t="s">
        <v>169</v>
      </c>
      <c r="K37" s="431"/>
      <c r="L37" s="127"/>
      <c r="M37" s="154" t="s">
        <v>170</v>
      </c>
      <c r="N37" s="266"/>
      <c r="O37" s="9"/>
    </row>
    <row r="38" spans="1:15" ht="27.95" customHeight="1">
      <c r="A38" s="432" t="s">
        <v>134</v>
      </c>
      <c r="B38" s="435">
        <f>SUM(M38:M39)</f>
        <v>0</v>
      </c>
      <c r="C38" s="104"/>
      <c r="D38" s="438"/>
      <c r="E38" s="439"/>
      <c r="F38" s="153" t="s">
        <v>23</v>
      </c>
      <c r="G38" s="33">
        <v>1</v>
      </c>
      <c r="H38" s="34" t="s">
        <v>98</v>
      </c>
      <c r="I38" s="153" t="s">
        <v>23</v>
      </c>
      <c r="J38" s="25">
        <v>1</v>
      </c>
      <c r="K38" s="26" t="s">
        <v>99</v>
      </c>
      <c r="L38" s="153" t="s">
        <v>24</v>
      </c>
      <c r="M38" s="130">
        <f>G38*J38*D38</f>
        <v>0</v>
      </c>
      <c r="N38" s="162"/>
    </row>
    <row r="39" spans="1:15" ht="27.95" customHeight="1">
      <c r="A39" s="434"/>
      <c r="B39" s="437"/>
      <c r="C39" s="104"/>
      <c r="D39" s="438"/>
      <c r="E39" s="439"/>
      <c r="F39" s="153" t="s">
        <v>23</v>
      </c>
      <c r="G39" s="25">
        <v>1</v>
      </c>
      <c r="H39" s="34" t="s">
        <v>98</v>
      </c>
      <c r="I39" s="153" t="s">
        <v>23</v>
      </c>
      <c r="J39" s="25">
        <v>1</v>
      </c>
      <c r="K39" s="26" t="s">
        <v>99</v>
      </c>
      <c r="L39" s="153" t="s">
        <v>24</v>
      </c>
      <c r="M39" s="130">
        <f t="shared" ref="M39:M49" si="0">G39*J39*D39</f>
        <v>0</v>
      </c>
      <c r="N39" s="162"/>
      <c r="O39" s="11"/>
    </row>
    <row r="40" spans="1:15" ht="27.95" customHeight="1">
      <c r="A40" s="432" t="s">
        <v>135</v>
      </c>
      <c r="B40" s="435">
        <f>SUM(M40:M41)</f>
        <v>0</v>
      </c>
      <c r="C40" s="105"/>
      <c r="D40" s="438"/>
      <c r="E40" s="439"/>
      <c r="F40" s="153" t="s">
        <v>23</v>
      </c>
      <c r="G40" s="25">
        <v>1</v>
      </c>
      <c r="H40" s="34"/>
      <c r="I40" s="153" t="s">
        <v>23</v>
      </c>
      <c r="J40" s="25">
        <v>1</v>
      </c>
      <c r="K40" s="26"/>
      <c r="L40" s="153" t="s">
        <v>24</v>
      </c>
      <c r="M40" s="130">
        <f t="shared" si="0"/>
        <v>0</v>
      </c>
      <c r="N40" s="163"/>
      <c r="O40" s="12"/>
    </row>
    <row r="41" spans="1:15" ht="27.95" customHeight="1">
      <c r="A41" s="434"/>
      <c r="B41" s="437"/>
      <c r="C41" s="105"/>
      <c r="D41" s="438"/>
      <c r="E41" s="439"/>
      <c r="F41" s="153" t="s">
        <v>23</v>
      </c>
      <c r="G41" s="25">
        <v>1</v>
      </c>
      <c r="H41" s="34"/>
      <c r="I41" s="153" t="s">
        <v>23</v>
      </c>
      <c r="J41" s="25">
        <v>1</v>
      </c>
      <c r="K41" s="26"/>
      <c r="L41" s="153" t="s">
        <v>24</v>
      </c>
      <c r="M41" s="130">
        <f t="shared" si="0"/>
        <v>0</v>
      </c>
      <c r="N41" s="163"/>
      <c r="O41" s="12"/>
    </row>
    <row r="42" spans="1:15" ht="27.95" customHeight="1">
      <c r="A42" s="432" t="s">
        <v>21</v>
      </c>
      <c r="B42" s="435">
        <f>SUM(M42:M43)</f>
        <v>0</v>
      </c>
      <c r="C42" s="105"/>
      <c r="D42" s="438"/>
      <c r="E42" s="439"/>
      <c r="F42" s="153" t="s">
        <v>23</v>
      </c>
      <c r="G42" s="25">
        <v>1</v>
      </c>
      <c r="H42" s="34"/>
      <c r="I42" s="153" t="s">
        <v>23</v>
      </c>
      <c r="J42" s="25">
        <v>1</v>
      </c>
      <c r="K42" s="26"/>
      <c r="L42" s="153" t="s">
        <v>24</v>
      </c>
      <c r="M42" s="130">
        <f t="shared" si="0"/>
        <v>0</v>
      </c>
      <c r="N42" s="163"/>
      <c r="O42" s="12"/>
    </row>
    <row r="43" spans="1:15" ht="27.95" customHeight="1">
      <c r="A43" s="433"/>
      <c r="B43" s="436"/>
      <c r="C43" s="105"/>
      <c r="D43" s="438"/>
      <c r="E43" s="439"/>
      <c r="F43" s="153" t="s">
        <v>23</v>
      </c>
      <c r="G43" s="25">
        <v>1</v>
      </c>
      <c r="H43" s="34"/>
      <c r="I43" s="153" t="s">
        <v>23</v>
      </c>
      <c r="J43" s="25">
        <v>1</v>
      </c>
      <c r="K43" s="26"/>
      <c r="L43" s="153" t="s">
        <v>24</v>
      </c>
      <c r="M43" s="130">
        <f t="shared" si="0"/>
        <v>0</v>
      </c>
      <c r="N43" s="163"/>
      <c r="O43" s="12"/>
    </row>
    <row r="44" spans="1:15" ht="27.95" customHeight="1">
      <c r="A44" s="432" t="s">
        <v>136</v>
      </c>
      <c r="B44" s="435">
        <f>SUM(M44:M45)</f>
        <v>0</v>
      </c>
      <c r="C44" s="105"/>
      <c r="D44" s="438"/>
      <c r="E44" s="439"/>
      <c r="F44" s="153" t="s">
        <v>23</v>
      </c>
      <c r="G44" s="25">
        <v>1</v>
      </c>
      <c r="H44" s="34"/>
      <c r="I44" s="153" t="s">
        <v>23</v>
      </c>
      <c r="J44" s="25">
        <v>1</v>
      </c>
      <c r="K44" s="26"/>
      <c r="L44" s="153" t="s">
        <v>24</v>
      </c>
      <c r="M44" s="130">
        <f t="shared" si="0"/>
        <v>0</v>
      </c>
      <c r="N44" s="163"/>
      <c r="O44" s="12"/>
    </row>
    <row r="45" spans="1:15" ht="27.95" customHeight="1">
      <c r="A45" s="434"/>
      <c r="B45" s="437"/>
      <c r="C45" s="105"/>
      <c r="D45" s="438"/>
      <c r="E45" s="439"/>
      <c r="F45" s="153" t="s">
        <v>23</v>
      </c>
      <c r="G45" s="25">
        <v>1</v>
      </c>
      <c r="H45" s="34"/>
      <c r="I45" s="153" t="s">
        <v>23</v>
      </c>
      <c r="J45" s="25">
        <v>1</v>
      </c>
      <c r="K45" s="26"/>
      <c r="L45" s="153" t="s">
        <v>24</v>
      </c>
      <c r="M45" s="130">
        <f t="shared" si="0"/>
        <v>0</v>
      </c>
      <c r="N45" s="163"/>
      <c r="O45" s="12"/>
    </row>
    <row r="46" spans="1:15" ht="27.95" customHeight="1">
      <c r="A46" s="432" t="s">
        <v>137</v>
      </c>
      <c r="B46" s="435">
        <f>SUM(M46:M47)</f>
        <v>0</v>
      </c>
      <c r="C46" s="105"/>
      <c r="D46" s="438"/>
      <c r="E46" s="439"/>
      <c r="F46" s="153" t="s">
        <v>23</v>
      </c>
      <c r="G46" s="25">
        <v>1</v>
      </c>
      <c r="H46" s="34"/>
      <c r="I46" s="153" t="s">
        <v>23</v>
      </c>
      <c r="J46" s="25">
        <v>1</v>
      </c>
      <c r="K46" s="26"/>
      <c r="L46" s="153" t="s">
        <v>24</v>
      </c>
      <c r="M46" s="130">
        <f t="shared" si="0"/>
        <v>0</v>
      </c>
      <c r="N46" s="163"/>
      <c r="O46" s="12"/>
    </row>
    <row r="47" spans="1:15" ht="27.95" customHeight="1">
      <c r="A47" s="434"/>
      <c r="B47" s="437"/>
      <c r="C47" s="105"/>
      <c r="D47" s="438"/>
      <c r="E47" s="439"/>
      <c r="F47" s="153" t="s">
        <v>23</v>
      </c>
      <c r="G47" s="25">
        <v>1</v>
      </c>
      <c r="H47" s="34"/>
      <c r="I47" s="153" t="s">
        <v>23</v>
      </c>
      <c r="J47" s="25">
        <v>1</v>
      </c>
      <c r="K47" s="26"/>
      <c r="L47" s="153" t="s">
        <v>24</v>
      </c>
      <c r="M47" s="130">
        <f t="shared" si="0"/>
        <v>0</v>
      </c>
      <c r="N47" s="163"/>
      <c r="O47" s="12"/>
    </row>
    <row r="48" spans="1:15" ht="27.95" customHeight="1">
      <c r="A48" s="432" t="s">
        <v>201</v>
      </c>
      <c r="B48" s="435">
        <f>SUM(M48:M49)</f>
        <v>0</v>
      </c>
      <c r="C48" s="105"/>
      <c r="D48" s="438"/>
      <c r="E48" s="439"/>
      <c r="F48" s="153" t="s">
        <v>23</v>
      </c>
      <c r="G48" s="25">
        <v>1</v>
      </c>
      <c r="H48" s="34"/>
      <c r="I48" s="153" t="s">
        <v>23</v>
      </c>
      <c r="J48" s="25">
        <v>1</v>
      </c>
      <c r="K48" s="26"/>
      <c r="L48" s="153" t="s">
        <v>24</v>
      </c>
      <c r="M48" s="130">
        <f t="shared" si="0"/>
        <v>0</v>
      </c>
      <c r="N48" s="163"/>
      <c r="O48" s="12"/>
    </row>
    <row r="49" spans="1:20" ht="27.95" customHeight="1">
      <c r="A49" s="434"/>
      <c r="B49" s="437"/>
      <c r="C49" s="105"/>
      <c r="D49" s="438"/>
      <c r="E49" s="439"/>
      <c r="F49" s="153" t="s">
        <v>23</v>
      </c>
      <c r="G49" s="25">
        <v>1</v>
      </c>
      <c r="H49" s="34"/>
      <c r="I49" s="153" t="s">
        <v>23</v>
      </c>
      <c r="J49" s="25">
        <v>1</v>
      </c>
      <c r="K49" s="26"/>
      <c r="L49" s="153" t="s">
        <v>24</v>
      </c>
      <c r="M49" s="130">
        <f t="shared" si="0"/>
        <v>0</v>
      </c>
      <c r="N49" s="163"/>
      <c r="O49" s="12"/>
    </row>
    <row r="50" spans="1:20" ht="27.95" customHeight="1" thickBot="1">
      <c r="A50" s="107"/>
      <c r="B50" s="151">
        <f>M50</f>
        <v>0</v>
      </c>
      <c r="C50" s="106"/>
      <c r="D50" s="445"/>
      <c r="E50" s="446"/>
      <c r="F50" s="13" t="s">
        <v>23</v>
      </c>
      <c r="G50" s="27">
        <v>1</v>
      </c>
      <c r="H50" s="35"/>
      <c r="I50" s="13" t="s">
        <v>23</v>
      </c>
      <c r="J50" s="27">
        <v>1</v>
      </c>
      <c r="K50" s="28"/>
      <c r="L50" s="13" t="s">
        <v>24</v>
      </c>
      <c r="M50" s="131">
        <f>G50*J50*D50</f>
        <v>0</v>
      </c>
      <c r="N50" s="164"/>
    </row>
    <row r="51" spans="1:20" ht="21" customHeight="1" thickTop="1" thickBot="1">
      <c r="A51" s="16" t="s">
        <v>189</v>
      </c>
      <c r="B51" s="133">
        <f>SUM(B38:B50)</f>
        <v>0</v>
      </c>
      <c r="C51" s="447"/>
      <c r="D51" s="447"/>
      <c r="E51" s="266"/>
      <c r="F51" s="266"/>
      <c r="G51" s="266"/>
      <c r="H51" s="266"/>
      <c r="I51" s="266"/>
      <c r="J51" s="266"/>
      <c r="K51" s="266"/>
      <c r="L51" s="266"/>
      <c r="M51" s="266"/>
      <c r="N51" s="266"/>
      <c r="O51" s="14"/>
    </row>
    <row r="52" spans="1:20" ht="21" customHeight="1" thickBot="1">
      <c r="A52" s="85" t="s">
        <v>190</v>
      </c>
      <c r="B52" s="134">
        <f>IF(ROUNDDOWN(B51*9/10,-3)&gt;=Q52,Q52,ROUNDDOWN(B51*9/10,-3))</f>
        <v>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D50:E50"/>
    <mergeCell ref="C51:N51"/>
    <mergeCell ref="A46:A47"/>
    <mergeCell ref="B46:B47"/>
    <mergeCell ref="D46:E46"/>
    <mergeCell ref="D47:E47"/>
    <mergeCell ref="A48:A49"/>
    <mergeCell ref="B48:B49"/>
    <mergeCell ref="D48:E48"/>
    <mergeCell ref="D49:E49"/>
    <mergeCell ref="A42:A43"/>
    <mergeCell ref="B42:B43"/>
    <mergeCell ref="D42:E42"/>
    <mergeCell ref="D43:E43"/>
    <mergeCell ref="A44:A45"/>
    <mergeCell ref="B44:B45"/>
    <mergeCell ref="D44:E44"/>
    <mergeCell ref="D45:E45"/>
    <mergeCell ref="A38:A39"/>
    <mergeCell ref="B38:B39"/>
    <mergeCell ref="D38:E38"/>
    <mergeCell ref="D39:E39"/>
    <mergeCell ref="A40:A41"/>
    <mergeCell ref="B40:B41"/>
    <mergeCell ref="D40:E40"/>
    <mergeCell ref="D41:E41"/>
    <mergeCell ref="A28:A33"/>
    <mergeCell ref="B28:N33"/>
    <mergeCell ref="A36:A37"/>
    <mergeCell ref="B36:B37"/>
    <mergeCell ref="C36:M36"/>
    <mergeCell ref="N36:N37"/>
    <mergeCell ref="D37:E37"/>
    <mergeCell ref="G37:H37"/>
    <mergeCell ref="J37:K37"/>
    <mergeCell ref="A9:A13"/>
    <mergeCell ref="B9:N13"/>
    <mergeCell ref="A14:A21"/>
    <mergeCell ref="B14:N21"/>
    <mergeCell ref="A22:A27"/>
    <mergeCell ref="B22:N27"/>
    <mergeCell ref="A4:N4"/>
    <mergeCell ref="B5:F5"/>
    <mergeCell ref="G5:H5"/>
    <mergeCell ref="I5:N5"/>
    <mergeCell ref="C8:G8"/>
    <mergeCell ref="H8:J8"/>
    <mergeCell ref="K8:N8"/>
  </mergeCells>
  <phoneticPr fontId="2"/>
  <dataValidations count="1">
    <dataValidation type="list" allowBlank="1" showInputMessage="1" showErrorMessage="1" sqref="B8 H8:J8" xr:uid="{ED5F4EFC-C4F4-4CB8-B208-1CF7B52F0835}">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T59"/>
  <sheetViews>
    <sheetView showGridLines="0" view="pageBreakPreview" topLeftCell="A5" zoomScaleNormal="100" zoomScaleSheetLayoutView="100" workbookViewId="0">
      <selection activeCell="B9" sqref="B9:N13"/>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177</v>
      </c>
      <c r="B3" s="3"/>
      <c r="C3" s="3"/>
      <c r="D3" s="3"/>
      <c r="E3" s="3"/>
      <c r="F3" s="3"/>
      <c r="G3" s="3"/>
      <c r="K3" s="4"/>
      <c r="L3" s="4"/>
      <c r="M3" s="3"/>
      <c r="N3" s="3"/>
      <c r="O3" s="3"/>
    </row>
    <row r="4" spans="1:16" ht="24.75" customHeight="1">
      <c r="A4" s="187" t="s">
        <v>203</v>
      </c>
      <c r="B4" s="187"/>
      <c r="C4" s="187"/>
      <c r="D4" s="187"/>
      <c r="E4" s="187"/>
      <c r="F4" s="187"/>
      <c r="G4" s="187"/>
      <c r="H4" s="187"/>
      <c r="I4" s="187"/>
      <c r="J4" s="187"/>
      <c r="K4" s="187"/>
      <c r="L4" s="187"/>
      <c r="M4" s="187"/>
      <c r="N4" s="187"/>
      <c r="O4" s="40"/>
    </row>
    <row r="5" spans="1:16" ht="48" customHeight="1">
      <c r="A5" s="41" t="s">
        <v>16</v>
      </c>
      <c r="B5" s="283">
        <f>様式第１号!C23</f>
        <v>0</v>
      </c>
      <c r="C5" s="284"/>
      <c r="D5" s="284"/>
      <c r="E5" s="284"/>
      <c r="F5" s="285"/>
      <c r="G5" s="418" t="s">
        <v>17</v>
      </c>
      <c r="H5" s="418"/>
      <c r="I5" s="283">
        <f>様式第１号!I13</f>
        <v>0</v>
      </c>
      <c r="J5" s="284"/>
      <c r="K5" s="284"/>
      <c r="L5" s="284"/>
      <c r="M5" s="284"/>
      <c r="N5" s="285"/>
      <c r="O5" s="8"/>
    </row>
    <row r="6" spans="1:16" ht="11.25" customHeight="1">
      <c r="A6" s="40"/>
      <c r="B6" s="40"/>
      <c r="C6" s="40"/>
      <c r="D6" s="40"/>
      <c r="E6" s="40"/>
      <c r="F6" s="40"/>
      <c r="G6" s="40"/>
      <c r="H6" s="40"/>
      <c r="I6" s="40"/>
      <c r="J6" s="40"/>
      <c r="K6" s="40"/>
      <c r="L6" s="40"/>
      <c r="M6" s="40"/>
      <c r="N6" s="40"/>
      <c r="O6" s="8"/>
    </row>
    <row r="7" spans="1:16" ht="23.25" customHeight="1">
      <c r="A7" s="15" t="s">
        <v>127</v>
      </c>
      <c r="B7" s="40"/>
      <c r="C7" s="40"/>
      <c r="D7" s="40"/>
      <c r="E7" s="40"/>
      <c r="F7" s="40"/>
      <c r="G7" s="40"/>
      <c r="H7" s="40"/>
      <c r="I7" s="40"/>
      <c r="J7" s="40"/>
      <c r="K7" s="40"/>
      <c r="L7" s="40"/>
      <c r="M7" s="40"/>
      <c r="N7" s="40"/>
      <c r="O7" s="8"/>
    </row>
    <row r="8" spans="1:16" ht="42.75" customHeight="1">
      <c r="A8" s="74" t="s">
        <v>173</v>
      </c>
      <c r="B8" s="75"/>
      <c r="C8" s="454" t="s">
        <v>180</v>
      </c>
      <c r="D8" s="455"/>
      <c r="E8" s="455"/>
      <c r="F8" s="455"/>
      <c r="G8" s="455"/>
      <c r="H8" s="456" t="s">
        <v>251</v>
      </c>
      <c r="I8" s="457"/>
      <c r="J8" s="458"/>
      <c r="K8" s="454" t="s">
        <v>186</v>
      </c>
      <c r="L8" s="455"/>
      <c r="M8" s="455"/>
      <c r="N8" s="459"/>
      <c r="O8" s="8"/>
      <c r="P8" s="1" t="s">
        <v>151</v>
      </c>
    </row>
    <row r="9" spans="1:16" ht="24.95" customHeight="1">
      <c r="A9" s="260" t="s">
        <v>181</v>
      </c>
      <c r="B9" s="308" t="s">
        <v>296</v>
      </c>
      <c r="C9" s="309"/>
      <c r="D9" s="309"/>
      <c r="E9" s="309"/>
      <c r="F9" s="309"/>
      <c r="G9" s="309"/>
      <c r="H9" s="309"/>
      <c r="I9" s="309"/>
      <c r="J9" s="309"/>
      <c r="K9" s="309"/>
      <c r="L9" s="309"/>
      <c r="M9" s="309"/>
      <c r="N9" s="310"/>
      <c r="O9" s="8"/>
    </row>
    <row r="10" spans="1:16" ht="24.95" customHeight="1">
      <c r="A10" s="460"/>
      <c r="B10" s="311"/>
      <c r="C10" s="312"/>
      <c r="D10" s="312"/>
      <c r="E10" s="312"/>
      <c r="F10" s="312"/>
      <c r="G10" s="312"/>
      <c r="H10" s="312"/>
      <c r="I10" s="312"/>
      <c r="J10" s="312"/>
      <c r="K10" s="312"/>
      <c r="L10" s="312"/>
      <c r="M10" s="312"/>
      <c r="N10" s="313"/>
      <c r="O10" s="8"/>
    </row>
    <row r="11" spans="1:16" ht="24.95" customHeight="1">
      <c r="A11" s="460"/>
      <c r="B11" s="311"/>
      <c r="C11" s="312"/>
      <c r="D11" s="312"/>
      <c r="E11" s="312"/>
      <c r="F11" s="312"/>
      <c r="G11" s="312"/>
      <c r="H11" s="312"/>
      <c r="I11" s="312"/>
      <c r="J11" s="312"/>
      <c r="K11" s="312"/>
      <c r="L11" s="312"/>
      <c r="M11" s="312"/>
      <c r="N11" s="313"/>
      <c r="O11" s="8"/>
    </row>
    <row r="12" spans="1:16" ht="24.95" customHeight="1">
      <c r="A12" s="460"/>
      <c r="B12" s="311"/>
      <c r="C12" s="312"/>
      <c r="D12" s="312"/>
      <c r="E12" s="312"/>
      <c r="F12" s="312"/>
      <c r="G12" s="312"/>
      <c r="H12" s="312"/>
      <c r="I12" s="312"/>
      <c r="J12" s="312"/>
      <c r="K12" s="312"/>
      <c r="L12" s="312"/>
      <c r="M12" s="312"/>
      <c r="N12" s="313"/>
      <c r="O12" s="8"/>
    </row>
    <row r="13" spans="1:16" ht="24.95" customHeight="1">
      <c r="A13" s="261"/>
      <c r="B13" s="314"/>
      <c r="C13" s="315"/>
      <c r="D13" s="315"/>
      <c r="E13" s="315"/>
      <c r="F13" s="315"/>
      <c r="G13" s="315"/>
      <c r="H13" s="315"/>
      <c r="I13" s="315"/>
      <c r="J13" s="315"/>
      <c r="K13" s="315"/>
      <c r="L13" s="315"/>
      <c r="M13" s="315"/>
      <c r="N13" s="316"/>
      <c r="O13" s="8"/>
    </row>
    <row r="14" spans="1:16" ht="24.95" customHeight="1">
      <c r="A14" s="260" t="s">
        <v>172</v>
      </c>
      <c r="B14" s="308" t="s">
        <v>304</v>
      </c>
      <c r="C14" s="309"/>
      <c r="D14" s="309"/>
      <c r="E14" s="309"/>
      <c r="F14" s="309"/>
      <c r="G14" s="309"/>
      <c r="H14" s="309"/>
      <c r="I14" s="309"/>
      <c r="J14" s="309"/>
      <c r="K14" s="309"/>
      <c r="L14" s="309"/>
      <c r="M14" s="309"/>
      <c r="N14" s="310"/>
      <c r="O14" s="8"/>
    </row>
    <row r="15" spans="1:16" ht="24.95" customHeight="1">
      <c r="A15" s="460"/>
      <c r="B15" s="311"/>
      <c r="C15" s="312"/>
      <c r="D15" s="312"/>
      <c r="E15" s="312"/>
      <c r="F15" s="312"/>
      <c r="G15" s="312"/>
      <c r="H15" s="312"/>
      <c r="I15" s="312"/>
      <c r="J15" s="312"/>
      <c r="K15" s="312"/>
      <c r="L15" s="312"/>
      <c r="M15" s="312"/>
      <c r="N15" s="313"/>
      <c r="O15" s="8"/>
    </row>
    <row r="16" spans="1:16" ht="24.95" customHeight="1">
      <c r="A16" s="460"/>
      <c r="B16" s="311"/>
      <c r="C16" s="312"/>
      <c r="D16" s="312"/>
      <c r="E16" s="312"/>
      <c r="F16" s="312"/>
      <c r="G16" s="312"/>
      <c r="H16" s="312"/>
      <c r="I16" s="312"/>
      <c r="J16" s="312"/>
      <c r="K16" s="312"/>
      <c r="L16" s="312"/>
      <c r="M16" s="312"/>
      <c r="N16" s="313"/>
      <c r="O16" s="8"/>
    </row>
    <row r="17" spans="1:15" ht="24.95" customHeight="1">
      <c r="A17" s="460"/>
      <c r="B17" s="311"/>
      <c r="C17" s="312"/>
      <c r="D17" s="312"/>
      <c r="E17" s="312"/>
      <c r="F17" s="312"/>
      <c r="G17" s="312"/>
      <c r="H17" s="312"/>
      <c r="I17" s="312"/>
      <c r="J17" s="312"/>
      <c r="K17" s="312"/>
      <c r="L17" s="312"/>
      <c r="M17" s="312"/>
      <c r="N17" s="313"/>
      <c r="O17" s="8"/>
    </row>
    <row r="18" spans="1:15" ht="24.95" customHeight="1">
      <c r="A18" s="460"/>
      <c r="B18" s="311"/>
      <c r="C18" s="312"/>
      <c r="D18" s="312"/>
      <c r="E18" s="312"/>
      <c r="F18" s="312"/>
      <c r="G18" s="312"/>
      <c r="H18" s="312"/>
      <c r="I18" s="312"/>
      <c r="J18" s="312"/>
      <c r="K18" s="312"/>
      <c r="L18" s="312"/>
      <c r="M18" s="312"/>
      <c r="N18" s="313"/>
      <c r="O18" s="8"/>
    </row>
    <row r="19" spans="1:15" ht="24.95" customHeight="1">
      <c r="A19" s="460"/>
      <c r="B19" s="311"/>
      <c r="C19" s="312"/>
      <c r="D19" s="312"/>
      <c r="E19" s="312"/>
      <c r="F19" s="312"/>
      <c r="G19" s="312"/>
      <c r="H19" s="312"/>
      <c r="I19" s="312"/>
      <c r="J19" s="312"/>
      <c r="K19" s="312"/>
      <c r="L19" s="312"/>
      <c r="M19" s="312"/>
      <c r="N19" s="313"/>
      <c r="O19" s="8"/>
    </row>
    <row r="20" spans="1:15" ht="24.95" customHeight="1">
      <c r="A20" s="460"/>
      <c r="B20" s="311"/>
      <c r="C20" s="312"/>
      <c r="D20" s="312"/>
      <c r="E20" s="312"/>
      <c r="F20" s="312"/>
      <c r="G20" s="312"/>
      <c r="H20" s="312"/>
      <c r="I20" s="312"/>
      <c r="J20" s="312"/>
      <c r="K20" s="312"/>
      <c r="L20" s="312"/>
      <c r="M20" s="312"/>
      <c r="N20" s="313"/>
      <c r="O20" s="8"/>
    </row>
    <row r="21" spans="1:15" ht="24.95" customHeight="1">
      <c r="A21" s="261"/>
      <c r="B21" s="314"/>
      <c r="C21" s="315"/>
      <c r="D21" s="315"/>
      <c r="E21" s="315"/>
      <c r="F21" s="315"/>
      <c r="G21" s="315"/>
      <c r="H21" s="315"/>
      <c r="I21" s="315"/>
      <c r="J21" s="315"/>
      <c r="K21" s="315"/>
      <c r="L21" s="315"/>
      <c r="M21" s="315"/>
      <c r="N21" s="316"/>
      <c r="O21" s="8"/>
    </row>
    <row r="22" spans="1:15" ht="24.95" customHeight="1">
      <c r="A22" s="260" t="s">
        <v>130</v>
      </c>
      <c r="B22" s="308" t="s">
        <v>307</v>
      </c>
      <c r="C22" s="309"/>
      <c r="D22" s="309"/>
      <c r="E22" s="309"/>
      <c r="F22" s="309"/>
      <c r="G22" s="309"/>
      <c r="H22" s="309"/>
      <c r="I22" s="309"/>
      <c r="J22" s="309"/>
      <c r="K22" s="309"/>
      <c r="L22" s="309"/>
      <c r="M22" s="309"/>
      <c r="N22" s="310"/>
      <c r="O22" s="8"/>
    </row>
    <row r="23" spans="1:15" ht="24.95" customHeight="1">
      <c r="A23" s="460"/>
      <c r="B23" s="311"/>
      <c r="C23" s="312"/>
      <c r="D23" s="312"/>
      <c r="E23" s="312"/>
      <c r="F23" s="312"/>
      <c r="G23" s="312"/>
      <c r="H23" s="312"/>
      <c r="I23" s="312"/>
      <c r="J23" s="312"/>
      <c r="K23" s="312"/>
      <c r="L23" s="312"/>
      <c r="M23" s="312"/>
      <c r="N23" s="313"/>
      <c r="O23" s="8"/>
    </row>
    <row r="24" spans="1:15" ht="24.95" customHeight="1">
      <c r="A24" s="460"/>
      <c r="B24" s="311"/>
      <c r="C24" s="312"/>
      <c r="D24" s="312"/>
      <c r="E24" s="312"/>
      <c r="F24" s="312"/>
      <c r="G24" s="312"/>
      <c r="H24" s="312"/>
      <c r="I24" s="312"/>
      <c r="J24" s="312"/>
      <c r="K24" s="312"/>
      <c r="L24" s="312"/>
      <c r="M24" s="312"/>
      <c r="N24" s="313"/>
      <c r="O24" s="8"/>
    </row>
    <row r="25" spans="1:15" ht="24.95" customHeight="1">
      <c r="A25" s="460"/>
      <c r="B25" s="311"/>
      <c r="C25" s="312"/>
      <c r="D25" s="312"/>
      <c r="E25" s="312"/>
      <c r="F25" s="312"/>
      <c r="G25" s="312"/>
      <c r="H25" s="312"/>
      <c r="I25" s="312"/>
      <c r="J25" s="312"/>
      <c r="K25" s="312"/>
      <c r="L25" s="312"/>
      <c r="M25" s="312"/>
      <c r="N25" s="313"/>
      <c r="O25" s="8"/>
    </row>
    <row r="26" spans="1:15" ht="24.95" customHeight="1">
      <c r="A26" s="460"/>
      <c r="B26" s="311"/>
      <c r="C26" s="312"/>
      <c r="D26" s="312"/>
      <c r="E26" s="312"/>
      <c r="F26" s="312"/>
      <c r="G26" s="312"/>
      <c r="H26" s="312"/>
      <c r="I26" s="312"/>
      <c r="J26" s="312"/>
      <c r="K26" s="312"/>
      <c r="L26" s="312"/>
      <c r="M26" s="312"/>
      <c r="N26" s="313"/>
      <c r="O26" s="8"/>
    </row>
    <row r="27" spans="1:15" ht="24.95" customHeight="1">
      <c r="A27" s="261"/>
      <c r="B27" s="314"/>
      <c r="C27" s="315"/>
      <c r="D27" s="315"/>
      <c r="E27" s="315"/>
      <c r="F27" s="315"/>
      <c r="G27" s="315"/>
      <c r="H27" s="315"/>
      <c r="I27" s="315"/>
      <c r="J27" s="315"/>
      <c r="K27" s="315"/>
      <c r="L27" s="315"/>
      <c r="M27" s="315"/>
      <c r="N27" s="316"/>
      <c r="O27" s="8"/>
    </row>
    <row r="28" spans="1:15" ht="24.95" customHeight="1">
      <c r="A28" s="260" t="s">
        <v>176</v>
      </c>
      <c r="B28" s="308" t="s">
        <v>297</v>
      </c>
      <c r="C28" s="483"/>
      <c r="D28" s="483"/>
      <c r="E28" s="483"/>
      <c r="F28" s="483"/>
      <c r="G28" s="483"/>
      <c r="H28" s="483"/>
      <c r="I28" s="483"/>
      <c r="J28" s="483"/>
      <c r="K28" s="483"/>
      <c r="L28" s="483"/>
      <c r="M28" s="483"/>
      <c r="N28" s="484"/>
      <c r="O28" s="8"/>
    </row>
    <row r="29" spans="1:15" ht="24.95" customHeight="1">
      <c r="A29" s="460"/>
      <c r="B29" s="485"/>
      <c r="C29" s="486"/>
      <c r="D29" s="486"/>
      <c r="E29" s="486"/>
      <c r="F29" s="486"/>
      <c r="G29" s="486"/>
      <c r="H29" s="486"/>
      <c r="I29" s="486"/>
      <c r="J29" s="486"/>
      <c r="K29" s="486"/>
      <c r="L29" s="486"/>
      <c r="M29" s="486"/>
      <c r="N29" s="487"/>
      <c r="O29" s="8"/>
    </row>
    <row r="30" spans="1:15" ht="24.95" customHeight="1">
      <c r="A30" s="460"/>
      <c r="B30" s="485"/>
      <c r="C30" s="486"/>
      <c r="D30" s="486"/>
      <c r="E30" s="486"/>
      <c r="F30" s="486"/>
      <c r="G30" s="486"/>
      <c r="H30" s="486"/>
      <c r="I30" s="486"/>
      <c r="J30" s="486"/>
      <c r="K30" s="486"/>
      <c r="L30" s="486"/>
      <c r="M30" s="486"/>
      <c r="N30" s="487"/>
      <c r="O30" s="8"/>
    </row>
    <row r="31" spans="1:15" ht="24.95" customHeight="1">
      <c r="A31" s="460"/>
      <c r="B31" s="485"/>
      <c r="C31" s="486"/>
      <c r="D31" s="486"/>
      <c r="E31" s="486"/>
      <c r="F31" s="486"/>
      <c r="G31" s="486"/>
      <c r="H31" s="486"/>
      <c r="I31" s="486"/>
      <c r="J31" s="486"/>
      <c r="K31" s="486"/>
      <c r="L31" s="486"/>
      <c r="M31" s="486"/>
      <c r="N31" s="487"/>
      <c r="O31" s="8"/>
    </row>
    <row r="32" spans="1:15" ht="24.95" customHeight="1">
      <c r="A32" s="460"/>
      <c r="B32" s="485"/>
      <c r="C32" s="486"/>
      <c r="D32" s="486"/>
      <c r="E32" s="486"/>
      <c r="F32" s="486"/>
      <c r="G32" s="486"/>
      <c r="H32" s="486"/>
      <c r="I32" s="486"/>
      <c r="J32" s="486"/>
      <c r="K32" s="486"/>
      <c r="L32" s="486"/>
      <c r="M32" s="486"/>
      <c r="N32" s="487"/>
      <c r="O32" s="8"/>
    </row>
    <row r="33" spans="1:15" ht="24.95" customHeight="1">
      <c r="A33" s="261"/>
      <c r="B33" s="488"/>
      <c r="C33" s="489"/>
      <c r="D33" s="489"/>
      <c r="E33" s="489"/>
      <c r="F33" s="489"/>
      <c r="G33" s="489"/>
      <c r="H33" s="489"/>
      <c r="I33" s="489"/>
      <c r="J33" s="489"/>
      <c r="K33" s="489"/>
      <c r="L33" s="489"/>
      <c r="M33" s="489"/>
      <c r="N33" s="490"/>
      <c r="O33" s="8"/>
    </row>
    <row r="34" spans="1:15" ht="11.25" customHeight="1">
      <c r="A34" s="40"/>
      <c r="B34" s="40"/>
      <c r="C34" s="40"/>
      <c r="D34" s="40"/>
      <c r="E34" s="40"/>
      <c r="F34" s="40"/>
      <c r="G34" s="40"/>
      <c r="H34" s="40"/>
      <c r="I34" s="40"/>
      <c r="J34" s="40"/>
      <c r="K34" s="40"/>
      <c r="L34" s="40"/>
      <c r="M34" s="40"/>
      <c r="N34" s="40"/>
      <c r="O34" s="8"/>
    </row>
    <row r="35" spans="1:15" ht="23.25" customHeight="1">
      <c r="A35" s="10" t="s">
        <v>126</v>
      </c>
      <c r="B35" s="3"/>
      <c r="C35" s="3"/>
      <c r="D35" s="3"/>
      <c r="E35" s="3"/>
      <c r="F35" s="3"/>
      <c r="G35" s="3"/>
      <c r="H35" s="3"/>
      <c r="I35" s="3"/>
      <c r="J35" s="3"/>
      <c r="K35" s="3"/>
      <c r="L35" s="3"/>
      <c r="M35" s="3"/>
      <c r="N35" s="3"/>
      <c r="O35" s="9"/>
    </row>
    <row r="36" spans="1:15" ht="21" customHeight="1">
      <c r="A36" s="260" t="s">
        <v>19</v>
      </c>
      <c r="B36" s="260" t="s">
        <v>9</v>
      </c>
      <c r="C36" s="413" t="s">
        <v>104</v>
      </c>
      <c r="D36" s="414"/>
      <c r="E36" s="414"/>
      <c r="F36" s="414"/>
      <c r="G36" s="414"/>
      <c r="H36" s="414"/>
      <c r="I36" s="414"/>
      <c r="J36" s="414"/>
      <c r="K36" s="414"/>
      <c r="L36" s="414"/>
      <c r="M36" s="414"/>
      <c r="N36" s="478" t="s">
        <v>139</v>
      </c>
      <c r="O36" s="9"/>
    </row>
    <row r="37" spans="1:15" ht="21" customHeight="1">
      <c r="A37" s="261"/>
      <c r="B37" s="261"/>
      <c r="C37" s="57" t="s">
        <v>95</v>
      </c>
      <c r="D37" s="430" t="s">
        <v>96</v>
      </c>
      <c r="E37" s="414"/>
      <c r="F37" s="73"/>
      <c r="G37" s="479" t="s">
        <v>168</v>
      </c>
      <c r="H37" s="479"/>
      <c r="I37" s="72"/>
      <c r="J37" s="430" t="s">
        <v>169</v>
      </c>
      <c r="K37" s="431"/>
      <c r="L37" s="127"/>
      <c r="M37" s="95" t="s">
        <v>170</v>
      </c>
      <c r="N37" s="266"/>
      <c r="O37" s="9"/>
    </row>
    <row r="38" spans="1:15" ht="27.95" customHeight="1">
      <c r="A38" s="432" t="s">
        <v>134</v>
      </c>
      <c r="B38" s="435">
        <f>SUM(M38:M39)</f>
        <v>96000</v>
      </c>
      <c r="C38" s="172" t="s">
        <v>298</v>
      </c>
      <c r="D38" s="491">
        <v>1200</v>
      </c>
      <c r="E38" s="492"/>
      <c r="F38" s="55" t="s">
        <v>23</v>
      </c>
      <c r="G38" s="46">
        <v>10</v>
      </c>
      <c r="H38" s="42" t="s">
        <v>98</v>
      </c>
      <c r="I38" s="55" t="s">
        <v>23</v>
      </c>
      <c r="J38" s="47">
        <v>8</v>
      </c>
      <c r="K38" s="44" t="s">
        <v>99</v>
      </c>
      <c r="L38" s="55" t="s">
        <v>24</v>
      </c>
      <c r="M38" s="130">
        <f>G38*J38*D38</f>
        <v>96000</v>
      </c>
      <c r="N38" s="179" t="s">
        <v>299</v>
      </c>
    </row>
    <row r="39" spans="1:15" ht="27.95" customHeight="1">
      <c r="A39" s="434"/>
      <c r="B39" s="437"/>
      <c r="C39" s="172"/>
      <c r="D39" s="491"/>
      <c r="E39" s="492"/>
      <c r="F39" s="55" t="s">
        <v>23</v>
      </c>
      <c r="G39" s="47">
        <v>1</v>
      </c>
      <c r="H39" s="42" t="s">
        <v>98</v>
      </c>
      <c r="I39" s="55" t="s">
        <v>23</v>
      </c>
      <c r="J39" s="47">
        <v>1</v>
      </c>
      <c r="K39" s="44" t="s">
        <v>99</v>
      </c>
      <c r="L39" s="55" t="s">
        <v>24</v>
      </c>
      <c r="M39" s="130">
        <f t="shared" ref="M39:M49" si="0">G39*J39*D39</f>
        <v>0</v>
      </c>
      <c r="N39" s="180"/>
      <c r="O39" s="11"/>
    </row>
    <row r="40" spans="1:15" ht="27.95" customHeight="1">
      <c r="A40" s="432" t="s">
        <v>135</v>
      </c>
      <c r="B40" s="435">
        <f>SUM(M40:M41)</f>
        <v>167000</v>
      </c>
      <c r="C40" s="173" t="s">
        <v>284</v>
      </c>
      <c r="D40" s="491">
        <v>9000</v>
      </c>
      <c r="E40" s="492"/>
      <c r="F40" s="55" t="s">
        <v>23</v>
      </c>
      <c r="G40" s="47">
        <v>3</v>
      </c>
      <c r="H40" s="42" t="s">
        <v>98</v>
      </c>
      <c r="I40" s="55" t="s">
        <v>23</v>
      </c>
      <c r="J40" s="47">
        <v>5</v>
      </c>
      <c r="K40" s="44" t="s">
        <v>105</v>
      </c>
      <c r="L40" s="55" t="s">
        <v>24</v>
      </c>
      <c r="M40" s="130">
        <f t="shared" si="0"/>
        <v>135000</v>
      </c>
      <c r="N40" s="181" t="s">
        <v>303</v>
      </c>
      <c r="O40" s="12"/>
    </row>
    <row r="41" spans="1:15" ht="27.95" customHeight="1">
      <c r="A41" s="434"/>
      <c r="B41" s="437"/>
      <c r="C41" s="173" t="s">
        <v>300</v>
      </c>
      <c r="D41" s="491">
        <v>8000</v>
      </c>
      <c r="E41" s="492"/>
      <c r="F41" s="55" t="s">
        <v>23</v>
      </c>
      <c r="G41" s="47">
        <v>2</v>
      </c>
      <c r="H41" s="42" t="s">
        <v>98</v>
      </c>
      <c r="I41" s="55" t="s">
        <v>23</v>
      </c>
      <c r="J41" s="47">
        <v>2</v>
      </c>
      <c r="K41" s="44" t="s">
        <v>105</v>
      </c>
      <c r="L41" s="55" t="s">
        <v>24</v>
      </c>
      <c r="M41" s="130">
        <f t="shared" si="0"/>
        <v>32000</v>
      </c>
      <c r="N41" s="181" t="s">
        <v>302</v>
      </c>
      <c r="O41" s="12"/>
    </row>
    <row r="42" spans="1:15" ht="27.95" customHeight="1">
      <c r="A42" s="432" t="s">
        <v>21</v>
      </c>
      <c r="B42" s="435">
        <f>SUM(M42:M43)</f>
        <v>56000</v>
      </c>
      <c r="C42" s="173" t="s">
        <v>285</v>
      </c>
      <c r="D42" s="491">
        <v>25000</v>
      </c>
      <c r="E42" s="492"/>
      <c r="F42" s="55" t="s">
        <v>23</v>
      </c>
      <c r="G42" s="47">
        <v>2</v>
      </c>
      <c r="H42" s="44" t="s">
        <v>105</v>
      </c>
      <c r="I42" s="55" t="s">
        <v>23</v>
      </c>
      <c r="J42" s="47">
        <v>1</v>
      </c>
      <c r="K42" s="44"/>
      <c r="L42" s="55" t="s">
        <v>24</v>
      </c>
      <c r="M42" s="130">
        <f t="shared" si="0"/>
        <v>50000</v>
      </c>
      <c r="N42" s="181" t="s">
        <v>305</v>
      </c>
      <c r="O42" s="12"/>
    </row>
    <row r="43" spans="1:15" ht="27.95" customHeight="1">
      <c r="A43" s="433"/>
      <c r="B43" s="436"/>
      <c r="C43" s="173" t="s">
        <v>272</v>
      </c>
      <c r="D43" s="491">
        <v>30</v>
      </c>
      <c r="E43" s="492"/>
      <c r="F43" s="55" t="s">
        <v>23</v>
      </c>
      <c r="G43" s="47">
        <v>100</v>
      </c>
      <c r="H43" s="42" t="s">
        <v>106</v>
      </c>
      <c r="I43" s="55" t="s">
        <v>23</v>
      </c>
      <c r="J43" s="47">
        <v>2</v>
      </c>
      <c r="K43" s="44" t="s">
        <v>105</v>
      </c>
      <c r="L43" s="55" t="s">
        <v>24</v>
      </c>
      <c r="M43" s="130">
        <f t="shared" si="0"/>
        <v>6000</v>
      </c>
      <c r="N43" s="181" t="s">
        <v>306</v>
      </c>
      <c r="O43" s="12"/>
    </row>
    <row r="44" spans="1:15" ht="27.95" customHeight="1">
      <c r="A44" s="432" t="s">
        <v>136</v>
      </c>
      <c r="B44" s="435">
        <f>SUM(M44:M45)</f>
        <v>0</v>
      </c>
      <c r="C44" s="173"/>
      <c r="D44" s="491"/>
      <c r="E44" s="492"/>
      <c r="F44" s="55" t="s">
        <v>23</v>
      </c>
      <c r="G44" s="47">
        <v>1</v>
      </c>
      <c r="H44" s="42"/>
      <c r="I44" s="55" t="s">
        <v>23</v>
      </c>
      <c r="J44" s="47">
        <v>1</v>
      </c>
      <c r="K44" s="44"/>
      <c r="L44" s="55" t="s">
        <v>24</v>
      </c>
      <c r="M44" s="130">
        <f t="shared" si="0"/>
        <v>0</v>
      </c>
      <c r="N44" s="181"/>
      <c r="O44" s="12"/>
    </row>
    <row r="45" spans="1:15" ht="27.95" customHeight="1">
      <c r="A45" s="434"/>
      <c r="B45" s="437"/>
      <c r="C45" s="173"/>
      <c r="D45" s="491"/>
      <c r="E45" s="492"/>
      <c r="F45" s="55" t="s">
        <v>23</v>
      </c>
      <c r="G45" s="47">
        <v>1</v>
      </c>
      <c r="H45" s="42"/>
      <c r="I45" s="55" t="s">
        <v>23</v>
      </c>
      <c r="J45" s="47">
        <v>1</v>
      </c>
      <c r="K45" s="44"/>
      <c r="L45" s="55" t="s">
        <v>24</v>
      </c>
      <c r="M45" s="130">
        <f t="shared" si="0"/>
        <v>0</v>
      </c>
      <c r="N45" s="181"/>
      <c r="O45" s="12"/>
    </row>
    <row r="46" spans="1:15" ht="27.95" customHeight="1">
      <c r="A46" s="432" t="s">
        <v>137</v>
      </c>
      <c r="B46" s="435">
        <f>SUM(M46:M47)</f>
        <v>0</v>
      </c>
      <c r="C46" s="173"/>
      <c r="D46" s="491"/>
      <c r="E46" s="492"/>
      <c r="F46" s="55" t="s">
        <v>23</v>
      </c>
      <c r="G46" s="47">
        <v>1</v>
      </c>
      <c r="H46" s="42"/>
      <c r="I46" s="55" t="s">
        <v>23</v>
      </c>
      <c r="J46" s="47">
        <v>1</v>
      </c>
      <c r="K46" s="44"/>
      <c r="L46" s="55" t="s">
        <v>24</v>
      </c>
      <c r="M46" s="130">
        <f t="shared" si="0"/>
        <v>0</v>
      </c>
      <c r="N46" s="181"/>
      <c r="O46" s="12"/>
    </row>
    <row r="47" spans="1:15" ht="27.95" customHeight="1">
      <c r="A47" s="434"/>
      <c r="B47" s="437"/>
      <c r="C47" s="173"/>
      <c r="D47" s="491"/>
      <c r="E47" s="492"/>
      <c r="F47" s="55" t="s">
        <v>23</v>
      </c>
      <c r="G47" s="47">
        <v>1</v>
      </c>
      <c r="H47" s="42"/>
      <c r="I47" s="55" t="s">
        <v>23</v>
      </c>
      <c r="J47" s="47">
        <v>1</v>
      </c>
      <c r="K47" s="44"/>
      <c r="L47" s="55" t="s">
        <v>24</v>
      </c>
      <c r="M47" s="130">
        <f t="shared" si="0"/>
        <v>0</v>
      </c>
      <c r="N47" s="181"/>
      <c r="O47" s="12"/>
    </row>
    <row r="48" spans="1:15" ht="27.95" customHeight="1">
      <c r="A48" s="432" t="s">
        <v>201</v>
      </c>
      <c r="B48" s="435">
        <f>SUM(M48:M49)</f>
        <v>40000</v>
      </c>
      <c r="C48" s="173" t="s">
        <v>301</v>
      </c>
      <c r="D48" s="491">
        <v>5000</v>
      </c>
      <c r="E48" s="492"/>
      <c r="F48" s="55" t="s">
        <v>23</v>
      </c>
      <c r="G48" s="47">
        <v>2</v>
      </c>
      <c r="H48" s="42" t="s">
        <v>98</v>
      </c>
      <c r="I48" s="55" t="s">
        <v>23</v>
      </c>
      <c r="J48" s="47">
        <v>4</v>
      </c>
      <c r="K48" s="44" t="s">
        <v>105</v>
      </c>
      <c r="L48" s="55" t="s">
        <v>24</v>
      </c>
      <c r="M48" s="130">
        <f t="shared" si="0"/>
        <v>40000</v>
      </c>
      <c r="N48" s="181"/>
      <c r="O48" s="12"/>
    </row>
    <row r="49" spans="1:20" ht="27.95" customHeight="1">
      <c r="A49" s="434"/>
      <c r="B49" s="437"/>
      <c r="C49" s="173"/>
      <c r="D49" s="491"/>
      <c r="E49" s="492"/>
      <c r="F49" s="93" t="s">
        <v>23</v>
      </c>
      <c r="G49" s="47">
        <v>1</v>
      </c>
      <c r="H49" s="42"/>
      <c r="I49" s="55" t="s">
        <v>23</v>
      </c>
      <c r="J49" s="47">
        <v>1</v>
      </c>
      <c r="K49" s="44"/>
      <c r="L49" s="55" t="s">
        <v>24</v>
      </c>
      <c r="M49" s="130">
        <f t="shared" si="0"/>
        <v>0</v>
      </c>
      <c r="N49" s="181"/>
      <c r="O49" s="12"/>
    </row>
    <row r="50" spans="1:20" ht="27.95" customHeight="1" thickBot="1">
      <c r="A50" s="107"/>
      <c r="B50" s="132">
        <f>M50</f>
        <v>0</v>
      </c>
      <c r="C50" s="178"/>
      <c r="D50" s="494"/>
      <c r="E50" s="495"/>
      <c r="F50" s="13" t="s">
        <v>23</v>
      </c>
      <c r="G50" s="174">
        <v>1</v>
      </c>
      <c r="H50" s="43"/>
      <c r="I50" s="13" t="s">
        <v>23</v>
      </c>
      <c r="J50" s="174">
        <v>1</v>
      </c>
      <c r="K50" s="45"/>
      <c r="L50" s="13" t="s">
        <v>24</v>
      </c>
      <c r="M50" s="131">
        <f>G50*J50*D50</f>
        <v>0</v>
      </c>
      <c r="N50" s="182"/>
    </row>
    <row r="51" spans="1:20" ht="21" customHeight="1" thickTop="1" thickBot="1">
      <c r="A51" s="16" t="s">
        <v>189</v>
      </c>
      <c r="B51" s="133">
        <f>SUM(B38:B50)</f>
        <v>359000</v>
      </c>
      <c r="C51" s="447"/>
      <c r="D51" s="447"/>
      <c r="E51" s="266"/>
      <c r="F51" s="266"/>
      <c r="G51" s="266"/>
      <c r="H51" s="266"/>
      <c r="I51" s="266"/>
      <c r="J51" s="266"/>
      <c r="K51" s="266"/>
      <c r="L51" s="266"/>
      <c r="M51" s="266"/>
      <c r="N51" s="266"/>
      <c r="O51" s="14"/>
    </row>
    <row r="52" spans="1:20" ht="21" customHeight="1" thickBot="1">
      <c r="A52" s="85" t="s">
        <v>190</v>
      </c>
      <c r="B52" s="134">
        <f>IF(ROUNDDOWN(B51*9/10,-3)&gt;=Q52,Q52,ROUNDDOWN(B51*9/10,-3))</f>
        <v>300000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A38:A39"/>
    <mergeCell ref="B38:B39"/>
    <mergeCell ref="D38:E38"/>
    <mergeCell ref="D39:E39"/>
    <mergeCell ref="A28:A33"/>
    <mergeCell ref="A4:N4"/>
    <mergeCell ref="B5:F5"/>
    <mergeCell ref="G5:H5"/>
    <mergeCell ref="I5:N5"/>
    <mergeCell ref="A36:A37"/>
    <mergeCell ref="B36:B37"/>
    <mergeCell ref="A22:A27"/>
    <mergeCell ref="A14:A21"/>
    <mergeCell ref="A9:A13"/>
    <mergeCell ref="G37:H37"/>
    <mergeCell ref="J37:K37"/>
    <mergeCell ref="D37:E37"/>
    <mergeCell ref="C36:M36"/>
    <mergeCell ref="B9:N13"/>
    <mergeCell ref="B22:N27"/>
    <mergeCell ref="B14:N21"/>
    <mergeCell ref="K8:N8"/>
    <mergeCell ref="C8:G8"/>
    <mergeCell ref="H8:J8"/>
    <mergeCell ref="D40:E40"/>
    <mergeCell ref="D41:E41"/>
    <mergeCell ref="N36:N37"/>
    <mergeCell ref="B28:N33"/>
    <mergeCell ref="C51:N51"/>
    <mergeCell ref="A48:A49"/>
    <mergeCell ref="B48:B49"/>
    <mergeCell ref="D48:E48"/>
    <mergeCell ref="D49:E49"/>
    <mergeCell ref="D43:E43"/>
    <mergeCell ref="A40:A41"/>
    <mergeCell ref="B40:B41"/>
    <mergeCell ref="D50:E50"/>
    <mergeCell ref="A44:A45"/>
    <mergeCell ref="B44:B45"/>
    <mergeCell ref="D44:E44"/>
    <mergeCell ref="D45:E45"/>
    <mergeCell ref="A46:A47"/>
    <mergeCell ref="B46:B47"/>
    <mergeCell ref="D46:E46"/>
    <mergeCell ref="D47:E47"/>
    <mergeCell ref="A42:A43"/>
    <mergeCell ref="B42:B43"/>
    <mergeCell ref="D42:E42"/>
  </mergeCells>
  <phoneticPr fontId="2"/>
  <dataValidations count="1">
    <dataValidation type="list" allowBlank="1" showInputMessage="1" showErrorMessage="1" sqref="B8 H8:J8" xr:uid="{23DD99AF-DA92-46B8-B7C9-9B14B521C686}">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40"/>
  <sheetViews>
    <sheetView zoomScale="73" zoomScaleNormal="73" workbookViewId="0">
      <selection activeCell="AA4" sqref="AA4"/>
    </sheetView>
  </sheetViews>
  <sheetFormatPr defaultColWidth="9" defaultRowHeight="14.25"/>
  <cols>
    <col min="1" max="1" width="6.625" style="21" customWidth="1"/>
    <col min="2" max="3" width="5.125" style="21" customWidth="1"/>
    <col min="4" max="4" width="24.75" style="21" bestFit="1" customWidth="1"/>
    <col min="5" max="6" width="10.25" style="21" bestFit="1" customWidth="1"/>
    <col min="7" max="7" width="12.25" style="21" bestFit="1" customWidth="1"/>
    <col min="8" max="8" width="30.75" style="21" bestFit="1" customWidth="1"/>
    <col min="9" max="9" width="10.25" style="21" bestFit="1" customWidth="1"/>
    <col min="10" max="10" width="9" style="21"/>
    <col min="11" max="11" width="22.75" style="21" bestFit="1" customWidth="1"/>
    <col min="12" max="12" width="9" style="21"/>
    <col min="13" max="13" width="40.5" style="21" customWidth="1"/>
    <col min="14" max="15" width="15.625" style="21" customWidth="1"/>
    <col min="16" max="18" width="64.75" style="21" customWidth="1"/>
    <col min="19" max="22" width="8.625" style="111" customWidth="1"/>
    <col min="23" max="23" width="64.75" style="21" customWidth="1"/>
    <col min="24" max="26" width="9" style="21"/>
    <col min="27" max="27" width="10.25" style="21" bestFit="1" customWidth="1"/>
    <col min="28" max="28" width="27.375" style="21" customWidth="1"/>
    <col min="29" max="29" width="10.25" style="21" bestFit="1" customWidth="1"/>
    <col min="30" max="30" width="27.375" style="21" customWidth="1"/>
    <col min="31" max="31" width="10.25" style="21" bestFit="1" customWidth="1"/>
    <col min="32" max="32" width="27.375" style="21" customWidth="1"/>
    <col min="33" max="33" width="9.875" style="21" bestFit="1" customWidth="1"/>
    <col min="34" max="36" width="9.125" style="21" bestFit="1" customWidth="1"/>
    <col min="37" max="37" width="9.125" style="21" customWidth="1"/>
    <col min="38" max="41" width="9.125" style="21" bestFit="1" customWidth="1"/>
    <col min="42" max="46" width="9.125" style="21" customWidth="1"/>
    <col min="47" max="48" width="15.625" style="21" customWidth="1"/>
    <col min="49" max="52" width="60.625" style="21" customWidth="1"/>
    <col min="53" max="53" width="9.875" style="21" bestFit="1" customWidth="1"/>
    <col min="54" max="56" width="9.125" style="21" bestFit="1" customWidth="1"/>
    <col min="57" max="57" width="9.125" style="21" customWidth="1"/>
    <col min="58" max="59" width="9.125" style="21" bestFit="1" customWidth="1"/>
    <col min="60" max="61" width="9.125" style="21" customWidth="1"/>
    <col min="62" max="63" width="15.625" style="21" customWidth="1"/>
    <col min="64" max="67" width="60.625" style="21" customWidth="1"/>
    <col min="68" max="68" width="9.875" style="21" bestFit="1" customWidth="1"/>
    <col min="69" max="71" width="9.125" style="21" bestFit="1" customWidth="1"/>
    <col min="72" max="72" width="9.125" style="21" customWidth="1"/>
    <col min="73" max="74" width="9.125" style="21" bestFit="1" customWidth="1"/>
    <col min="75" max="76" width="9.125" style="21" customWidth="1"/>
    <col min="77" max="77" width="9" style="21" customWidth="1"/>
    <col min="78" max="16384" width="9" style="21"/>
  </cols>
  <sheetData>
    <row r="1" spans="1:78">
      <c r="A1" s="97"/>
      <c r="B1" s="121"/>
      <c r="C1" s="121"/>
      <c r="D1" s="501" t="s">
        <v>74</v>
      </c>
      <c r="E1" s="501"/>
      <c r="F1" s="501"/>
      <c r="G1" s="501"/>
      <c r="H1" s="501"/>
      <c r="I1" s="501"/>
      <c r="J1" s="501"/>
      <c r="K1" s="501"/>
      <c r="L1" s="501"/>
      <c r="M1" s="527"/>
      <c r="N1" s="500" t="s">
        <v>244</v>
      </c>
      <c r="O1" s="501"/>
      <c r="P1" s="501"/>
      <c r="Q1" s="501"/>
      <c r="R1" s="501"/>
      <c r="S1" s="501"/>
      <c r="T1" s="501"/>
      <c r="U1" s="501"/>
      <c r="V1" s="501"/>
      <c r="W1" s="501"/>
      <c r="X1" s="501"/>
      <c r="Y1" s="501"/>
      <c r="Z1" s="501"/>
      <c r="AA1" s="501"/>
      <c r="AB1" s="501"/>
      <c r="AC1" s="501"/>
      <c r="AD1" s="501"/>
      <c r="AE1" s="501"/>
      <c r="AF1" s="501"/>
      <c r="AG1" s="502" t="s">
        <v>245</v>
      </c>
      <c r="AH1" s="502"/>
      <c r="AI1" s="502"/>
      <c r="AJ1" s="502"/>
      <c r="AK1" s="502"/>
      <c r="AL1" s="502"/>
      <c r="AM1" s="502"/>
      <c r="AN1" s="502"/>
      <c r="AO1" s="502"/>
      <c r="AP1" s="502"/>
      <c r="AQ1" s="502"/>
      <c r="AR1" s="503" t="s">
        <v>246</v>
      </c>
      <c r="AS1" s="502"/>
      <c r="AT1" s="504"/>
      <c r="AU1" s="98"/>
      <c r="AV1" s="99"/>
      <c r="AW1" s="502" t="s">
        <v>232</v>
      </c>
      <c r="AX1" s="502"/>
      <c r="AY1" s="502"/>
      <c r="AZ1" s="502"/>
      <c r="BA1" s="503" t="s">
        <v>235</v>
      </c>
      <c r="BB1" s="502"/>
      <c r="BC1" s="502"/>
      <c r="BD1" s="502"/>
      <c r="BE1" s="502"/>
      <c r="BF1" s="502"/>
      <c r="BG1" s="502"/>
      <c r="BH1" s="502"/>
      <c r="BI1" s="504"/>
      <c r="BJ1" s="98"/>
      <c r="BK1" s="99"/>
      <c r="BL1" s="502" t="s">
        <v>233</v>
      </c>
      <c r="BM1" s="502"/>
      <c r="BN1" s="502"/>
      <c r="BO1" s="502"/>
      <c r="BP1" s="502" t="s">
        <v>234</v>
      </c>
      <c r="BQ1" s="502"/>
      <c r="BR1" s="502"/>
      <c r="BS1" s="502"/>
      <c r="BT1" s="502"/>
      <c r="BU1" s="502"/>
      <c r="BV1" s="502"/>
      <c r="BW1" s="502"/>
      <c r="BX1" s="504"/>
    </row>
    <row r="2" spans="1:78" s="22" customFormat="1" ht="60.75" customHeight="1">
      <c r="A2" s="517" t="s">
        <v>0</v>
      </c>
      <c r="B2" s="519" t="s">
        <v>90</v>
      </c>
      <c r="C2" s="519" t="s">
        <v>72</v>
      </c>
      <c r="D2" s="519" t="s">
        <v>1</v>
      </c>
      <c r="E2" s="519" t="s">
        <v>2</v>
      </c>
      <c r="F2" s="519" t="s">
        <v>3</v>
      </c>
      <c r="G2" s="519" t="s">
        <v>4</v>
      </c>
      <c r="H2" s="519" t="s">
        <v>5</v>
      </c>
      <c r="I2" s="519" t="s">
        <v>86</v>
      </c>
      <c r="J2" s="519" t="s">
        <v>236</v>
      </c>
      <c r="K2" s="521" t="s">
        <v>7</v>
      </c>
      <c r="L2" s="521" t="s">
        <v>8</v>
      </c>
      <c r="M2" s="519" t="s">
        <v>6</v>
      </c>
      <c r="N2" s="509" t="s">
        <v>153</v>
      </c>
      <c r="O2" s="509" t="s">
        <v>225</v>
      </c>
      <c r="P2" s="511" t="s">
        <v>80</v>
      </c>
      <c r="Q2" s="511" t="s">
        <v>226</v>
      </c>
      <c r="R2" s="511" t="s">
        <v>174</v>
      </c>
      <c r="S2" s="528" t="s">
        <v>157</v>
      </c>
      <c r="T2" s="529"/>
      <c r="U2" s="528" t="s">
        <v>216</v>
      </c>
      <c r="V2" s="529"/>
      <c r="W2" s="511" t="s">
        <v>175</v>
      </c>
      <c r="X2" s="507" t="s">
        <v>59</v>
      </c>
      <c r="Y2" s="507" t="s">
        <v>60</v>
      </c>
      <c r="Z2" s="507" t="s">
        <v>61</v>
      </c>
      <c r="AA2" s="507" t="s">
        <v>219</v>
      </c>
      <c r="AB2" s="507" t="s">
        <v>220</v>
      </c>
      <c r="AC2" s="507" t="s">
        <v>221</v>
      </c>
      <c r="AD2" s="507" t="s">
        <v>222</v>
      </c>
      <c r="AE2" s="507" t="s">
        <v>223</v>
      </c>
      <c r="AF2" s="507" t="s">
        <v>224</v>
      </c>
      <c r="AG2" s="507" t="str">
        <f>様式第4号!$A19</f>
        <v>報酬・賃金</v>
      </c>
      <c r="AH2" s="507" t="str">
        <f>様式第4号!$A24</f>
        <v>報償費</v>
      </c>
      <c r="AI2" s="507" t="str">
        <f>様式第4号!$A28</f>
        <v>旅費</v>
      </c>
      <c r="AJ2" s="507" t="str">
        <f>様式第4号!$A32</f>
        <v>需用費</v>
      </c>
      <c r="AK2" s="507" t="str">
        <f>様式第4号!$A36</f>
        <v>役務費</v>
      </c>
      <c r="AL2" s="507" t="str">
        <f>様式第4号!$A39</f>
        <v>委託料</v>
      </c>
      <c r="AM2" s="507" t="str">
        <f>様式第4号!$A40</f>
        <v>使用料・賃借料</v>
      </c>
      <c r="AN2" s="507" t="s">
        <v>81</v>
      </c>
      <c r="AO2" s="507" t="s">
        <v>82</v>
      </c>
      <c r="AP2" s="120" t="s">
        <v>239</v>
      </c>
      <c r="AQ2" s="120" t="s">
        <v>239</v>
      </c>
      <c r="AR2" s="505" t="s">
        <v>100</v>
      </c>
      <c r="AS2" s="505" t="s">
        <v>101</v>
      </c>
      <c r="AT2" s="505" t="s">
        <v>20</v>
      </c>
      <c r="AU2" s="496" t="s">
        <v>240</v>
      </c>
      <c r="AV2" s="496" t="s">
        <v>241</v>
      </c>
      <c r="AW2" s="513" t="s">
        <v>228</v>
      </c>
      <c r="AX2" s="513" t="s">
        <v>227</v>
      </c>
      <c r="AY2" s="513" t="s">
        <v>130</v>
      </c>
      <c r="AZ2" s="513" t="s">
        <v>229</v>
      </c>
      <c r="BA2" s="530" t="str">
        <f>様式第5号【一般_任意】!$A38</f>
        <v>報酬・賃金</v>
      </c>
      <c r="BB2" s="530" t="str">
        <f>様式第5号【一般_任意】!$A40</f>
        <v>報償費</v>
      </c>
      <c r="BC2" s="530" t="str">
        <f>様式第5号【一般_任意】!$A42</f>
        <v>旅費</v>
      </c>
      <c r="BD2" s="530" t="str">
        <f>様式第5号【一般_任意】!$A44</f>
        <v>需用費</v>
      </c>
      <c r="BE2" s="530" t="str">
        <f>様式第5号【一般_任意】!$A46</f>
        <v>役務費</v>
      </c>
      <c r="BF2" s="530" t="str">
        <f>様式第5号【一般_任意】!$A48</f>
        <v>使用料・賃借料</v>
      </c>
      <c r="BG2" s="530">
        <f>様式第5号【一般_任意】!$A50</f>
        <v>0</v>
      </c>
      <c r="BH2" s="117" t="s">
        <v>230</v>
      </c>
      <c r="BI2" s="117" t="s">
        <v>230</v>
      </c>
      <c r="BJ2" s="498" t="s">
        <v>242</v>
      </c>
      <c r="BK2" s="498" t="s">
        <v>243</v>
      </c>
      <c r="BL2" s="525" t="s">
        <v>228</v>
      </c>
      <c r="BM2" s="525" t="s">
        <v>227</v>
      </c>
      <c r="BN2" s="525" t="s">
        <v>130</v>
      </c>
      <c r="BO2" s="525" t="s">
        <v>229</v>
      </c>
      <c r="BP2" s="523" t="str">
        <f>様式第6号【若者_必須】!A38</f>
        <v>報酬・賃金</v>
      </c>
      <c r="BQ2" s="523" t="str">
        <f>様式第6号【若者_必須】!A40</f>
        <v>報償費</v>
      </c>
      <c r="BR2" s="523" t="str">
        <f>様式第6号【若者_必須】!A42</f>
        <v>旅費</v>
      </c>
      <c r="BS2" s="523" t="str">
        <f>様式第6号【若者_必須】!A44</f>
        <v>需用費</v>
      </c>
      <c r="BT2" s="523" t="str">
        <f>様式第6号【若者_必須】!A46</f>
        <v>役務費</v>
      </c>
      <c r="BU2" s="523" t="str">
        <f>様式第6号【若者_必須】!A48</f>
        <v>使用料・賃借料</v>
      </c>
      <c r="BV2" s="523">
        <f>様式第6号【若者_必須】!A50</f>
        <v>0</v>
      </c>
      <c r="BW2" s="113" t="s">
        <v>230</v>
      </c>
      <c r="BX2" s="114" t="s">
        <v>230</v>
      </c>
      <c r="BY2" s="515" t="s">
        <v>89</v>
      </c>
    </row>
    <row r="3" spans="1:78" s="22" customFormat="1" ht="18" customHeight="1">
      <c r="A3" s="518"/>
      <c r="B3" s="520"/>
      <c r="C3" s="520"/>
      <c r="D3" s="520"/>
      <c r="E3" s="520"/>
      <c r="F3" s="520"/>
      <c r="G3" s="520"/>
      <c r="H3" s="520"/>
      <c r="I3" s="520"/>
      <c r="J3" s="520"/>
      <c r="K3" s="522"/>
      <c r="L3" s="522"/>
      <c r="M3" s="520"/>
      <c r="N3" s="510"/>
      <c r="O3" s="510"/>
      <c r="P3" s="512"/>
      <c r="Q3" s="512"/>
      <c r="R3" s="512"/>
      <c r="S3" s="122" t="s">
        <v>217</v>
      </c>
      <c r="T3" s="124" t="s">
        <v>218</v>
      </c>
      <c r="U3" s="125" t="s">
        <v>217</v>
      </c>
      <c r="V3" s="123" t="s">
        <v>218</v>
      </c>
      <c r="W3" s="512"/>
      <c r="X3" s="508"/>
      <c r="Y3" s="508"/>
      <c r="Z3" s="508"/>
      <c r="AA3" s="508"/>
      <c r="AB3" s="508"/>
      <c r="AC3" s="508"/>
      <c r="AD3" s="508"/>
      <c r="AE3" s="508"/>
      <c r="AF3" s="508"/>
      <c r="AG3" s="508"/>
      <c r="AH3" s="508"/>
      <c r="AI3" s="508"/>
      <c r="AJ3" s="508"/>
      <c r="AK3" s="508"/>
      <c r="AL3" s="508"/>
      <c r="AM3" s="508"/>
      <c r="AN3" s="508"/>
      <c r="AO3" s="508"/>
      <c r="AP3" s="126" t="s">
        <v>237</v>
      </c>
      <c r="AQ3" s="126" t="s">
        <v>238</v>
      </c>
      <c r="AR3" s="506"/>
      <c r="AS3" s="506"/>
      <c r="AT3" s="506"/>
      <c r="AU3" s="497"/>
      <c r="AV3" s="497"/>
      <c r="AW3" s="514"/>
      <c r="AX3" s="514"/>
      <c r="AY3" s="514"/>
      <c r="AZ3" s="514"/>
      <c r="BA3" s="531"/>
      <c r="BB3" s="531"/>
      <c r="BC3" s="531"/>
      <c r="BD3" s="531"/>
      <c r="BE3" s="531"/>
      <c r="BF3" s="531"/>
      <c r="BG3" s="531"/>
      <c r="BH3" s="118" t="s">
        <v>231</v>
      </c>
      <c r="BI3" s="119" t="s">
        <v>20</v>
      </c>
      <c r="BJ3" s="499"/>
      <c r="BK3" s="499"/>
      <c r="BL3" s="526"/>
      <c r="BM3" s="526"/>
      <c r="BN3" s="526"/>
      <c r="BO3" s="526"/>
      <c r="BP3" s="524"/>
      <c r="BQ3" s="524"/>
      <c r="BR3" s="524"/>
      <c r="BS3" s="524"/>
      <c r="BT3" s="524"/>
      <c r="BU3" s="524"/>
      <c r="BV3" s="524"/>
      <c r="BW3" s="115" t="s">
        <v>231</v>
      </c>
      <c r="BX3" s="116" t="s">
        <v>20</v>
      </c>
      <c r="BY3" s="516"/>
    </row>
    <row r="4" spans="1:78" ht="82.5" customHeight="1">
      <c r="A4" s="19"/>
      <c r="B4" s="19">
        <f>様式第１号!O7</f>
        <v>0</v>
      </c>
      <c r="C4" s="19">
        <f>様式第１号!Q7</f>
        <v>0</v>
      </c>
      <c r="D4" s="24">
        <f>様式第１号!I13</f>
        <v>0</v>
      </c>
      <c r="E4" s="24">
        <f>様式第１号!I14</f>
        <v>0</v>
      </c>
      <c r="F4" s="24">
        <f>様式第１号!I15</f>
        <v>0</v>
      </c>
      <c r="G4" s="20" t="str">
        <f>様式第１号!I11</f>
        <v>〒</v>
      </c>
      <c r="H4" s="24">
        <f>様式第１号!I12</f>
        <v>0</v>
      </c>
      <c r="I4" s="24">
        <f>様式第２号!B11</f>
        <v>0</v>
      </c>
      <c r="J4" s="24">
        <f>様式第２号!F10</f>
        <v>0</v>
      </c>
      <c r="K4" s="24">
        <f>様式第２号!B6</f>
        <v>0</v>
      </c>
      <c r="L4" s="24">
        <f>様式第２号!F6</f>
        <v>0</v>
      </c>
      <c r="M4" s="24">
        <f>様式第１号!C23</f>
        <v>0</v>
      </c>
      <c r="N4" s="96" t="str">
        <f>IF(様式第２号!E11="","",様式第２号!E11)</f>
        <v/>
      </c>
      <c r="O4" s="96" t="str">
        <f>IF(様式第２号!E12="","",様式第２号!E12)</f>
        <v/>
      </c>
      <c r="P4" s="31">
        <f>様式第２号!C19</f>
        <v>0</v>
      </c>
      <c r="Q4" s="31">
        <f>様式第２号!C14</f>
        <v>0</v>
      </c>
      <c r="R4" s="31">
        <f>様式第２号!C28</f>
        <v>0</v>
      </c>
      <c r="S4" s="183">
        <f>様式第２号!D35</f>
        <v>0</v>
      </c>
      <c r="T4" s="184">
        <f>様式第２号!G35</f>
        <v>0</v>
      </c>
      <c r="U4" s="185">
        <f>様式第２号!D36</f>
        <v>0</v>
      </c>
      <c r="V4" s="186">
        <f>様式第２号!G36</f>
        <v>0</v>
      </c>
      <c r="W4" s="31">
        <f>様式第２号!C37</f>
        <v>0</v>
      </c>
      <c r="X4" s="19">
        <f>様式第２号!D13</f>
        <v>0</v>
      </c>
      <c r="Y4" s="96">
        <f>様式第２号!G12</f>
        <v>0</v>
      </c>
      <c r="Z4" s="96">
        <f>様式第２号!H12</f>
        <v>0</v>
      </c>
      <c r="AA4" s="19" t="str">
        <f>IF(様式第３号!B10="","",様式第３号!B10)</f>
        <v/>
      </c>
      <c r="AB4" s="19" t="str">
        <f>IF(様式第３号!G10="","",様式第３号!G10)</f>
        <v/>
      </c>
      <c r="AC4" s="96" t="str">
        <f>IF(様式第３号!B11="","",様式第３号!B11)</f>
        <v/>
      </c>
      <c r="AD4" s="96" t="str">
        <f>IF(様式第３号!G11="","",様式第３号!G11)</f>
        <v/>
      </c>
      <c r="AE4" s="96" t="str">
        <f>IF(様式第３号!B12="","",様式第３号!B12)</f>
        <v/>
      </c>
      <c r="AF4" s="96" t="str">
        <f>IF(様式第３号!G12="","",様式第３号!G12)</f>
        <v/>
      </c>
      <c r="AG4" s="23">
        <f>様式第4号!$B19</f>
        <v>0</v>
      </c>
      <c r="AH4" s="23">
        <f>様式第4号!$B24</f>
        <v>0</v>
      </c>
      <c r="AI4" s="23">
        <f>様式第4号!$B28</f>
        <v>0</v>
      </c>
      <c r="AJ4" s="23">
        <f>様式第4号!$B32</f>
        <v>0</v>
      </c>
      <c r="AK4" s="23">
        <f>様式第4号!$B36</f>
        <v>0</v>
      </c>
      <c r="AL4" s="23">
        <f>様式第4号!$B39</f>
        <v>0</v>
      </c>
      <c r="AM4" s="23">
        <f>様式第4号!$B40</f>
        <v>0</v>
      </c>
      <c r="AN4" s="23">
        <f>様式第4号!$B44</f>
        <v>0</v>
      </c>
      <c r="AO4" s="23">
        <f>様式第4号!$B45</f>
        <v>0</v>
      </c>
      <c r="AP4" s="23">
        <f>様式第4号!$B46</f>
        <v>0</v>
      </c>
      <c r="AQ4" s="23">
        <f>様式第4号!$B47</f>
        <v>0</v>
      </c>
      <c r="AR4" s="23">
        <f>様式第4号!$F50</f>
        <v>0</v>
      </c>
      <c r="AS4" s="23">
        <f>様式第4号!$F51</f>
        <v>0</v>
      </c>
      <c r="AT4" s="23">
        <f>様式第4号!$F52</f>
        <v>0</v>
      </c>
      <c r="AU4" s="96" t="str">
        <f>IF(様式第5号【一般_任意】!B8="","",様式第5号【一般_任意】!B8)</f>
        <v/>
      </c>
      <c r="AV4" s="96" t="str">
        <f>IF(様式第5号【一般_任意】!H8="","",様式第5号【一般_任意】!H8)</f>
        <v/>
      </c>
      <c r="AW4" s="31">
        <f>様式第5号【一般_任意】!B9</f>
        <v>0</v>
      </c>
      <c r="AX4" s="31">
        <f>様式第5号【一般_任意】!B14</f>
        <v>0</v>
      </c>
      <c r="AY4" s="31">
        <f>様式第5号【一般_任意】!B22</f>
        <v>0</v>
      </c>
      <c r="AZ4" s="31">
        <f>様式第5号【一般_任意】!B28</f>
        <v>0</v>
      </c>
      <c r="BA4" s="23">
        <f>様式第5号【一般_任意】!$B38</f>
        <v>0</v>
      </c>
      <c r="BB4" s="23">
        <f>様式第5号【一般_任意】!$B40</f>
        <v>0</v>
      </c>
      <c r="BC4" s="23">
        <f>様式第5号【一般_任意】!$B42</f>
        <v>0</v>
      </c>
      <c r="BD4" s="23">
        <f>様式第5号【一般_任意】!$B44</f>
        <v>0</v>
      </c>
      <c r="BE4" s="23">
        <f>様式第5号【一般_任意】!$B46</f>
        <v>0</v>
      </c>
      <c r="BF4" s="23">
        <f>様式第5号【一般_任意】!$B48</f>
        <v>0</v>
      </c>
      <c r="BG4" s="23">
        <f>様式第5号【一般_任意】!$B50</f>
        <v>0</v>
      </c>
      <c r="BH4" s="23">
        <f>様式第5号【一般_任意】!$B51</f>
        <v>0</v>
      </c>
      <c r="BI4" s="23">
        <f>様式第5号【一般_任意】!$B52</f>
        <v>0</v>
      </c>
      <c r="BJ4" s="96" t="str">
        <f>IF(様式第6号【若者_必須】!B8="","",様式第6号【若者_必須】!B8)</f>
        <v/>
      </c>
      <c r="BK4" s="96" t="str">
        <f>IF(様式第6号【若者_必須】!H8="","",様式第6号【若者_必須】!H8)</f>
        <v/>
      </c>
      <c r="BL4" s="31">
        <f>様式第6号【若者_必須】!B9</f>
        <v>0</v>
      </c>
      <c r="BM4" s="31">
        <f>様式第6号【若者_必須】!B14</f>
        <v>0</v>
      </c>
      <c r="BN4" s="31">
        <f>様式第6号【若者_必須】!B22</f>
        <v>0</v>
      </c>
      <c r="BO4" s="31">
        <f>様式第6号【若者_必須】!B28</f>
        <v>0</v>
      </c>
      <c r="BP4" s="23">
        <f>様式第6号【若者_必須】!B38</f>
        <v>0</v>
      </c>
      <c r="BQ4" s="23">
        <f>様式第6号【若者_必須】!B40</f>
        <v>0</v>
      </c>
      <c r="BR4" s="23">
        <f>様式第6号【若者_必須】!B42</f>
        <v>0</v>
      </c>
      <c r="BS4" s="23">
        <f>様式第6号【若者_必須】!B44</f>
        <v>0</v>
      </c>
      <c r="BT4" s="23">
        <f>様式第6号【若者_必須】!B46</f>
        <v>0</v>
      </c>
      <c r="BU4" s="23">
        <f>様式第6号【若者_必須】!B48</f>
        <v>0</v>
      </c>
      <c r="BV4" s="23">
        <f>様式第6号【若者_必須】!B50</f>
        <v>0</v>
      </c>
      <c r="BW4" s="23">
        <f>様式第6号【若者_必須】!B51</f>
        <v>0</v>
      </c>
      <c r="BX4" s="112">
        <f>様式第6号【若者_必須】!B52</f>
        <v>0</v>
      </c>
      <c r="BY4" s="20"/>
    </row>
    <row r="5" spans="1:78" ht="14.25" customHeight="1">
      <c r="N5" s="110"/>
      <c r="O5" s="109"/>
    </row>
    <row r="6" spans="1:78">
      <c r="BZ6" s="21" t="s">
        <v>26</v>
      </c>
    </row>
    <row r="7" spans="1:78">
      <c r="BZ7" s="21" t="s">
        <v>27</v>
      </c>
    </row>
    <row r="8" spans="1:78">
      <c r="BZ8" s="21" t="s">
        <v>110</v>
      </c>
    </row>
    <row r="9" spans="1:78">
      <c r="BZ9" s="21" t="s">
        <v>50</v>
      </c>
    </row>
    <row r="10" spans="1:78">
      <c r="BZ10" s="21" t="s">
        <v>51</v>
      </c>
    </row>
    <row r="11" spans="1:78">
      <c r="BZ11" s="21" t="s">
        <v>52</v>
      </c>
    </row>
    <row r="12" spans="1:78">
      <c r="BZ12" s="21" t="s">
        <v>53</v>
      </c>
    </row>
    <row r="13" spans="1:78">
      <c r="BZ13" s="21" t="s">
        <v>54</v>
      </c>
    </row>
    <row r="14" spans="1:78">
      <c r="BZ14" s="21" t="s">
        <v>55</v>
      </c>
    </row>
    <row r="15" spans="1:78">
      <c r="BZ15" s="21" t="s">
        <v>56</v>
      </c>
    </row>
    <row r="16" spans="1:78">
      <c r="BZ16" s="21" t="s">
        <v>28</v>
      </c>
    </row>
    <row r="17" spans="78:78">
      <c r="BZ17" s="21" t="s">
        <v>29</v>
      </c>
    </row>
    <row r="18" spans="78:78">
      <c r="BZ18" s="21" t="s">
        <v>32</v>
      </c>
    </row>
    <row r="19" spans="78:78">
      <c r="BZ19" s="21" t="s">
        <v>87</v>
      </c>
    </row>
    <row r="20" spans="78:78">
      <c r="BZ20" s="21" t="s">
        <v>37</v>
      </c>
    </row>
    <row r="21" spans="78:78">
      <c r="BZ21" s="21" t="s">
        <v>40</v>
      </c>
    </row>
    <row r="22" spans="78:78">
      <c r="BZ22" s="21" t="s">
        <v>43</v>
      </c>
    </row>
    <row r="23" spans="78:78">
      <c r="BZ23" s="21" t="s">
        <v>45</v>
      </c>
    </row>
    <row r="24" spans="78:78">
      <c r="BZ24" s="21" t="s">
        <v>47</v>
      </c>
    </row>
    <row r="25" spans="78:78">
      <c r="BZ25" s="21" t="s">
        <v>48</v>
      </c>
    </row>
    <row r="26" spans="78:78">
      <c r="BZ26" s="21" t="s">
        <v>57</v>
      </c>
    </row>
    <row r="27" spans="78:78">
      <c r="BZ27" s="21" t="s">
        <v>30</v>
      </c>
    </row>
    <row r="28" spans="78:78">
      <c r="BZ28" s="21" t="s">
        <v>31</v>
      </c>
    </row>
    <row r="29" spans="78:78">
      <c r="BZ29" s="21" t="s">
        <v>33</v>
      </c>
    </row>
    <row r="30" spans="78:78">
      <c r="BZ30" s="21" t="s">
        <v>38</v>
      </c>
    </row>
    <row r="31" spans="78:78">
      <c r="BZ31" s="21" t="s">
        <v>41</v>
      </c>
    </row>
    <row r="32" spans="78:78">
      <c r="BZ32" s="21" t="s">
        <v>44</v>
      </c>
    </row>
    <row r="33" spans="78:78">
      <c r="BZ33" s="21" t="s">
        <v>46</v>
      </c>
    </row>
    <row r="34" spans="78:78">
      <c r="BZ34" s="21" t="s">
        <v>49</v>
      </c>
    </row>
    <row r="35" spans="78:78">
      <c r="BZ35" s="21" t="s">
        <v>58</v>
      </c>
    </row>
    <row r="36" spans="78:78">
      <c r="BZ36" s="21" t="s">
        <v>34</v>
      </c>
    </row>
    <row r="37" spans="78:78">
      <c r="BZ37" s="21" t="s">
        <v>35</v>
      </c>
    </row>
    <row r="38" spans="78:78">
      <c r="BZ38" s="21" t="s">
        <v>36</v>
      </c>
    </row>
    <row r="39" spans="78:78">
      <c r="BZ39" s="21" t="s">
        <v>39</v>
      </c>
    </row>
    <row r="40" spans="78:78">
      <c r="BZ40" s="21" t="s">
        <v>42</v>
      </c>
    </row>
  </sheetData>
  <mergeCells count="77">
    <mergeCell ref="AW1:AZ1"/>
    <mergeCell ref="D1:M1"/>
    <mergeCell ref="BU2:BU3"/>
    <mergeCell ref="BV2:BV3"/>
    <mergeCell ref="BP1:BX1"/>
    <mergeCell ref="S2:T2"/>
    <mergeCell ref="U2:V2"/>
    <mergeCell ref="BA1:BI1"/>
    <mergeCell ref="BG2:BG3"/>
    <mergeCell ref="BF2:BF3"/>
    <mergeCell ref="BE2:BE3"/>
    <mergeCell ref="BD2:BD3"/>
    <mergeCell ref="BC2:BC3"/>
    <mergeCell ref="BB2:BB3"/>
    <mergeCell ref="BA2:BA3"/>
    <mergeCell ref="AZ2:AZ3"/>
    <mergeCell ref="AY2:AY3"/>
    <mergeCell ref="AX2:AX3"/>
    <mergeCell ref="BP2:BP3"/>
    <mergeCell ref="BQ2:BQ3"/>
    <mergeCell ref="BR2:BR3"/>
    <mergeCell ref="BS2:BS3"/>
    <mergeCell ref="BT2:BT3"/>
    <mergeCell ref="BL1:BO1"/>
    <mergeCell ref="BL2:BL3"/>
    <mergeCell ref="BM2:BM3"/>
    <mergeCell ref="BN2:BN3"/>
    <mergeCell ref="BO2:BO3"/>
    <mergeCell ref="AW2:AW3"/>
    <mergeCell ref="BY2:BY3"/>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AG2:AG3"/>
    <mergeCell ref="AB2:AB3"/>
    <mergeCell ref="AA2:AA3"/>
    <mergeCell ref="Z2:Z3"/>
    <mergeCell ref="Y2:Y3"/>
    <mergeCell ref="X2:X3"/>
    <mergeCell ref="W2:W3"/>
    <mergeCell ref="AS2:AS3"/>
    <mergeCell ref="AH2:AH3"/>
    <mergeCell ref="AI2:AI3"/>
    <mergeCell ref="AJ2:AJ3"/>
    <mergeCell ref="AK2:AK3"/>
    <mergeCell ref="AL2:AL3"/>
    <mergeCell ref="AU2:AU3"/>
    <mergeCell ref="AV2:AV3"/>
    <mergeCell ref="BJ2:BJ3"/>
    <mergeCell ref="BK2:BK3"/>
    <mergeCell ref="N1:AF1"/>
    <mergeCell ref="AG1:AQ1"/>
    <mergeCell ref="AR1:AT1"/>
    <mergeCell ref="AT2:AT3"/>
    <mergeCell ref="AF2:AF3"/>
    <mergeCell ref="AE2:AE3"/>
    <mergeCell ref="AD2:AD3"/>
    <mergeCell ref="AC2:AC3"/>
    <mergeCell ref="AM2:AM3"/>
    <mergeCell ref="AN2:AN3"/>
    <mergeCell ref="AO2:AO3"/>
    <mergeCell ref="AR2:AR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
  <sheetViews>
    <sheetView showGridLines="0" tabSelected="1" view="pageBreakPreview" zoomScale="75" zoomScaleNormal="75" zoomScaleSheetLayoutView="75" workbookViewId="0">
      <selection activeCell="D40" sqref="D40:E40"/>
    </sheetView>
  </sheetViews>
  <sheetFormatPr defaultColWidth="9" defaultRowHeight="23.25" customHeight="1"/>
  <cols>
    <col min="1" max="2" width="3.5" style="1" customWidth="1"/>
    <col min="3" max="3" width="13.125" style="1" customWidth="1"/>
    <col min="4" max="4" width="4.5" style="1" bestFit="1" customWidth="1"/>
    <col min="5" max="5" width="9.875" style="1" customWidth="1"/>
    <col min="6" max="6" width="15.75" style="1" customWidth="1"/>
    <col min="7" max="7" width="5.375" style="1" customWidth="1"/>
    <col min="8" max="8" width="16" style="1" customWidth="1"/>
    <col min="9" max="9" width="18" style="1" customWidth="1"/>
    <col min="10" max="10" width="9" style="1" customWidth="1"/>
    <col min="11" max="11" width="4.5" style="1" customWidth="1"/>
    <col min="12" max="18" width="4.75" style="1" customWidth="1"/>
    <col min="19" max="16384" width="9" style="1"/>
  </cols>
  <sheetData>
    <row r="1" spans="1:18" ht="23.25" customHeight="1">
      <c r="Q1" s="17" t="s">
        <v>69</v>
      </c>
      <c r="R1" s="2"/>
    </row>
    <row r="2" spans="1:18" ht="23.25" customHeight="1">
      <c r="Q2" s="18" t="s">
        <v>68</v>
      </c>
      <c r="R2" s="2"/>
    </row>
    <row r="3" spans="1:18" ht="33.75" customHeight="1">
      <c r="A3" s="77" t="s">
        <v>64</v>
      </c>
      <c r="B3" s="77"/>
      <c r="C3" s="3"/>
      <c r="D3" s="3"/>
      <c r="E3" s="3"/>
      <c r="F3" s="3"/>
      <c r="G3" s="3"/>
      <c r="H3" s="3"/>
      <c r="I3" s="3"/>
      <c r="J3" s="3"/>
      <c r="K3" s="3"/>
      <c r="L3" s="3"/>
      <c r="M3" s="3"/>
      <c r="N3" s="3"/>
      <c r="O3" s="3"/>
      <c r="P3" s="3"/>
      <c r="R3" s="4"/>
    </row>
    <row r="4" spans="1:18" ht="33.75" customHeight="1">
      <c r="A4" s="3"/>
      <c r="B4" s="3"/>
      <c r="C4" s="3"/>
      <c r="D4" s="3"/>
      <c r="E4" s="3"/>
      <c r="F4" s="3"/>
      <c r="G4" s="3"/>
      <c r="H4" s="3"/>
      <c r="I4" s="3"/>
      <c r="J4" s="3"/>
      <c r="K4" s="3"/>
      <c r="L4" s="3"/>
      <c r="M4" s="3"/>
      <c r="N4" s="3"/>
      <c r="O4" s="3"/>
      <c r="P4" s="3"/>
      <c r="Q4" s="3"/>
      <c r="R4" s="3"/>
    </row>
    <row r="5" spans="1:18" ht="33.75" customHeight="1">
      <c r="A5" s="187" t="s">
        <v>10</v>
      </c>
      <c r="B5" s="187"/>
      <c r="C5" s="187"/>
      <c r="D5" s="187"/>
      <c r="E5" s="187"/>
      <c r="F5" s="187"/>
      <c r="G5" s="187"/>
      <c r="H5" s="187"/>
      <c r="I5" s="187"/>
      <c r="J5" s="187"/>
      <c r="K5" s="187"/>
      <c r="L5" s="187"/>
      <c r="M5" s="187"/>
      <c r="N5" s="187"/>
      <c r="O5" s="187"/>
      <c r="P5" s="187"/>
      <c r="Q5" s="187"/>
      <c r="R5" s="187"/>
    </row>
    <row r="6" spans="1:18" ht="33.75" customHeight="1">
      <c r="A6" s="3"/>
      <c r="B6" s="3"/>
      <c r="C6" s="3"/>
      <c r="D6" s="3"/>
      <c r="E6" s="3"/>
      <c r="F6" s="3"/>
      <c r="G6" s="3"/>
      <c r="H6" s="3"/>
      <c r="I6" s="3"/>
      <c r="J6" s="3"/>
      <c r="K6" s="3"/>
      <c r="L6" s="3"/>
      <c r="M6" s="3"/>
      <c r="N6" s="3"/>
      <c r="O6" s="3"/>
      <c r="P6" s="3"/>
      <c r="Q6" s="3"/>
      <c r="R6" s="3"/>
    </row>
    <row r="7" spans="1:18" s="78" customFormat="1" ht="33.75" customHeight="1">
      <c r="A7" s="77"/>
      <c r="B7" s="77"/>
      <c r="C7" s="77"/>
      <c r="D7" s="77"/>
      <c r="E7" s="77"/>
      <c r="F7" s="77"/>
      <c r="G7" s="77"/>
      <c r="H7" s="77"/>
      <c r="I7" s="77"/>
      <c r="J7" s="77"/>
      <c r="K7" s="77"/>
      <c r="L7" s="90" t="s">
        <v>88</v>
      </c>
      <c r="M7" s="91"/>
      <c r="N7" s="77" t="s">
        <v>83</v>
      </c>
      <c r="O7" s="91"/>
      <c r="P7" s="77" t="s">
        <v>84</v>
      </c>
      <c r="Q7" s="91"/>
      <c r="R7" s="92" t="s">
        <v>85</v>
      </c>
    </row>
    <row r="8" spans="1:18" s="78" customFormat="1" ht="33.75" customHeight="1">
      <c r="A8" s="77"/>
      <c r="B8" s="77"/>
      <c r="C8" s="77"/>
      <c r="D8" s="77"/>
      <c r="E8" s="77"/>
      <c r="F8" s="77"/>
      <c r="G8" s="77"/>
      <c r="H8" s="77"/>
      <c r="I8" s="77"/>
      <c r="J8" s="77"/>
      <c r="K8" s="77"/>
      <c r="L8" s="77"/>
      <c r="M8" s="77"/>
      <c r="N8" s="77"/>
      <c r="O8" s="77"/>
      <c r="P8" s="77"/>
      <c r="Q8" s="77"/>
      <c r="R8" s="77"/>
    </row>
    <row r="9" spans="1:18" s="78" customFormat="1" ht="33.75" customHeight="1">
      <c r="A9" s="66" t="s">
        <v>76</v>
      </c>
      <c r="B9" s="66"/>
      <c r="C9" s="77"/>
      <c r="D9" s="77"/>
      <c r="E9" s="77"/>
      <c r="F9" s="77"/>
      <c r="G9" s="77"/>
      <c r="H9" s="77"/>
      <c r="I9" s="77"/>
      <c r="J9" s="77"/>
      <c r="K9" s="77"/>
      <c r="L9" s="77"/>
      <c r="M9" s="77"/>
      <c r="N9" s="77"/>
      <c r="O9" s="77"/>
      <c r="P9" s="77"/>
      <c r="Q9" s="77"/>
      <c r="R9" s="77"/>
    </row>
    <row r="10" spans="1:18" ht="33.75" customHeight="1">
      <c r="A10" s="3"/>
      <c r="B10" s="3"/>
      <c r="C10" s="3"/>
      <c r="D10" s="3"/>
      <c r="E10" s="3"/>
      <c r="F10" s="3"/>
      <c r="G10" s="3"/>
      <c r="H10" s="3"/>
      <c r="I10" s="3"/>
      <c r="J10" s="3"/>
      <c r="K10" s="3"/>
      <c r="L10" s="3"/>
      <c r="M10" s="3"/>
      <c r="N10" s="3"/>
      <c r="O10" s="3"/>
      <c r="P10" s="3"/>
      <c r="Q10" s="3"/>
      <c r="R10" s="3"/>
    </row>
    <row r="11" spans="1:18" ht="33.75" customHeight="1">
      <c r="A11" s="3"/>
      <c r="B11" s="3"/>
      <c r="C11" s="3"/>
      <c r="D11" s="3"/>
      <c r="F11" s="78"/>
      <c r="G11" s="90" t="s">
        <v>91</v>
      </c>
      <c r="H11" s="77" t="s">
        <v>92</v>
      </c>
      <c r="I11" s="188" t="s">
        <v>102</v>
      </c>
      <c r="J11" s="188"/>
      <c r="K11" s="188"/>
      <c r="L11" s="188"/>
      <c r="M11" s="188"/>
      <c r="N11" s="188"/>
      <c r="O11" s="188"/>
      <c r="P11" s="188"/>
      <c r="Q11" s="188"/>
      <c r="R11" s="3"/>
    </row>
    <row r="12" spans="1:18" ht="33.75" customHeight="1">
      <c r="A12" s="3"/>
      <c r="B12" s="3"/>
      <c r="C12" s="3"/>
      <c r="D12" s="3"/>
      <c r="E12" s="3"/>
      <c r="F12" s="78"/>
      <c r="G12" s="78"/>
      <c r="H12" s="77" t="s">
        <v>93</v>
      </c>
      <c r="I12" s="188"/>
      <c r="J12" s="188"/>
      <c r="K12" s="188"/>
      <c r="L12" s="188"/>
      <c r="M12" s="188"/>
      <c r="N12" s="188"/>
      <c r="O12" s="188"/>
      <c r="P12" s="188"/>
      <c r="Q12" s="188"/>
      <c r="R12" s="3"/>
    </row>
    <row r="13" spans="1:18" ht="33.75" customHeight="1">
      <c r="A13" s="3"/>
      <c r="B13" s="3"/>
      <c r="C13" s="3"/>
      <c r="D13" s="3"/>
      <c r="E13" s="3"/>
      <c r="F13" s="78"/>
      <c r="G13" s="78"/>
      <c r="H13" s="77" t="s">
        <v>11</v>
      </c>
      <c r="I13" s="188"/>
      <c r="J13" s="188"/>
      <c r="K13" s="188"/>
      <c r="L13" s="188"/>
      <c r="M13" s="188"/>
      <c r="N13" s="188"/>
      <c r="O13" s="188"/>
      <c r="P13" s="188"/>
      <c r="Q13" s="188"/>
      <c r="R13" s="3"/>
    </row>
    <row r="14" spans="1:18" ht="33.75" customHeight="1">
      <c r="A14" s="3"/>
      <c r="B14" s="3"/>
      <c r="C14" s="3"/>
      <c r="D14" s="3"/>
      <c r="E14" s="3"/>
      <c r="F14" s="78"/>
      <c r="G14" s="78"/>
      <c r="H14" s="77" t="s">
        <v>66</v>
      </c>
      <c r="I14" s="188"/>
      <c r="J14" s="188"/>
      <c r="K14" s="188"/>
      <c r="L14" s="188"/>
      <c r="M14" s="188"/>
      <c r="N14" s="188"/>
      <c r="O14" s="188"/>
      <c r="P14" s="188"/>
      <c r="Q14" s="188"/>
      <c r="R14" s="3"/>
    </row>
    <row r="15" spans="1:18" ht="33.75" customHeight="1">
      <c r="A15" s="3"/>
      <c r="B15" s="3"/>
      <c r="C15" s="3"/>
      <c r="D15" s="3"/>
      <c r="E15" s="3"/>
      <c r="F15" s="78"/>
      <c r="G15" s="78"/>
      <c r="H15" s="77" t="s">
        <v>67</v>
      </c>
      <c r="I15" s="188"/>
      <c r="J15" s="188"/>
      <c r="K15" s="188"/>
      <c r="L15" s="188"/>
      <c r="M15" s="188"/>
      <c r="N15" s="188"/>
      <c r="O15" s="188"/>
      <c r="P15" s="188"/>
      <c r="Q15" s="188"/>
      <c r="R15" s="3"/>
    </row>
    <row r="16" spans="1:18" ht="33.75" customHeight="1">
      <c r="A16" s="3"/>
      <c r="B16" s="3"/>
      <c r="C16" s="3"/>
      <c r="D16" s="3"/>
      <c r="E16" s="3"/>
      <c r="F16" s="3"/>
      <c r="G16" s="3"/>
      <c r="H16" s="3"/>
      <c r="I16" s="3"/>
      <c r="J16" s="3"/>
      <c r="K16" s="3"/>
      <c r="L16" s="3"/>
      <c r="M16" s="3"/>
      <c r="N16" s="3"/>
      <c r="O16" s="3"/>
      <c r="P16" s="3"/>
      <c r="Q16" s="3"/>
      <c r="R16" s="3"/>
    </row>
    <row r="17" spans="1:18" s="78" customFormat="1" ht="33.75" customHeight="1">
      <c r="A17" s="77" t="s">
        <v>118</v>
      </c>
      <c r="B17" s="77"/>
      <c r="C17" s="77"/>
      <c r="D17" s="77"/>
      <c r="E17" s="77"/>
      <c r="F17" s="77"/>
      <c r="G17" s="77"/>
      <c r="H17" s="77"/>
      <c r="I17" s="77"/>
      <c r="J17" s="77"/>
      <c r="K17" s="77"/>
      <c r="L17" s="77"/>
      <c r="M17" s="77"/>
      <c r="N17" s="77"/>
      <c r="O17" s="77"/>
      <c r="P17" s="77"/>
      <c r="Q17" s="77"/>
      <c r="R17" s="77"/>
    </row>
    <row r="18" spans="1:18" s="78" customFormat="1" ht="33.75" customHeight="1">
      <c r="A18" s="189" t="s">
        <v>77</v>
      </c>
      <c r="B18" s="189"/>
      <c r="C18" s="189"/>
      <c r="D18" s="189"/>
      <c r="E18" s="189"/>
      <c r="F18" s="189"/>
      <c r="G18" s="189"/>
      <c r="H18" s="189"/>
      <c r="I18" s="189"/>
      <c r="J18" s="189"/>
      <c r="K18" s="189"/>
      <c r="L18" s="189"/>
      <c r="M18" s="189"/>
      <c r="N18" s="189"/>
      <c r="O18" s="189"/>
      <c r="P18" s="189"/>
      <c r="Q18" s="189"/>
      <c r="R18" s="189"/>
    </row>
    <row r="19" spans="1:18" s="78" customFormat="1" ht="33.75" customHeight="1">
      <c r="A19" s="66" t="s">
        <v>119</v>
      </c>
      <c r="B19" s="89"/>
      <c r="C19" s="89"/>
      <c r="D19" s="89"/>
      <c r="E19" s="89"/>
      <c r="F19" s="89"/>
      <c r="G19" s="89"/>
      <c r="H19" s="89"/>
      <c r="I19" s="89"/>
      <c r="J19" s="89"/>
      <c r="K19" s="89"/>
      <c r="L19" s="89"/>
      <c r="M19" s="89"/>
      <c r="N19" s="89"/>
      <c r="O19" s="89"/>
      <c r="P19" s="89"/>
      <c r="Q19" s="89"/>
      <c r="R19" s="89"/>
    </row>
    <row r="20" spans="1:18" ht="33.75" customHeight="1">
      <c r="A20" s="40"/>
      <c r="B20" s="40"/>
      <c r="C20" s="40"/>
      <c r="D20" s="40"/>
      <c r="E20" s="40"/>
      <c r="F20" s="89" t="s">
        <v>120</v>
      </c>
      <c r="G20" s="89" t="s">
        <v>121</v>
      </c>
      <c r="H20" s="89" t="s">
        <v>122</v>
      </c>
      <c r="I20" s="5" t="s">
        <v>123</v>
      </c>
      <c r="J20" s="40"/>
      <c r="K20" s="40"/>
      <c r="L20" s="40"/>
      <c r="M20" s="40"/>
      <c r="N20" s="40"/>
      <c r="O20" s="40"/>
      <c r="P20" s="40"/>
      <c r="Q20" s="40"/>
      <c r="R20" s="40"/>
    </row>
    <row r="21" spans="1:18" ht="24.95" customHeight="1">
      <c r="A21" s="40"/>
      <c r="B21" s="40"/>
      <c r="C21" s="40"/>
      <c r="D21" s="40"/>
      <c r="E21" s="40"/>
      <c r="F21" s="40"/>
      <c r="G21" s="40"/>
      <c r="H21" s="40"/>
      <c r="I21" s="40"/>
      <c r="J21" s="40"/>
      <c r="K21" s="40"/>
      <c r="L21" s="40"/>
      <c r="M21" s="40"/>
      <c r="N21" s="40"/>
      <c r="O21" s="40"/>
      <c r="P21" s="40"/>
      <c r="Q21" s="40"/>
      <c r="R21" s="40"/>
    </row>
    <row r="22" spans="1:18" s="78" customFormat="1" ht="33.75" customHeight="1">
      <c r="A22" s="77" t="s">
        <v>196</v>
      </c>
      <c r="B22" s="77"/>
      <c r="C22" s="77"/>
      <c r="D22" s="77"/>
      <c r="E22" s="77"/>
      <c r="F22" s="77"/>
      <c r="G22" s="77"/>
      <c r="H22" s="77"/>
      <c r="I22" s="77"/>
      <c r="J22" s="77"/>
      <c r="K22" s="77"/>
      <c r="L22" s="77"/>
      <c r="M22" s="77"/>
      <c r="N22" s="77"/>
      <c r="O22" s="77"/>
      <c r="P22" s="77"/>
      <c r="Q22" s="77"/>
      <c r="R22" s="77"/>
    </row>
    <row r="23" spans="1:18" ht="50.1" customHeight="1">
      <c r="A23" s="3"/>
      <c r="B23" s="3"/>
      <c r="C23" s="190"/>
      <c r="D23" s="190"/>
      <c r="E23" s="190"/>
      <c r="F23" s="190"/>
      <c r="G23" s="190"/>
      <c r="H23" s="190"/>
      <c r="I23" s="190"/>
      <c r="J23" s="190"/>
      <c r="K23" s="190"/>
      <c r="L23" s="190"/>
      <c r="M23" s="190"/>
      <c r="N23" s="190"/>
      <c r="O23" s="3"/>
      <c r="P23" s="3"/>
      <c r="Q23" s="3"/>
      <c r="R23" s="3"/>
    </row>
    <row r="24" spans="1:18" ht="24.95" customHeight="1">
      <c r="A24" s="3"/>
      <c r="B24" s="3"/>
      <c r="C24" s="6"/>
      <c r="D24" s="6"/>
      <c r="E24" s="6"/>
      <c r="F24" s="6"/>
      <c r="G24" s="6"/>
      <c r="H24" s="6"/>
      <c r="I24" s="6"/>
      <c r="J24" s="6"/>
      <c r="K24" s="6"/>
      <c r="L24" s="6"/>
      <c r="M24" s="6"/>
      <c r="N24" s="6"/>
      <c r="O24" s="6"/>
      <c r="P24" s="6"/>
      <c r="Q24" s="6"/>
      <c r="R24" s="6"/>
    </row>
    <row r="25" spans="1:18" s="78" customFormat="1" ht="33.75" customHeight="1">
      <c r="A25" s="77" t="s">
        <v>117</v>
      </c>
      <c r="B25" s="77"/>
      <c r="C25" s="77"/>
      <c r="D25" s="77"/>
      <c r="E25" s="77"/>
      <c r="F25" s="77"/>
      <c r="G25" s="77"/>
      <c r="H25" s="77"/>
      <c r="I25" s="77"/>
      <c r="J25" s="77"/>
      <c r="K25" s="77"/>
      <c r="L25" s="77"/>
      <c r="M25" s="77"/>
      <c r="N25" s="77"/>
      <c r="O25" s="77"/>
      <c r="P25" s="77"/>
      <c r="Q25" s="77"/>
      <c r="R25" s="77"/>
    </row>
    <row r="26" spans="1:18" s="78" customFormat="1" ht="33.75" customHeight="1">
      <c r="A26" s="77"/>
      <c r="B26" s="77" t="s">
        <v>200</v>
      </c>
      <c r="C26" s="77"/>
      <c r="D26" s="77"/>
      <c r="E26" s="90" t="s">
        <v>75</v>
      </c>
      <c r="F26" s="102">
        <f>様式第4号!F51</f>
        <v>0</v>
      </c>
      <c r="G26" s="77" t="s">
        <v>94</v>
      </c>
      <c r="H26" s="77"/>
      <c r="R26" s="77"/>
    </row>
    <row r="27" spans="1:18" s="78" customFormat="1" ht="33.75" customHeight="1">
      <c r="A27" s="77"/>
      <c r="B27" s="77" t="s">
        <v>78</v>
      </c>
      <c r="C27" s="77"/>
      <c r="D27" s="77"/>
      <c r="E27" s="90" t="s">
        <v>75</v>
      </c>
      <c r="F27" s="102">
        <f>様式第4号!F52</f>
        <v>0</v>
      </c>
      <c r="G27" s="77" t="s">
        <v>198</v>
      </c>
      <c r="H27" s="77"/>
      <c r="R27" s="77"/>
    </row>
    <row r="28" spans="1:18" ht="24.95" customHeight="1">
      <c r="A28" s="3"/>
      <c r="B28" s="3"/>
      <c r="C28" s="3"/>
      <c r="D28" s="3"/>
      <c r="E28" s="3"/>
      <c r="F28" s="3"/>
      <c r="G28" s="3"/>
      <c r="H28" s="3"/>
      <c r="I28" s="3"/>
      <c r="J28" s="3"/>
      <c r="K28" s="3"/>
      <c r="L28" s="3"/>
      <c r="M28" s="3"/>
      <c r="N28" s="3"/>
      <c r="O28" s="3"/>
      <c r="P28" s="3"/>
      <c r="Q28" s="3"/>
      <c r="R28" s="3"/>
    </row>
    <row r="29" spans="1:18" s="78" customFormat="1" ht="33.75" customHeight="1">
      <c r="A29" s="77" t="s">
        <v>197</v>
      </c>
      <c r="B29" s="77"/>
      <c r="C29" s="77"/>
      <c r="D29" s="77"/>
      <c r="E29" s="77"/>
      <c r="F29" s="77"/>
      <c r="G29" s="77"/>
      <c r="H29" s="77"/>
      <c r="I29" s="77"/>
      <c r="J29" s="77"/>
      <c r="K29" s="77"/>
      <c r="L29" s="77"/>
      <c r="M29" s="77"/>
      <c r="N29" s="77"/>
      <c r="O29" s="77"/>
      <c r="P29" s="77"/>
      <c r="Q29" s="77"/>
      <c r="R29" s="77"/>
    </row>
    <row r="30" spans="1:18" s="78" customFormat="1" ht="27.95" customHeight="1">
      <c r="A30" s="77"/>
      <c r="B30" s="77" t="s">
        <v>207</v>
      </c>
      <c r="D30" s="77"/>
      <c r="E30" s="77"/>
      <c r="F30" s="77"/>
      <c r="G30" s="77"/>
      <c r="H30" s="77"/>
      <c r="I30" s="77"/>
      <c r="J30" s="77"/>
      <c r="K30" s="77"/>
      <c r="L30" s="77"/>
      <c r="M30" s="77"/>
      <c r="N30" s="77"/>
      <c r="O30" s="77"/>
      <c r="P30" s="77"/>
      <c r="Q30" s="77"/>
      <c r="R30" s="77"/>
    </row>
    <row r="31" spans="1:18" s="78" customFormat="1" ht="27.95" customHeight="1">
      <c r="A31" s="77"/>
      <c r="B31" s="77" t="s">
        <v>208</v>
      </c>
      <c r="D31" s="77"/>
      <c r="E31" s="77"/>
      <c r="F31" s="77"/>
      <c r="G31" s="77"/>
      <c r="H31" s="77"/>
      <c r="I31" s="77"/>
      <c r="J31" s="77"/>
      <c r="K31" s="77"/>
      <c r="L31" s="77"/>
      <c r="M31" s="77"/>
      <c r="N31" s="77"/>
      <c r="O31" s="77"/>
      <c r="P31" s="77"/>
      <c r="Q31" s="77"/>
      <c r="R31" s="77"/>
    </row>
    <row r="32" spans="1:18" s="78" customFormat="1" ht="27.95" customHeight="1">
      <c r="A32" s="77"/>
      <c r="B32" s="77" t="s">
        <v>209</v>
      </c>
      <c r="D32" s="77"/>
      <c r="E32" s="77"/>
      <c r="F32" s="77"/>
      <c r="G32" s="77"/>
      <c r="H32" s="77"/>
      <c r="I32" s="77"/>
      <c r="J32" s="77"/>
      <c r="K32" s="77"/>
      <c r="L32" s="77"/>
      <c r="M32" s="77"/>
      <c r="N32" s="77"/>
      <c r="O32" s="77"/>
      <c r="P32" s="77"/>
      <c r="Q32" s="77"/>
      <c r="R32" s="77"/>
    </row>
    <row r="33" spans="1:18" s="78" customFormat="1" ht="27.95" customHeight="1">
      <c r="A33" s="77"/>
      <c r="B33" s="77" t="s">
        <v>212</v>
      </c>
      <c r="D33" s="77"/>
      <c r="E33" s="77"/>
      <c r="F33" s="77"/>
      <c r="G33" s="77"/>
      <c r="H33" s="77"/>
      <c r="I33" s="77"/>
      <c r="J33" s="77"/>
      <c r="K33" s="77"/>
      <c r="L33" s="77"/>
      <c r="M33" s="77"/>
      <c r="N33" s="77"/>
      <c r="O33" s="77"/>
      <c r="P33" s="77"/>
      <c r="Q33" s="77"/>
      <c r="R33" s="77"/>
    </row>
    <row r="34" spans="1:18" s="78" customFormat="1" ht="27.95" customHeight="1">
      <c r="A34" s="77"/>
      <c r="B34" s="77" t="s">
        <v>213</v>
      </c>
      <c r="D34" s="77"/>
      <c r="E34" s="77"/>
      <c r="F34" s="77"/>
      <c r="G34" s="77"/>
      <c r="H34" s="77"/>
      <c r="I34" s="77"/>
      <c r="J34" s="77"/>
      <c r="K34" s="77"/>
      <c r="L34" s="77"/>
      <c r="M34" s="77"/>
      <c r="N34" s="77"/>
      <c r="O34" s="77"/>
      <c r="P34" s="77"/>
      <c r="Q34" s="77"/>
      <c r="R34" s="77"/>
    </row>
    <row r="35" spans="1:18" s="78" customFormat="1" ht="27.95" customHeight="1">
      <c r="A35" s="77"/>
      <c r="B35" s="77" t="s">
        <v>199</v>
      </c>
      <c r="D35" s="77"/>
      <c r="E35" s="77"/>
      <c r="F35" s="77"/>
      <c r="G35" s="77"/>
      <c r="H35" s="77"/>
      <c r="I35" s="77"/>
      <c r="J35" s="77"/>
      <c r="K35" s="77"/>
      <c r="L35" s="77"/>
      <c r="M35" s="77"/>
      <c r="N35" s="77"/>
      <c r="O35" s="77"/>
      <c r="P35" s="77"/>
      <c r="Q35" s="77"/>
      <c r="R35" s="77"/>
    </row>
    <row r="36" spans="1:18" s="78" customFormat="1" ht="27.95" customHeight="1">
      <c r="A36" s="77"/>
      <c r="B36" s="77" t="s">
        <v>182</v>
      </c>
      <c r="D36" s="77"/>
      <c r="E36" s="77"/>
      <c r="F36" s="77"/>
      <c r="G36" s="77"/>
      <c r="H36" s="77"/>
      <c r="I36" s="77"/>
      <c r="J36" s="77"/>
      <c r="K36" s="77"/>
      <c r="L36" s="77"/>
      <c r="M36" s="77"/>
      <c r="N36" s="77"/>
      <c r="O36" s="77"/>
      <c r="P36" s="77"/>
      <c r="Q36" s="77"/>
      <c r="R36" s="77"/>
    </row>
    <row r="37" spans="1:18" s="78" customFormat="1" ht="27.95" customHeight="1">
      <c r="A37" s="77"/>
      <c r="B37" s="77" t="s">
        <v>211</v>
      </c>
      <c r="D37" s="77"/>
      <c r="E37" s="77"/>
      <c r="F37" s="77"/>
      <c r="G37" s="77"/>
      <c r="H37" s="77"/>
      <c r="I37" s="77"/>
      <c r="J37" s="77"/>
      <c r="K37" s="77"/>
      <c r="L37" s="77"/>
      <c r="M37" s="77"/>
      <c r="N37" s="77"/>
      <c r="O37" s="77"/>
      <c r="P37" s="77"/>
      <c r="Q37" s="77"/>
      <c r="R37" s="77"/>
    </row>
    <row r="38" spans="1:18" s="78" customFormat="1" ht="27.95" customHeight="1">
      <c r="A38" s="77"/>
      <c r="B38" s="77" t="s">
        <v>210</v>
      </c>
      <c r="D38" s="77"/>
      <c r="E38" s="77"/>
      <c r="F38" s="77"/>
      <c r="G38" s="77"/>
      <c r="H38" s="77"/>
      <c r="I38" s="77"/>
      <c r="J38" s="77"/>
      <c r="K38" s="77"/>
      <c r="L38" s="77"/>
      <c r="M38" s="77"/>
      <c r="N38" s="77"/>
      <c r="O38" s="77"/>
      <c r="P38" s="77"/>
      <c r="Q38" s="77"/>
      <c r="R38" s="77"/>
    </row>
    <row r="39" spans="1:18" s="78" customFormat="1" ht="27.95" customHeight="1">
      <c r="A39" s="77"/>
      <c r="B39" s="77" t="s">
        <v>183</v>
      </c>
      <c r="D39" s="77"/>
      <c r="E39" s="77"/>
      <c r="F39" s="77"/>
      <c r="G39" s="77"/>
      <c r="H39" s="77"/>
      <c r="I39" s="77"/>
      <c r="J39" s="77"/>
      <c r="K39" s="77"/>
      <c r="L39" s="77"/>
      <c r="M39" s="77"/>
      <c r="N39" s="77"/>
      <c r="O39" s="77"/>
      <c r="P39" s="77"/>
      <c r="Q39" s="77"/>
      <c r="R39" s="77"/>
    </row>
    <row r="40" spans="1:18" ht="23.25" customHeight="1">
      <c r="A40" s="3"/>
      <c r="B40" s="3"/>
      <c r="C40" s="3"/>
      <c r="D40" s="3"/>
      <c r="E40" s="3"/>
      <c r="F40" s="3"/>
      <c r="G40" s="3"/>
      <c r="H40" s="3"/>
      <c r="I40" s="3"/>
      <c r="J40" s="3"/>
      <c r="K40" s="3"/>
      <c r="L40" s="3"/>
      <c r="M40" s="3"/>
      <c r="N40" s="3"/>
      <c r="O40" s="3"/>
      <c r="P40" s="3"/>
      <c r="Q40" s="3"/>
      <c r="R40" s="3"/>
    </row>
  </sheetData>
  <mergeCells count="8">
    <mergeCell ref="A5:R5"/>
    <mergeCell ref="I13:Q13"/>
    <mergeCell ref="A18:R18"/>
    <mergeCell ref="C23:N23"/>
    <mergeCell ref="I12:Q12"/>
    <mergeCell ref="I14:Q14"/>
    <mergeCell ref="I15:Q15"/>
    <mergeCell ref="I11:Q11"/>
  </mergeCells>
  <phoneticPr fontId="2"/>
  <dataValidations count="1">
    <dataValidation type="textLength" operator="lessThan" allowBlank="1" showInputMessage="1" showErrorMessage="1" sqref="C23:N23" xr:uid="{00000000-0002-0000-0000-000000000000}">
      <formula1>41</formula1>
    </dataValidation>
  </dataValidations>
  <printOptions horizontalCentered="1"/>
  <pageMargins left="0.70866141732283472" right="0.51181102362204722" top="0.74803149606299213" bottom="0.55118110236220474" header="0.31496062992125984" footer="0.31496062992125984"/>
  <pageSetup paperSize="9" scale="6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B702-83A6-4778-B5FE-5C83A45323B6}">
  <sheetPr>
    <pageSetUpPr fitToPage="1"/>
  </sheetPr>
  <dimension ref="A1:J53"/>
  <sheetViews>
    <sheetView showGridLines="0" view="pageBreakPreview" topLeftCell="A32" zoomScale="80" zoomScaleNormal="80" zoomScaleSheetLayoutView="80" workbookViewId="0">
      <selection activeCell="C37" sqref="C37:I41"/>
    </sheetView>
  </sheetViews>
  <sheetFormatPr defaultColWidth="9" defaultRowHeight="24" customHeight="1"/>
  <cols>
    <col min="1" max="1" width="21.125" style="1" customWidth="1"/>
    <col min="2" max="2" width="18.625" style="1" customWidth="1"/>
    <col min="3" max="4" width="20.625" style="1" customWidth="1"/>
    <col min="5" max="5" width="8.625" style="1" customWidth="1"/>
    <col min="6" max="7" width="20.625" style="1" customWidth="1"/>
    <col min="8" max="8" width="12.625" style="1" customWidth="1"/>
    <col min="9" max="9" width="8.625" style="1" customWidth="1"/>
    <col min="10" max="16384" width="9" style="1"/>
  </cols>
  <sheetData>
    <row r="1" spans="1:10" ht="24" customHeight="1">
      <c r="F1" s="17" t="s">
        <v>69</v>
      </c>
    </row>
    <row r="2" spans="1:10" ht="24" customHeight="1">
      <c r="F2" s="18" t="s">
        <v>68</v>
      </c>
    </row>
    <row r="3" spans="1:10" ht="24" customHeight="1">
      <c r="A3" s="66" t="s">
        <v>63</v>
      </c>
      <c r="B3" s="5"/>
      <c r="C3" s="3"/>
      <c r="D3" s="3"/>
      <c r="E3" s="3"/>
    </row>
    <row r="4" spans="1:10" ht="24" customHeight="1">
      <c r="A4" s="282" t="s">
        <v>214</v>
      </c>
      <c r="B4" s="282"/>
      <c r="C4" s="282"/>
      <c r="D4" s="282"/>
      <c r="E4" s="282"/>
      <c r="F4" s="282"/>
      <c r="G4" s="282"/>
      <c r="H4" s="282"/>
      <c r="I4" s="282"/>
    </row>
    <row r="5" spans="1:10" ht="39.950000000000003" customHeight="1">
      <c r="A5" s="141" t="s">
        <v>16</v>
      </c>
      <c r="B5" s="283">
        <f>様式第１号!C23</f>
        <v>0</v>
      </c>
      <c r="C5" s="284"/>
      <c r="D5" s="284"/>
      <c r="E5" s="284"/>
      <c r="F5" s="284"/>
      <c r="G5" s="284"/>
      <c r="H5" s="284"/>
      <c r="I5" s="285"/>
    </row>
    <row r="6" spans="1:10" ht="24.95" customHeight="1">
      <c r="A6" s="141" t="s">
        <v>12</v>
      </c>
      <c r="B6" s="286"/>
      <c r="C6" s="287"/>
      <c r="D6" s="274" t="s">
        <v>13</v>
      </c>
      <c r="E6" s="274"/>
      <c r="F6" s="288"/>
      <c r="G6" s="289"/>
      <c r="H6" s="289"/>
      <c r="I6" s="289"/>
    </row>
    <row r="7" spans="1:10" ht="24" customHeight="1">
      <c r="A7" s="273" t="s">
        <v>22</v>
      </c>
      <c r="B7" s="275">
        <f>様式第１号!I13</f>
        <v>0</v>
      </c>
      <c r="C7" s="276"/>
      <c r="D7" s="274" t="s">
        <v>14</v>
      </c>
      <c r="E7" s="274"/>
      <c r="F7" s="277"/>
      <c r="G7" s="278"/>
      <c r="H7" s="278"/>
      <c r="I7" s="279"/>
    </row>
    <row r="8" spans="1:10" ht="24" customHeight="1">
      <c r="A8" s="274"/>
      <c r="B8" s="137">
        <f>様式第１号!I14</f>
        <v>0</v>
      </c>
      <c r="C8" s="138">
        <f>様式第１号!I15</f>
        <v>0</v>
      </c>
      <c r="D8" s="274"/>
      <c r="E8" s="274"/>
      <c r="F8" s="280"/>
      <c r="G8" s="280"/>
      <c r="H8" s="280"/>
      <c r="I8" s="281"/>
    </row>
    <row r="9" spans="1:10" ht="24" customHeight="1">
      <c r="A9" s="247" t="s">
        <v>5</v>
      </c>
      <c r="B9" s="139" t="str">
        <f>様式第１号!I11</f>
        <v>〒</v>
      </c>
      <c r="C9" s="143"/>
      <c r="D9" s="249" t="s">
        <v>15</v>
      </c>
      <c r="E9" s="250"/>
      <c r="F9" s="251"/>
      <c r="G9" s="252"/>
      <c r="H9" s="252"/>
      <c r="I9" s="253"/>
    </row>
    <row r="10" spans="1:10" ht="50.1" customHeight="1">
      <c r="A10" s="248"/>
      <c r="B10" s="254">
        <f>様式第１号!I12</f>
        <v>0</v>
      </c>
      <c r="C10" s="255"/>
      <c r="D10" s="256" t="s">
        <v>150</v>
      </c>
      <c r="E10" s="250"/>
      <c r="F10" s="257"/>
      <c r="G10" s="258"/>
      <c r="H10" s="258"/>
      <c r="I10" s="259"/>
    </row>
    <row r="11" spans="1:10" ht="39.950000000000003" customHeight="1">
      <c r="A11" s="260" t="s">
        <v>154</v>
      </c>
      <c r="B11" s="262"/>
      <c r="C11" s="263"/>
      <c r="D11" s="260" t="s">
        <v>155</v>
      </c>
      <c r="E11" s="145"/>
      <c r="F11" s="267" t="s">
        <v>153</v>
      </c>
      <c r="G11" s="268"/>
      <c r="H11" s="268"/>
      <c r="I11" s="269"/>
      <c r="J11" s="1" t="s">
        <v>151</v>
      </c>
    </row>
    <row r="12" spans="1:10" ht="39.950000000000003" customHeight="1">
      <c r="A12" s="261"/>
      <c r="B12" s="264"/>
      <c r="C12" s="265"/>
      <c r="D12" s="266"/>
      <c r="E12" s="146"/>
      <c r="F12" s="270" t="s">
        <v>184</v>
      </c>
      <c r="G12" s="271"/>
      <c r="H12" s="271"/>
      <c r="I12" s="272"/>
    </row>
    <row r="13" spans="1:10" ht="39.950000000000003" customHeight="1">
      <c r="A13" s="241" t="s">
        <v>18</v>
      </c>
      <c r="B13" s="242"/>
      <c r="C13" s="142" t="s">
        <v>25</v>
      </c>
      <c r="D13" s="144"/>
      <c r="E13" s="243" t="s">
        <v>152</v>
      </c>
      <c r="F13" s="244"/>
      <c r="G13" s="144"/>
      <c r="H13" s="245"/>
      <c r="I13" s="246"/>
    </row>
    <row r="14" spans="1:10" ht="51" customHeight="1">
      <c r="A14" s="218" t="s">
        <v>107</v>
      </c>
      <c r="B14" s="219"/>
      <c r="C14" s="220"/>
      <c r="D14" s="221"/>
      <c r="E14" s="221"/>
      <c r="F14" s="221"/>
      <c r="G14" s="221"/>
      <c r="H14" s="221"/>
      <c r="I14" s="222"/>
    </row>
    <row r="15" spans="1:10" ht="24.95" customHeight="1">
      <c r="A15" s="204" t="s">
        <v>131</v>
      </c>
      <c r="B15" s="205"/>
      <c r="C15" s="223"/>
      <c r="D15" s="224"/>
      <c r="E15" s="224"/>
      <c r="F15" s="224"/>
      <c r="G15" s="224"/>
      <c r="H15" s="224"/>
      <c r="I15" s="225"/>
    </row>
    <row r="16" spans="1:10" ht="24.95" customHeight="1">
      <c r="A16" s="191"/>
      <c r="B16" s="192"/>
      <c r="C16" s="226"/>
      <c r="D16" s="227"/>
      <c r="E16" s="227"/>
      <c r="F16" s="227"/>
      <c r="G16" s="227"/>
      <c r="H16" s="227"/>
      <c r="I16" s="228"/>
    </row>
    <row r="17" spans="1:9" ht="24.95" customHeight="1">
      <c r="A17" s="191"/>
      <c r="B17" s="192"/>
      <c r="C17" s="226"/>
      <c r="D17" s="227"/>
      <c r="E17" s="227"/>
      <c r="F17" s="227"/>
      <c r="G17" s="227"/>
      <c r="H17" s="227"/>
      <c r="I17" s="228"/>
    </row>
    <row r="18" spans="1:9" ht="24.95" customHeight="1">
      <c r="A18" s="193"/>
      <c r="B18" s="194"/>
      <c r="C18" s="229"/>
      <c r="D18" s="230"/>
      <c r="E18" s="230"/>
      <c r="F18" s="230"/>
      <c r="G18" s="230"/>
      <c r="H18" s="230"/>
      <c r="I18" s="231"/>
    </row>
    <row r="19" spans="1:9" ht="24.95" customHeight="1">
      <c r="A19" s="204" t="s">
        <v>108</v>
      </c>
      <c r="B19" s="205"/>
      <c r="C19" s="232"/>
      <c r="D19" s="233"/>
      <c r="E19" s="233"/>
      <c r="F19" s="233"/>
      <c r="G19" s="233"/>
      <c r="H19" s="233"/>
      <c r="I19" s="234"/>
    </row>
    <row r="20" spans="1:9" ht="24.95" customHeight="1">
      <c r="A20" s="191"/>
      <c r="B20" s="192"/>
      <c r="C20" s="235"/>
      <c r="D20" s="236"/>
      <c r="E20" s="236"/>
      <c r="F20" s="236"/>
      <c r="G20" s="236"/>
      <c r="H20" s="236"/>
      <c r="I20" s="237"/>
    </row>
    <row r="21" spans="1:9" ht="24.95" customHeight="1">
      <c r="A21" s="191"/>
      <c r="B21" s="192"/>
      <c r="C21" s="235"/>
      <c r="D21" s="236"/>
      <c r="E21" s="236"/>
      <c r="F21" s="236"/>
      <c r="G21" s="236"/>
      <c r="H21" s="236"/>
      <c r="I21" s="237"/>
    </row>
    <row r="22" spans="1:9" ht="24.95" customHeight="1">
      <c r="A22" s="191"/>
      <c r="B22" s="192"/>
      <c r="C22" s="235"/>
      <c r="D22" s="236"/>
      <c r="E22" s="236"/>
      <c r="F22" s="236"/>
      <c r="G22" s="236"/>
      <c r="H22" s="236"/>
      <c r="I22" s="237"/>
    </row>
    <row r="23" spans="1:9" ht="24.95" customHeight="1">
      <c r="A23" s="191"/>
      <c r="B23" s="192"/>
      <c r="C23" s="235"/>
      <c r="D23" s="236"/>
      <c r="E23" s="236"/>
      <c r="F23" s="236"/>
      <c r="G23" s="236"/>
      <c r="H23" s="236"/>
      <c r="I23" s="237"/>
    </row>
    <row r="24" spans="1:9" ht="24.95" customHeight="1">
      <c r="A24" s="191"/>
      <c r="B24" s="192"/>
      <c r="C24" s="235"/>
      <c r="D24" s="236"/>
      <c r="E24" s="236"/>
      <c r="F24" s="236"/>
      <c r="G24" s="236"/>
      <c r="H24" s="236"/>
      <c r="I24" s="237"/>
    </row>
    <row r="25" spans="1:9" ht="24.95" customHeight="1">
      <c r="A25" s="191"/>
      <c r="B25" s="192"/>
      <c r="C25" s="235"/>
      <c r="D25" s="236"/>
      <c r="E25" s="236"/>
      <c r="F25" s="236"/>
      <c r="G25" s="236"/>
      <c r="H25" s="236"/>
      <c r="I25" s="237"/>
    </row>
    <row r="26" spans="1:9" ht="24.95" customHeight="1">
      <c r="A26" s="191"/>
      <c r="B26" s="192"/>
      <c r="C26" s="235"/>
      <c r="D26" s="236"/>
      <c r="E26" s="236"/>
      <c r="F26" s="236"/>
      <c r="G26" s="236"/>
      <c r="H26" s="236"/>
      <c r="I26" s="237"/>
    </row>
    <row r="27" spans="1:9" ht="24.95" customHeight="1">
      <c r="A27" s="193"/>
      <c r="B27" s="194"/>
      <c r="C27" s="238"/>
      <c r="D27" s="239"/>
      <c r="E27" s="239"/>
      <c r="F27" s="239"/>
      <c r="G27" s="239"/>
      <c r="H27" s="239"/>
      <c r="I27" s="240"/>
    </row>
    <row r="28" spans="1:9" ht="24.95" customHeight="1">
      <c r="A28" s="204" t="s">
        <v>174</v>
      </c>
      <c r="B28" s="205"/>
      <c r="C28" s="195"/>
      <c r="D28" s="196"/>
      <c r="E28" s="196"/>
      <c r="F28" s="196"/>
      <c r="G28" s="196"/>
      <c r="H28" s="196"/>
      <c r="I28" s="197"/>
    </row>
    <row r="29" spans="1:9" ht="24.95" customHeight="1">
      <c r="A29" s="191"/>
      <c r="B29" s="192"/>
      <c r="C29" s="198"/>
      <c r="D29" s="199"/>
      <c r="E29" s="199"/>
      <c r="F29" s="199"/>
      <c r="G29" s="199"/>
      <c r="H29" s="199"/>
      <c r="I29" s="200"/>
    </row>
    <row r="30" spans="1:9" ht="24.95" customHeight="1">
      <c r="A30" s="191"/>
      <c r="B30" s="192"/>
      <c r="C30" s="198"/>
      <c r="D30" s="199"/>
      <c r="E30" s="199"/>
      <c r="F30" s="199"/>
      <c r="G30" s="199"/>
      <c r="H30" s="199"/>
      <c r="I30" s="200"/>
    </row>
    <row r="31" spans="1:9" ht="24.95" customHeight="1">
      <c r="A31" s="191"/>
      <c r="B31" s="192"/>
      <c r="C31" s="198"/>
      <c r="D31" s="199"/>
      <c r="E31" s="199"/>
      <c r="F31" s="199"/>
      <c r="G31" s="199"/>
      <c r="H31" s="199"/>
      <c r="I31" s="200"/>
    </row>
    <row r="32" spans="1:9" ht="24.95" customHeight="1">
      <c r="A32" s="191"/>
      <c r="B32" s="192"/>
      <c r="C32" s="198"/>
      <c r="D32" s="199"/>
      <c r="E32" s="199"/>
      <c r="F32" s="199"/>
      <c r="G32" s="199"/>
      <c r="H32" s="199"/>
      <c r="I32" s="200"/>
    </row>
    <row r="33" spans="1:9" ht="24.95" customHeight="1">
      <c r="A33" s="191"/>
      <c r="B33" s="192"/>
      <c r="C33" s="198"/>
      <c r="D33" s="199"/>
      <c r="E33" s="199"/>
      <c r="F33" s="199"/>
      <c r="G33" s="199"/>
      <c r="H33" s="199"/>
      <c r="I33" s="200"/>
    </row>
    <row r="34" spans="1:9" ht="24.95" customHeight="1">
      <c r="A34" s="191"/>
      <c r="B34" s="192"/>
      <c r="C34" s="207"/>
      <c r="D34" s="208"/>
      <c r="E34" s="208"/>
      <c r="F34" s="208"/>
      <c r="G34" s="208"/>
      <c r="H34" s="208"/>
      <c r="I34" s="209"/>
    </row>
    <row r="35" spans="1:9" ht="24.95" customHeight="1">
      <c r="A35" s="210" t="s">
        <v>157</v>
      </c>
      <c r="B35" s="211"/>
      <c r="C35" s="58" t="s">
        <v>132</v>
      </c>
      <c r="D35" s="147"/>
      <c r="E35" s="62" t="s">
        <v>156</v>
      </c>
      <c r="F35" s="60" t="s">
        <v>133</v>
      </c>
      <c r="G35" s="212"/>
      <c r="H35" s="213"/>
      <c r="I35" s="64" t="s">
        <v>156</v>
      </c>
    </row>
    <row r="36" spans="1:9" ht="24.95" customHeight="1">
      <c r="A36" s="214" t="s">
        <v>149</v>
      </c>
      <c r="B36" s="215"/>
      <c r="C36" s="59" t="s">
        <v>132</v>
      </c>
      <c r="D36" s="148"/>
      <c r="E36" s="63" t="s">
        <v>156</v>
      </c>
      <c r="F36" s="61" t="s">
        <v>133</v>
      </c>
      <c r="G36" s="216"/>
      <c r="H36" s="217"/>
      <c r="I36" s="65" t="s">
        <v>156</v>
      </c>
    </row>
    <row r="37" spans="1:9" ht="24.95" customHeight="1">
      <c r="A37" s="191" t="s">
        <v>175</v>
      </c>
      <c r="B37" s="192"/>
      <c r="C37" s="195"/>
      <c r="D37" s="196"/>
      <c r="E37" s="196"/>
      <c r="F37" s="196"/>
      <c r="G37" s="196"/>
      <c r="H37" s="196"/>
      <c r="I37" s="197"/>
    </row>
    <row r="38" spans="1:9" ht="24.75" customHeight="1">
      <c r="A38" s="191"/>
      <c r="B38" s="192"/>
      <c r="C38" s="198"/>
      <c r="D38" s="199"/>
      <c r="E38" s="199"/>
      <c r="F38" s="199"/>
      <c r="G38" s="199"/>
      <c r="H38" s="199"/>
      <c r="I38" s="200"/>
    </row>
    <row r="39" spans="1:9" ht="24.95" customHeight="1">
      <c r="A39" s="191"/>
      <c r="B39" s="192"/>
      <c r="C39" s="198"/>
      <c r="D39" s="199"/>
      <c r="E39" s="199"/>
      <c r="F39" s="199"/>
      <c r="G39" s="199"/>
      <c r="H39" s="199"/>
      <c r="I39" s="200"/>
    </row>
    <row r="40" spans="1:9" ht="24.95" customHeight="1">
      <c r="A40" s="191"/>
      <c r="B40" s="192"/>
      <c r="C40" s="198"/>
      <c r="D40" s="199"/>
      <c r="E40" s="199"/>
      <c r="F40" s="199"/>
      <c r="G40" s="199"/>
      <c r="H40" s="199"/>
      <c r="I40" s="200"/>
    </row>
    <row r="41" spans="1:9" ht="24.95" customHeight="1">
      <c r="A41" s="193"/>
      <c r="B41" s="194"/>
      <c r="C41" s="201"/>
      <c r="D41" s="202"/>
      <c r="E41" s="202"/>
      <c r="F41" s="202"/>
      <c r="G41" s="202"/>
      <c r="H41" s="202"/>
      <c r="I41" s="203"/>
    </row>
    <row r="42" spans="1:9" ht="24.95" customHeight="1">
      <c r="A42" s="204" t="s">
        <v>158</v>
      </c>
      <c r="B42" s="205"/>
      <c r="C42" s="195"/>
      <c r="D42" s="196"/>
      <c r="E42" s="196"/>
      <c r="F42" s="196"/>
      <c r="G42" s="196"/>
      <c r="H42" s="196"/>
      <c r="I42" s="197"/>
    </row>
    <row r="43" spans="1:9" ht="24.95" customHeight="1">
      <c r="A43" s="191"/>
      <c r="B43" s="192"/>
      <c r="C43" s="198"/>
      <c r="D43" s="199"/>
      <c r="E43" s="199"/>
      <c r="F43" s="199"/>
      <c r="G43" s="199"/>
      <c r="H43" s="199"/>
      <c r="I43" s="200"/>
    </row>
    <row r="44" spans="1:9" ht="24.95" customHeight="1">
      <c r="A44" s="191"/>
      <c r="B44" s="192"/>
      <c r="C44" s="198"/>
      <c r="D44" s="199"/>
      <c r="E44" s="199"/>
      <c r="F44" s="199"/>
      <c r="G44" s="199"/>
      <c r="H44" s="199"/>
      <c r="I44" s="200"/>
    </row>
    <row r="45" spans="1:9" ht="24.95" customHeight="1">
      <c r="A45" s="191"/>
      <c r="B45" s="192"/>
      <c r="C45" s="198"/>
      <c r="D45" s="199"/>
      <c r="E45" s="199"/>
      <c r="F45" s="199"/>
      <c r="G45" s="199"/>
      <c r="H45" s="199"/>
      <c r="I45" s="200"/>
    </row>
    <row r="46" spans="1:9" ht="24.95" customHeight="1">
      <c r="A46" s="191"/>
      <c r="B46" s="192"/>
      <c r="C46" s="198"/>
      <c r="D46" s="199"/>
      <c r="E46" s="199"/>
      <c r="F46" s="199"/>
      <c r="G46" s="199"/>
      <c r="H46" s="199"/>
      <c r="I46" s="200"/>
    </row>
    <row r="47" spans="1:9" ht="24.95" customHeight="1">
      <c r="A47" s="191"/>
      <c r="B47" s="192"/>
      <c r="C47" s="198"/>
      <c r="D47" s="199"/>
      <c r="E47" s="199"/>
      <c r="F47" s="199"/>
      <c r="G47" s="199"/>
      <c r="H47" s="199"/>
      <c r="I47" s="200"/>
    </row>
    <row r="48" spans="1:9" ht="24.95" customHeight="1">
      <c r="A48" s="191"/>
      <c r="B48" s="192"/>
      <c r="C48" s="198"/>
      <c r="D48" s="199"/>
      <c r="E48" s="199"/>
      <c r="F48" s="199"/>
      <c r="G48" s="199"/>
      <c r="H48" s="199"/>
      <c r="I48" s="200"/>
    </row>
    <row r="49" spans="1:9" ht="24.95" customHeight="1">
      <c r="A49" s="191"/>
      <c r="B49" s="192"/>
      <c r="C49" s="198"/>
      <c r="D49" s="199"/>
      <c r="E49" s="199"/>
      <c r="F49" s="199"/>
      <c r="G49" s="199"/>
      <c r="H49" s="199"/>
      <c r="I49" s="200"/>
    </row>
    <row r="50" spans="1:9" ht="24.95" customHeight="1">
      <c r="A50" s="191"/>
      <c r="B50" s="192"/>
      <c r="C50" s="198"/>
      <c r="D50" s="199"/>
      <c r="E50" s="199"/>
      <c r="F50" s="199"/>
      <c r="G50" s="199"/>
      <c r="H50" s="199"/>
      <c r="I50" s="200"/>
    </row>
    <row r="51" spans="1:9" ht="24.95" customHeight="1">
      <c r="A51" s="193"/>
      <c r="B51" s="194"/>
      <c r="C51" s="201"/>
      <c r="D51" s="202"/>
      <c r="E51" s="202"/>
      <c r="F51" s="202"/>
      <c r="G51" s="202"/>
      <c r="H51" s="202"/>
      <c r="I51" s="203"/>
    </row>
    <row r="52" spans="1:9" ht="36" customHeight="1">
      <c r="A52" s="206" t="s">
        <v>124</v>
      </c>
      <c r="B52" s="206"/>
      <c r="C52" s="206"/>
      <c r="D52" s="206"/>
      <c r="E52" s="206"/>
      <c r="F52" s="206"/>
      <c r="G52" s="206"/>
      <c r="H52" s="206"/>
      <c r="I52" s="206"/>
    </row>
    <row r="53" spans="1:9" ht="24" customHeight="1">
      <c r="A53" s="3"/>
      <c r="B53" s="3"/>
      <c r="C53" s="3"/>
      <c r="D53" s="3"/>
      <c r="E53" s="3"/>
      <c r="F53" s="3"/>
    </row>
  </sheetData>
  <mergeCells count="40">
    <mergeCell ref="A7:A8"/>
    <mergeCell ref="B7:C7"/>
    <mergeCell ref="D7:E8"/>
    <mergeCell ref="F7:I8"/>
    <mergeCell ref="A4:I4"/>
    <mergeCell ref="B5:I5"/>
    <mergeCell ref="B6:C6"/>
    <mergeCell ref="D6:E6"/>
    <mergeCell ref="F6:I6"/>
    <mergeCell ref="A13:B13"/>
    <mergeCell ref="E13:F13"/>
    <mergeCell ref="H13:I13"/>
    <mergeCell ref="A9:A10"/>
    <mergeCell ref="D9:E9"/>
    <mergeCell ref="F9:I9"/>
    <mergeCell ref="B10:C10"/>
    <mergeCell ref="D10:E10"/>
    <mergeCell ref="F10:I10"/>
    <mergeCell ref="A11:A12"/>
    <mergeCell ref="B11:C12"/>
    <mergeCell ref="D11:D12"/>
    <mergeCell ref="F11:I11"/>
    <mergeCell ref="F12:I12"/>
    <mergeCell ref="A14:B14"/>
    <mergeCell ref="C14:I14"/>
    <mergeCell ref="A15:B18"/>
    <mergeCell ref="C15:I18"/>
    <mergeCell ref="A19:B27"/>
    <mergeCell ref="C19:I27"/>
    <mergeCell ref="A28:B34"/>
    <mergeCell ref="C28:I34"/>
    <mergeCell ref="A35:B35"/>
    <mergeCell ref="G35:H35"/>
    <mergeCell ref="A36:B36"/>
    <mergeCell ref="G36:H36"/>
    <mergeCell ref="A37:B41"/>
    <mergeCell ref="C37:I41"/>
    <mergeCell ref="A42:B51"/>
    <mergeCell ref="C42:I51"/>
    <mergeCell ref="A52:I52"/>
  </mergeCells>
  <phoneticPr fontId="2"/>
  <dataValidations count="2">
    <dataValidation type="textLength" allowBlank="1" showInputMessage="1" showErrorMessage="1" sqref="C15" xr:uid="{6A010D94-578E-4A4A-B274-47E118253AB2}">
      <formula1>0</formula1>
      <formula2>200</formula2>
    </dataValidation>
    <dataValidation type="list" allowBlank="1" showInputMessage="1" showErrorMessage="1" sqref="E11:E12" xr:uid="{93A4B301-2FF8-4BE9-94B9-8CEBF00D2DE4}">
      <formula1>$J$11</formula1>
    </dataValidation>
  </dataValidations>
  <printOptions horizontalCentered="1"/>
  <pageMargins left="0.70866141732283472" right="0.70866141732283472" top="0.74803149606299213" bottom="0.74803149606299213" header="0.31496062992125984" footer="0.31496062992125984"/>
  <pageSetup paperSize="9" scale="5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r:uid="{3C288D57-C858-4ED6-878E-54AD3A1F53EE}">
          <x14:formula1>
            <xm:f>'集計用（書込・削除しないでください）'!$BZ$5:$BZ$40</xm:f>
          </x14:formula1>
          <xm:sqref>D13</xm:sqref>
        </x14:dataValidation>
        <x14:dataValidation type="list" allowBlank="1" showInputMessage="1" showErrorMessage="1" xr:uid="{9DBFFDA5-7378-4631-B1C1-C6F656E5C567}">
          <x14:formula1>
            <xm:f>'集計用（書込・削除しないでください）'!$BZ$6:$BZ$40</xm:f>
          </x14:formula1>
          <xm:sqref>G13:H13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DF73-DB41-4802-B335-0E5C26CB5F28}">
  <sheetPr>
    <tabColor theme="5" tint="-0.499984740745262"/>
    <pageSetUpPr fitToPage="1"/>
  </sheetPr>
  <dimension ref="A1:J53"/>
  <sheetViews>
    <sheetView showGridLines="0" view="pageBreakPreview" topLeftCell="A5" zoomScaleNormal="80" zoomScaleSheetLayoutView="100" workbookViewId="0">
      <selection activeCell="C15" sqref="C15:I18"/>
    </sheetView>
  </sheetViews>
  <sheetFormatPr defaultColWidth="9" defaultRowHeight="24" customHeight="1"/>
  <cols>
    <col min="1" max="1" width="21.125" style="1" customWidth="1"/>
    <col min="2" max="2" width="18.625" style="1" customWidth="1"/>
    <col min="3" max="4" width="20.625" style="1" customWidth="1"/>
    <col min="5" max="5" width="8.625" style="1" customWidth="1"/>
    <col min="6" max="7" width="20.625" style="1" customWidth="1"/>
    <col min="8" max="8" width="12.625" style="1" customWidth="1"/>
    <col min="9" max="9" width="8.625" style="1" customWidth="1"/>
    <col min="10" max="16384" width="9" style="1"/>
  </cols>
  <sheetData>
    <row r="1" spans="1:10" ht="24" customHeight="1">
      <c r="F1" s="17" t="s">
        <v>69</v>
      </c>
    </row>
    <row r="2" spans="1:10" ht="24" customHeight="1">
      <c r="F2" s="18" t="s">
        <v>68</v>
      </c>
    </row>
    <row r="3" spans="1:10" ht="24" customHeight="1">
      <c r="A3" s="66" t="s">
        <v>63</v>
      </c>
      <c r="B3" s="5"/>
      <c r="C3" s="3"/>
      <c r="D3" s="3"/>
      <c r="E3" s="3"/>
    </row>
    <row r="4" spans="1:10" ht="24" customHeight="1">
      <c r="A4" s="282" t="s">
        <v>214</v>
      </c>
      <c r="B4" s="282"/>
      <c r="C4" s="282"/>
      <c r="D4" s="282"/>
      <c r="E4" s="282"/>
      <c r="F4" s="282"/>
      <c r="G4" s="282"/>
      <c r="H4" s="282"/>
      <c r="I4" s="282"/>
    </row>
    <row r="5" spans="1:10" ht="39.950000000000003" customHeight="1">
      <c r="A5" s="100" t="s">
        <v>16</v>
      </c>
      <c r="B5" s="283">
        <f>様式第１号!C23</f>
        <v>0</v>
      </c>
      <c r="C5" s="284"/>
      <c r="D5" s="284"/>
      <c r="E5" s="284"/>
      <c r="F5" s="284"/>
      <c r="G5" s="284"/>
      <c r="H5" s="284"/>
      <c r="I5" s="285"/>
    </row>
    <row r="6" spans="1:10" ht="24.95" customHeight="1">
      <c r="A6" s="100" t="s">
        <v>12</v>
      </c>
      <c r="B6" s="295" t="s">
        <v>247</v>
      </c>
      <c r="C6" s="296"/>
      <c r="D6" s="274" t="s">
        <v>13</v>
      </c>
      <c r="E6" s="274"/>
      <c r="F6" s="297" t="s">
        <v>248</v>
      </c>
      <c r="G6" s="298"/>
      <c r="H6" s="298"/>
      <c r="I6" s="298"/>
    </row>
    <row r="7" spans="1:10" ht="24" customHeight="1">
      <c r="A7" s="273" t="s">
        <v>22</v>
      </c>
      <c r="B7" s="275">
        <f>様式第１号!I13</f>
        <v>0</v>
      </c>
      <c r="C7" s="276"/>
      <c r="D7" s="274" t="s">
        <v>14</v>
      </c>
      <c r="E7" s="274"/>
      <c r="F7" s="290" t="s">
        <v>249</v>
      </c>
      <c r="G7" s="291"/>
      <c r="H7" s="291"/>
      <c r="I7" s="292"/>
    </row>
    <row r="8" spans="1:10" ht="24" customHeight="1">
      <c r="A8" s="274"/>
      <c r="B8" s="137">
        <f>様式第１号!I14</f>
        <v>0</v>
      </c>
      <c r="C8" s="138">
        <f>様式第１号!I15</f>
        <v>0</v>
      </c>
      <c r="D8" s="274"/>
      <c r="E8" s="274"/>
      <c r="F8" s="293"/>
      <c r="G8" s="293"/>
      <c r="H8" s="293"/>
      <c r="I8" s="294"/>
    </row>
    <row r="9" spans="1:10" ht="24" customHeight="1">
      <c r="A9" s="247" t="s">
        <v>5</v>
      </c>
      <c r="B9" s="139" t="str">
        <f>様式第１号!I11</f>
        <v>〒</v>
      </c>
      <c r="C9" s="140"/>
      <c r="D9" s="249" t="s">
        <v>15</v>
      </c>
      <c r="E9" s="250"/>
      <c r="F9" s="299" t="s">
        <v>308</v>
      </c>
      <c r="G9" s="300"/>
      <c r="H9" s="300"/>
      <c r="I9" s="301"/>
    </row>
    <row r="10" spans="1:10" ht="50.1" customHeight="1">
      <c r="A10" s="248"/>
      <c r="B10" s="254">
        <f>様式第１号!I12</f>
        <v>0</v>
      </c>
      <c r="C10" s="255"/>
      <c r="D10" s="256" t="s">
        <v>150</v>
      </c>
      <c r="E10" s="250"/>
      <c r="F10" s="302" t="s">
        <v>250</v>
      </c>
      <c r="G10" s="303"/>
      <c r="H10" s="303"/>
      <c r="I10" s="304"/>
    </row>
    <row r="11" spans="1:10" ht="39.950000000000003" customHeight="1">
      <c r="A11" s="260" t="s">
        <v>154</v>
      </c>
      <c r="B11" s="262"/>
      <c r="C11" s="263"/>
      <c r="D11" s="260" t="s">
        <v>155</v>
      </c>
      <c r="E11" s="168" t="s">
        <v>251</v>
      </c>
      <c r="F11" s="267" t="s">
        <v>153</v>
      </c>
      <c r="G11" s="268"/>
      <c r="H11" s="268"/>
      <c r="I11" s="269"/>
      <c r="J11" s="1" t="s">
        <v>151</v>
      </c>
    </row>
    <row r="12" spans="1:10" ht="39.950000000000003" customHeight="1">
      <c r="A12" s="261"/>
      <c r="B12" s="264"/>
      <c r="C12" s="265"/>
      <c r="D12" s="266"/>
      <c r="E12" s="169"/>
      <c r="F12" s="270" t="s">
        <v>184</v>
      </c>
      <c r="G12" s="271"/>
      <c r="H12" s="271"/>
      <c r="I12" s="272"/>
    </row>
    <row r="13" spans="1:10" ht="39.950000000000003" customHeight="1">
      <c r="A13" s="241" t="s">
        <v>18</v>
      </c>
      <c r="B13" s="242"/>
      <c r="C13" s="101" t="s">
        <v>25</v>
      </c>
      <c r="D13" s="167" t="s">
        <v>26</v>
      </c>
      <c r="E13" s="243" t="s">
        <v>152</v>
      </c>
      <c r="F13" s="244"/>
      <c r="G13" s="144"/>
      <c r="H13" s="245"/>
      <c r="I13" s="246"/>
    </row>
    <row r="14" spans="1:10" ht="51" customHeight="1">
      <c r="A14" s="218" t="s">
        <v>107</v>
      </c>
      <c r="B14" s="219"/>
      <c r="C14" s="305" t="s">
        <v>252</v>
      </c>
      <c r="D14" s="306"/>
      <c r="E14" s="306"/>
      <c r="F14" s="306"/>
      <c r="G14" s="306"/>
      <c r="H14" s="306"/>
      <c r="I14" s="307"/>
    </row>
    <row r="15" spans="1:10" ht="24.95" customHeight="1">
      <c r="A15" s="204" t="s">
        <v>131</v>
      </c>
      <c r="B15" s="205"/>
      <c r="C15" s="308" t="s">
        <v>319</v>
      </c>
      <c r="D15" s="309"/>
      <c r="E15" s="309"/>
      <c r="F15" s="309"/>
      <c r="G15" s="309"/>
      <c r="H15" s="309"/>
      <c r="I15" s="310"/>
    </row>
    <row r="16" spans="1:10" ht="24.95" customHeight="1">
      <c r="A16" s="191"/>
      <c r="B16" s="192"/>
      <c r="C16" s="311"/>
      <c r="D16" s="312"/>
      <c r="E16" s="312"/>
      <c r="F16" s="312"/>
      <c r="G16" s="312"/>
      <c r="H16" s="312"/>
      <c r="I16" s="313"/>
    </row>
    <row r="17" spans="1:9" ht="24.95" customHeight="1">
      <c r="A17" s="191"/>
      <c r="B17" s="192"/>
      <c r="C17" s="311"/>
      <c r="D17" s="312"/>
      <c r="E17" s="312"/>
      <c r="F17" s="312"/>
      <c r="G17" s="312"/>
      <c r="H17" s="312"/>
      <c r="I17" s="313"/>
    </row>
    <row r="18" spans="1:9" ht="24.95" customHeight="1">
      <c r="A18" s="193"/>
      <c r="B18" s="194"/>
      <c r="C18" s="314"/>
      <c r="D18" s="315"/>
      <c r="E18" s="315"/>
      <c r="F18" s="315"/>
      <c r="G18" s="315"/>
      <c r="H18" s="315"/>
      <c r="I18" s="316"/>
    </row>
    <row r="19" spans="1:9" ht="24.95" customHeight="1">
      <c r="A19" s="204" t="s">
        <v>108</v>
      </c>
      <c r="B19" s="205"/>
      <c r="C19" s="317" t="s">
        <v>313</v>
      </c>
      <c r="D19" s="318"/>
      <c r="E19" s="318"/>
      <c r="F19" s="318"/>
      <c r="G19" s="318"/>
      <c r="H19" s="318"/>
      <c r="I19" s="319"/>
    </row>
    <row r="20" spans="1:9" ht="24.95" customHeight="1">
      <c r="A20" s="191"/>
      <c r="B20" s="192"/>
      <c r="C20" s="320"/>
      <c r="D20" s="321"/>
      <c r="E20" s="321"/>
      <c r="F20" s="321"/>
      <c r="G20" s="321"/>
      <c r="H20" s="321"/>
      <c r="I20" s="322"/>
    </row>
    <row r="21" spans="1:9" ht="24.95" customHeight="1">
      <c r="A21" s="191"/>
      <c r="B21" s="192"/>
      <c r="C21" s="320"/>
      <c r="D21" s="321"/>
      <c r="E21" s="321"/>
      <c r="F21" s="321"/>
      <c r="G21" s="321"/>
      <c r="H21" s="321"/>
      <c r="I21" s="322"/>
    </row>
    <row r="22" spans="1:9" ht="24.95" customHeight="1">
      <c r="A22" s="191"/>
      <c r="B22" s="192"/>
      <c r="C22" s="320"/>
      <c r="D22" s="321"/>
      <c r="E22" s="321"/>
      <c r="F22" s="321"/>
      <c r="G22" s="321"/>
      <c r="H22" s="321"/>
      <c r="I22" s="322"/>
    </row>
    <row r="23" spans="1:9" ht="24.95" customHeight="1">
      <c r="A23" s="191"/>
      <c r="B23" s="192"/>
      <c r="C23" s="320"/>
      <c r="D23" s="321"/>
      <c r="E23" s="321"/>
      <c r="F23" s="321"/>
      <c r="G23" s="321"/>
      <c r="H23" s="321"/>
      <c r="I23" s="322"/>
    </row>
    <row r="24" spans="1:9" ht="24.95" customHeight="1">
      <c r="A24" s="191"/>
      <c r="B24" s="192"/>
      <c r="C24" s="320"/>
      <c r="D24" s="321"/>
      <c r="E24" s="321"/>
      <c r="F24" s="321"/>
      <c r="G24" s="321"/>
      <c r="H24" s="321"/>
      <c r="I24" s="322"/>
    </row>
    <row r="25" spans="1:9" ht="24.95" customHeight="1">
      <c r="A25" s="191"/>
      <c r="B25" s="192"/>
      <c r="C25" s="320"/>
      <c r="D25" s="321"/>
      <c r="E25" s="321"/>
      <c r="F25" s="321"/>
      <c r="G25" s="321"/>
      <c r="H25" s="321"/>
      <c r="I25" s="322"/>
    </row>
    <row r="26" spans="1:9" ht="24.95" customHeight="1">
      <c r="A26" s="191"/>
      <c r="B26" s="192"/>
      <c r="C26" s="320"/>
      <c r="D26" s="321"/>
      <c r="E26" s="321"/>
      <c r="F26" s="321"/>
      <c r="G26" s="321"/>
      <c r="H26" s="321"/>
      <c r="I26" s="322"/>
    </row>
    <row r="27" spans="1:9" ht="24.95" customHeight="1">
      <c r="A27" s="193"/>
      <c r="B27" s="194"/>
      <c r="C27" s="323"/>
      <c r="D27" s="324"/>
      <c r="E27" s="324"/>
      <c r="F27" s="324"/>
      <c r="G27" s="324"/>
      <c r="H27" s="324"/>
      <c r="I27" s="325"/>
    </row>
    <row r="28" spans="1:9" ht="24.95" customHeight="1">
      <c r="A28" s="204" t="s">
        <v>174</v>
      </c>
      <c r="B28" s="205"/>
      <c r="C28" s="326" t="s">
        <v>255</v>
      </c>
      <c r="D28" s="327"/>
      <c r="E28" s="327"/>
      <c r="F28" s="327"/>
      <c r="G28" s="327"/>
      <c r="H28" s="327"/>
      <c r="I28" s="328"/>
    </row>
    <row r="29" spans="1:9" ht="24.95" customHeight="1">
      <c r="A29" s="191"/>
      <c r="B29" s="192"/>
      <c r="C29" s="329"/>
      <c r="D29" s="330"/>
      <c r="E29" s="330"/>
      <c r="F29" s="330"/>
      <c r="G29" s="330"/>
      <c r="H29" s="330"/>
      <c r="I29" s="331"/>
    </row>
    <row r="30" spans="1:9" ht="24.95" customHeight="1">
      <c r="A30" s="191"/>
      <c r="B30" s="192"/>
      <c r="C30" s="329"/>
      <c r="D30" s="330"/>
      <c r="E30" s="330"/>
      <c r="F30" s="330"/>
      <c r="G30" s="330"/>
      <c r="H30" s="330"/>
      <c r="I30" s="331"/>
    </row>
    <row r="31" spans="1:9" ht="24.95" customHeight="1">
      <c r="A31" s="191"/>
      <c r="B31" s="192"/>
      <c r="C31" s="329"/>
      <c r="D31" s="330"/>
      <c r="E31" s="330"/>
      <c r="F31" s="330"/>
      <c r="G31" s="330"/>
      <c r="H31" s="330"/>
      <c r="I31" s="331"/>
    </row>
    <row r="32" spans="1:9" ht="24.95" customHeight="1">
      <c r="A32" s="191"/>
      <c r="B32" s="192"/>
      <c r="C32" s="329"/>
      <c r="D32" s="330"/>
      <c r="E32" s="330"/>
      <c r="F32" s="330"/>
      <c r="G32" s="330"/>
      <c r="H32" s="330"/>
      <c r="I32" s="331"/>
    </row>
    <row r="33" spans="1:9" ht="24.95" customHeight="1">
      <c r="A33" s="191"/>
      <c r="B33" s="192"/>
      <c r="C33" s="329"/>
      <c r="D33" s="330"/>
      <c r="E33" s="330"/>
      <c r="F33" s="330"/>
      <c r="G33" s="330"/>
      <c r="H33" s="330"/>
      <c r="I33" s="331"/>
    </row>
    <row r="34" spans="1:9" ht="24.95" customHeight="1">
      <c r="A34" s="191"/>
      <c r="B34" s="192"/>
      <c r="C34" s="332"/>
      <c r="D34" s="333"/>
      <c r="E34" s="333"/>
      <c r="F34" s="333"/>
      <c r="G34" s="333"/>
      <c r="H34" s="333"/>
      <c r="I34" s="334"/>
    </row>
    <row r="35" spans="1:9" ht="24.95" customHeight="1">
      <c r="A35" s="210" t="s">
        <v>157</v>
      </c>
      <c r="B35" s="211"/>
      <c r="C35" s="58" t="s">
        <v>132</v>
      </c>
      <c r="D35" s="165" t="s">
        <v>253</v>
      </c>
      <c r="E35" s="62" t="s">
        <v>156</v>
      </c>
      <c r="F35" s="60" t="s">
        <v>133</v>
      </c>
      <c r="G35" s="335" t="s">
        <v>254</v>
      </c>
      <c r="H35" s="336"/>
      <c r="I35" s="64" t="s">
        <v>156</v>
      </c>
    </row>
    <row r="36" spans="1:9" ht="24.95" customHeight="1">
      <c r="A36" s="214" t="s">
        <v>149</v>
      </c>
      <c r="B36" s="215"/>
      <c r="C36" s="59" t="s">
        <v>132</v>
      </c>
      <c r="D36" s="166" t="s">
        <v>253</v>
      </c>
      <c r="E36" s="63" t="s">
        <v>156</v>
      </c>
      <c r="F36" s="61" t="s">
        <v>133</v>
      </c>
      <c r="G36" s="337" t="s">
        <v>254</v>
      </c>
      <c r="H36" s="338"/>
      <c r="I36" s="65" t="s">
        <v>156</v>
      </c>
    </row>
    <row r="37" spans="1:9" ht="24.95" customHeight="1">
      <c r="A37" s="191" t="s">
        <v>175</v>
      </c>
      <c r="B37" s="192"/>
      <c r="C37" s="326" t="s">
        <v>257</v>
      </c>
      <c r="D37" s="327"/>
      <c r="E37" s="327"/>
      <c r="F37" s="327"/>
      <c r="G37" s="327"/>
      <c r="H37" s="327"/>
      <c r="I37" s="328"/>
    </row>
    <row r="38" spans="1:9" ht="24.75" customHeight="1">
      <c r="A38" s="191"/>
      <c r="B38" s="192"/>
      <c r="C38" s="329"/>
      <c r="D38" s="330"/>
      <c r="E38" s="330"/>
      <c r="F38" s="330"/>
      <c r="G38" s="330"/>
      <c r="H38" s="330"/>
      <c r="I38" s="331"/>
    </row>
    <row r="39" spans="1:9" ht="24.95" customHeight="1">
      <c r="A39" s="191"/>
      <c r="B39" s="192"/>
      <c r="C39" s="329"/>
      <c r="D39" s="330"/>
      <c r="E39" s="330"/>
      <c r="F39" s="330"/>
      <c r="G39" s="330"/>
      <c r="H39" s="330"/>
      <c r="I39" s="331"/>
    </row>
    <row r="40" spans="1:9" ht="24.95" customHeight="1">
      <c r="A40" s="191"/>
      <c r="B40" s="192"/>
      <c r="C40" s="329"/>
      <c r="D40" s="330"/>
      <c r="E40" s="330"/>
      <c r="F40" s="330"/>
      <c r="G40" s="330"/>
      <c r="H40" s="330"/>
      <c r="I40" s="331"/>
    </row>
    <row r="41" spans="1:9" ht="24.95" customHeight="1">
      <c r="A41" s="193"/>
      <c r="B41" s="194"/>
      <c r="C41" s="339"/>
      <c r="D41" s="340"/>
      <c r="E41" s="340"/>
      <c r="F41" s="340"/>
      <c r="G41" s="340"/>
      <c r="H41" s="340"/>
      <c r="I41" s="341"/>
    </row>
    <row r="42" spans="1:9" ht="24.95" customHeight="1">
      <c r="A42" s="204" t="s">
        <v>158</v>
      </c>
      <c r="B42" s="205"/>
      <c r="C42" s="326" t="s">
        <v>256</v>
      </c>
      <c r="D42" s="327"/>
      <c r="E42" s="327"/>
      <c r="F42" s="327"/>
      <c r="G42" s="327"/>
      <c r="H42" s="327"/>
      <c r="I42" s="328"/>
    </row>
    <row r="43" spans="1:9" ht="24.95" customHeight="1">
      <c r="A43" s="191"/>
      <c r="B43" s="192"/>
      <c r="C43" s="329"/>
      <c r="D43" s="330"/>
      <c r="E43" s="330"/>
      <c r="F43" s="330"/>
      <c r="G43" s="330"/>
      <c r="H43" s="330"/>
      <c r="I43" s="331"/>
    </row>
    <row r="44" spans="1:9" ht="24.95" customHeight="1">
      <c r="A44" s="191"/>
      <c r="B44" s="192"/>
      <c r="C44" s="329"/>
      <c r="D44" s="330"/>
      <c r="E44" s="330"/>
      <c r="F44" s="330"/>
      <c r="G44" s="330"/>
      <c r="H44" s="330"/>
      <c r="I44" s="331"/>
    </row>
    <row r="45" spans="1:9" ht="24.95" customHeight="1">
      <c r="A45" s="191"/>
      <c r="B45" s="192"/>
      <c r="C45" s="329"/>
      <c r="D45" s="330"/>
      <c r="E45" s="330"/>
      <c r="F45" s="330"/>
      <c r="G45" s="330"/>
      <c r="H45" s="330"/>
      <c r="I45" s="331"/>
    </row>
    <row r="46" spans="1:9" ht="24.95" customHeight="1">
      <c r="A46" s="191"/>
      <c r="B46" s="192"/>
      <c r="C46" s="329"/>
      <c r="D46" s="330"/>
      <c r="E46" s="330"/>
      <c r="F46" s="330"/>
      <c r="G46" s="330"/>
      <c r="H46" s="330"/>
      <c r="I46" s="331"/>
    </row>
    <row r="47" spans="1:9" ht="24.95" customHeight="1">
      <c r="A47" s="191"/>
      <c r="B47" s="192"/>
      <c r="C47" s="329"/>
      <c r="D47" s="330"/>
      <c r="E47" s="330"/>
      <c r="F47" s="330"/>
      <c r="G47" s="330"/>
      <c r="H47" s="330"/>
      <c r="I47" s="331"/>
    </row>
    <row r="48" spans="1:9" ht="24.95" customHeight="1">
      <c r="A48" s="191"/>
      <c r="B48" s="192"/>
      <c r="C48" s="329"/>
      <c r="D48" s="330"/>
      <c r="E48" s="330"/>
      <c r="F48" s="330"/>
      <c r="G48" s="330"/>
      <c r="H48" s="330"/>
      <c r="I48" s="331"/>
    </row>
    <row r="49" spans="1:9" ht="24.95" customHeight="1">
      <c r="A49" s="191"/>
      <c r="B49" s="192"/>
      <c r="C49" s="329"/>
      <c r="D49" s="330"/>
      <c r="E49" s="330"/>
      <c r="F49" s="330"/>
      <c r="G49" s="330"/>
      <c r="H49" s="330"/>
      <c r="I49" s="331"/>
    </row>
    <row r="50" spans="1:9" ht="24.95" customHeight="1">
      <c r="A50" s="191"/>
      <c r="B50" s="192"/>
      <c r="C50" s="329"/>
      <c r="D50" s="330"/>
      <c r="E50" s="330"/>
      <c r="F50" s="330"/>
      <c r="G50" s="330"/>
      <c r="H50" s="330"/>
      <c r="I50" s="331"/>
    </row>
    <row r="51" spans="1:9" ht="24.95" customHeight="1">
      <c r="A51" s="193"/>
      <c r="B51" s="194"/>
      <c r="C51" s="339"/>
      <c r="D51" s="340"/>
      <c r="E51" s="340"/>
      <c r="F51" s="340"/>
      <c r="G51" s="340"/>
      <c r="H51" s="340"/>
      <c r="I51" s="341"/>
    </row>
    <row r="52" spans="1:9" ht="36" customHeight="1">
      <c r="A52" s="206" t="s">
        <v>124</v>
      </c>
      <c r="B52" s="206"/>
      <c r="C52" s="206"/>
      <c r="D52" s="206"/>
      <c r="E52" s="206"/>
      <c r="F52" s="206"/>
      <c r="G52" s="206"/>
      <c r="H52" s="206"/>
      <c r="I52" s="206"/>
    </row>
    <row r="53" spans="1:9" ht="24" customHeight="1">
      <c r="A53" s="3"/>
      <c r="B53" s="3"/>
      <c r="C53" s="3"/>
      <c r="D53" s="3"/>
      <c r="E53" s="3"/>
      <c r="F53" s="3"/>
    </row>
  </sheetData>
  <mergeCells count="40">
    <mergeCell ref="A37:B41"/>
    <mergeCell ref="C37:I41"/>
    <mergeCell ref="A42:B51"/>
    <mergeCell ref="C42:I51"/>
    <mergeCell ref="A52:I52"/>
    <mergeCell ref="A28:B34"/>
    <mergeCell ref="C28:I34"/>
    <mergeCell ref="A35:B35"/>
    <mergeCell ref="G35:H35"/>
    <mergeCell ref="A36:B36"/>
    <mergeCell ref="G36:H36"/>
    <mergeCell ref="A14:B14"/>
    <mergeCell ref="C14:I14"/>
    <mergeCell ref="A15:B18"/>
    <mergeCell ref="C15:I18"/>
    <mergeCell ref="A19:B27"/>
    <mergeCell ref="C19:I27"/>
    <mergeCell ref="A13:B13"/>
    <mergeCell ref="E13:F13"/>
    <mergeCell ref="H13:I13"/>
    <mergeCell ref="A9:A10"/>
    <mergeCell ref="D9:E9"/>
    <mergeCell ref="F9:I9"/>
    <mergeCell ref="B10:C10"/>
    <mergeCell ref="D10:E10"/>
    <mergeCell ref="F10:I10"/>
    <mergeCell ref="A11:A12"/>
    <mergeCell ref="B11:C12"/>
    <mergeCell ref="D11:D12"/>
    <mergeCell ref="F11:I11"/>
    <mergeCell ref="F12:I12"/>
    <mergeCell ref="A7:A8"/>
    <mergeCell ref="B7:C7"/>
    <mergeCell ref="D7:E8"/>
    <mergeCell ref="F7:I8"/>
    <mergeCell ref="A4:I4"/>
    <mergeCell ref="B5:I5"/>
    <mergeCell ref="B6:C6"/>
    <mergeCell ref="D6:E6"/>
    <mergeCell ref="F6:I6"/>
  </mergeCells>
  <phoneticPr fontId="2"/>
  <dataValidations count="2">
    <dataValidation type="list" allowBlank="1" showInputMessage="1" showErrorMessage="1" sqref="E11:E12" xr:uid="{3750870D-59CF-4CC4-986D-F643B61BFC1D}">
      <formula1>$J$11</formula1>
    </dataValidation>
    <dataValidation type="textLength" allowBlank="1" showInputMessage="1" showErrorMessage="1" sqref="C15" xr:uid="{8B5FD908-F99D-46A2-BDE3-C67B2B5C3345}">
      <formula1>0</formula1>
      <formula2>200</formula2>
    </dataValidation>
  </dataValidations>
  <hyperlinks>
    <hyperlink ref="F6" r:id="rId1" xr:uid="{180F076A-BDF9-4AA6-8655-C8323DAEAFDC}"/>
    <hyperlink ref="F7" r:id="rId2" xr:uid="{4D90E9EE-E295-4E5F-90B2-4AFDEFF095D2}"/>
  </hyperlinks>
  <printOptions horizontalCentered="1"/>
  <pageMargins left="0.70866141732283472" right="0.70866141732283472" top="0.74803149606299213" bottom="0.74803149606299213" header="0.31496062992125984" footer="0.31496062992125984"/>
  <pageSetup paperSize="9" scale="59" orientation="portrait" blackAndWhite="1"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C1D3478F-42AE-4532-B4E5-3CB8568E6E76}">
          <x14:formula1>
            <xm:f>'集計用（書込・削除しないでください）'!$BZ$6:$BZ$40</xm:f>
          </x14:formula1>
          <xm:sqref>G13:H13</xm:sqref>
        </x14:dataValidation>
        <x14:dataValidation type="list" allowBlank="1" showInputMessage="1" showErrorMessage="1" xr:uid="{7F724A76-63DF-4C62-AB16-CF798E8F7405}">
          <x14:formula1>
            <xm:f>'集計用（書込・削除しないでください）'!$BZ$5:$BZ$40</xm:f>
          </x14:formula1>
          <xm:sqref>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B9D1-727E-4BB5-B7C9-9833A08DD96B}">
  <sheetPr>
    <pageSetUpPr fitToPage="1"/>
  </sheetPr>
  <dimension ref="A1:T38"/>
  <sheetViews>
    <sheetView showGridLines="0" view="pageBreakPreview" topLeftCell="A8" zoomScaleNormal="100" zoomScaleSheetLayoutView="100" workbookViewId="0">
      <selection activeCell="D40" sqref="D40:E40"/>
    </sheetView>
  </sheetViews>
  <sheetFormatPr defaultColWidth="9" defaultRowHeight="24" customHeight="1"/>
  <cols>
    <col min="1" max="1" width="12.625" style="1" customWidth="1"/>
    <col min="2" max="2" width="20.625" style="1" customWidth="1"/>
    <col min="3" max="8" width="8.875" style="1" customWidth="1"/>
    <col min="9" max="20" width="4.75" style="1" customWidth="1"/>
    <col min="21" max="21" width="2.5" style="1" customWidth="1"/>
    <col min="22" max="16384" width="9" style="1"/>
  </cols>
  <sheetData>
    <row r="1" spans="1:20" ht="24" customHeight="1">
      <c r="H1" s="17"/>
      <c r="T1" s="48" t="s">
        <v>69</v>
      </c>
    </row>
    <row r="2" spans="1:20" ht="24" customHeight="1">
      <c r="H2" s="18"/>
      <c r="T2" s="48" t="s">
        <v>68</v>
      </c>
    </row>
    <row r="3" spans="1:20" ht="24" customHeight="1">
      <c r="A3" s="70" t="s">
        <v>62</v>
      </c>
      <c r="B3" s="36"/>
      <c r="C3" s="36"/>
      <c r="D3" s="36"/>
      <c r="E3" s="36"/>
      <c r="F3" s="37"/>
      <c r="G3" s="37"/>
      <c r="H3" s="37"/>
      <c r="I3" s="37"/>
      <c r="J3" s="37"/>
      <c r="K3" s="37"/>
      <c r="L3" s="37"/>
      <c r="M3" s="37"/>
      <c r="N3" s="37"/>
      <c r="O3" s="37"/>
      <c r="P3" s="37"/>
      <c r="Q3" s="37"/>
      <c r="R3" s="37"/>
      <c r="S3" s="37"/>
      <c r="T3" s="37"/>
    </row>
    <row r="4" spans="1:20" ht="24" customHeight="1">
      <c r="A4" s="342" t="s">
        <v>215</v>
      </c>
      <c r="B4" s="342"/>
      <c r="C4" s="342"/>
      <c r="D4" s="342"/>
      <c r="E4" s="342"/>
      <c r="F4" s="342"/>
      <c r="G4" s="342"/>
      <c r="H4" s="342"/>
      <c r="I4" s="342"/>
      <c r="J4" s="342"/>
      <c r="K4" s="342"/>
      <c r="L4" s="342"/>
      <c r="M4" s="342"/>
      <c r="N4" s="342"/>
      <c r="O4" s="342"/>
      <c r="P4" s="342"/>
      <c r="Q4" s="342"/>
      <c r="R4" s="342"/>
      <c r="S4" s="342"/>
      <c r="T4" s="342"/>
    </row>
    <row r="5" spans="1:20" ht="39.75" customHeight="1">
      <c r="A5" s="242" t="s">
        <v>16</v>
      </c>
      <c r="B5" s="242"/>
      <c r="C5" s="343">
        <f>様式第１号!C23</f>
        <v>0</v>
      </c>
      <c r="D5" s="344"/>
      <c r="E5" s="344"/>
      <c r="F5" s="344"/>
      <c r="G5" s="344"/>
      <c r="H5" s="344"/>
      <c r="I5" s="344"/>
      <c r="J5" s="344"/>
      <c r="K5" s="344"/>
      <c r="L5" s="344"/>
      <c r="M5" s="344"/>
      <c r="N5" s="344"/>
      <c r="O5" s="344"/>
      <c r="P5" s="344"/>
      <c r="Q5" s="344"/>
      <c r="R5" s="344"/>
      <c r="S5" s="344"/>
      <c r="T5" s="345"/>
    </row>
    <row r="6" spans="1:20" ht="36" customHeight="1">
      <c r="A6" s="346" t="s">
        <v>17</v>
      </c>
      <c r="B6" s="347"/>
      <c r="C6" s="343">
        <f>様式第１号!I13</f>
        <v>0</v>
      </c>
      <c r="D6" s="344"/>
      <c r="E6" s="344"/>
      <c r="F6" s="345"/>
      <c r="G6" s="348" t="s">
        <v>70</v>
      </c>
      <c r="H6" s="349"/>
      <c r="I6" s="350">
        <f>様式第１号!F26</f>
        <v>0</v>
      </c>
      <c r="J6" s="351"/>
      <c r="K6" s="351"/>
      <c r="L6" s="351"/>
      <c r="M6" s="352" t="s">
        <v>71</v>
      </c>
      <c r="N6" s="352"/>
      <c r="O6" s="352"/>
      <c r="P6" s="352"/>
      <c r="Q6" s="353">
        <f>様式第１号!F27</f>
        <v>0</v>
      </c>
      <c r="R6" s="344"/>
      <c r="S6" s="344"/>
      <c r="T6" s="345"/>
    </row>
    <row r="7" spans="1:20" ht="24" customHeight="1">
      <c r="A7" s="36"/>
      <c r="B7" s="36"/>
      <c r="C7" s="36"/>
      <c r="D7" s="36"/>
      <c r="E7" s="36"/>
      <c r="F7" s="37"/>
      <c r="G7" s="37"/>
      <c r="H7" s="37"/>
      <c r="I7" s="37"/>
      <c r="J7" s="37"/>
      <c r="K7" s="37"/>
      <c r="L7" s="37"/>
      <c r="M7" s="37"/>
      <c r="N7" s="37"/>
      <c r="O7" s="37"/>
      <c r="P7" s="37"/>
      <c r="Q7" s="37"/>
      <c r="R7" s="37"/>
      <c r="S7" s="37"/>
      <c r="T7" s="37"/>
    </row>
    <row r="8" spans="1:20" ht="249.95" customHeight="1">
      <c r="A8" s="354" t="s">
        <v>129</v>
      </c>
      <c r="B8" s="352"/>
      <c r="C8" s="355"/>
      <c r="D8" s="356"/>
      <c r="E8" s="356"/>
      <c r="F8" s="356"/>
      <c r="G8" s="356"/>
      <c r="H8" s="356"/>
      <c r="I8" s="356"/>
      <c r="J8" s="356"/>
      <c r="K8" s="356"/>
      <c r="L8" s="356"/>
      <c r="M8" s="356"/>
      <c r="N8" s="356"/>
      <c r="O8" s="356"/>
      <c r="P8" s="356"/>
      <c r="Q8" s="356"/>
      <c r="R8" s="356"/>
      <c r="S8" s="356"/>
      <c r="T8" s="357"/>
    </row>
    <row r="9" spans="1:20" s="67" customFormat="1" ht="41.25" customHeight="1">
      <c r="A9" s="358" t="s">
        <v>161</v>
      </c>
      <c r="B9" s="68" t="s">
        <v>159</v>
      </c>
      <c r="C9" s="361" t="s">
        <v>160</v>
      </c>
      <c r="D9" s="362"/>
      <c r="E9" s="362"/>
      <c r="F9" s="363"/>
      <c r="G9" s="364" t="s">
        <v>163</v>
      </c>
      <c r="H9" s="365"/>
      <c r="I9" s="365"/>
      <c r="J9" s="365"/>
      <c r="K9" s="365"/>
      <c r="L9" s="365"/>
      <c r="M9" s="365"/>
      <c r="N9" s="365"/>
      <c r="O9" s="365"/>
      <c r="P9" s="365"/>
      <c r="Q9" s="365"/>
      <c r="R9" s="365"/>
      <c r="S9" s="365"/>
      <c r="T9" s="366"/>
    </row>
    <row r="10" spans="1:20" ht="45.75" customHeight="1">
      <c r="A10" s="359"/>
      <c r="B10" s="69"/>
      <c r="C10" s="367"/>
      <c r="D10" s="368"/>
      <c r="E10" s="368"/>
      <c r="F10" s="369"/>
      <c r="G10" s="370"/>
      <c r="H10" s="371"/>
      <c r="I10" s="371"/>
      <c r="J10" s="371"/>
      <c r="K10" s="371"/>
      <c r="L10" s="371"/>
      <c r="M10" s="371"/>
      <c r="N10" s="371"/>
      <c r="O10" s="371"/>
      <c r="P10" s="371"/>
      <c r="Q10" s="371"/>
      <c r="R10" s="371"/>
      <c r="S10" s="371"/>
      <c r="T10" s="372"/>
    </row>
    <row r="11" spans="1:20" ht="45.75" customHeight="1">
      <c r="A11" s="359"/>
      <c r="B11" s="69"/>
      <c r="C11" s="367"/>
      <c r="D11" s="368"/>
      <c r="E11" s="368"/>
      <c r="F11" s="369"/>
      <c r="G11" s="373"/>
      <c r="H11" s="371"/>
      <c r="I11" s="371"/>
      <c r="J11" s="371"/>
      <c r="K11" s="371"/>
      <c r="L11" s="371"/>
      <c r="M11" s="371"/>
      <c r="N11" s="371"/>
      <c r="O11" s="371"/>
      <c r="P11" s="371"/>
      <c r="Q11" s="371"/>
      <c r="R11" s="371"/>
      <c r="S11" s="371"/>
      <c r="T11" s="372"/>
    </row>
    <row r="12" spans="1:20" ht="45.75" customHeight="1">
      <c r="A12" s="360"/>
      <c r="B12" s="69"/>
      <c r="C12" s="367"/>
      <c r="D12" s="368"/>
      <c r="E12" s="368"/>
      <c r="F12" s="369"/>
      <c r="G12" s="370"/>
      <c r="H12" s="371"/>
      <c r="I12" s="371"/>
      <c r="J12" s="371"/>
      <c r="K12" s="371"/>
      <c r="L12" s="371"/>
      <c r="M12" s="371"/>
      <c r="N12" s="371"/>
      <c r="O12" s="371"/>
      <c r="P12" s="371"/>
      <c r="Q12" s="371"/>
      <c r="R12" s="371"/>
      <c r="S12" s="371"/>
      <c r="T12" s="372"/>
    </row>
    <row r="13" spans="1:20" ht="24.95" customHeight="1">
      <c r="A13" s="247" t="s">
        <v>185</v>
      </c>
      <c r="B13" s="380"/>
      <c r="C13" s="385"/>
      <c r="D13" s="386"/>
      <c r="E13" s="386"/>
      <c r="F13" s="386"/>
      <c r="G13" s="386"/>
      <c r="H13" s="386"/>
      <c r="I13" s="386"/>
      <c r="J13" s="386"/>
      <c r="K13" s="386"/>
      <c r="L13" s="386"/>
      <c r="M13" s="386"/>
      <c r="N13" s="386"/>
      <c r="O13" s="386"/>
      <c r="P13" s="386"/>
      <c r="Q13" s="386"/>
      <c r="R13" s="386"/>
      <c r="S13" s="386"/>
      <c r="T13" s="387"/>
    </row>
    <row r="14" spans="1:20" ht="24.95" customHeight="1">
      <c r="A14" s="381"/>
      <c r="B14" s="382"/>
      <c r="C14" s="388"/>
      <c r="D14" s="389"/>
      <c r="E14" s="389"/>
      <c r="F14" s="389"/>
      <c r="G14" s="389"/>
      <c r="H14" s="389"/>
      <c r="I14" s="389"/>
      <c r="J14" s="389"/>
      <c r="K14" s="389"/>
      <c r="L14" s="389"/>
      <c r="M14" s="389"/>
      <c r="N14" s="389"/>
      <c r="O14" s="389"/>
      <c r="P14" s="389"/>
      <c r="Q14" s="389"/>
      <c r="R14" s="389"/>
      <c r="S14" s="389"/>
      <c r="T14" s="390"/>
    </row>
    <row r="15" spans="1:20" ht="24.95" customHeight="1">
      <c r="A15" s="381"/>
      <c r="B15" s="382"/>
      <c r="C15" s="388"/>
      <c r="D15" s="389"/>
      <c r="E15" s="389"/>
      <c r="F15" s="389"/>
      <c r="G15" s="389"/>
      <c r="H15" s="389"/>
      <c r="I15" s="389"/>
      <c r="J15" s="389"/>
      <c r="K15" s="389"/>
      <c r="L15" s="389"/>
      <c r="M15" s="389"/>
      <c r="N15" s="389"/>
      <c r="O15" s="389"/>
      <c r="P15" s="389"/>
      <c r="Q15" s="389"/>
      <c r="R15" s="389"/>
      <c r="S15" s="389"/>
      <c r="T15" s="390"/>
    </row>
    <row r="16" spans="1:20" ht="24.95" customHeight="1">
      <c r="A16" s="381"/>
      <c r="B16" s="382"/>
      <c r="C16" s="388"/>
      <c r="D16" s="389"/>
      <c r="E16" s="389"/>
      <c r="F16" s="389"/>
      <c r="G16" s="389"/>
      <c r="H16" s="389"/>
      <c r="I16" s="389"/>
      <c r="J16" s="389"/>
      <c r="K16" s="389"/>
      <c r="L16" s="389"/>
      <c r="M16" s="389"/>
      <c r="N16" s="389"/>
      <c r="O16" s="389"/>
      <c r="P16" s="389"/>
      <c r="Q16" s="389"/>
      <c r="R16" s="389"/>
      <c r="S16" s="389"/>
      <c r="T16" s="390"/>
    </row>
    <row r="17" spans="1:20" ht="24.95" customHeight="1">
      <c r="A17" s="383"/>
      <c r="B17" s="384"/>
      <c r="C17" s="391"/>
      <c r="D17" s="392"/>
      <c r="E17" s="392"/>
      <c r="F17" s="392"/>
      <c r="G17" s="392"/>
      <c r="H17" s="392"/>
      <c r="I17" s="392"/>
      <c r="J17" s="392"/>
      <c r="K17" s="392"/>
      <c r="L17" s="392"/>
      <c r="M17" s="392"/>
      <c r="N17" s="392"/>
      <c r="O17" s="392"/>
      <c r="P17" s="392"/>
      <c r="Q17" s="392"/>
      <c r="R17" s="392"/>
      <c r="S17" s="392"/>
      <c r="T17" s="393"/>
    </row>
    <row r="18" spans="1:20" ht="24.95" customHeight="1">
      <c r="A18" s="247" t="s">
        <v>162</v>
      </c>
      <c r="B18" s="380"/>
      <c r="C18" s="385"/>
      <c r="D18" s="386"/>
      <c r="E18" s="386"/>
      <c r="F18" s="386"/>
      <c r="G18" s="386"/>
      <c r="H18" s="386"/>
      <c r="I18" s="386"/>
      <c r="J18" s="386"/>
      <c r="K18" s="386"/>
      <c r="L18" s="386"/>
      <c r="M18" s="386"/>
      <c r="N18" s="386"/>
      <c r="O18" s="386"/>
      <c r="P18" s="386"/>
      <c r="Q18" s="386"/>
      <c r="R18" s="386"/>
      <c r="S18" s="386"/>
      <c r="T18" s="387"/>
    </row>
    <row r="19" spans="1:20" ht="24.95" customHeight="1">
      <c r="A19" s="381"/>
      <c r="B19" s="382"/>
      <c r="C19" s="388"/>
      <c r="D19" s="389"/>
      <c r="E19" s="389"/>
      <c r="F19" s="389"/>
      <c r="G19" s="389"/>
      <c r="H19" s="389"/>
      <c r="I19" s="389"/>
      <c r="J19" s="389"/>
      <c r="K19" s="389"/>
      <c r="L19" s="389"/>
      <c r="M19" s="389"/>
      <c r="N19" s="389"/>
      <c r="O19" s="389"/>
      <c r="P19" s="389"/>
      <c r="Q19" s="389"/>
      <c r="R19" s="389"/>
      <c r="S19" s="389"/>
      <c r="T19" s="390"/>
    </row>
    <row r="20" spans="1:20" ht="24.95" customHeight="1">
      <c r="A20" s="381"/>
      <c r="B20" s="382"/>
      <c r="C20" s="388"/>
      <c r="D20" s="389"/>
      <c r="E20" s="389"/>
      <c r="F20" s="389"/>
      <c r="G20" s="389"/>
      <c r="H20" s="389"/>
      <c r="I20" s="389"/>
      <c r="J20" s="389"/>
      <c r="K20" s="389"/>
      <c r="L20" s="389"/>
      <c r="M20" s="389"/>
      <c r="N20" s="389"/>
      <c r="O20" s="389"/>
      <c r="P20" s="389"/>
      <c r="Q20" s="389"/>
      <c r="R20" s="389"/>
      <c r="S20" s="389"/>
      <c r="T20" s="390"/>
    </row>
    <row r="21" spans="1:20" ht="24.95" customHeight="1">
      <c r="A21" s="381"/>
      <c r="B21" s="382"/>
      <c r="C21" s="388"/>
      <c r="D21" s="389"/>
      <c r="E21" s="389"/>
      <c r="F21" s="389"/>
      <c r="G21" s="389"/>
      <c r="H21" s="389"/>
      <c r="I21" s="389"/>
      <c r="J21" s="389"/>
      <c r="K21" s="389"/>
      <c r="L21" s="389"/>
      <c r="M21" s="389"/>
      <c r="N21" s="389"/>
      <c r="O21" s="389"/>
      <c r="P21" s="389"/>
      <c r="Q21" s="389"/>
      <c r="R21" s="389"/>
      <c r="S21" s="389"/>
      <c r="T21" s="390"/>
    </row>
    <row r="22" spans="1:20" ht="24.95" customHeight="1">
      <c r="A22" s="383"/>
      <c r="B22" s="384"/>
      <c r="C22" s="391"/>
      <c r="D22" s="392"/>
      <c r="E22" s="392"/>
      <c r="F22" s="392"/>
      <c r="G22" s="392"/>
      <c r="H22" s="392"/>
      <c r="I22" s="392"/>
      <c r="J22" s="392"/>
      <c r="K22" s="392"/>
      <c r="L22" s="392"/>
      <c r="M22" s="392"/>
      <c r="N22" s="392"/>
      <c r="O22" s="392"/>
      <c r="P22" s="392"/>
      <c r="Q22" s="392"/>
      <c r="R22" s="392"/>
      <c r="S22" s="392"/>
      <c r="T22" s="393"/>
    </row>
    <row r="23" spans="1:20" ht="24.95" customHeight="1">
      <c r="A23" s="204" t="s">
        <v>167</v>
      </c>
      <c r="B23" s="205"/>
      <c r="C23" s="394" t="s">
        <v>164</v>
      </c>
      <c r="D23" s="395"/>
      <c r="E23" s="395"/>
      <c r="F23" s="395"/>
      <c r="G23" s="395"/>
      <c r="H23" s="395"/>
      <c r="I23" s="395"/>
      <c r="J23" s="395"/>
      <c r="K23" s="395"/>
      <c r="L23" s="395"/>
      <c r="M23" s="395"/>
      <c r="N23" s="395"/>
      <c r="O23" s="395"/>
      <c r="P23" s="395"/>
      <c r="Q23" s="395"/>
      <c r="R23" s="395"/>
      <c r="S23" s="395"/>
      <c r="T23" s="396"/>
    </row>
    <row r="24" spans="1:20" ht="24.95" customHeight="1">
      <c r="A24" s="191"/>
      <c r="B24" s="192"/>
      <c r="C24" s="374"/>
      <c r="D24" s="375"/>
      <c r="E24" s="375"/>
      <c r="F24" s="375"/>
      <c r="G24" s="375"/>
      <c r="H24" s="375"/>
      <c r="I24" s="375"/>
      <c r="J24" s="375"/>
      <c r="K24" s="375"/>
      <c r="L24" s="375"/>
      <c r="M24" s="375"/>
      <c r="N24" s="375"/>
      <c r="O24" s="375"/>
      <c r="P24" s="375"/>
      <c r="Q24" s="375"/>
      <c r="R24" s="375"/>
      <c r="S24" s="375"/>
      <c r="T24" s="376"/>
    </row>
    <row r="25" spans="1:20" ht="24.95" customHeight="1">
      <c r="A25" s="191"/>
      <c r="B25" s="192"/>
      <c r="C25" s="374"/>
      <c r="D25" s="375"/>
      <c r="E25" s="375"/>
      <c r="F25" s="375"/>
      <c r="G25" s="375"/>
      <c r="H25" s="375"/>
      <c r="I25" s="375"/>
      <c r="J25" s="375"/>
      <c r="K25" s="375"/>
      <c r="L25" s="375"/>
      <c r="M25" s="375"/>
      <c r="N25" s="375"/>
      <c r="O25" s="375"/>
      <c r="P25" s="375"/>
      <c r="Q25" s="375"/>
      <c r="R25" s="375"/>
      <c r="S25" s="375"/>
      <c r="T25" s="376"/>
    </row>
    <row r="26" spans="1:20" ht="24.95" customHeight="1">
      <c r="A26" s="191"/>
      <c r="B26" s="192"/>
      <c r="C26" s="374"/>
      <c r="D26" s="375"/>
      <c r="E26" s="375"/>
      <c r="F26" s="375"/>
      <c r="G26" s="375"/>
      <c r="H26" s="375"/>
      <c r="I26" s="375"/>
      <c r="J26" s="375"/>
      <c r="K26" s="375"/>
      <c r="L26" s="375"/>
      <c r="M26" s="375"/>
      <c r="N26" s="375"/>
      <c r="O26" s="375"/>
      <c r="P26" s="375"/>
      <c r="Q26" s="375"/>
      <c r="R26" s="375"/>
      <c r="S26" s="375"/>
      <c r="T26" s="376"/>
    </row>
    <row r="27" spans="1:20" ht="24.95" customHeight="1">
      <c r="A27" s="191"/>
      <c r="B27" s="192"/>
      <c r="C27" s="374"/>
      <c r="D27" s="375"/>
      <c r="E27" s="375"/>
      <c r="F27" s="375"/>
      <c r="G27" s="375"/>
      <c r="H27" s="375"/>
      <c r="I27" s="375"/>
      <c r="J27" s="375"/>
      <c r="K27" s="375"/>
      <c r="L27" s="375"/>
      <c r="M27" s="375"/>
      <c r="N27" s="375"/>
      <c r="O27" s="375"/>
      <c r="P27" s="375"/>
      <c r="Q27" s="375"/>
      <c r="R27" s="375"/>
      <c r="S27" s="375"/>
      <c r="T27" s="376"/>
    </row>
    <row r="28" spans="1:20" ht="24.95" customHeight="1">
      <c r="A28" s="191"/>
      <c r="B28" s="192"/>
      <c r="C28" s="374" t="s">
        <v>165</v>
      </c>
      <c r="D28" s="375"/>
      <c r="E28" s="375"/>
      <c r="F28" s="375"/>
      <c r="G28" s="375"/>
      <c r="H28" s="375"/>
      <c r="I28" s="375"/>
      <c r="J28" s="375"/>
      <c r="K28" s="375"/>
      <c r="L28" s="375"/>
      <c r="M28" s="375"/>
      <c r="N28" s="375"/>
      <c r="O28" s="375"/>
      <c r="P28" s="375"/>
      <c r="Q28" s="375"/>
      <c r="R28" s="375"/>
      <c r="S28" s="375"/>
      <c r="T28" s="376"/>
    </row>
    <row r="29" spans="1:20" ht="24.95" customHeight="1">
      <c r="A29" s="191"/>
      <c r="B29" s="192"/>
      <c r="C29" s="374"/>
      <c r="D29" s="375"/>
      <c r="E29" s="375"/>
      <c r="F29" s="375"/>
      <c r="G29" s="375"/>
      <c r="H29" s="375"/>
      <c r="I29" s="375"/>
      <c r="J29" s="375"/>
      <c r="K29" s="375"/>
      <c r="L29" s="375"/>
      <c r="M29" s="375"/>
      <c r="N29" s="375"/>
      <c r="O29" s="375"/>
      <c r="P29" s="375"/>
      <c r="Q29" s="375"/>
      <c r="R29" s="375"/>
      <c r="S29" s="375"/>
      <c r="T29" s="376"/>
    </row>
    <row r="30" spans="1:20" ht="24.95" customHeight="1">
      <c r="A30" s="191"/>
      <c r="B30" s="192"/>
      <c r="C30" s="374"/>
      <c r="D30" s="375"/>
      <c r="E30" s="375"/>
      <c r="F30" s="375"/>
      <c r="G30" s="375"/>
      <c r="H30" s="375"/>
      <c r="I30" s="375"/>
      <c r="J30" s="375"/>
      <c r="K30" s="375"/>
      <c r="L30" s="375"/>
      <c r="M30" s="375"/>
      <c r="N30" s="375"/>
      <c r="O30" s="375"/>
      <c r="P30" s="375"/>
      <c r="Q30" s="375"/>
      <c r="R30" s="375"/>
      <c r="S30" s="375"/>
      <c r="T30" s="376"/>
    </row>
    <row r="31" spans="1:20" ht="24.95" customHeight="1">
      <c r="A31" s="191"/>
      <c r="B31" s="192"/>
      <c r="C31" s="374"/>
      <c r="D31" s="375"/>
      <c r="E31" s="375"/>
      <c r="F31" s="375"/>
      <c r="G31" s="375"/>
      <c r="H31" s="375"/>
      <c r="I31" s="375"/>
      <c r="J31" s="375"/>
      <c r="K31" s="375"/>
      <c r="L31" s="375"/>
      <c r="M31" s="375"/>
      <c r="N31" s="375"/>
      <c r="O31" s="375"/>
      <c r="P31" s="375"/>
      <c r="Q31" s="375"/>
      <c r="R31" s="375"/>
      <c r="S31" s="375"/>
      <c r="T31" s="376"/>
    </row>
    <row r="32" spans="1:20" ht="24.95" customHeight="1">
      <c r="A32" s="191"/>
      <c r="B32" s="192"/>
      <c r="C32" s="374"/>
      <c r="D32" s="375"/>
      <c r="E32" s="375"/>
      <c r="F32" s="375"/>
      <c r="G32" s="375"/>
      <c r="H32" s="375"/>
      <c r="I32" s="375"/>
      <c r="J32" s="375"/>
      <c r="K32" s="375"/>
      <c r="L32" s="375"/>
      <c r="M32" s="375"/>
      <c r="N32" s="375"/>
      <c r="O32" s="375"/>
      <c r="P32" s="375"/>
      <c r="Q32" s="375"/>
      <c r="R32" s="375"/>
      <c r="S32" s="375"/>
      <c r="T32" s="376"/>
    </row>
    <row r="33" spans="1:20" ht="24.95" customHeight="1">
      <c r="A33" s="191"/>
      <c r="B33" s="192"/>
      <c r="C33" s="374" t="s">
        <v>166</v>
      </c>
      <c r="D33" s="375"/>
      <c r="E33" s="375"/>
      <c r="F33" s="375"/>
      <c r="G33" s="375"/>
      <c r="H33" s="375"/>
      <c r="I33" s="375"/>
      <c r="J33" s="375"/>
      <c r="K33" s="375"/>
      <c r="L33" s="375"/>
      <c r="M33" s="375"/>
      <c r="N33" s="375"/>
      <c r="O33" s="375"/>
      <c r="P33" s="375"/>
      <c r="Q33" s="375"/>
      <c r="R33" s="375"/>
      <c r="S33" s="375"/>
      <c r="T33" s="376"/>
    </row>
    <row r="34" spans="1:20" ht="24.95" customHeight="1">
      <c r="A34" s="191"/>
      <c r="B34" s="192"/>
      <c r="C34" s="374"/>
      <c r="D34" s="375"/>
      <c r="E34" s="375"/>
      <c r="F34" s="375"/>
      <c r="G34" s="375"/>
      <c r="H34" s="375"/>
      <c r="I34" s="375"/>
      <c r="J34" s="375"/>
      <c r="K34" s="375"/>
      <c r="L34" s="375"/>
      <c r="M34" s="375"/>
      <c r="N34" s="375"/>
      <c r="O34" s="375"/>
      <c r="P34" s="375"/>
      <c r="Q34" s="375"/>
      <c r="R34" s="375"/>
      <c r="S34" s="375"/>
      <c r="T34" s="376"/>
    </row>
    <row r="35" spans="1:20" ht="24.95" customHeight="1">
      <c r="A35" s="191"/>
      <c r="B35" s="192"/>
      <c r="C35" s="374"/>
      <c r="D35" s="375"/>
      <c r="E35" s="375"/>
      <c r="F35" s="375"/>
      <c r="G35" s="375"/>
      <c r="H35" s="375"/>
      <c r="I35" s="375"/>
      <c r="J35" s="375"/>
      <c r="K35" s="375"/>
      <c r="L35" s="375"/>
      <c r="M35" s="375"/>
      <c r="N35" s="375"/>
      <c r="O35" s="375"/>
      <c r="P35" s="375"/>
      <c r="Q35" s="375"/>
      <c r="R35" s="375"/>
      <c r="S35" s="375"/>
      <c r="T35" s="376"/>
    </row>
    <row r="36" spans="1:20" ht="24.95" customHeight="1">
      <c r="A36" s="191"/>
      <c r="B36" s="192"/>
      <c r="C36" s="374"/>
      <c r="D36" s="375"/>
      <c r="E36" s="375"/>
      <c r="F36" s="375"/>
      <c r="G36" s="375"/>
      <c r="H36" s="375"/>
      <c r="I36" s="375"/>
      <c r="J36" s="375"/>
      <c r="K36" s="375"/>
      <c r="L36" s="375"/>
      <c r="M36" s="375"/>
      <c r="N36" s="375"/>
      <c r="O36" s="375"/>
      <c r="P36" s="375"/>
      <c r="Q36" s="375"/>
      <c r="R36" s="375"/>
      <c r="S36" s="375"/>
      <c r="T36" s="376"/>
    </row>
    <row r="37" spans="1:20" ht="24.95" customHeight="1">
      <c r="A37" s="193"/>
      <c r="B37" s="194"/>
      <c r="C37" s="377"/>
      <c r="D37" s="378"/>
      <c r="E37" s="378"/>
      <c r="F37" s="378"/>
      <c r="G37" s="378"/>
      <c r="H37" s="378"/>
      <c r="I37" s="378"/>
      <c r="J37" s="378"/>
      <c r="K37" s="378"/>
      <c r="L37" s="378"/>
      <c r="M37" s="378"/>
      <c r="N37" s="378"/>
      <c r="O37" s="378"/>
      <c r="P37" s="378"/>
      <c r="Q37" s="378"/>
      <c r="R37" s="378"/>
      <c r="S37" s="378"/>
      <c r="T37" s="379"/>
    </row>
    <row r="38" spans="1:20" ht="34.5" customHeight="1">
      <c r="A38" s="38" t="s">
        <v>109</v>
      </c>
      <c r="B38" s="37"/>
      <c r="C38" s="37"/>
      <c r="D38" s="37"/>
      <c r="E38" s="37"/>
      <c r="F38" s="37"/>
      <c r="G38" s="37"/>
      <c r="H38" s="37"/>
      <c r="I38" s="37"/>
      <c r="J38" s="37"/>
      <c r="K38" s="37"/>
      <c r="L38" s="37"/>
      <c r="M38" s="37"/>
      <c r="N38" s="37"/>
      <c r="O38" s="37"/>
      <c r="P38" s="37"/>
      <c r="Q38" s="37"/>
      <c r="R38" s="37"/>
      <c r="S38" s="37"/>
      <c r="T38" s="37"/>
    </row>
  </sheetData>
  <mergeCells count="31">
    <mergeCell ref="C33:T33"/>
    <mergeCell ref="C34:T37"/>
    <mergeCell ref="G12:T12"/>
    <mergeCell ref="A13:B17"/>
    <mergeCell ref="C13:T17"/>
    <mergeCell ref="A18:B22"/>
    <mergeCell ref="C18:T22"/>
    <mergeCell ref="A23:B37"/>
    <mergeCell ref="C23:T23"/>
    <mergeCell ref="C24:T27"/>
    <mergeCell ref="C28:T28"/>
    <mergeCell ref="C29:T32"/>
    <mergeCell ref="A8:B8"/>
    <mergeCell ref="C8:T8"/>
    <mergeCell ref="A9:A12"/>
    <mergeCell ref="C9:F9"/>
    <mergeCell ref="G9:T9"/>
    <mergeCell ref="C10:F10"/>
    <mergeCell ref="G10:T10"/>
    <mergeCell ref="C11:F11"/>
    <mergeCell ref="G11:T11"/>
    <mergeCell ref="C12:F12"/>
    <mergeCell ref="A4:T4"/>
    <mergeCell ref="A5:B5"/>
    <mergeCell ref="C5:T5"/>
    <mergeCell ref="A6:B6"/>
    <mergeCell ref="C6:F6"/>
    <mergeCell ref="G6:H6"/>
    <mergeCell ref="I6:L6"/>
    <mergeCell ref="M6:P6"/>
    <mergeCell ref="Q6:T6"/>
  </mergeCells>
  <phoneticPr fontId="2"/>
  <printOptions horizontalCentered="1"/>
  <pageMargins left="0.70866141732283472" right="0.51181102362204722" top="0.74803149606299213" bottom="0.74803149606299213" header="0.31496062992125984" footer="0.27559055118110237"/>
  <pageSetup paperSize="9" scale="6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AE54456-7EC0-4782-B978-393B65921638}">
          <x14:formula1>
            <xm:f>'集計用（書込・削除しないでください）'!$BZ$6:$BZ$40</xm:f>
          </x14:formula1>
          <xm:sqref>B10:B12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CD3D-B6A5-4954-986E-103FA9CBCA5F}">
  <sheetPr>
    <tabColor theme="5" tint="-0.499984740745262"/>
    <pageSetUpPr fitToPage="1"/>
  </sheetPr>
  <dimension ref="A1:T38"/>
  <sheetViews>
    <sheetView showGridLines="0" view="pageBreakPreview" topLeftCell="A19" zoomScaleNormal="100" zoomScaleSheetLayoutView="100" workbookViewId="0">
      <selection activeCell="D40" sqref="D40:E40"/>
    </sheetView>
  </sheetViews>
  <sheetFormatPr defaultColWidth="9" defaultRowHeight="24" customHeight="1"/>
  <cols>
    <col min="1" max="1" width="12.625" style="1" customWidth="1"/>
    <col min="2" max="2" width="20.625" style="1" customWidth="1"/>
    <col min="3" max="8" width="8.875" style="1" customWidth="1"/>
    <col min="9" max="20" width="4.75" style="1" customWidth="1"/>
    <col min="21" max="21" width="2.5" style="1" customWidth="1"/>
    <col min="22" max="16384" width="9" style="1"/>
  </cols>
  <sheetData>
    <row r="1" spans="1:20" ht="24" customHeight="1">
      <c r="H1" s="17"/>
      <c r="T1" s="48" t="s">
        <v>69</v>
      </c>
    </row>
    <row r="2" spans="1:20" ht="24" customHeight="1">
      <c r="H2" s="18"/>
      <c r="T2" s="48" t="s">
        <v>68</v>
      </c>
    </row>
    <row r="3" spans="1:20" ht="24" customHeight="1">
      <c r="A3" s="70" t="s">
        <v>62</v>
      </c>
      <c r="B3" s="36"/>
      <c r="C3" s="36"/>
      <c r="D3" s="36"/>
      <c r="E3" s="36"/>
      <c r="F3" s="37"/>
      <c r="G3" s="37"/>
      <c r="H3" s="37"/>
      <c r="I3" s="37"/>
      <c r="J3" s="37"/>
      <c r="K3" s="37"/>
      <c r="L3" s="37"/>
      <c r="M3" s="37"/>
      <c r="N3" s="37"/>
      <c r="O3" s="37"/>
      <c r="P3" s="37"/>
      <c r="Q3" s="37"/>
      <c r="R3" s="37"/>
      <c r="S3" s="37"/>
      <c r="T3" s="37"/>
    </row>
    <row r="4" spans="1:20" ht="24" customHeight="1">
      <c r="A4" s="342" t="s">
        <v>215</v>
      </c>
      <c r="B4" s="342"/>
      <c r="C4" s="342"/>
      <c r="D4" s="342"/>
      <c r="E4" s="342"/>
      <c r="F4" s="342"/>
      <c r="G4" s="342"/>
      <c r="H4" s="342"/>
      <c r="I4" s="342"/>
      <c r="J4" s="342"/>
      <c r="K4" s="342"/>
      <c r="L4" s="342"/>
      <c r="M4" s="342"/>
      <c r="N4" s="342"/>
      <c r="O4" s="342"/>
      <c r="P4" s="342"/>
      <c r="Q4" s="342"/>
      <c r="R4" s="342"/>
      <c r="S4" s="342"/>
      <c r="T4" s="342"/>
    </row>
    <row r="5" spans="1:20" ht="39.75" customHeight="1">
      <c r="A5" s="242" t="s">
        <v>16</v>
      </c>
      <c r="B5" s="242"/>
      <c r="C5" s="343">
        <f>様式第１号!C23</f>
        <v>0</v>
      </c>
      <c r="D5" s="344"/>
      <c r="E5" s="344"/>
      <c r="F5" s="344"/>
      <c r="G5" s="344"/>
      <c r="H5" s="344"/>
      <c r="I5" s="344"/>
      <c r="J5" s="344"/>
      <c r="K5" s="344"/>
      <c r="L5" s="344"/>
      <c r="M5" s="344"/>
      <c r="N5" s="344"/>
      <c r="O5" s="344"/>
      <c r="P5" s="344"/>
      <c r="Q5" s="344"/>
      <c r="R5" s="344"/>
      <c r="S5" s="344"/>
      <c r="T5" s="345"/>
    </row>
    <row r="6" spans="1:20" ht="36" customHeight="1">
      <c r="A6" s="346" t="s">
        <v>17</v>
      </c>
      <c r="B6" s="347"/>
      <c r="C6" s="343">
        <f>様式第１号!I13</f>
        <v>0</v>
      </c>
      <c r="D6" s="344"/>
      <c r="E6" s="344"/>
      <c r="F6" s="345"/>
      <c r="G6" s="348" t="s">
        <v>70</v>
      </c>
      <c r="H6" s="349"/>
      <c r="I6" s="350">
        <f>様式第１号!F26</f>
        <v>0</v>
      </c>
      <c r="J6" s="351"/>
      <c r="K6" s="351"/>
      <c r="L6" s="351"/>
      <c r="M6" s="352" t="s">
        <v>71</v>
      </c>
      <c r="N6" s="352"/>
      <c r="O6" s="352"/>
      <c r="P6" s="352"/>
      <c r="Q6" s="353">
        <f>様式第１号!F27</f>
        <v>0</v>
      </c>
      <c r="R6" s="344"/>
      <c r="S6" s="344"/>
      <c r="T6" s="345"/>
    </row>
    <row r="7" spans="1:20" ht="24" customHeight="1">
      <c r="A7" s="36"/>
      <c r="B7" s="36"/>
      <c r="C7" s="36"/>
      <c r="D7" s="36"/>
      <c r="E7" s="36"/>
      <c r="F7" s="37"/>
      <c r="G7" s="37"/>
      <c r="H7" s="37"/>
      <c r="I7" s="37"/>
      <c r="J7" s="37"/>
      <c r="K7" s="37"/>
      <c r="L7" s="37"/>
      <c r="M7" s="37"/>
      <c r="N7" s="37"/>
      <c r="O7" s="37"/>
      <c r="P7" s="37"/>
      <c r="Q7" s="37"/>
      <c r="R7" s="37"/>
      <c r="S7" s="37"/>
      <c r="T7" s="37"/>
    </row>
    <row r="8" spans="1:20" ht="249.95" customHeight="1">
      <c r="A8" s="354" t="s">
        <v>129</v>
      </c>
      <c r="B8" s="352"/>
      <c r="C8" s="355"/>
      <c r="D8" s="356"/>
      <c r="E8" s="356"/>
      <c r="F8" s="356"/>
      <c r="G8" s="356"/>
      <c r="H8" s="356"/>
      <c r="I8" s="356"/>
      <c r="J8" s="356"/>
      <c r="K8" s="356"/>
      <c r="L8" s="356"/>
      <c r="M8" s="356"/>
      <c r="N8" s="356"/>
      <c r="O8" s="356"/>
      <c r="P8" s="356"/>
      <c r="Q8" s="356"/>
      <c r="R8" s="356"/>
      <c r="S8" s="356"/>
      <c r="T8" s="357"/>
    </row>
    <row r="9" spans="1:20" s="67" customFormat="1" ht="41.25" customHeight="1">
      <c r="A9" s="358" t="s">
        <v>161</v>
      </c>
      <c r="B9" s="68" t="s">
        <v>159</v>
      </c>
      <c r="C9" s="361" t="s">
        <v>160</v>
      </c>
      <c r="D9" s="362"/>
      <c r="E9" s="362"/>
      <c r="F9" s="363"/>
      <c r="G9" s="364" t="s">
        <v>163</v>
      </c>
      <c r="H9" s="365"/>
      <c r="I9" s="365"/>
      <c r="J9" s="365"/>
      <c r="K9" s="365"/>
      <c r="L9" s="365"/>
      <c r="M9" s="365"/>
      <c r="N9" s="365"/>
      <c r="O9" s="365"/>
      <c r="P9" s="365"/>
      <c r="Q9" s="365"/>
      <c r="R9" s="365"/>
      <c r="S9" s="365"/>
      <c r="T9" s="366"/>
    </row>
    <row r="10" spans="1:20" ht="45.75" customHeight="1">
      <c r="A10" s="359"/>
      <c r="B10" s="170" t="s">
        <v>26</v>
      </c>
      <c r="C10" s="406" t="s">
        <v>258</v>
      </c>
      <c r="D10" s="407"/>
      <c r="E10" s="407"/>
      <c r="F10" s="408"/>
      <c r="G10" s="409" t="s">
        <v>259</v>
      </c>
      <c r="H10" s="410"/>
      <c r="I10" s="410"/>
      <c r="J10" s="410"/>
      <c r="K10" s="410"/>
      <c r="L10" s="410"/>
      <c r="M10" s="410"/>
      <c r="N10" s="410"/>
      <c r="O10" s="410"/>
      <c r="P10" s="410"/>
      <c r="Q10" s="410"/>
      <c r="R10" s="410"/>
      <c r="S10" s="410"/>
      <c r="T10" s="411"/>
    </row>
    <row r="11" spans="1:20" ht="45.75" customHeight="1">
      <c r="A11" s="359"/>
      <c r="B11" s="170"/>
      <c r="C11" s="406" t="s">
        <v>260</v>
      </c>
      <c r="D11" s="407"/>
      <c r="E11" s="407"/>
      <c r="F11" s="408"/>
      <c r="G11" s="412" t="s">
        <v>261</v>
      </c>
      <c r="H11" s="410"/>
      <c r="I11" s="410"/>
      <c r="J11" s="410"/>
      <c r="K11" s="410"/>
      <c r="L11" s="410"/>
      <c r="M11" s="410"/>
      <c r="N11" s="410"/>
      <c r="O11" s="410"/>
      <c r="P11" s="410"/>
      <c r="Q11" s="410"/>
      <c r="R11" s="410"/>
      <c r="S11" s="410"/>
      <c r="T11" s="411"/>
    </row>
    <row r="12" spans="1:20" ht="45.75" customHeight="1">
      <c r="A12" s="360"/>
      <c r="B12" s="69"/>
      <c r="C12" s="367"/>
      <c r="D12" s="368"/>
      <c r="E12" s="368"/>
      <c r="F12" s="369"/>
      <c r="G12" s="370"/>
      <c r="H12" s="371"/>
      <c r="I12" s="371"/>
      <c r="J12" s="371"/>
      <c r="K12" s="371"/>
      <c r="L12" s="371"/>
      <c r="M12" s="371"/>
      <c r="N12" s="371"/>
      <c r="O12" s="371"/>
      <c r="P12" s="371"/>
      <c r="Q12" s="371"/>
      <c r="R12" s="371"/>
      <c r="S12" s="371"/>
      <c r="T12" s="372"/>
    </row>
    <row r="13" spans="1:20" ht="24.95" customHeight="1">
      <c r="A13" s="247" t="s">
        <v>185</v>
      </c>
      <c r="B13" s="380"/>
      <c r="C13" s="403" t="s">
        <v>309</v>
      </c>
      <c r="D13" s="404"/>
      <c r="E13" s="404"/>
      <c r="F13" s="404"/>
      <c r="G13" s="404"/>
      <c r="H13" s="404"/>
      <c r="I13" s="404"/>
      <c r="J13" s="404"/>
      <c r="K13" s="404"/>
      <c r="L13" s="404"/>
      <c r="M13" s="404"/>
      <c r="N13" s="404"/>
      <c r="O13" s="404"/>
      <c r="P13" s="404"/>
      <c r="Q13" s="404"/>
      <c r="R13" s="404"/>
      <c r="S13" s="404"/>
      <c r="T13" s="405"/>
    </row>
    <row r="14" spans="1:20" ht="24.95" customHeight="1">
      <c r="A14" s="381"/>
      <c r="B14" s="382"/>
      <c r="C14" s="397"/>
      <c r="D14" s="398"/>
      <c r="E14" s="398"/>
      <c r="F14" s="398"/>
      <c r="G14" s="398"/>
      <c r="H14" s="398"/>
      <c r="I14" s="398"/>
      <c r="J14" s="398"/>
      <c r="K14" s="398"/>
      <c r="L14" s="398"/>
      <c r="M14" s="398"/>
      <c r="N14" s="398"/>
      <c r="O14" s="398"/>
      <c r="P14" s="398"/>
      <c r="Q14" s="398"/>
      <c r="R14" s="398"/>
      <c r="S14" s="398"/>
      <c r="T14" s="399"/>
    </row>
    <row r="15" spans="1:20" ht="24.95" customHeight="1">
      <c r="A15" s="381"/>
      <c r="B15" s="382"/>
      <c r="C15" s="397"/>
      <c r="D15" s="398"/>
      <c r="E15" s="398"/>
      <c r="F15" s="398"/>
      <c r="G15" s="398"/>
      <c r="H15" s="398"/>
      <c r="I15" s="398"/>
      <c r="J15" s="398"/>
      <c r="K15" s="398"/>
      <c r="L15" s="398"/>
      <c r="M15" s="398"/>
      <c r="N15" s="398"/>
      <c r="O15" s="398"/>
      <c r="P15" s="398"/>
      <c r="Q15" s="398"/>
      <c r="R15" s="398"/>
      <c r="S15" s="398"/>
      <c r="T15" s="399"/>
    </row>
    <row r="16" spans="1:20" ht="24.95" customHeight="1">
      <c r="A16" s="381"/>
      <c r="B16" s="382"/>
      <c r="C16" s="397"/>
      <c r="D16" s="398"/>
      <c r="E16" s="398"/>
      <c r="F16" s="398"/>
      <c r="G16" s="398"/>
      <c r="H16" s="398"/>
      <c r="I16" s="398"/>
      <c r="J16" s="398"/>
      <c r="K16" s="398"/>
      <c r="L16" s="398"/>
      <c r="M16" s="398"/>
      <c r="N16" s="398"/>
      <c r="O16" s="398"/>
      <c r="P16" s="398"/>
      <c r="Q16" s="398"/>
      <c r="R16" s="398"/>
      <c r="S16" s="398"/>
      <c r="T16" s="399"/>
    </row>
    <row r="17" spans="1:20" ht="24.95" customHeight="1">
      <c r="A17" s="383"/>
      <c r="B17" s="384"/>
      <c r="C17" s="400"/>
      <c r="D17" s="401"/>
      <c r="E17" s="401"/>
      <c r="F17" s="401"/>
      <c r="G17" s="401"/>
      <c r="H17" s="401"/>
      <c r="I17" s="401"/>
      <c r="J17" s="401"/>
      <c r="K17" s="401"/>
      <c r="L17" s="401"/>
      <c r="M17" s="401"/>
      <c r="N17" s="401"/>
      <c r="O17" s="401"/>
      <c r="P17" s="401"/>
      <c r="Q17" s="401"/>
      <c r="R17" s="401"/>
      <c r="S17" s="401"/>
      <c r="T17" s="402"/>
    </row>
    <row r="18" spans="1:20" ht="24.95" customHeight="1">
      <c r="A18" s="247" t="s">
        <v>162</v>
      </c>
      <c r="B18" s="380"/>
      <c r="C18" s="403" t="s">
        <v>262</v>
      </c>
      <c r="D18" s="404"/>
      <c r="E18" s="404"/>
      <c r="F18" s="404"/>
      <c r="G18" s="404"/>
      <c r="H18" s="404"/>
      <c r="I18" s="404"/>
      <c r="J18" s="404"/>
      <c r="K18" s="404"/>
      <c r="L18" s="404"/>
      <c r="M18" s="404"/>
      <c r="N18" s="404"/>
      <c r="O18" s="404"/>
      <c r="P18" s="404"/>
      <c r="Q18" s="404"/>
      <c r="R18" s="404"/>
      <c r="S18" s="404"/>
      <c r="T18" s="405"/>
    </row>
    <row r="19" spans="1:20" ht="24.95" customHeight="1">
      <c r="A19" s="381"/>
      <c r="B19" s="382"/>
      <c r="C19" s="397"/>
      <c r="D19" s="398"/>
      <c r="E19" s="398"/>
      <c r="F19" s="398"/>
      <c r="G19" s="398"/>
      <c r="H19" s="398"/>
      <c r="I19" s="398"/>
      <c r="J19" s="398"/>
      <c r="K19" s="398"/>
      <c r="L19" s="398"/>
      <c r="M19" s="398"/>
      <c r="N19" s="398"/>
      <c r="O19" s="398"/>
      <c r="P19" s="398"/>
      <c r="Q19" s="398"/>
      <c r="R19" s="398"/>
      <c r="S19" s="398"/>
      <c r="T19" s="399"/>
    </row>
    <row r="20" spans="1:20" ht="24.95" customHeight="1">
      <c r="A20" s="381"/>
      <c r="B20" s="382"/>
      <c r="C20" s="397"/>
      <c r="D20" s="398"/>
      <c r="E20" s="398"/>
      <c r="F20" s="398"/>
      <c r="G20" s="398"/>
      <c r="H20" s="398"/>
      <c r="I20" s="398"/>
      <c r="J20" s="398"/>
      <c r="K20" s="398"/>
      <c r="L20" s="398"/>
      <c r="M20" s="398"/>
      <c r="N20" s="398"/>
      <c r="O20" s="398"/>
      <c r="P20" s="398"/>
      <c r="Q20" s="398"/>
      <c r="R20" s="398"/>
      <c r="S20" s="398"/>
      <c r="T20" s="399"/>
    </row>
    <row r="21" spans="1:20" ht="24.95" customHeight="1">
      <c r="A21" s="381"/>
      <c r="B21" s="382"/>
      <c r="C21" s="397"/>
      <c r="D21" s="398"/>
      <c r="E21" s="398"/>
      <c r="F21" s="398"/>
      <c r="G21" s="398"/>
      <c r="H21" s="398"/>
      <c r="I21" s="398"/>
      <c r="J21" s="398"/>
      <c r="K21" s="398"/>
      <c r="L21" s="398"/>
      <c r="M21" s="398"/>
      <c r="N21" s="398"/>
      <c r="O21" s="398"/>
      <c r="P21" s="398"/>
      <c r="Q21" s="398"/>
      <c r="R21" s="398"/>
      <c r="S21" s="398"/>
      <c r="T21" s="399"/>
    </row>
    <row r="22" spans="1:20" ht="24.95" customHeight="1">
      <c r="A22" s="383"/>
      <c r="B22" s="384"/>
      <c r="C22" s="400"/>
      <c r="D22" s="401"/>
      <c r="E22" s="401"/>
      <c r="F22" s="401"/>
      <c r="G22" s="401"/>
      <c r="H22" s="401"/>
      <c r="I22" s="401"/>
      <c r="J22" s="401"/>
      <c r="K22" s="401"/>
      <c r="L22" s="401"/>
      <c r="M22" s="401"/>
      <c r="N22" s="401"/>
      <c r="O22" s="401"/>
      <c r="P22" s="401"/>
      <c r="Q22" s="401"/>
      <c r="R22" s="401"/>
      <c r="S22" s="401"/>
      <c r="T22" s="402"/>
    </row>
    <row r="23" spans="1:20" ht="24.95" customHeight="1">
      <c r="A23" s="204" t="s">
        <v>167</v>
      </c>
      <c r="B23" s="205"/>
      <c r="C23" s="394" t="s">
        <v>164</v>
      </c>
      <c r="D23" s="395"/>
      <c r="E23" s="395"/>
      <c r="F23" s="395"/>
      <c r="G23" s="395"/>
      <c r="H23" s="395"/>
      <c r="I23" s="395"/>
      <c r="J23" s="395"/>
      <c r="K23" s="395"/>
      <c r="L23" s="395"/>
      <c r="M23" s="395"/>
      <c r="N23" s="395"/>
      <c r="O23" s="395"/>
      <c r="P23" s="395"/>
      <c r="Q23" s="395"/>
      <c r="R23" s="395"/>
      <c r="S23" s="395"/>
      <c r="T23" s="396"/>
    </row>
    <row r="24" spans="1:20" ht="36.950000000000003" customHeight="1">
      <c r="A24" s="191"/>
      <c r="B24" s="192"/>
      <c r="C24" s="397" t="s">
        <v>316</v>
      </c>
      <c r="D24" s="398"/>
      <c r="E24" s="398"/>
      <c r="F24" s="398"/>
      <c r="G24" s="398"/>
      <c r="H24" s="398"/>
      <c r="I24" s="398"/>
      <c r="J24" s="398"/>
      <c r="K24" s="398"/>
      <c r="L24" s="398"/>
      <c r="M24" s="398"/>
      <c r="N24" s="398"/>
      <c r="O24" s="398"/>
      <c r="P24" s="398"/>
      <c r="Q24" s="398"/>
      <c r="R24" s="398"/>
      <c r="S24" s="398"/>
      <c r="T24" s="399"/>
    </row>
    <row r="25" spans="1:20" ht="36.950000000000003" customHeight="1">
      <c r="A25" s="191"/>
      <c r="B25" s="192"/>
      <c r="C25" s="397"/>
      <c r="D25" s="398"/>
      <c r="E25" s="398"/>
      <c r="F25" s="398"/>
      <c r="G25" s="398"/>
      <c r="H25" s="398"/>
      <c r="I25" s="398"/>
      <c r="J25" s="398"/>
      <c r="K25" s="398"/>
      <c r="L25" s="398"/>
      <c r="M25" s="398"/>
      <c r="N25" s="398"/>
      <c r="O25" s="398"/>
      <c r="P25" s="398"/>
      <c r="Q25" s="398"/>
      <c r="R25" s="398"/>
      <c r="S25" s="398"/>
      <c r="T25" s="399"/>
    </row>
    <row r="26" spans="1:20" ht="36.950000000000003" customHeight="1">
      <c r="A26" s="191"/>
      <c r="B26" s="192"/>
      <c r="C26" s="397"/>
      <c r="D26" s="398"/>
      <c r="E26" s="398"/>
      <c r="F26" s="398"/>
      <c r="G26" s="398"/>
      <c r="H26" s="398"/>
      <c r="I26" s="398"/>
      <c r="J26" s="398"/>
      <c r="K26" s="398"/>
      <c r="L26" s="398"/>
      <c r="M26" s="398"/>
      <c r="N26" s="398"/>
      <c r="O26" s="398"/>
      <c r="P26" s="398"/>
      <c r="Q26" s="398"/>
      <c r="R26" s="398"/>
      <c r="S26" s="398"/>
      <c r="T26" s="399"/>
    </row>
    <row r="27" spans="1:20" ht="36.950000000000003" customHeight="1">
      <c r="A27" s="191"/>
      <c r="B27" s="192"/>
      <c r="C27" s="397"/>
      <c r="D27" s="398"/>
      <c r="E27" s="398"/>
      <c r="F27" s="398"/>
      <c r="G27" s="398"/>
      <c r="H27" s="398"/>
      <c r="I27" s="398"/>
      <c r="J27" s="398"/>
      <c r="K27" s="398"/>
      <c r="L27" s="398"/>
      <c r="M27" s="398"/>
      <c r="N27" s="398"/>
      <c r="O27" s="398"/>
      <c r="P27" s="398"/>
      <c r="Q27" s="398"/>
      <c r="R27" s="398"/>
      <c r="S27" s="398"/>
      <c r="T27" s="399"/>
    </row>
    <row r="28" spans="1:20" ht="24.95" customHeight="1">
      <c r="A28" s="191"/>
      <c r="B28" s="192"/>
      <c r="C28" s="374" t="s">
        <v>165</v>
      </c>
      <c r="D28" s="375"/>
      <c r="E28" s="375"/>
      <c r="F28" s="375"/>
      <c r="G28" s="375"/>
      <c r="H28" s="375"/>
      <c r="I28" s="375"/>
      <c r="J28" s="375"/>
      <c r="K28" s="375"/>
      <c r="L28" s="375"/>
      <c r="M28" s="375"/>
      <c r="N28" s="375"/>
      <c r="O28" s="375"/>
      <c r="P28" s="375"/>
      <c r="Q28" s="375"/>
      <c r="R28" s="375"/>
      <c r="S28" s="375"/>
      <c r="T28" s="376"/>
    </row>
    <row r="29" spans="1:20" ht="24.95" customHeight="1">
      <c r="A29" s="191"/>
      <c r="B29" s="192"/>
      <c r="C29" s="397" t="s">
        <v>317</v>
      </c>
      <c r="D29" s="398"/>
      <c r="E29" s="398"/>
      <c r="F29" s="398"/>
      <c r="G29" s="398"/>
      <c r="H29" s="398"/>
      <c r="I29" s="398"/>
      <c r="J29" s="398"/>
      <c r="K29" s="398"/>
      <c r="L29" s="398"/>
      <c r="M29" s="398"/>
      <c r="N29" s="398"/>
      <c r="O29" s="398"/>
      <c r="P29" s="398"/>
      <c r="Q29" s="398"/>
      <c r="R29" s="398"/>
      <c r="S29" s="398"/>
      <c r="T29" s="399"/>
    </row>
    <row r="30" spans="1:20" ht="24.95" customHeight="1">
      <c r="A30" s="191"/>
      <c r="B30" s="192"/>
      <c r="C30" s="397"/>
      <c r="D30" s="398"/>
      <c r="E30" s="398"/>
      <c r="F30" s="398"/>
      <c r="G30" s="398"/>
      <c r="H30" s="398"/>
      <c r="I30" s="398"/>
      <c r="J30" s="398"/>
      <c r="K30" s="398"/>
      <c r="L30" s="398"/>
      <c r="M30" s="398"/>
      <c r="N30" s="398"/>
      <c r="O30" s="398"/>
      <c r="P30" s="398"/>
      <c r="Q30" s="398"/>
      <c r="R30" s="398"/>
      <c r="S30" s="398"/>
      <c r="T30" s="399"/>
    </row>
    <row r="31" spans="1:20" ht="24.95" customHeight="1">
      <c r="A31" s="191"/>
      <c r="B31" s="192"/>
      <c r="C31" s="397"/>
      <c r="D31" s="398"/>
      <c r="E31" s="398"/>
      <c r="F31" s="398"/>
      <c r="G31" s="398"/>
      <c r="H31" s="398"/>
      <c r="I31" s="398"/>
      <c r="J31" s="398"/>
      <c r="K31" s="398"/>
      <c r="L31" s="398"/>
      <c r="M31" s="398"/>
      <c r="N31" s="398"/>
      <c r="O31" s="398"/>
      <c r="P31" s="398"/>
      <c r="Q31" s="398"/>
      <c r="R31" s="398"/>
      <c r="S31" s="398"/>
      <c r="T31" s="399"/>
    </row>
    <row r="32" spans="1:20" ht="24.95" customHeight="1">
      <c r="A32" s="191"/>
      <c r="B32" s="192"/>
      <c r="C32" s="397"/>
      <c r="D32" s="398"/>
      <c r="E32" s="398"/>
      <c r="F32" s="398"/>
      <c r="G32" s="398"/>
      <c r="H32" s="398"/>
      <c r="I32" s="398"/>
      <c r="J32" s="398"/>
      <c r="K32" s="398"/>
      <c r="L32" s="398"/>
      <c r="M32" s="398"/>
      <c r="N32" s="398"/>
      <c r="O32" s="398"/>
      <c r="P32" s="398"/>
      <c r="Q32" s="398"/>
      <c r="R32" s="398"/>
      <c r="S32" s="398"/>
      <c r="T32" s="399"/>
    </row>
    <row r="33" spans="1:20" ht="24.95" customHeight="1">
      <c r="A33" s="191"/>
      <c r="B33" s="192"/>
      <c r="C33" s="374" t="s">
        <v>166</v>
      </c>
      <c r="D33" s="375"/>
      <c r="E33" s="375"/>
      <c r="F33" s="375"/>
      <c r="G33" s="375"/>
      <c r="H33" s="375"/>
      <c r="I33" s="375"/>
      <c r="J33" s="375"/>
      <c r="K33" s="375"/>
      <c r="L33" s="375"/>
      <c r="M33" s="375"/>
      <c r="N33" s="375"/>
      <c r="O33" s="375"/>
      <c r="P33" s="375"/>
      <c r="Q33" s="375"/>
      <c r="R33" s="375"/>
      <c r="S33" s="375"/>
      <c r="T33" s="376"/>
    </row>
    <row r="34" spans="1:20" ht="15" customHeight="1">
      <c r="A34" s="191"/>
      <c r="B34" s="192"/>
      <c r="C34" s="397" t="s">
        <v>315</v>
      </c>
      <c r="D34" s="398"/>
      <c r="E34" s="398"/>
      <c r="F34" s="398"/>
      <c r="G34" s="398"/>
      <c r="H34" s="398"/>
      <c r="I34" s="398"/>
      <c r="J34" s="398"/>
      <c r="K34" s="398"/>
      <c r="L34" s="398"/>
      <c r="M34" s="398"/>
      <c r="N34" s="398"/>
      <c r="O34" s="398"/>
      <c r="P34" s="398"/>
      <c r="Q34" s="398"/>
      <c r="R34" s="398"/>
      <c r="S34" s="398"/>
      <c r="T34" s="399"/>
    </row>
    <row r="35" spans="1:20" ht="15" customHeight="1">
      <c r="A35" s="191"/>
      <c r="B35" s="192"/>
      <c r="C35" s="397"/>
      <c r="D35" s="398"/>
      <c r="E35" s="398"/>
      <c r="F35" s="398"/>
      <c r="G35" s="398"/>
      <c r="H35" s="398"/>
      <c r="I35" s="398"/>
      <c r="J35" s="398"/>
      <c r="K35" s="398"/>
      <c r="L35" s="398"/>
      <c r="M35" s="398"/>
      <c r="N35" s="398"/>
      <c r="O35" s="398"/>
      <c r="P35" s="398"/>
      <c r="Q35" s="398"/>
      <c r="R35" s="398"/>
      <c r="S35" s="398"/>
      <c r="T35" s="399"/>
    </row>
    <row r="36" spans="1:20" ht="15" customHeight="1">
      <c r="A36" s="191"/>
      <c r="B36" s="192"/>
      <c r="C36" s="397"/>
      <c r="D36" s="398"/>
      <c r="E36" s="398"/>
      <c r="F36" s="398"/>
      <c r="G36" s="398"/>
      <c r="H36" s="398"/>
      <c r="I36" s="398"/>
      <c r="J36" s="398"/>
      <c r="K36" s="398"/>
      <c r="L36" s="398"/>
      <c r="M36" s="398"/>
      <c r="N36" s="398"/>
      <c r="O36" s="398"/>
      <c r="P36" s="398"/>
      <c r="Q36" s="398"/>
      <c r="R36" s="398"/>
      <c r="S36" s="398"/>
      <c r="T36" s="399"/>
    </row>
    <row r="37" spans="1:20" ht="15" customHeight="1">
      <c r="A37" s="193"/>
      <c r="B37" s="194"/>
      <c r="C37" s="400"/>
      <c r="D37" s="401"/>
      <c r="E37" s="401"/>
      <c r="F37" s="401"/>
      <c r="G37" s="401"/>
      <c r="H37" s="401"/>
      <c r="I37" s="401"/>
      <c r="J37" s="401"/>
      <c r="K37" s="401"/>
      <c r="L37" s="401"/>
      <c r="M37" s="401"/>
      <c r="N37" s="401"/>
      <c r="O37" s="401"/>
      <c r="P37" s="401"/>
      <c r="Q37" s="401"/>
      <c r="R37" s="401"/>
      <c r="S37" s="401"/>
      <c r="T37" s="402"/>
    </row>
    <row r="38" spans="1:20" ht="34.5" customHeight="1">
      <c r="A38" s="38" t="s">
        <v>109</v>
      </c>
      <c r="B38" s="37"/>
      <c r="C38" s="37"/>
      <c r="D38" s="37"/>
      <c r="E38" s="37"/>
      <c r="F38" s="37"/>
      <c r="G38" s="37"/>
      <c r="H38" s="37"/>
      <c r="I38" s="37"/>
      <c r="J38" s="37"/>
      <c r="K38" s="37"/>
      <c r="L38" s="37"/>
      <c r="M38" s="37"/>
      <c r="N38" s="37"/>
      <c r="O38" s="37"/>
      <c r="P38" s="37"/>
      <c r="Q38" s="37"/>
      <c r="R38" s="37"/>
      <c r="S38" s="37"/>
      <c r="T38" s="37"/>
    </row>
  </sheetData>
  <mergeCells count="31">
    <mergeCell ref="A4:T4"/>
    <mergeCell ref="A5:B5"/>
    <mergeCell ref="C5:T5"/>
    <mergeCell ref="A6:B6"/>
    <mergeCell ref="C6:F6"/>
    <mergeCell ref="G6:H6"/>
    <mergeCell ref="I6:L6"/>
    <mergeCell ref="M6:P6"/>
    <mergeCell ref="Q6:T6"/>
    <mergeCell ref="A8:B8"/>
    <mergeCell ref="C8:T8"/>
    <mergeCell ref="A9:A12"/>
    <mergeCell ref="C9:F9"/>
    <mergeCell ref="G9:T9"/>
    <mergeCell ref="C10:F10"/>
    <mergeCell ref="G10:T10"/>
    <mergeCell ref="C11:F11"/>
    <mergeCell ref="G11:T11"/>
    <mergeCell ref="C12:F12"/>
    <mergeCell ref="C33:T33"/>
    <mergeCell ref="C34:T37"/>
    <mergeCell ref="G12:T12"/>
    <mergeCell ref="A13:B17"/>
    <mergeCell ref="C13:T17"/>
    <mergeCell ref="A18:B22"/>
    <mergeCell ref="C18:T22"/>
    <mergeCell ref="A23:B37"/>
    <mergeCell ref="C23:T23"/>
    <mergeCell ref="C24:T27"/>
    <mergeCell ref="C28:T28"/>
    <mergeCell ref="C29:T32"/>
  </mergeCells>
  <phoneticPr fontId="2"/>
  <printOptions horizontalCentered="1"/>
  <pageMargins left="0.70866141732283472" right="0.51181102362204722" top="0.74803149606299213" bottom="0.74803149606299213" header="0.31496062992125984" footer="0.27559055118110237"/>
  <pageSetup paperSize="9" scale="63"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F6CA8D-6930-4AF4-B103-168A8D4B9E4C}">
          <x14:formula1>
            <xm:f>'集計用（書込・削除しないでください）'!$BZ$6:$BZ$40</xm:f>
          </x14:formula1>
          <xm:sqref>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3615-7669-4811-A4C6-E577234D3B9C}">
  <sheetPr>
    <pageSetUpPr fitToPage="1"/>
  </sheetPr>
  <dimension ref="A1:S54"/>
  <sheetViews>
    <sheetView showGridLines="0" view="pageBreakPreview" topLeftCell="A35" zoomScaleNormal="100" zoomScaleSheetLayoutView="100" workbookViewId="0">
      <selection activeCell="P52" sqref="P52"/>
    </sheetView>
  </sheetViews>
  <sheetFormatPr defaultColWidth="9" defaultRowHeight="14.25"/>
  <cols>
    <col min="1" max="1" width="21.125" style="1" customWidth="1"/>
    <col min="2" max="2" width="16.25" style="1" customWidth="1"/>
    <col min="3" max="3" width="16.75" style="1" customWidth="1"/>
    <col min="4" max="5" width="5.625" style="1" customWidth="1"/>
    <col min="6" max="6" width="3.5" style="1" bestFit="1" customWidth="1"/>
    <col min="7" max="8" width="5.625" style="1" customWidth="1"/>
    <col min="9" max="9" width="3.5" style="1" customWidth="1"/>
    <col min="10" max="11" width="5.625" style="1" customWidth="1"/>
    <col min="12" max="12" width="3.5" style="1" customWidth="1"/>
    <col min="13" max="13" width="13.25" style="1" customWidth="1"/>
    <col min="14" max="14" width="30.625" style="1" customWidth="1"/>
    <col min="15" max="15" width="3.75" style="1" customWidth="1"/>
    <col min="16" max="16" width="13.625" style="1" customWidth="1"/>
    <col min="17" max="17" width="10.625" style="1" customWidth="1"/>
    <col min="18" max="18" width="8.5" style="1" bestFit="1" customWidth="1"/>
    <col min="19" max="16384" width="9" style="1"/>
  </cols>
  <sheetData>
    <row r="1" spans="1:19" ht="19.5" customHeight="1">
      <c r="I1" s="17" t="s">
        <v>69</v>
      </c>
      <c r="J1" s="2"/>
      <c r="K1" s="2"/>
    </row>
    <row r="2" spans="1:19" ht="19.5" customHeight="1">
      <c r="I2" s="18" t="s">
        <v>68</v>
      </c>
      <c r="J2" s="2"/>
      <c r="K2" s="2"/>
    </row>
    <row r="3" spans="1:19" ht="19.5" customHeight="1">
      <c r="I3" s="18" t="s">
        <v>73</v>
      </c>
      <c r="J3" s="2"/>
      <c r="K3" s="2"/>
    </row>
    <row r="4" spans="1:19" ht="19.5" customHeight="1">
      <c r="A4" s="66" t="s">
        <v>65</v>
      </c>
      <c r="B4" s="3"/>
      <c r="C4" s="3"/>
      <c r="D4" s="3"/>
      <c r="E4" s="3"/>
      <c r="F4" s="3"/>
      <c r="J4" s="4"/>
      <c r="K4" s="4"/>
      <c r="L4" s="3"/>
      <c r="M4" s="3"/>
      <c r="N4" s="3"/>
    </row>
    <row r="5" spans="1:19" ht="24.75" customHeight="1">
      <c r="A5" s="187" t="s">
        <v>205</v>
      </c>
      <c r="B5" s="187"/>
      <c r="C5" s="187"/>
      <c r="D5" s="187"/>
      <c r="E5" s="187"/>
      <c r="F5" s="187"/>
      <c r="G5" s="187"/>
      <c r="H5" s="187"/>
      <c r="I5" s="187"/>
      <c r="J5" s="187"/>
      <c r="K5" s="187"/>
      <c r="L5" s="187"/>
      <c r="M5" s="187"/>
      <c r="N5" s="187"/>
    </row>
    <row r="6" spans="1:19" ht="48" customHeight="1">
      <c r="A6" s="149" t="s">
        <v>16</v>
      </c>
      <c r="B6" s="283">
        <f>様式第１号!C23</f>
        <v>0</v>
      </c>
      <c r="C6" s="284"/>
      <c r="D6" s="284"/>
      <c r="E6" s="284"/>
      <c r="F6" s="284"/>
      <c r="G6" s="284"/>
      <c r="H6" s="284"/>
      <c r="I6" s="285"/>
      <c r="J6" s="413" t="s">
        <v>17</v>
      </c>
      <c r="K6" s="414"/>
      <c r="L6" s="415"/>
      <c r="M6" s="416">
        <f>様式第１号!I13</f>
        <v>0</v>
      </c>
      <c r="N6" s="417"/>
    </row>
    <row r="7" spans="1:19" ht="11.25" customHeight="1">
      <c r="A7" s="56"/>
      <c r="B7" s="56"/>
      <c r="C7" s="56"/>
      <c r="D7" s="56"/>
      <c r="E7" s="56"/>
      <c r="F7" s="56"/>
      <c r="G7" s="56"/>
      <c r="H7" s="56"/>
      <c r="I7" s="56"/>
      <c r="J7" s="56"/>
      <c r="K7" s="56"/>
      <c r="L7" s="56"/>
      <c r="M7" s="56"/>
      <c r="N7" s="8"/>
    </row>
    <row r="8" spans="1:19" ht="23.25" customHeight="1">
      <c r="A8" s="15" t="s">
        <v>147</v>
      </c>
      <c r="B8" s="56"/>
      <c r="C8" s="56"/>
      <c r="D8" s="56"/>
      <c r="E8" s="56"/>
      <c r="F8" s="56"/>
      <c r="G8" s="56"/>
      <c r="H8" s="56"/>
      <c r="I8" s="56"/>
      <c r="J8" s="56"/>
      <c r="K8" s="56"/>
      <c r="L8" s="56"/>
      <c r="M8" s="56"/>
      <c r="N8" s="8"/>
      <c r="Q8" s="48" t="s">
        <v>194</v>
      </c>
      <c r="R8" s="88" t="s">
        <v>195</v>
      </c>
      <c r="S8" s="88" t="str">
        <f>IF(C15=G50,"○","×")</f>
        <v>○</v>
      </c>
    </row>
    <row r="9" spans="1:19" ht="20.100000000000001" customHeight="1">
      <c r="A9" s="149" t="s">
        <v>142</v>
      </c>
      <c r="B9" s="418" t="s">
        <v>143</v>
      </c>
      <c r="C9" s="418"/>
      <c r="D9" s="418" t="s">
        <v>146</v>
      </c>
      <c r="E9" s="418"/>
      <c r="F9" s="418"/>
      <c r="G9" s="418"/>
      <c r="H9" s="418"/>
      <c r="I9" s="418"/>
      <c r="J9" s="418"/>
      <c r="K9" s="418"/>
      <c r="L9" s="418"/>
      <c r="M9" s="418"/>
      <c r="N9" s="418"/>
    </row>
    <row r="10" spans="1:19" ht="20.100000000000001" customHeight="1">
      <c r="A10" s="149" t="s">
        <v>145</v>
      </c>
      <c r="B10" s="419">
        <f>F52</f>
        <v>0</v>
      </c>
      <c r="C10" s="419"/>
      <c r="D10" s="420"/>
      <c r="E10" s="420"/>
      <c r="F10" s="420"/>
      <c r="G10" s="420"/>
      <c r="H10" s="420"/>
      <c r="I10" s="420"/>
      <c r="J10" s="420"/>
      <c r="K10" s="420"/>
      <c r="L10" s="420"/>
      <c r="M10" s="420"/>
      <c r="N10" s="420"/>
      <c r="P10" s="87" t="s">
        <v>111</v>
      </c>
    </row>
    <row r="11" spans="1:19" ht="20.100000000000001" customHeight="1">
      <c r="A11" s="149" t="s">
        <v>113</v>
      </c>
      <c r="B11" s="421"/>
      <c r="C11" s="421"/>
      <c r="D11" s="422"/>
      <c r="E11" s="423"/>
      <c r="F11" s="423"/>
      <c r="G11" s="423"/>
      <c r="H11" s="423"/>
      <c r="I11" s="423"/>
      <c r="J11" s="423"/>
      <c r="K11" s="423"/>
      <c r="L11" s="423"/>
      <c r="M11" s="423"/>
      <c r="N11" s="424"/>
      <c r="P11" s="87" t="s">
        <v>112</v>
      </c>
    </row>
    <row r="12" spans="1:19" ht="20.100000000000001" customHeight="1">
      <c r="A12" s="149" t="s">
        <v>114</v>
      </c>
      <c r="B12" s="421"/>
      <c r="C12" s="421"/>
      <c r="D12" s="420"/>
      <c r="E12" s="420"/>
      <c r="F12" s="420"/>
      <c r="G12" s="420"/>
      <c r="H12" s="420"/>
      <c r="I12" s="420"/>
      <c r="J12" s="420"/>
      <c r="K12" s="420"/>
      <c r="L12" s="420"/>
      <c r="M12" s="420"/>
      <c r="N12" s="420"/>
      <c r="P12" s="87" t="s">
        <v>113</v>
      </c>
    </row>
    <row r="13" spans="1:19" ht="20.100000000000001" customHeight="1">
      <c r="A13" s="149" t="s">
        <v>116</v>
      </c>
      <c r="B13" s="421"/>
      <c r="C13" s="421"/>
      <c r="D13" s="420"/>
      <c r="E13" s="420"/>
      <c r="F13" s="420"/>
      <c r="G13" s="420"/>
      <c r="H13" s="420"/>
      <c r="I13" s="420"/>
      <c r="J13" s="420"/>
      <c r="K13" s="420"/>
      <c r="L13" s="420"/>
      <c r="M13" s="420"/>
      <c r="N13" s="420"/>
      <c r="P13" s="87" t="s">
        <v>114</v>
      </c>
    </row>
    <row r="14" spans="1:19" ht="20.100000000000001" customHeight="1" thickBot="1">
      <c r="A14" s="156"/>
      <c r="B14" s="425"/>
      <c r="C14" s="425"/>
      <c r="D14" s="426"/>
      <c r="E14" s="426"/>
      <c r="F14" s="426"/>
      <c r="G14" s="426"/>
      <c r="H14" s="426"/>
      <c r="I14" s="426"/>
      <c r="J14" s="426"/>
      <c r="K14" s="426"/>
      <c r="L14" s="426"/>
      <c r="M14" s="426"/>
      <c r="N14" s="426"/>
      <c r="P14" s="87" t="s">
        <v>115</v>
      </c>
    </row>
    <row r="15" spans="1:19" ht="20.100000000000001" customHeight="1" thickTop="1">
      <c r="A15" s="80" t="s">
        <v>144</v>
      </c>
      <c r="B15" s="427">
        <f>SUM(B10:C14)</f>
        <v>0</v>
      </c>
      <c r="C15" s="427"/>
      <c r="D15" s="428"/>
      <c r="E15" s="428"/>
      <c r="F15" s="428"/>
      <c r="G15" s="428"/>
      <c r="H15" s="428"/>
      <c r="I15" s="428"/>
      <c r="J15" s="428"/>
      <c r="K15" s="428"/>
      <c r="L15" s="428"/>
      <c r="M15" s="428"/>
      <c r="N15" s="428"/>
      <c r="P15" s="87" t="s">
        <v>116</v>
      </c>
    </row>
    <row r="16" spans="1:19" ht="23.25" customHeight="1">
      <c r="A16" s="10" t="s">
        <v>206</v>
      </c>
      <c r="B16" s="3"/>
      <c r="C16" s="3"/>
      <c r="D16" s="3"/>
      <c r="E16" s="3"/>
      <c r="F16" s="3"/>
      <c r="G16" s="3"/>
      <c r="H16" s="3"/>
      <c r="I16" s="3"/>
      <c r="J16" s="3"/>
      <c r="K16" s="3"/>
      <c r="L16" s="3"/>
      <c r="M16" s="3"/>
      <c r="N16" s="9"/>
    </row>
    <row r="17" spans="1:15" ht="27.95" customHeight="1">
      <c r="A17" s="260" t="s">
        <v>19</v>
      </c>
      <c r="B17" s="260" t="s">
        <v>9</v>
      </c>
      <c r="C17" s="418" t="s">
        <v>202</v>
      </c>
      <c r="D17" s="418"/>
      <c r="E17" s="418"/>
      <c r="F17" s="418"/>
      <c r="G17" s="418"/>
      <c r="H17" s="418"/>
      <c r="I17" s="418"/>
      <c r="J17" s="418"/>
      <c r="K17" s="418"/>
      <c r="L17" s="418"/>
      <c r="M17" s="418"/>
      <c r="N17" s="429" t="s">
        <v>139</v>
      </c>
    </row>
    <row r="18" spans="1:15" ht="27.95" customHeight="1">
      <c r="A18" s="261"/>
      <c r="B18" s="261"/>
      <c r="C18" s="155" t="s">
        <v>95</v>
      </c>
      <c r="D18" s="430" t="s">
        <v>96</v>
      </c>
      <c r="E18" s="431"/>
      <c r="F18" s="153"/>
      <c r="G18" s="128" t="s">
        <v>97</v>
      </c>
      <c r="H18" s="129"/>
      <c r="I18" s="153"/>
      <c r="J18" s="430" t="s">
        <v>103</v>
      </c>
      <c r="K18" s="431"/>
      <c r="L18" s="153"/>
      <c r="M18" s="154" t="s">
        <v>141</v>
      </c>
      <c r="N18" s="429"/>
    </row>
    <row r="19" spans="1:15" ht="27.95" customHeight="1">
      <c r="A19" s="432" t="s">
        <v>134</v>
      </c>
      <c r="B19" s="435">
        <f>SUM(M19:M23)</f>
        <v>0</v>
      </c>
      <c r="C19" s="104"/>
      <c r="D19" s="438"/>
      <c r="E19" s="439"/>
      <c r="F19" s="153" t="s">
        <v>23</v>
      </c>
      <c r="G19" s="33">
        <v>1</v>
      </c>
      <c r="H19" s="34"/>
      <c r="I19" s="153" t="s">
        <v>23</v>
      </c>
      <c r="J19" s="25">
        <v>1</v>
      </c>
      <c r="K19" s="26"/>
      <c r="L19" s="153" t="s">
        <v>24</v>
      </c>
      <c r="M19" s="130">
        <f>G19*J19*D19</f>
        <v>0</v>
      </c>
      <c r="N19" s="103"/>
    </row>
    <row r="20" spans="1:15" ht="27.95" customHeight="1">
      <c r="A20" s="433"/>
      <c r="B20" s="436"/>
      <c r="C20" s="104"/>
      <c r="D20" s="438"/>
      <c r="E20" s="439"/>
      <c r="F20" s="153" t="s">
        <v>23</v>
      </c>
      <c r="G20" s="33">
        <v>1</v>
      </c>
      <c r="H20" s="34"/>
      <c r="I20" s="153" t="s">
        <v>23</v>
      </c>
      <c r="J20" s="25">
        <v>1</v>
      </c>
      <c r="K20" s="26"/>
      <c r="L20" s="153" t="s">
        <v>24</v>
      </c>
      <c r="M20" s="130">
        <f t="shared" ref="M20:M44" si="0">G20*J20*D20</f>
        <v>0</v>
      </c>
      <c r="N20" s="103"/>
    </row>
    <row r="21" spans="1:15" ht="27.95" customHeight="1">
      <c r="A21" s="433"/>
      <c r="B21" s="436"/>
      <c r="C21" s="104"/>
      <c r="D21" s="438"/>
      <c r="E21" s="439"/>
      <c r="F21" s="153" t="s">
        <v>23</v>
      </c>
      <c r="G21" s="33">
        <v>1</v>
      </c>
      <c r="H21" s="34"/>
      <c r="I21" s="153" t="s">
        <v>23</v>
      </c>
      <c r="J21" s="25">
        <v>1</v>
      </c>
      <c r="K21" s="26"/>
      <c r="L21" s="153" t="s">
        <v>24</v>
      </c>
      <c r="M21" s="130">
        <f t="shared" si="0"/>
        <v>0</v>
      </c>
      <c r="N21" s="103"/>
    </row>
    <row r="22" spans="1:15" ht="27.95" customHeight="1">
      <c r="A22" s="433"/>
      <c r="B22" s="436"/>
      <c r="C22" s="104"/>
      <c r="D22" s="438"/>
      <c r="E22" s="439"/>
      <c r="F22" s="153" t="s">
        <v>23</v>
      </c>
      <c r="G22" s="33">
        <v>1</v>
      </c>
      <c r="H22" s="34"/>
      <c r="I22" s="153" t="s">
        <v>23</v>
      </c>
      <c r="J22" s="25">
        <v>1</v>
      </c>
      <c r="K22" s="26"/>
      <c r="L22" s="153" t="s">
        <v>24</v>
      </c>
      <c r="M22" s="130">
        <f t="shared" si="0"/>
        <v>0</v>
      </c>
      <c r="N22" s="103"/>
      <c r="O22" s="11"/>
    </row>
    <row r="23" spans="1:15" ht="27.95" customHeight="1">
      <c r="A23" s="434"/>
      <c r="B23" s="437"/>
      <c r="C23" s="104"/>
      <c r="D23" s="438"/>
      <c r="E23" s="439"/>
      <c r="F23" s="153" t="s">
        <v>23</v>
      </c>
      <c r="G23" s="33">
        <v>1</v>
      </c>
      <c r="H23" s="34"/>
      <c r="I23" s="153" t="s">
        <v>23</v>
      </c>
      <c r="J23" s="25">
        <v>1</v>
      </c>
      <c r="K23" s="26"/>
      <c r="L23" s="153" t="s">
        <v>24</v>
      </c>
      <c r="M23" s="130">
        <f t="shared" si="0"/>
        <v>0</v>
      </c>
      <c r="N23" s="103"/>
      <c r="O23" s="11"/>
    </row>
    <row r="24" spans="1:15" ht="27.95" customHeight="1">
      <c r="A24" s="432" t="s">
        <v>135</v>
      </c>
      <c r="B24" s="435">
        <f>SUM(M24:M27)</f>
        <v>0</v>
      </c>
      <c r="C24" s="105"/>
      <c r="D24" s="438"/>
      <c r="E24" s="439"/>
      <c r="F24" s="153" t="s">
        <v>23</v>
      </c>
      <c r="G24" s="33">
        <v>1</v>
      </c>
      <c r="H24" s="34"/>
      <c r="I24" s="153" t="s">
        <v>23</v>
      </c>
      <c r="J24" s="25">
        <v>1</v>
      </c>
      <c r="K24" s="26"/>
      <c r="L24" s="153" t="s">
        <v>24</v>
      </c>
      <c r="M24" s="130">
        <f t="shared" si="0"/>
        <v>0</v>
      </c>
      <c r="N24" s="157"/>
      <c r="O24" s="12"/>
    </row>
    <row r="25" spans="1:15" ht="27.95" customHeight="1">
      <c r="A25" s="433"/>
      <c r="B25" s="436"/>
      <c r="C25" s="105"/>
      <c r="D25" s="438"/>
      <c r="E25" s="439"/>
      <c r="F25" s="153" t="s">
        <v>23</v>
      </c>
      <c r="G25" s="33">
        <v>1</v>
      </c>
      <c r="H25" s="34"/>
      <c r="I25" s="153" t="s">
        <v>23</v>
      </c>
      <c r="J25" s="25">
        <v>1</v>
      </c>
      <c r="K25" s="26"/>
      <c r="L25" s="153" t="s">
        <v>24</v>
      </c>
      <c r="M25" s="130">
        <f t="shared" si="0"/>
        <v>0</v>
      </c>
      <c r="N25" s="157"/>
      <c r="O25" s="12"/>
    </row>
    <row r="26" spans="1:15" ht="27.95" customHeight="1">
      <c r="A26" s="433"/>
      <c r="B26" s="436"/>
      <c r="C26" s="105"/>
      <c r="D26" s="438"/>
      <c r="E26" s="439"/>
      <c r="F26" s="153" t="s">
        <v>23</v>
      </c>
      <c r="G26" s="33">
        <v>1</v>
      </c>
      <c r="H26" s="34"/>
      <c r="I26" s="153" t="s">
        <v>23</v>
      </c>
      <c r="J26" s="25">
        <v>1</v>
      </c>
      <c r="K26" s="26"/>
      <c r="L26" s="153" t="s">
        <v>24</v>
      </c>
      <c r="M26" s="130">
        <f t="shared" si="0"/>
        <v>0</v>
      </c>
      <c r="N26" s="157"/>
      <c r="O26" s="12"/>
    </row>
    <row r="27" spans="1:15" ht="27.95" customHeight="1">
      <c r="A27" s="434"/>
      <c r="B27" s="437"/>
      <c r="C27" s="105"/>
      <c r="D27" s="438"/>
      <c r="E27" s="439"/>
      <c r="F27" s="153" t="s">
        <v>23</v>
      </c>
      <c r="G27" s="33">
        <v>1</v>
      </c>
      <c r="H27" s="34"/>
      <c r="I27" s="153" t="s">
        <v>23</v>
      </c>
      <c r="J27" s="25">
        <v>1</v>
      </c>
      <c r="K27" s="26"/>
      <c r="L27" s="153" t="s">
        <v>24</v>
      </c>
      <c r="M27" s="130">
        <f t="shared" si="0"/>
        <v>0</v>
      </c>
      <c r="N27" s="157"/>
      <c r="O27" s="12"/>
    </row>
    <row r="28" spans="1:15" ht="27.95" customHeight="1">
      <c r="A28" s="432" t="s">
        <v>21</v>
      </c>
      <c r="B28" s="435">
        <f>SUM(M28:M31)</f>
        <v>0</v>
      </c>
      <c r="C28" s="105"/>
      <c r="D28" s="438"/>
      <c r="E28" s="439"/>
      <c r="F28" s="153" t="s">
        <v>23</v>
      </c>
      <c r="G28" s="33">
        <v>1</v>
      </c>
      <c r="H28" s="34"/>
      <c r="I28" s="153" t="s">
        <v>23</v>
      </c>
      <c r="J28" s="25">
        <v>1</v>
      </c>
      <c r="K28" s="26"/>
      <c r="L28" s="153" t="s">
        <v>24</v>
      </c>
      <c r="M28" s="130">
        <f t="shared" si="0"/>
        <v>0</v>
      </c>
      <c r="N28" s="157"/>
      <c r="O28" s="12"/>
    </row>
    <row r="29" spans="1:15" ht="27.95" customHeight="1">
      <c r="A29" s="433"/>
      <c r="B29" s="436"/>
      <c r="C29" s="105"/>
      <c r="D29" s="438"/>
      <c r="E29" s="439"/>
      <c r="F29" s="153" t="s">
        <v>23</v>
      </c>
      <c r="G29" s="33">
        <v>1</v>
      </c>
      <c r="H29" s="34"/>
      <c r="I29" s="153" t="s">
        <v>23</v>
      </c>
      <c r="J29" s="25">
        <v>1</v>
      </c>
      <c r="K29" s="26"/>
      <c r="L29" s="153" t="s">
        <v>24</v>
      </c>
      <c r="M29" s="130">
        <f t="shared" si="0"/>
        <v>0</v>
      </c>
      <c r="N29" s="157"/>
      <c r="O29" s="12"/>
    </row>
    <row r="30" spans="1:15" ht="27.95" customHeight="1">
      <c r="A30" s="433"/>
      <c r="B30" s="436"/>
      <c r="C30" s="105"/>
      <c r="D30" s="438"/>
      <c r="E30" s="439"/>
      <c r="F30" s="153" t="s">
        <v>23</v>
      </c>
      <c r="G30" s="33">
        <v>1</v>
      </c>
      <c r="H30" s="34"/>
      <c r="I30" s="153" t="s">
        <v>23</v>
      </c>
      <c r="J30" s="25">
        <v>1</v>
      </c>
      <c r="K30" s="26"/>
      <c r="L30" s="153" t="s">
        <v>24</v>
      </c>
      <c r="M30" s="130">
        <f t="shared" si="0"/>
        <v>0</v>
      </c>
      <c r="N30" s="157"/>
      <c r="O30" s="12"/>
    </row>
    <row r="31" spans="1:15" ht="27.95" customHeight="1">
      <c r="A31" s="434"/>
      <c r="B31" s="437"/>
      <c r="C31" s="105"/>
      <c r="D31" s="438"/>
      <c r="E31" s="439"/>
      <c r="F31" s="153" t="s">
        <v>23</v>
      </c>
      <c r="G31" s="33">
        <v>1</v>
      </c>
      <c r="H31" s="34"/>
      <c r="I31" s="153" t="s">
        <v>23</v>
      </c>
      <c r="J31" s="25">
        <v>1</v>
      </c>
      <c r="K31" s="26"/>
      <c r="L31" s="153" t="s">
        <v>24</v>
      </c>
      <c r="M31" s="130">
        <f t="shared" si="0"/>
        <v>0</v>
      </c>
      <c r="N31" s="157"/>
      <c r="O31" s="12"/>
    </row>
    <row r="32" spans="1:15" ht="27.95" customHeight="1">
      <c r="A32" s="432" t="s">
        <v>136</v>
      </c>
      <c r="B32" s="435">
        <f>SUM(M32:M35)</f>
        <v>0</v>
      </c>
      <c r="C32" s="105"/>
      <c r="D32" s="438"/>
      <c r="E32" s="439"/>
      <c r="F32" s="153" t="s">
        <v>23</v>
      </c>
      <c r="G32" s="33">
        <v>1</v>
      </c>
      <c r="H32" s="34"/>
      <c r="I32" s="153" t="s">
        <v>23</v>
      </c>
      <c r="J32" s="25">
        <v>1</v>
      </c>
      <c r="K32" s="26"/>
      <c r="L32" s="153" t="s">
        <v>24</v>
      </c>
      <c r="M32" s="130">
        <f t="shared" si="0"/>
        <v>0</v>
      </c>
      <c r="N32" s="157"/>
      <c r="O32" s="12"/>
    </row>
    <row r="33" spans="1:15" ht="27.95" customHeight="1">
      <c r="A33" s="433"/>
      <c r="B33" s="436"/>
      <c r="C33" s="105"/>
      <c r="D33" s="438"/>
      <c r="E33" s="439"/>
      <c r="F33" s="153" t="s">
        <v>23</v>
      </c>
      <c r="G33" s="33">
        <v>1</v>
      </c>
      <c r="H33" s="34"/>
      <c r="I33" s="153" t="s">
        <v>23</v>
      </c>
      <c r="J33" s="25">
        <v>1</v>
      </c>
      <c r="K33" s="26"/>
      <c r="L33" s="153" t="s">
        <v>24</v>
      </c>
      <c r="M33" s="130">
        <f t="shared" si="0"/>
        <v>0</v>
      </c>
      <c r="N33" s="157"/>
      <c r="O33" s="12"/>
    </row>
    <row r="34" spans="1:15" ht="27.95" customHeight="1">
      <c r="A34" s="433"/>
      <c r="B34" s="436"/>
      <c r="C34" s="105"/>
      <c r="D34" s="438"/>
      <c r="E34" s="439"/>
      <c r="F34" s="153" t="s">
        <v>23</v>
      </c>
      <c r="G34" s="33">
        <v>1</v>
      </c>
      <c r="H34" s="34"/>
      <c r="I34" s="153" t="s">
        <v>23</v>
      </c>
      <c r="J34" s="25">
        <v>1</v>
      </c>
      <c r="K34" s="26"/>
      <c r="L34" s="153" t="s">
        <v>24</v>
      </c>
      <c r="M34" s="130">
        <f t="shared" si="0"/>
        <v>0</v>
      </c>
      <c r="N34" s="157"/>
      <c r="O34" s="12"/>
    </row>
    <row r="35" spans="1:15" ht="27.95" customHeight="1">
      <c r="A35" s="434"/>
      <c r="B35" s="437"/>
      <c r="C35" s="105"/>
      <c r="D35" s="438"/>
      <c r="E35" s="439"/>
      <c r="F35" s="153" t="s">
        <v>23</v>
      </c>
      <c r="G35" s="33">
        <v>1</v>
      </c>
      <c r="H35" s="34"/>
      <c r="I35" s="153" t="s">
        <v>23</v>
      </c>
      <c r="J35" s="25">
        <v>1</v>
      </c>
      <c r="K35" s="26"/>
      <c r="L35" s="153" t="s">
        <v>24</v>
      </c>
      <c r="M35" s="130">
        <f t="shared" si="0"/>
        <v>0</v>
      </c>
      <c r="N35" s="157"/>
      <c r="O35" s="12"/>
    </row>
    <row r="36" spans="1:15" ht="27.95" customHeight="1">
      <c r="A36" s="432" t="s">
        <v>137</v>
      </c>
      <c r="B36" s="435">
        <f>SUM(M36:M38)</f>
        <v>0</v>
      </c>
      <c r="C36" s="105"/>
      <c r="D36" s="438"/>
      <c r="E36" s="439"/>
      <c r="F36" s="153" t="s">
        <v>23</v>
      </c>
      <c r="G36" s="33">
        <v>1</v>
      </c>
      <c r="H36" s="34"/>
      <c r="I36" s="153" t="s">
        <v>23</v>
      </c>
      <c r="J36" s="25">
        <v>1</v>
      </c>
      <c r="K36" s="26"/>
      <c r="L36" s="153" t="s">
        <v>24</v>
      </c>
      <c r="M36" s="130">
        <f t="shared" si="0"/>
        <v>0</v>
      </c>
      <c r="N36" s="157"/>
      <c r="O36" s="12"/>
    </row>
    <row r="37" spans="1:15" ht="27.95" customHeight="1">
      <c r="A37" s="433"/>
      <c r="B37" s="436"/>
      <c r="C37" s="105"/>
      <c r="D37" s="438"/>
      <c r="E37" s="439"/>
      <c r="F37" s="153" t="s">
        <v>23</v>
      </c>
      <c r="G37" s="33">
        <v>1</v>
      </c>
      <c r="H37" s="34"/>
      <c r="I37" s="153" t="s">
        <v>23</v>
      </c>
      <c r="J37" s="25">
        <v>1</v>
      </c>
      <c r="K37" s="26"/>
      <c r="L37" s="153" t="s">
        <v>24</v>
      </c>
      <c r="M37" s="130">
        <f t="shared" si="0"/>
        <v>0</v>
      </c>
      <c r="N37" s="157"/>
      <c r="O37" s="12"/>
    </row>
    <row r="38" spans="1:15" ht="27.95" customHeight="1">
      <c r="A38" s="434"/>
      <c r="B38" s="437"/>
      <c r="C38" s="105"/>
      <c r="D38" s="438"/>
      <c r="E38" s="439"/>
      <c r="F38" s="153" t="s">
        <v>23</v>
      </c>
      <c r="G38" s="33">
        <v>1</v>
      </c>
      <c r="H38" s="34"/>
      <c r="I38" s="153" t="s">
        <v>23</v>
      </c>
      <c r="J38" s="25">
        <v>1</v>
      </c>
      <c r="K38" s="26"/>
      <c r="L38" s="153" t="s">
        <v>24</v>
      </c>
      <c r="M38" s="130">
        <f t="shared" si="0"/>
        <v>0</v>
      </c>
      <c r="N38" s="157"/>
      <c r="O38" s="12"/>
    </row>
    <row r="39" spans="1:15" ht="27.95" customHeight="1">
      <c r="A39" s="150" t="s">
        <v>138</v>
      </c>
      <c r="B39" s="151">
        <f>SUM(M39:M39)</f>
        <v>0</v>
      </c>
      <c r="C39" s="108"/>
      <c r="D39" s="440"/>
      <c r="E39" s="440"/>
      <c r="F39" s="50"/>
      <c r="G39" s="51"/>
      <c r="H39" s="52"/>
      <c r="I39" s="50"/>
      <c r="J39" s="51">
        <v>1</v>
      </c>
      <c r="K39" s="53" t="s">
        <v>140</v>
      </c>
      <c r="L39" s="153" t="s">
        <v>24</v>
      </c>
      <c r="M39" s="54"/>
      <c r="N39" s="157"/>
      <c r="O39" s="12"/>
    </row>
    <row r="40" spans="1:15" ht="27.95" customHeight="1">
      <c r="A40" s="432" t="s">
        <v>201</v>
      </c>
      <c r="B40" s="435">
        <f>SUM(M40:M43)</f>
        <v>0</v>
      </c>
      <c r="C40" s="105"/>
      <c r="D40" s="438"/>
      <c r="E40" s="439"/>
      <c r="F40" s="153" t="s">
        <v>23</v>
      </c>
      <c r="G40" s="25">
        <v>1</v>
      </c>
      <c r="H40" s="34"/>
      <c r="I40" s="153" t="s">
        <v>23</v>
      </c>
      <c r="J40" s="25">
        <v>1</v>
      </c>
      <c r="K40" s="26"/>
      <c r="L40" s="153" t="s">
        <v>24</v>
      </c>
      <c r="M40" s="130">
        <f t="shared" si="0"/>
        <v>0</v>
      </c>
      <c r="N40" s="157"/>
      <c r="O40" s="12"/>
    </row>
    <row r="41" spans="1:15" ht="27.95" customHeight="1">
      <c r="A41" s="433"/>
      <c r="B41" s="436"/>
      <c r="C41" s="105"/>
      <c r="D41" s="438"/>
      <c r="E41" s="439"/>
      <c r="F41" s="153" t="s">
        <v>23</v>
      </c>
      <c r="G41" s="25">
        <v>1</v>
      </c>
      <c r="H41" s="34"/>
      <c r="I41" s="153" t="s">
        <v>23</v>
      </c>
      <c r="J41" s="25">
        <v>1</v>
      </c>
      <c r="K41" s="26"/>
      <c r="L41" s="153" t="s">
        <v>24</v>
      </c>
      <c r="M41" s="130">
        <f t="shared" si="0"/>
        <v>0</v>
      </c>
      <c r="N41" s="157"/>
      <c r="O41" s="12"/>
    </row>
    <row r="42" spans="1:15" ht="27.95" customHeight="1">
      <c r="A42" s="433"/>
      <c r="B42" s="436"/>
      <c r="C42" s="105"/>
      <c r="D42" s="438"/>
      <c r="E42" s="439"/>
      <c r="F42" s="153" t="s">
        <v>23</v>
      </c>
      <c r="G42" s="25">
        <v>1</v>
      </c>
      <c r="H42" s="34"/>
      <c r="I42" s="153" t="s">
        <v>23</v>
      </c>
      <c r="J42" s="25">
        <v>1</v>
      </c>
      <c r="K42" s="26"/>
      <c r="L42" s="153" t="s">
        <v>24</v>
      </c>
      <c r="M42" s="130">
        <f t="shared" si="0"/>
        <v>0</v>
      </c>
      <c r="N42" s="157"/>
      <c r="O42" s="12"/>
    </row>
    <row r="43" spans="1:15" ht="27.95" customHeight="1">
      <c r="A43" s="434"/>
      <c r="B43" s="437"/>
      <c r="C43" s="105"/>
      <c r="D43" s="438"/>
      <c r="E43" s="439"/>
      <c r="F43" s="153" t="s">
        <v>23</v>
      </c>
      <c r="G43" s="25">
        <v>1</v>
      </c>
      <c r="H43" s="34"/>
      <c r="I43" s="153" t="s">
        <v>23</v>
      </c>
      <c r="J43" s="25">
        <v>1</v>
      </c>
      <c r="K43" s="26"/>
      <c r="L43" s="153" t="s">
        <v>24</v>
      </c>
      <c r="M43" s="130">
        <f t="shared" si="0"/>
        <v>0</v>
      </c>
      <c r="N43" s="157"/>
      <c r="O43" s="12"/>
    </row>
    <row r="44" spans="1:15" ht="27.95" customHeight="1">
      <c r="A44" s="30"/>
      <c r="B44" s="136">
        <f>M44</f>
        <v>0</v>
      </c>
      <c r="C44" s="105"/>
      <c r="D44" s="438"/>
      <c r="E44" s="439"/>
      <c r="F44" s="153" t="s">
        <v>23</v>
      </c>
      <c r="G44" s="25">
        <v>1</v>
      </c>
      <c r="H44" s="34"/>
      <c r="I44" s="153" t="s">
        <v>23</v>
      </c>
      <c r="J44" s="25">
        <v>1</v>
      </c>
      <c r="K44" s="26"/>
      <c r="L44" s="153" t="s">
        <v>24</v>
      </c>
      <c r="M44" s="130">
        <f t="shared" si="0"/>
        <v>0</v>
      </c>
      <c r="N44" s="157"/>
    </row>
    <row r="45" spans="1:15" ht="27.95" customHeight="1" thickBot="1">
      <c r="A45" s="107"/>
      <c r="B45" s="151">
        <f>M45</f>
        <v>0</v>
      </c>
      <c r="C45" s="106"/>
      <c r="D45" s="445"/>
      <c r="E45" s="446"/>
      <c r="F45" s="13" t="s">
        <v>23</v>
      </c>
      <c r="G45" s="27">
        <v>1</v>
      </c>
      <c r="H45" s="35"/>
      <c r="I45" s="13" t="s">
        <v>23</v>
      </c>
      <c r="J45" s="27">
        <v>1</v>
      </c>
      <c r="K45" s="28"/>
      <c r="L45" s="13" t="s">
        <v>24</v>
      </c>
      <c r="M45" s="131">
        <f>G45*J45*D45</f>
        <v>0</v>
      </c>
      <c r="N45" s="158"/>
    </row>
    <row r="46" spans="1:15" ht="27.95" customHeight="1" thickTop="1" thickBot="1">
      <c r="A46" s="83" t="s">
        <v>79</v>
      </c>
      <c r="B46" s="133">
        <f>SUM(B19:B45)</f>
        <v>0</v>
      </c>
      <c r="C46" s="447"/>
      <c r="D46" s="266"/>
      <c r="E46" s="266"/>
      <c r="F46" s="266"/>
      <c r="G46" s="266"/>
      <c r="H46" s="266"/>
      <c r="I46" s="266"/>
      <c r="J46" s="266"/>
      <c r="K46" s="266"/>
      <c r="L46" s="266"/>
      <c r="M46" s="266"/>
      <c r="N46" s="49"/>
    </row>
    <row r="47" spans="1:15" ht="27.95" customHeight="1" thickBot="1">
      <c r="A47" s="84" t="s">
        <v>187</v>
      </c>
      <c r="B47" s="134">
        <f>IF(ROUNDDOWN(B46*9/10,-3)&gt;=P51,P51,ROUNDDOWN(B46*9/10,-3))</f>
        <v>0</v>
      </c>
      <c r="C47" s="94"/>
      <c r="D47" s="81"/>
      <c r="E47" s="81"/>
      <c r="F47" s="81"/>
      <c r="G47" s="81"/>
      <c r="H47" s="81"/>
      <c r="I47" s="81"/>
      <c r="J47" s="81"/>
      <c r="K47" s="81"/>
      <c r="L47" s="81"/>
      <c r="M47" s="81"/>
      <c r="N47" s="82"/>
    </row>
    <row r="48" spans="1:15" ht="27.95" customHeight="1">
      <c r="A48" s="76"/>
      <c r="B48" s="81"/>
      <c r="C48" s="81"/>
      <c r="D48" s="81"/>
      <c r="E48" s="81"/>
      <c r="F48" s="81"/>
      <c r="G48" s="81"/>
      <c r="H48" s="81"/>
      <c r="I48" s="81"/>
      <c r="J48" s="81"/>
      <c r="K48" s="81"/>
      <c r="L48" s="81"/>
      <c r="M48" s="81"/>
      <c r="N48" s="82"/>
    </row>
    <row r="49" spans="1:16" ht="28.5" customHeight="1">
      <c r="A49" s="10" t="s">
        <v>148</v>
      </c>
      <c r="B49" s="3"/>
      <c r="C49" s="3"/>
      <c r="D49" s="3"/>
      <c r="E49" s="3"/>
      <c r="F49" s="3"/>
      <c r="G49" s="3"/>
      <c r="H49" s="3"/>
      <c r="I49" s="3"/>
      <c r="J49" s="3"/>
      <c r="K49" s="3"/>
      <c r="L49" s="3"/>
      <c r="M49" s="3"/>
      <c r="N49" s="9"/>
    </row>
    <row r="50" spans="1:16" ht="30" customHeight="1">
      <c r="A50" s="71" t="s">
        <v>100</v>
      </c>
      <c r="B50" s="448" t="s">
        <v>192</v>
      </c>
      <c r="C50" s="449"/>
      <c r="D50" s="449"/>
      <c r="E50" s="449"/>
      <c r="F50" s="450">
        <f>B46+様式第5号【一般_任意】!B51+様式第6号【若者_必須】!B51</f>
        <v>0</v>
      </c>
      <c r="G50" s="450"/>
      <c r="H50" s="450"/>
      <c r="I50" s="450"/>
      <c r="J50" s="450"/>
      <c r="K50" s="450"/>
      <c r="L50" s="450"/>
      <c r="M50" s="450"/>
      <c r="N50" s="450"/>
      <c r="O50" s="29"/>
      <c r="P50" s="32"/>
    </row>
    <row r="51" spans="1:16" ht="30" customHeight="1" thickBot="1">
      <c r="A51" s="86" t="s">
        <v>101</v>
      </c>
      <c r="B51" s="451" t="s">
        <v>191</v>
      </c>
      <c r="C51" s="452"/>
      <c r="D51" s="452"/>
      <c r="E51" s="452"/>
      <c r="F51" s="453">
        <f>F50</f>
        <v>0</v>
      </c>
      <c r="G51" s="453"/>
      <c r="H51" s="453"/>
      <c r="I51" s="453"/>
      <c r="J51" s="453"/>
      <c r="K51" s="453"/>
      <c r="L51" s="453"/>
      <c r="M51" s="453"/>
      <c r="N51" s="453"/>
      <c r="O51" s="29"/>
      <c r="P51" s="32">
        <v>1400000</v>
      </c>
    </row>
    <row r="52" spans="1:16" ht="30" customHeight="1" thickBot="1">
      <c r="A52" s="84" t="s">
        <v>20</v>
      </c>
      <c r="B52" s="441" t="s">
        <v>193</v>
      </c>
      <c r="C52" s="442"/>
      <c r="D52" s="442"/>
      <c r="E52" s="442"/>
      <c r="F52" s="443">
        <f>B47+様式第5号【一般_任意】!B52+様式第6号【若者_必須】!B52</f>
        <v>0</v>
      </c>
      <c r="G52" s="443"/>
      <c r="H52" s="443"/>
      <c r="I52" s="443"/>
      <c r="J52" s="443"/>
      <c r="K52" s="443"/>
      <c r="L52" s="443"/>
      <c r="M52" s="443"/>
      <c r="N52" s="444"/>
      <c r="P52" s="32"/>
    </row>
    <row r="53" spans="1:16" ht="30" customHeight="1">
      <c r="P53" s="32"/>
    </row>
    <row r="54" spans="1:16">
      <c r="P54" s="39"/>
    </row>
  </sheetData>
  <mergeCells count="70">
    <mergeCell ref="B52:E52"/>
    <mergeCell ref="F52:N52"/>
    <mergeCell ref="D44:E44"/>
    <mergeCell ref="D45:E45"/>
    <mergeCell ref="C46:M46"/>
    <mergeCell ref="B50:E50"/>
    <mergeCell ref="F50:N50"/>
    <mergeCell ref="B51:E51"/>
    <mergeCell ref="F51:N51"/>
    <mergeCell ref="A40:A43"/>
    <mergeCell ref="B40:B43"/>
    <mergeCell ref="D40:E40"/>
    <mergeCell ref="D41:E41"/>
    <mergeCell ref="D42:E42"/>
    <mergeCell ref="D43:E43"/>
    <mergeCell ref="D39:E39"/>
    <mergeCell ref="A32:A35"/>
    <mergeCell ref="B32:B35"/>
    <mergeCell ref="D32:E32"/>
    <mergeCell ref="D33:E33"/>
    <mergeCell ref="D34:E34"/>
    <mergeCell ref="D35:E35"/>
    <mergeCell ref="A36:A38"/>
    <mergeCell ref="B36:B38"/>
    <mergeCell ref="D36:E36"/>
    <mergeCell ref="D37:E37"/>
    <mergeCell ref="D38:E38"/>
    <mergeCell ref="A28:A31"/>
    <mergeCell ref="B28:B31"/>
    <mergeCell ref="D28:E28"/>
    <mergeCell ref="D29:E29"/>
    <mergeCell ref="D30:E30"/>
    <mergeCell ref="D31:E31"/>
    <mergeCell ref="A24:A27"/>
    <mergeCell ref="B24:B27"/>
    <mergeCell ref="D24:E24"/>
    <mergeCell ref="D25:E25"/>
    <mergeCell ref="D26:E26"/>
    <mergeCell ref="D27:E27"/>
    <mergeCell ref="A19:A23"/>
    <mergeCell ref="B19:B23"/>
    <mergeCell ref="D19:E19"/>
    <mergeCell ref="D20:E20"/>
    <mergeCell ref="D21:E21"/>
    <mergeCell ref="D22:E22"/>
    <mergeCell ref="D23:E23"/>
    <mergeCell ref="A17:A18"/>
    <mergeCell ref="B17:B18"/>
    <mergeCell ref="C17:M17"/>
    <mergeCell ref="N17:N18"/>
    <mergeCell ref="D18:E18"/>
    <mergeCell ref="J18:K18"/>
    <mergeCell ref="B13:C13"/>
    <mergeCell ref="D13:N13"/>
    <mergeCell ref="B14:C14"/>
    <mergeCell ref="D14:N14"/>
    <mergeCell ref="B15:C15"/>
    <mergeCell ref="D15:N15"/>
    <mergeCell ref="B10:C10"/>
    <mergeCell ref="D10:N10"/>
    <mergeCell ref="B11:C11"/>
    <mergeCell ref="D11:N11"/>
    <mergeCell ref="B12:C12"/>
    <mergeCell ref="D12:N12"/>
    <mergeCell ref="A5:N5"/>
    <mergeCell ref="B6:I6"/>
    <mergeCell ref="J6:L6"/>
    <mergeCell ref="M6:N6"/>
    <mergeCell ref="B9:C9"/>
    <mergeCell ref="D9:N9"/>
  </mergeCells>
  <phoneticPr fontId="2"/>
  <dataValidations count="1">
    <dataValidation type="list" allowBlank="1" showInputMessage="1" showErrorMessage="1" sqref="A11:A14" xr:uid="{F3BCC1C1-8B26-4FB1-8105-412D44C5BF39}">
      <formula1>$P$10:$P$15</formula1>
    </dataValidation>
  </dataValidations>
  <printOptions horizontalCentered="1"/>
  <pageMargins left="0.70866141732283472" right="0.51181102362204722" top="0.74803149606299213" bottom="0.74803149606299213" header="0" footer="0"/>
  <pageSetup paperSize="9" scale="61" orientation="portrait" blackAndWhite="1"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0D73-545E-4D36-AFB9-BC28F7725140}">
  <sheetPr>
    <tabColor theme="5" tint="-0.499984740745262"/>
    <pageSetUpPr fitToPage="1"/>
  </sheetPr>
  <dimension ref="A1:S54"/>
  <sheetViews>
    <sheetView showGridLines="0" view="pageBreakPreview" topLeftCell="A36" zoomScaleNormal="100" zoomScaleSheetLayoutView="100" workbookViewId="0">
      <selection activeCell="Q46" sqref="Q46"/>
    </sheetView>
  </sheetViews>
  <sheetFormatPr defaultColWidth="9" defaultRowHeight="14.25"/>
  <cols>
    <col min="1" max="1" width="21.125" style="1" customWidth="1"/>
    <col min="2" max="2" width="16.25" style="1" customWidth="1"/>
    <col min="3" max="3" width="16.75" style="1" customWidth="1"/>
    <col min="4" max="5" width="5.625" style="1" customWidth="1"/>
    <col min="6" max="6" width="3.5" style="1" bestFit="1" customWidth="1"/>
    <col min="7" max="8" width="5.625" style="1" customWidth="1"/>
    <col min="9" max="9" width="3.5" style="1" customWidth="1"/>
    <col min="10" max="11" width="5.625" style="1" customWidth="1"/>
    <col min="12" max="12" width="3.5" style="1" customWidth="1"/>
    <col min="13" max="13" width="13.25" style="1" customWidth="1"/>
    <col min="14" max="14" width="30.625" style="1" customWidth="1"/>
    <col min="15" max="15" width="3.75" style="1" customWidth="1"/>
    <col min="16" max="16" width="13.625" style="1" customWidth="1"/>
    <col min="17" max="17" width="10.625" style="1" customWidth="1"/>
    <col min="18" max="18" width="8.5" style="1" bestFit="1" customWidth="1"/>
    <col min="19" max="16384" width="9" style="1"/>
  </cols>
  <sheetData>
    <row r="1" spans="1:19" ht="19.5" customHeight="1">
      <c r="I1" s="17" t="s">
        <v>69</v>
      </c>
      <c r="J1" s="2"/>
      <c r="K1" s="2"/>
    </row>
    <row r="2" spans="1:19" ht="19.5" customHeight="1">
      <c r="I2" s="18" t="s">
        <v>68</v>
      </c>
      <c r="J2" s="2"/>
      <c r="K2" s="2"/>
    </row>
    <row r="3" spans="1:19" ht="19.5" customHeight="1">
      <c r="I3" s="18" t="s">
        <v>73</v>
      </c>
      <c r="J3" s="2"/>
      <c r="K3" s="2"/>
    </row>
    <row r="4" spans="1:19" ht="19.5" customHeight="1">
      <c r="A4" s="66" t="s">
        <v>65</v>
      </c>
      <c r="B4" s="3"/>
      <c r="C4" s="3"/>
      <c r="D4" s="3"/>
      <c r="E4" s="3"/>
      <c r="F4" s="3"/>
      <c r="J4" s="4"/>
      <c r="K4" s="4"/>
      <c r="L4" s="3"/>
      <c r="M4" s="3"/>
      <c r="N4" s="3"/>
    </row>
    <row r="5" spans="1:19" ht="24.75" customHeight="1">
      <c r="A5" s="187" t="s">
        <v>205</v>
      </c>
      <c r="B5" s="187"/>
      <c r="C5" s="187"/>
      <c r="D5" s="187"/>
      <c r="E5" s="187"/>
      <c r="F5" s="187"/>
      <c r="G5" s="187"/>
      <c r="H5" s="187"/>
      <c r="I5" s="187"/>
      <c r="J5" s="187"/>
      <c r="K5" s="187"/>
      <c r="L5" s="187"/>
      <c r="M5" s="187"/>
      <c r="N5" s="187"/>
    </row>
    <row r="6" spans="1:19" ht="48" customHeight="1">
      <c r="A6" s="149" t="s">
        <v>16</v>
      </c>
      <c r="B6" s="283">
        <f>様式第１号!C23</f>
        <v>0</v>
      </c>
      <c r="C6" s="284"/>
      <c r="D6" s="284"/>
      <c r="E6" s="284"/>
      <c r="F6" s="284"/>
      <c r="G6" s="284"/>
      <c r="H6" s="284"/>
      <c r="I6" s="285"/>
      <c r="J6" s="413" t="s">
        <v>17</v>
      </c>
      <c r="K6" s="414"/>
      <c r="L6" s="415"/>
      <c r="M6" s="416">
        <f>様式第１号!I13</f>
        <v>0</v>
      </c>
      <c r="N6" s="417"/>
    </row>
    <row r="7" spans="1:19" ht="11.25" customHeight="1">
      <c r="A7" s="56"/>
      <c r="B7" s="56"/>
      <c r="C7" s="56"/>
      <c r="D7" s="56"/>
      <c r="E7" s="56"/>
      <c r="F7" s="56"/>
      <c r="G7" s="56"/>
      <c r="H7" s="56"/>
      <c r="I7" s="56"/>
      <c r="J7" s="56"/>
      <c r="K7" s="56"/>
      <c r="L7" s="56"/>
      <c r="M7" s="56"/>
      <c r="N7" s="8"/>
    </row>
    <row r="8" spans="1:19" ht="23.25" customHeight="1">
      <c r="A8" s="15" t="s">
        <v>147</v>
      </c>
      <c r="B8" s="56"/>
      <c r="C8" s="56"/>
      <c r="D8" s="56"/>
      <c r="E8" s="56"/>
      <c r="F8" s="56"/>
      <c r="G8" s="56"/>
      <c r="H8" s="56"/>
      <c r="I8" s="56"/>
      <c r="J8" s="56"/>
      <c r="K8" s="56"/>
      <c r="L8" s="56"/>
      <c r="M8" s="56"/>
      <c r="N8" s="8"/>
      <c r="Q8" s="48" t="s">
        <v>194</v>
      </c>
      <c r="R8" s="88" t="s">
        <v>195</v>
      </c>
      <c r="S8" s="88" t="str">
        <f>IF(C15=F50,"○","×")</f>
        <v>×</v>
      </c>
    </row>
    <row r="9" spans="1:19" ht="20.100000000000001" customHeight="1">
      <c r="A9" s="149" t="s">
        <v>142</v>
      </c>
      <c r="B9" s="418" t="s">
        <v>143</v>
      </c>
      <c r="C9" s="418"/>
      <c r="D9" s="418" t="s">
        <v>146</v>
      </c>
      <c r="E9" s="418"/>
      <c r="F9" s="418"/>
      <c r="G9" s="418"/>
      <c r="H9" s="418"/>
      <c r="I9" s="418"/>
      <c r="J9" s="418"/>
      <c r="K9" s="418"/>
      <c r="L9" s="418"/>
      <c r="M9" s="418"/>
      <c r="N9" s="418"/>
    </row>
    <row r="10" spans="1:19" ht="20.100000000000001" customHeight="1">
      <c r="A10" s="149" t="s">
        <v>145</v>
      </c>
      <c r="B10" s="419">
        <f>F52</f>
        <v>1641000</v>
      </c>
      <c r="C10" s="419"/>
      <c r="D10" s="420"/>
      <c r="E10" s="420"/>
      <c r="F10" s="420"/>
      <c r="G10" s="420"/>
      <c r="H10" s="420"/>
      <c r="I10" s="420"/>
      <c r="J10" s="420"/>
      <c r="K10" s="420"/>
      <c r="L10" s="420"/>
      <c r="M10" s="420"/>
      <c r="N10" s="420"/>
      <c r="P10" s="87" t="s">
        <v>111</v>
      </c>
    </row>
    <row r="11" spans="1:19" ht="20.100000000000001" customHeight="1">
      <c r="A11" s="75" t="s">
        <v>113</v>
      </c>
      <c r="B11" s="421"/>
      <c r="C11" s="421"/>
      <c r="D11" s="422" t="s">
        <v>263</v>
      </c>
      <c r="E11" s="423"/>
      <c r="F11" s="423"/>
      <c r="G11" s="423"/>
      <c r="H11" s="423"/>
      <c r="I11" s="423"/>
      <c r="J11" s="423"/>
      <c r="K11" s="423"/>
      <c r="L11" s="423"/>
      <c r="M11" s="423"/>
      <c r="N11" s="424"/>
      <c r="P11" s="87" t="s">
        <v>112</v>
      </c>
    </row>
    <row r="12" spans="1:19" ht="20.100000000000001" customHeight="1">
      <c r="A12" s="75" t="s">
        <v>114</v>
      </c>
      <c r="B12" s="421"/>
      <c r="C12" s="421"/>
      <c r="D12" s="420" t="s">
        <v>264</v>
      </c>
      <c r="E12" s="420"/>
      <c r="F12" s="420"/>
      <c r="G12" s="420"/>
      <c r="H12" s="420"/>
      <c r="I12" s="420"/>
      <c r="J12" s="420"/>
      <c r="K12" s="420"/>
      <c r="L12" s="420"/>
      <c r="M12" s="420"/>
      <c r="N12" s="420"/>
      <c r="P12" s="87" t="s">
        <v>113</v>
      </c>
    </row>
    <row r="13" spans="1:19" ht="20.100000000000001" customHeight="1">
      <c r="A13" s="75" t="s">
        <v>116</v>
      </c>
      <c r="B13" s="421"/>
      <c r="C13" s="421"/>
      <c r="D13" s="420"/>
      <c r="E13" s="420"/>
      <c r="F13" s="420"/>
      <c r="G13" s="420"/>
      <c r="H13" s="420"/>
      <c r="I13" s="420"/>
      <c r="J13" s="420"/>
      <c r="K13" s="420"/>
      <c r="L13" s="420"/>
      <c r="M13" s="420"/>
      <c r="N13" s="420"/>
      <c r="P13" s="87" t="s">
        <v>114</v>
      </c>
    </row>
    <row r="14" spans="1:19" ht="20.100000000000001" customHeight="1" thickBot="1">
      <c r="A14" s="171"/>
      <c r="B14" s="425"/>
      <c r="C14" s="425"/>
      <c r="D14" s="426"/>
      <c r="E14" s="426"/>
      <c r="F14" s="426"/>
      <c r="G14" s="426"/>
      <c r="H14" s="426"/>
      <c r="I14" s="426"/>
      <c r="J14" s="426"/>
      <c r="K14" s="426"/>
      <c r="L14" s="426"/>
      <c r="M14" s="426"/>
      <c r="N14" s="426"/>
      <c r="P14" s="87" t="s">
        <v>115</v>
      </c>
    </row>
    <row r="15" spans="1:19" ht="20.100000000000001" customHeight="1" thickTop="1">
      <c r="A15" s="80" t="s">
        <v>144</v>
      </c>
      <c r="B15" s="427">
        <f>SUM(B10:C14)</f>
        <v>1641000</v>
      </c>
      <c r="C15" s="427"/>
      <c r="D15" s="428"/>
      <c r="E15" s="428"/>
      <c r="F15" s="428"/>
      <c r="G15" s="428"/>
      <c r="H15" s="428"/>
      <c r="I15" s="428"/>
      <c r="J15" s="428"/>
      <c r="K15" s="428"/>
      <c r="L15" s="428"/>
      <c r="M15" s="428"/>
      <c r="N15" s="428"/>
      <c r="P15" s="87" t="s">
        <v>116</v>
      </c>
    </row>
    <row r="16" spans="1:19" ht="23.25" customHeight="1">
      <c r="A16" s="10" t="s">
        <v>206</v>
      </c>
      <c r="B16" s="3"/>
      <c r="C16" s="3"/>
      <c r="D16" s="3"/>
      <c r="E16" s="3"/>
      <c r="F16" s="3"/>
      <c r="G16" s="3"/>
      <c r="H16" s="3"/>
      <c r="I16" s="3"/>
      <c r="J16" s="3"/>
      <c r="K16" s="3"/>
      <c r="L16" s="3"/>
      <c r="M16" s="3"/>
      <c r="N16" s="9"/>
    </row>
    <row r="17" spans="1:15" ht="27.95" customHeight="1">
      <c r="A17" s="260" t="s">
        <v>19</v>
      </c>
      <c r="B17" s="260" t="s">
        <v>9</v>
      </c>
      <c r="C17" s="418" t="s">
        <v>202</v>
      </c>
      <c r="D17" s="418"/>
      <c r="E17" s="418"/>
      <c r="F17" s="418"/>
      <c r="G17" s="418"/>
      <c r="H17" s="418"/>
      <c r="I17" s="418"/>
      <c r="J17" s="418"/>
      <c r="K17" s="418"/>
      <c r="L17" s="418"/>
      <c r="M17" s="418"/>
      <c r="N17" s="429" t="s">
        <v>139</v>
      </c>
    </row>
    <row r="18" spans="1:15" ht="27.95" customHeight="1">
      <c r="A18" s="261"/>
      <c r="B18" s="261"/>
      <c r="C18" s="155" t="s">
        <v>95</v>
      </c>
      <c r="D18" s="430" t="s">
        <v>96</v>
      </c>
      <c r="E18" s="431"/>
      <c r="F18" s="153"/>
      <c r="G18" s="128" t="s">
        <v>97</v>
      </c>
      <c r="H18" s="129"/>
      <c r="I18" s="153"/>
      <c r="J18" s="430" t="s">
        <v>103</v>
      </c>
      <c r="K18" s="431"/>
      <c r="L18" s="153"/>
      <c r="M18" s="154" t="s">
        <v>141</v>
      </c>
      <c r="N18" s="429"/>
    </row>
    <row r="19" spans="1:15" ht="27.95" customHeight="1">
      <c r="A19" s="432" t="s">
        <v>134</v>
      </c>
      <c r="B19" s="435">
        <f>SUM(M19:M23)</f>
        <v>1134000</v>
      </c>
      <c r="C19" s="104" t="s">
        <v>265</v>
      </c>
      <c r="D19" s="438">
        <v>1800</v>
      </c>
      <c r="E19" s="439"/>
      <c r="F19" s="153" t="s">
        <v>23</v>
      </c>
      <c r="G19" s="33">
        <v>25</v>
      </c>
      <c r="H19" s="34" t="s">
        <v>98</v>
      </c>
      <c r="I19" s="153" t="s">
        <v>23</v>
      </c>
      <c r="J19" s="25">
        <v>12</v>
      </c>
      <c r="K19" s="26" t="s">
        <v>99</v>
      </c>
      <c r="L19" s="153" t="s">
        <v>24</v>
      </c>
      <c r="M19" s="130">
        <f>G19*J19*D19</f>
        <v>540000</v>
      </c>
      <c r="N19" s="103"/>
    </row>
    <row r="20" spans="1:15" ht="27.95" customHeight="1">
      <c r="A20" s="433"/>
      <c r="B20" s="436"/>
      <c r="C20" s="104" t="s">
        <v>266</v>
      </c>
      <c r="D20" s="438">
        <v>1500</v>
      </c>
      <c r="E20" s="439"/>
      <c r="F20" s="153" t="s">
        <v>23</v>
      </c>
      <c r="G20" s="25">
        <v>25</v>
      </c>
      <c r="H20" s="34" t="s">
        <v>98</v>
      </c>
      <c r="I20" s="153" t="s">
        <v>23</v>
      </c>
      <c r="J20" s="25">
        <v>12</v>
      </c>
      <c r="K20" s="26" t="s">
        <v>99</v>
      </c>
      <c r="L20" s="153" t="s">
        <v>24</v>
      </c>
      <c r="M20" s="130">
        <f t="shared" ref="M20:M44" si="0">G20*J20*D20</f>
        <v>450000</v>
      </c>
      <c r="N20" s="103"/>
    </row>
    <row r="21" spans="1:15" ht="27.95" customHeight="1">
      <c r="A21" s="433"/>
      <c r="B21" s="436"/>
      <c r="C21" s="104" t="s">
        <v>267</v>
      </c>
      <c r="D21" s="438">
        <v>1200</v>
      </c>
      <c r="E21" s="439"/>
      <c r="F21" s="153" t="s">
        <v>23</v>
      </c>
      <c r="G21" s="25">
        <v>10</v>
      </c>
      <c r="H21" s="34" t="s">
        <v>98</v>
      </c>
      <c r="I21" s="153" t="s">
        <v>23</v>
      </c>
      <c r="J21" s="25">
        <v>12</v>
      </c>
      <c r="K21" s="26" t="s">
        <v>99</v>
      </c>
      <c r="L21" s="153" t="s">
        <v>24</v>
      </c>
      <c r="M21" s="130">
        <f t="shared" si="0"/>
        <v>144000</v>
      </c>
      <c r="N21" s="103"/>
    </row>
    <row r="22" spans="1:15" ht="27.95" customHeight="1">
      <c r="A22" s="433"/>
      <c r="B22" s="436"/>
      <c r="C22" s="104"/>
      <c r="D22" s="438"/>
      <c r="E22" s="439"/>
      <c r="F22" s="153" t="s">
        <v>23</v>
      </c>
      <c r="G22" s="25">
        <v>1</v>
      </c>
      <c r="H22" s="34" t="s">
        <v>98</v>
      </c>
      <c r="I22" s="153" t="s">
        <v>23</v>
      </c>
      <c r="J22" s="25">
        <v>1</v>
      </c>
      <c r="K22" s="26" t="s">
        <v>99</v>
      </c>
      <c r="L22" s="153" t="s">
        <v>24</v>
      </c>
      <c r="M22" s="130">
        <f t="shared" si="0"/>
        <v>0</v>
      </c>
      <c r="N22" s="103"/>
      <c r="O22" s="11"/>
    </row>
    <row r="23" spans="1:15" ht="27.95" customHeight="1">
      <c r="A23" s="434"/>
      <c r="B23" s="437"/>
      <c r="C23" s="104"/>
      <c r="D23" s="438"/>
      <c r="E23" s="439"/>
      <c r="F23" s="153" t="s">
        <v>23</v>
      </c>
      <c r="G23" s="25">
        <v>1</v>
      </c>
      <c r="H23" s="34" t="s">
        <v>98</v>
      </c>
      <c r="I23" s="153" t="s">
        <v>23</v>
      </c>
      <c r="J23" s="25">
        <v>1</v>
      </c>
      <c r="K23" s="26" t="s">
        <v>99</v>
      </c>
      <c r="L23" s="153" t="s">
        <v>24</v>
      </c>
      <c r="M23" s="130">
        <f t="shared" si="0"/>
        <v>0</v>
      </c>
      <c r="N23" s="103"/>
      <c r="O23" s="11"/>
    </row>
    <row r="24" spans="1:15" ht="27.95" customHeight="1">
      <c r="A24" s="432" t="s">
        <v>135</v>
      </c>
      <c r="B24" s="435">
        <f>SUM(M24:M27)</f>
        <v>262000</v>
      </c>
      <c r="C24" s="105" t="s">
        <v>268</v>
      </c>
      <c r="D24" s="438">
        <v>9000</v>
      </c>
      <c r="E24" s="439"/>
      <c r="F24" s="153" t="s">
        <v>23</v>
      </c>
      <c r="G24" s="25">
        <v>2</v>
      </c>
      <c r="H24" s="34" t="s">
        <v>156</v>
      </c>
      <c r="I24" s="153" t="s">
        <v>23</v>
      </c>
      <c r="J24" s="25">
        <v>12</v>
      </c>
      <c r="K24" s="26" t="s">
        <v>105</v>
      </c>
      <c r="L24" s="153" t="s">
        <v>24</v>
      </c>
      <c r="M24" s="130">
        <f t="shared" si="0"/>
        <v>216000</v>
      </c>
      <c r="N24" s="157" t="s">
        <v>269</v>
      </c>
      <c r="O24" s="12"/>
    </row>
    <row r="25" spans="1:15" ht="27.95" customHeight="1">
      <c r="A25" s="433"/>
      <c r="B25" s="436"/>
      <c r="C25" s="105" t="s">
        <v>270</v>
      </c>
      <c r="D25" s="438">
        <v>8000</v>
      </c>
      <c r="E25" s="439"/>
      <c r="F25" s="153" t="s">
        <v>23</v>
      </c>
      <c r="G25" s="25">
        <v>3</v>
      </c>
      <c r="H25" s="34" t="s">
        <v>156</v>
      </c>
      <c r="I25" s="153" t="s">
        <v>23</v>
      </c>
      <c r="J25" s="25">
        <v>1</v>
      </c>
      <c r="K25" s="26" t="s">
        <v>105</v>
      </c>
      <c r="L25" s="153" t="s">
        <v>24</v>
      </c>
      <c r="M25" s="130">
        <f t="shared" si="0"/>
        <v>24000</v>
      </c>
      <c r="N25" s="157" t="s">
        <v>275</v>
      </c>
      <c r="O25" s="12"/>
    </row>
    <row r="26" spans="1:15" ht="27.95" customHeight="1">
      <c r="A26" s="433"/>
      <c r="B26" s="436"/>
      <c r="C26" s="105" t="s">
        <v>271</v>
      </c>
      <c r="D26" s="438">
        <v>1100</v>
      </c>
      <c r="E26" s="439"/>
      <c r="F26" s="153" t="s">
        <v>23</v>
      </c>
      <c r="G26" s="25">
        <v>5</v>
      </c>
      <c r="H26" s="34" t="s">
        <v>156</v>
      </c>
      <c r="I26" s="153" t="s">
        <v>23</v>
      </c>
      <c r="J26" s="25">
        <v>4</v>
      </c>
      <c r="K26" s="26" t="s">
        <v>98</v>
      </c>
      <c r="L26" s="153" t="s">
        <v>24</v>
      </c>
      <c r="M26" s="130">
        <f t="shared" si="0"/>
        <v>22000</v>
      </c>
      <c r="N26" s="157" t="s">
        <v>314</v>
      </c>
      <c r="O26" s="12"/>
    </row>
    <row r="27" spans="1:15" ht="27.95" customHeight="1">
      <c r="A27" s="434"/>
      <c r="B27" s="437"/>
      <c r="C27" s="105"/>
      <c r="D27" s="438"/>
      <c r="E27" s="439"/>
      <c r="F27" s="153" t="s">
        <v>23</v>
      </c>
      <c r="G27" s="25">
        <v>1</v>
      </c>
      <c r="H27" s="34"/>
      <c r="I27" s="153" t="s">
        <v>23</v>
      </c>
      <c r="J27" s="25">
        <v>1</v>
      </c>
      <c r="K27" s="26"/>
      <c r="L27" s="153" t="s">
        <v>24</v>
      </c>
      <c r="M27" s="130">
        <f t="shared" si="0"/>
        <v>0</v>
      </c>
      <c r="N27" s="157"/>
      <c r="O27" s="12"/>
    </row>
    <row r="28" spans="1:15" ht="27.95" customHeight="1">
      <c r="A28" s="432" t="s">
        <v>21</v>
      </c>
      <c r="B28" s="435">
        <f>SUM(M28:M31)</f>
        <v>148800</v>
      </c>
      <c r="C28" s="105" t="s">
        <v>272</v>
      </c>
      <c r="D28" s="438">
        <v>30</v>
      </c>
      <c r="E28" s="439"/>
      <c r="F28" s="153" t="s">
        <v>23</v>
      </c>
      <c r="G28" s="25">
        <v>100</v>
      </c>
      <c r="H28" s="34" t="s">
        <v>106</v>
      </c>
      <c r="I28" s="153" t="s">
        <v>23</v>
      </c>
      <c r="J28" s="25">
        <v>10</v>
      </c>
      <c r="K28" s="26" t="s">
        <v>105</v>
      </c>
      <c r="L28" s="153" t="s">
        <v>24</v>
      </c>
      <c r="M28" s="130">
        <f t="shared" si="0"/>
        <v>30000</v>
      </c>
      <c r="N28" s="157" t="s">
        <v>276</v>
      </c>
      <c r="O28" s="12"/>
    </row>
    <row r="29" spans="1:15" ht="27.95" customHeight="1">
      <c r="A29" s="433"/>
      <c r="B29" s="436"/>
      <c r="C29" s="105" t="s">
        <v>273</v>
      </c>
      <c r="D29" s="438">
        <v>30000</v>
      </c>
      <c r="E29" s="439"/>
      <c r="F29" s="153" t="s">
        <v>23</v>
      </c>
      <c r="G29" s="25">
        <v>3</v>
      </c>
      <c r="H29" s="34" t="s">
        <v>156</v>
      </c>
      <c r="I29" s="153" t="s">
        <v>23</v>
      </c>
      <c r="J29" s="25">
        <v>1</v>
      </c>
      <c r="K29" s="26" t="s">
        <v>105</v>
      </c>
      <c r="L29" s="153" t="s">
        <v>24</v>
      </c>
      <c r="M29" s="130">
        <f t="shared" si="0"/>
        <v>90000</v>
      </c>
      <c r="N29" s="157" t="s">
        <v>274</v>
      </c>
      <c r="O29" s="12"/>
    </row>
    <row r="30" spans="1:15" ht="27.95" customHeight="1">
      <c r="A30" s="433"/>
      <c r="B30" s="436"/>
      <c r="C30" s="105" t="s">
        <v>283</v>
      </c>
      <c r="D30" s="438">
        <v>30</v>
      </c>
      <c r="E30" s="439"/>
      <c r="F30" s="153" t="s">
        <v>23</v>
      </c>
      <c r="G30" s="25">
        <v>80</v>
      </c>
      <c r="H30" s="34" t="s">
        <v>106</v>
      </c>
      <c r="I30" s="153" t="s">
        <v>23</v>
      </c>
      <c r="J30" s="25">
        <v>12</v>
      </c>
      <c r="K30" s="26" t="s">
        <v>99</v>
      </c>
      <c r="L30" s="153" t="s">
        <v>24</v>
      </c>
      <c r="M30" s="130">
        <f t="shared" si="0"/>
        <v>28800</v>
      </c>
      <c r="N30" s="157"/>
      <c r="O30" s="12"/>
    </row>
    <row r="31" spans="1:15" ht="27.95" customHeight="1">
      <c r="A31" s="434"/>
      <c r="B31" s="437"/>
      <c r="C31" s="105"/>
      <c r="D31" s="438"/>
      <c r="E31" s="439"/>
      <c r="F31" s="153" t="s">
        <v>23</v>
      </c>
      <c r="G31" s="25">
        <v>1</v>
      </c>
      <c r="H31" s="34"/>
      <c r="I31" s="153" t="s">
        <v>23</v>
      </c>
      <c r="J31" s="25">
        <v>1</v>
      </c>
      <c r="K31" s="26"/>
      <c r="L31" s="153" t="s">
        <v>24</v>
      </c>
      <c r="M31" s="130">
        <f t="shared" si="0"/>
        <v>0</v>
      </c>
      <c r="N31" s="157"/>
      <c r="O31" s="12"/>
    </row>
    <row r="32" spans="1:15" ht="27.95" customHeight="1">
      <c r="A32" s="432" t="s">
        <v>136</v>
      </c>
      <c r="B32" s="435">
        <f>SUM(M32:M35)</f>
        <v>150000</v>
      </c>
      <c r="C32" s="105" t="s">
        <v>281</v>
      </c>
      <c r="D32" s="438">
        <v>10000</v>
      </c>
      <c r="E32" s="439"/>
      <c r="F32" s="153" t="s">
        <v>23</v>
      </c>
      <c r="G32" s="25">
        <v>12</v>
      </c>
      <c r="H32" s="34" t="s">
        <v>105</v>
      </c>
      <c r="I32" s="153" t="s">
        <v>23</v>
      </c>
      <c r="J32" s="25">
        <v>1</v>
      </c>
      <c r="K32" s="26"/>
      <c r="L32" s="153" t="s">
        <v>24</v>
      </c>
      <c r="M32" s="130">
        <f t="shared" si="0"/>
        <v>120000</v>
      </c>
      <c r="N32" s="157" t="s">
        <v>282</v>
      </c>
      <c r="O32" s="12"/>
    </row>
    <row r="33" spans="1:15" ht="27.95" customHeight="1">
      <c r="A33" s="433"/>
      <c r="B33" s="436"/>
      <c r="C33" s="105" t="s">
        <v>310</v>
      </c>
      <c r="D33" s="438">
        <v>30000</v>
      </c>
      <c r="E33" s="439"/>
      <c r="F33" s="153" t="s">
        <v>23</v>
      </c>
      <c r="G33" s="25">
        <v>1</v>
      </c>
      <c r="H33" s="34" t="s">
        <v>140</v>
      </c>
      <c r="I33" s="153" t="s">
        <v>23</v>
      </c>
      <c r="J33" s="25">
        <v>1</v>
      </c>
      <c r="K33" s="26"/>
      <c r="L33" s="153" t="s">
        <v>24</v>
      </c>
      <c r="M33" s="130">
        <f t="shared" si="0"/>
        <v>30000</v>
      </c>
      <c r="N33" s="157" t="s">
        <v>311</v>
      </c>
      <c r="O33" s="12"/>
    </row>
    <row r="34" spans="1:15" ht="27.95" customHeight="1">
      <c r="A34" s="433"/>
      <c r="B34" s="436"/>
      <c r="C34" s="105"/>
      <c r="D34" s="438"/>
      <c r="E34" s="439"/>
      <c r="F34" s="153" t="s">
        <v>23</v>
      </c>
      <c r="G34" s="25">
        <v>1</v>
      </c>
      <c r="H34" s="34"/>
      <c r="I34" s="153" t="s">
        <v>23</v>
      </c>
      <c r="J34" s="25">
        <v>1</v>
      </c>
      <c r="K34" s="26"/>
      <c r="L34" s="153" t="s">
        <v>24</v>
      </c>
      <c r="M34" s="130">
        <f t="shared" si="0"/>
        <v>0</v>
      </c>
      <c r="N34" s="157"/>
      <c r="O34" s="12"/>
    </row>
    <row r="35" spans="1:15" ht="27.95" customHeight="1">
      <c r="A35" s="434"/>
      <c r="B35" s="437"/>
      <c r="C35" s="105"/>
      <c r="D35" s="438"/>
      <c r="E35" s="439"/>
      <c r="F35" s="153" t="s">
        <v>23</v>
      </c>
      <c r="G35" s="25">
        <v>1</v>
      </c>
      <c r="H35" s="34"/>
      <c r="I35" s="153" t="s">
        <v>23</v>
      </c>
      <c r="J35" s="25">
        <v>1</v>
      </c>
      <c r="K35" s="26"/>
      <c r="L35" s="153" t="s">
        <v>24</v>
      </c>
      <c r="M35" s="130">
        <f t="shared" si="0"/>
        <v>0</v>
      </c>
      <c r="N35" s="157"/>
      <c r="O35" s="12"/>
    </row>
    <row r="36" spans="1:15" ht="27.95" customHeight="1">
      <c r="A36" s="432" t="s">
        <v>137</v>
      </c>
      <c r="B36" s="435">
        <f>SUM(M36:M38)</f>
        <v>0</v>
      </c>
      <c r="C36" s="105"/>
      <c r="D36" s="438"/>
      <c r="E36" s="439"/>
      <c r="F36" s="153" t="s">
        <v>23</v>
      </c>
      <c r="G36" s="25">
        <v>1</v>
      </c>
      <c r="H36" s="34"/>
      <c r="I36" s="153" t="s">
        <v>23</v>
      </c>
      <c r="J36" s="25">
        <v>1</v>
      </c>
      <c r="K36" s="26"/>
      <c r="L36" s="153" t="s">
        <v>24</v>
      </c>
      <c r="M36" s="130">
        <f t="shared" si="0"/>
        <v>0</v>
      </c>
      <c r="N36" s="157"/>
      <c r="O36" s="12"/>
    </row>
    <row r="37" spans="1:15" ht="27.95" customHeight="1">
      <c r="A37" s="433"/>
      <c r="B37" s="436"/>
      <c r="C37" s="105"/>
      <c r="D37" s="438"/>
      <c r="E37" s="439"/>
      <c r="F37" s="153" t="s">
        <v>23</v>
      </c>
      <c r="G37" s="25">
        <v>1</v>
      </c>
      <c r="H37" s="34"/>
      <c r="I37" s="153" t="s">
        <v>23</v>
      </c>
      <c r="J37" s="25">
        <v>1</v>
      </c>
      <c r="K37" s="26"/>
      <c r="L37" s="153" t="s">
        <v>24</v>
      </c>
      <c r="M37" s="130">
        <f t="shared" si="0"/>
        <v>0</v>
      </c>
      <c r="N37" s="157"/>
      <c r="O37" s="12"/>
    </row>
    <row r="38" spans="1:15" ht="27.95" customHeight="1">
      <c r="A38" s="434"/>
      <c r="B38" s="437"/>
      <c r="C38" s="105"/>
      <c r="D38" s="438"/>
      <c r="E38" s="439"/>
      <c r="F38" s="153" t="s">
        <v>23</v>
      </c>
      <c r="G38" s="25">
        <v>1</v>
      </c>
      <c r="H38" s="34"/>
      <c r="I38" s="153" t="s">
        <v>23</v>
      </c>
      <c r="J38" s="25">
        <v>1</v>
      </c>
      <c r="K38" s="26"/>
      <c r="L38" s="153" t="s">
        <v>24</v>
      </c>
      <c r="M38" s="130">
        <f t="shared" si="0"/>
        <v>0</v>
      </c>
      <c r="N38" s="157"/>
      <c r="O38" s="12"/>
    </row>
    <row r="39" spans="1:15" ht="27.95" customHeight="1">
      <c r="A39" s="150" t="s">
        <v>138</v>
      </c>
      <c r="B39" s="151">
        <f>SUM(M39:M39)</f>
        <v>250000</v>
      </c>
      <c r="C39" s="108"/>
      <c r="D39" s="440"/>
      <c r="E39" s="440"/>
      <c r="F39" s="50"/>
      <c r="G39" s="51"/>
      <c r="H39" s="52"/>
      <c r="I39" s="50"/>
      <c r="J39" s="51">
        <v>1</v>
      </c>
      <c r="K39" s="53" t="s">
        <v>140</v>
      </c>
      <c r="L39" s="153" t="s">
        <v>24</v>
      </c>
      <c r="M39" s="54">
        <v>250000</v>
      </c>
      <c r="N39" s="157" t="s">
        <v>279</v>
      </c>
      <c r="O39" s="12"/>
    </row>
    <row r="40" spans="1:15" ht="27.95" customHeight="1">
      <c r="A40" s="432" t="s">
        <v>201</v>
      </c>
      <c r="B40" s="435">
        <f>SUM(M40:M43)</f>
        <v>43000</v>
      </c>
      <c r="C40" s="105" t="s">
        <v>277</v>
      </c>
      <c r="D40" s="438">
        <v>500</v>
      </c>
      <c r="E40" s="439"/>
      <c r="F40" s="153" t="s">
        <v>23</v>
      </c>
      <c r="G40" s="25">
        <v>3</v>
      </c>
      <c r="H40" s="34" t="s">
        <v>278</v>
      </c>
      <c r="I40" s="153" t="s">
        <v>23</v>
      </c>
      <c r="J40" s="25">
        <v>12</v>
      </c>
      <c r="K40" s="26" t="s">
        <v>99</v>
      </c>
      <c r="L40" s="153" t="s">
        <v>24</v>
      </c>
      <c r="M40" s="130">
        <f t="shared" si="0"/>
        <v>18000</v>
      </c>
      <c r="N40" s="157" t="s">
        <v>280</v>
      </c>
      <c r="O40" s="12"/>
    </row>
    <row r="41" spans="1:15" ht="27.95" customHeight="1">
      <c r="A41" s="433"/>
      <c r="B41" s="436"/>
      <c r="C41" s="105" t="s">
        <v>277</v>
      </c>
      <c r="D41" s="438">
        <v>50000</v>
      </c>
      <c r="E41" s="439"/>
      <c r="F41" s="153" t="s">
        <v>23</v>
      </c>
      <c r="G41" s="25">
        <v>1</v>
      </c>
      <c r="H41" s="34" t="s">
        <v>105</v>
      </c>
      <c r="I41" s="153" t="s">
        <v>23</v>
      </c>
      <c r="J41" s="25">
        <v>0.5</v>
      </c>
      <c r="K41" s="26"/>
      <c r="L41" s="153" t="s">
        <v>24</v>
      </c>
      <c r="M41" s="130">
        <f t="shared" si="0"/>
        <v>25000</v>
      </c>
      <c r="N41" s="157" t="s">
        <v>312</v>
      </c>
      <c r="O41" s="12"/>
    </row>
    <row r="42" spans="1:15" ht="27.95" customHeight="1">
      <c r="A42" s="433"/>
      <c r="B42" s="436"/>
      <c r="C42" s="105"/>
      <c r="D42" s="438"/>
      <c r="E42" s="439"/>
      <c r="F42" s="153" t="s">
        <v>23</v>
      </c>
      <c r="G42" s="25">
        <v>1</v>
      </c>
      <c r="H42" s="34"/>
      <c r="I42" s="153" t="s">
        <v>23</v>
      </c>
      <c r="J42" s="25">
        <v>1</v>
      </c>
      <c r="K42" s="26"/>
      <c r="L42" s="153" t="s">
        <v>24</v>
      </c>
      <c r="M42" s="130">
        <f t="shared" si="0"/>
        <v>0</v>
      </c>
      <c r="N42" s="157"/>
      <c r="O42" s="12"/>
    </row>
    <row r="43" spans="1:15" ht="27.95" customHeight="1">
      <c r="A43" s="434"/>
      <c r="B43" s="437"/>
      <c r="C43" s="105"/>
      <c r="D43" s="438"/>
      <c r="E43" s="439"/>
      <c r="F43" s="153" t="s">
        <v>23</v>
      </c>
      <c r="G43" s="25">
        <v>1</v>
      </c>
      <c r="H43" s="34"/>
      <c r="I43" s="153" t="s">
        <v>23</v>
      </c>
      <c r="J43" s="25">
        <v>1</v>
      </c>
      <c r="K43" s="26"/>
      <c r="L43" s="153" t="s">
        <v>24</v>
      </c>
      <c r="M43" s="130">
        <f t="shared" si="0"/>
        <v>0</v>
      </c>
      <c r="N43" s="157"/>
      <c r="O43" s="12"/>
    </row>
    <row r="44" spans="1:15" ht="27.95" customHeight="1">
      <c r="A44" s="30"/>
      <c r="B44" s="136">
        <f>M44</f>
        <v>0</v>
      </c>
      <c r="C44" s="105"/>
      <c r="D44" s="438"/>
      <c r="E44" s="439"/>
      <c r="F44" s="153" t="s">
        <v>23</v>
      </c>
      <c r="G44" s="25">
        <v>1</v>
      </c>
      <c r="H44" s="34"/>
      <c r="I44" s="153" t="s">
        <v>23</v>
      </c>
      <c r="J44" s="25">
        <v>1</v>
      </c>
      <c r="K44" s="26"/>
      <c r="L44" s="153" t="s">
        <v>24</v>
      </c>
      <c r="M44" s="130">
        <f t="shared" si="0"/>
        <v>0</v>
      </c>
      <c r="N44" s="157"/>
    </row>
    <row r="45" spans="1:15" ht="27.95" customHeight="1" thickBot="1">
      <c r="A45" s="107"/>
      <c r="B45" s="151">
        <f>M45</f>
        <v>0</v>
      </c>
      <c r="C45" s="106"/>
      <c r="D45" s="445"/>
      <c r="E45" s="446"/>
      <c r="F45" s="13" t="s">
        <v>23</v>
      </c>
      <c r="G45" s="27">
        <v>1</v>
      </c>
      <c r="H45" s="35"/>
      <c r="I45" s="13" t="s">
        <v>23</v>
      </c>
      <c r="J45" s="27">
        <v>1</v>
      </c>
      <c r="K45" s="28"/>
      <c r="L45" s="13" t="s">
        <v>24</v>
      </c>
      <c r="M45" s="131">
        <f>G45*J45*D45</f>
        <v>0</v>
      </c>
      <c r="N45" s="158"/>
    </row>
    <row r="46" spans="1:15" ht="27.95" customHeight="1" thickTop="1" thickBot="1">
      <c r="A46" s="83" t="s">
        <v>79</v>
      </c>
      <c r="B46" s="133">
        <f>SUM(B19:B45)</f>
        <v>1987800</v>
      </c>
      <c r="C46" s="447"/>
      <c r="D46" s="266"/>
      <c r="E46" s="266"/>
      <c r="F46" s="266"/>
      <c r="G46" s="266"/>
      <c r="H46" s="266"/>
      <c r="I46" s="266"/>
      <c r="J46" s="266"/>
      <c r="K46" s="266"/>
      <c r="L46" s="266"/>
      <c r="M46" s="266"/>
      <c r="N46" s="49"/>
    </row>
    <row r="47" spans="1:15" ht="27.95" customHeight="1" thickBot="1">
      <c r="A47" s="84" t="s">
        <v>187</v>
      </c>
      <c r="B47" s="134">
        <f>IF(ROUNDDOWN(B46*9/10,-3)&gt;=P51,P51,ROUNDDOWN(B46*9/10,-3))</f>
        <v>1400000</v>
      </c>
      <c r="C47" s="94"/>
      <c r="D47" s="81"/>
      <c r="E47" s="81"/>
      <c r="F47" s="81"/>
      <c r="G47" s="81"/>
      <c r="H47" s="81"/>
      <c r="I47" s="81"/>
      <c r="J47" s="81"/>
      <c r="K47" s="81"/>
      <c r="L47" s="81"/>
      <c r="M47" s="81"/>
      <c r="N47" s="82"/>
    </row>
    <row r="48" spans="1:15" ht="27.95" customHeight="1">
      <c r="A48" s="76"/>
      <c r="B48" s="81"/>
      <c r="C48" s="81"/>
      <c r="D48" s="81"/>
      <c r="E48" s="81"/>
      <c r="F48" s="81"/>
      <c r="G48" s="81"/>
      <c r="H48" s="81"/>
      <c r="I48" s="81"/>
      <c r="J48" s="81"/>
      <c r="K48" s="81"/>
      <c r="L48" s="81"/>
      <c r="M48" s="81"/>
      <c r="N48" s="82"/>
    </row>
    <row r="49" spans="1:16" ht="28.5" customHeight="1">
      <c r="A49" s="10" t="s">
        <v>148</v>
      </c>
      <c r="B49" s="3"/>
      <c r="C49" s="3"/>
      <c r="D49" s="3"/>
      <c r="E49" s="3"/>
      <c r="F49" s="3"/>
      <c r="G49" s="3"/>
      <c r="H49" s="3"/>
      <c r="I49" s="3"/>
      <c r="J49" s="3"/>
      <c r="K49" s="3"/>
      <c r="L49" s="3"/>
      <c r="M49" s="3"/>
      <c r="N49" s="9"/>
    </row>
    <row r="50" spans="1:16" ht="30" customHeight="1">
      <c r="A50" s="71" t="s">
        <v>100</v>
      </c>
      <c r="B50" s="448" t="s">
        <v>192</v>
      </c>
      <c r="C50" s="449"/>
      <c r="D50" s="449"/>
      <c r="E50" s="449"/>
      <c r="F50" s="450">
        <f>B46+'様式第5号【一般_任意】（記載例）'!B51</f>
        <v>2256300</v>
      </c>
      <c r="G50" s="450"/>
      <c r="H50" s="450"/>
      <c r="I50" s="450"/>
      <c r="J50" s="450"/>
      <c r="K50" s="450"/>
      <c r="L50" s="450"/>
      <c r="M50" s="450"/>
      <c r="N50" s="450"/>
      <c r="O50" s="29"/>
      <c r="P50" s="32"/>
    </row>
    <row r="51" spans="1:16" ht="30" customHeight="1" thickBot="1">
      <c r="A51" s="86" t="s">
        <v>101</v>
      </c>
      <c r="B51" s="451" t="s">
        <v>191</v>
      </c>
      <c r="C51" s="452"/>
      <c r="D51" s="452"/>
      <c r="E51" s="452"/>
      <c r="F51" s="453">
        <f>F50</f>
        <v>2256300</v>
      </c>
      <c r="G51" s="453"/>
      <c r="H51" s="453"/>
      <c r="I51" s="453"/>
      <c r="J51" s="453"/>
      <c r="K51" s="453"/>
      <c r="L51" s="453"/>
      <c r="M51" s="453"/>
      <c r="N51" s="453"/>
      <c r="O51" s="29"/>
      <c r="P51" s="32">
        <v>1400000</v>
      </c>
    </row>
    <row r="52" spans="1:16" ht="30" customHeight="1" thickBot="1">
      <c r="A52" s="84" t="s">
        <v>20</v>
      </c>
      <c r="B52" s="441" t="s">
        <v>193</v>
      </c>
      <c r="C52" s="442"/>
      <c r="D52" s="442"/>
      <c r="E52" s="442"/>
      <c r="F52" s="443">
        <f>B47+'様式第5号【一般_任意】（記載例）'!B52</f>
        <v>1641000</v>
      </c>
      <c r="G52" s="443"/>
      <c r="H52" s="443"/>
      <c r="I52" s="443"/>
      <c r="J52" s="443"/>
      <c r="K52" s="443"/>
      <c r="L52" s="443"/>
      <c r="M52" s="443"/>
      <c r="N52" s="444"/>
      <c r="P52" s="32"/>
    </row>
    <row r="53" spans="1:16" ht="30" customHeight="1">
      <c r="P53" s="32"/>
    </row>
    <row r="54" spans="1:16">
      <c r="P54" s="39"/>
    </row>
  </sheetData>
  <mergeCells count="70">
    <mergeCell ref="B52:E52"/>
    <mergeCell ref="F52:N52"/>
    <mergeCell ref="D44:E44"/>
    <mergeCell ref="D45:E45"/>
    <mergeCell ref="C46:M46"/>
    <mergeCell ref="B50:E50"/>
    <mergeCell ref="F50:N50"/>
    <mergeCell ref="B51:E51"/>
    <mergeCell ref="F51:N51"/>
    <mergeCell ref="A40:A43"/>
    <mergeCell ref="B40:B43"/>
    <mergeCell ref="D40:E40"/>
    <mergeCell ref="D41:E41"/>
    <mergeCell ref="D42:E42"/>
    <mergeCell ref="D43:E43"/>
    <mergeCell ref="D39:E39"/>
    <mergeCell ref="A32:A35"/>
    <mergeCell ref="B32:B35"/>
    <mergeCell ref="D32:E32"/>
    <mergeCell ref="D33:E33"/>
    <mergeCell ref="D34:E34"/>
    <mergeCell ref="D35:E35"/>
    <mergeCell ref="A36:A38"/>
    <mergeCell ref="B36:B38"/>
    <mergeCell ref="D36:E36"/>
    <mergeCell ref="D37:E37"/>
    <mergeCell ref="D38:E38"/>
    <mergeCell ref="A28:A31"/>
    <mergeCell ref="B28:B31"/>
    <mergeCell ref="D28:E28"/>
    <mergeCell ref="D29:E29"/>
    <mergeCell ref="D30:E30"/>
    <mergeCell ref="D31:E31"/>
    <mergeCell ref="A24:A27"/>
    <mergeCell ref="B24:B27"/>
    <mergeCell ref="D24:E24"/>
    <mergeCell ref="D25:E25"/>
    <mergeCell ref="D26:E26"/>
    <mergeCell ref="D27:E27"/>
    <mergeCell ref="A19:A23"/>
    <mergeCell ref="B19:B23"/>
    <mergeCell ref="D19:E19"/>
    <mergeCell ref="D20:E20"/>
    <mergeCell ref="D21:E21"/>
    <mergeCell ref="D22:E22"/>
    <mergeCell ref="D23:E23"/>
    <mergeCell ref="A17:A18"/>
    <mergeCell ref="B17:B18"/>
    <mergeCell ref="C17:M17"/>
    <mergeCell ref="N17:N18"/>
    <mergeCell ref="D18:E18"/>
    <mergeCell ref="J18:K18"/>
    <mergeCell ref="B13:C13"/>
    <mergeCell ref="D13:N13"/>
    <mergeCell ref="B14:C14"/>
    <mergeCell ref="D14:N14"/>
    <mergeCell ref="B15:C15"/>
    <mergeCell ref="D15:N15"/>
    <mergeCell ref="B10:C10"/>
    <mergeCell ref="D10:N10"/>
    <mergeCell ref="B11:C11"/>
    <mergeCell ref="D11:N11"/>
    <mergeCell ref="B12:C12"/>
    <mergeCell ref="D12:N12"/>
    <mergeCell ref="A5:N5"/>
    <mergeCell ref="B6:I6"/>
    <mergeCell ref="J6:L6"/>
    <mergeCell ref="M6:N6"/>
    <mergeCell ref="B9:C9"/>
    <mergeCell ref="D9:N9"/>
  </mergeCells>
  <phoneticPr fontId="2"/>
  <dataValidations count="1">
    <dataValidation type="list" allowBlank="1" showInputMessage="1" showErrorMessage="1" sqref="A11:A13" xr:uid="{81BD7122-31FF-4AD2-B577-1637B36CD77E}">
      <formula1>$P$10:$P$15</formula1>
    </dataValidation>
  </dataValidations>
  <printOptions horizontalCentered="1"/>
  <pageMargins left="0.70866141732283472" right="0.51181102362204722" top="0.74803149606299213" bottom="0.74803149606299213" header="0" footer="0"/>
  <pageSetup paperSize="9" scale="61" orientation="portrait" blackAndWhite="1"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2D92-88B6-4D86-9A4A-76C8590BA259}">
  <sheetPr>
    <pageSetUpPr fitToPage="1"/>
  </sheetPr>
  <dimension ref="A1:T59"/>
  <sheetViews>
    <sheetView showGridLines="0" view="pageBreakPreview" topLeftCell="A41" zoomScaleNormal="100" zoomScaleSheetLayoutView="100" workbookViewId="0">
      <selection activeCell="D40" sqref="D40:E40"/>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125</v>
      </c>
      <c r="B3" s="77"/>
      <c r="C3" s="77"/>
      <c r="D3" s="77"/>
      <c r="E3" s="77"/>
      <c r="F3" s="77"/>
      <c r="G3" s="77"/>
      <c r="H3" s="78"/>
      <c r="I3" s="78"/>
      <c r="J3" s="78"/>
      <c r="K3" s="79"/>
      <c r="L3" s="79"/>
      <c r="M3" s="77"/>
      <c r="N3" s="77"/>
      <c r="O3" s="3"/>
    </row>
    <row r="4" spans="1:16" ht="24.75" customHeight="1">
      <c r="A4" s="187" t="s">
        <v>204</v>
      </c>
      <c r="B4" s="187"/>
      <c r="C4" s="187"/>
      <c r="D4" s="187"/>
      <c r="E4" s="187"/>
      <c r="F4" s="187"/>
      <c r="G4" s="187"/>
      <c r="H4" s="187"/>
      <c r="I4" s="187"/>
      <c r="J4" s="187"/>
      <c r="K4" s="187"/>
      <c r="L4" s="187"/>
      <c r="M4" s="187"/>
      <c r="N4" s="187"/>
      <c r="O4" s="56"/>
    </row>
    <row r="5" spans="1:16" ht="48" customHeight="1">
      <c r="A5" s="149" t="s">
        <v>16</v>
      </c>
      <c r="B5" s="283">
        <f>様式第１号!C23</f>
        <v>0</v>
      </c>
      <c r="C5" s="284"/>
      <c r="D5" s="284"/>
      <c r="E5" s="284"/>
      <c r="F5" s="285"/>
      <c r="G5" s="418" t="s">
        <v>17</v>
      </c>
      <c r="H5" s="418"/>
      <c r="I5" s="283">
        <f>様式第１号!I13</f>
        <v>0</v>
      </c>
      <c r="J5" s="284"/>
      <c r="K5" s="284"/>
      <c r="L5" s="284"/>
      <c r="M5" s="284"/>
      <c r="N5" s="285"/>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54" t="s">
        <v>178</v>
      </c>
      <c r="D8" s="455"/>
      <c r="E8" s="455"/>
      <c r="F8" s="455"/>
      <c r="G8" s="455"/>
      <c r="H8" s="456"/>
      <c r="I8" s="457"/>
      <c r="J8" s="458"/>
      <c r="K8" s="454" t="s">
        <v>179</v>
      </c>
      <c r="L8" s="455"/>
      <c r="M8" s="455"/>
      <c r="N8" s="459"/>
      <c r="O8" s="8"/>
      <c r="P8" s="1" t="s">
        <v>151</v>
      </c>
    </row>
    <row r="9" spans="1:16" ht="24.95" customHeight="1">
      <c r="A9" s="260" t="s">
        <v>181</v>
      </c>
      <c r="B9" s="461"/>
      <c r="C9" s="462"/>
      <c r="D9" s="462"/>
      <c r="E9" s="462"/>
      <c r="F9" s="462"/>
      <c r="G9" s="462"/>
      <c r="H9" s="462"/>
      <c r="I9" s="462"/>
      <c r="J9" s="462"/>
      <c r="K9" s="462"/>
      <c r="L9" s="462"/>
      <c r="M9" s="462"/>
      <c r="N9" s="463"/>
      <c r="O9" s="8"/>
    </row>
    <row r="10" spans="1:16" ht="24.95" customHeight="1">
      <c r="A10" s="460"/>
      <c r="B10" s="464"/>
      <c r="C10" s="465"/>
      <c r="D10" s="465"/>
      <c r="E10" s="465"/>
      <c r="F10" s="465"/>
      <c r="G10" s="465"/>
      <c r="H10" s="465"/>
      <c r="I10" s="465"/>
      <c r="J10" s="465"/>
      <c r="K10" s="465"/>
      <c r="L10" s="465"/>
      <c r="M10" s="465"/>
      <c r="N10" s="466"/>
      <c r="O10" s="8"/>
    </row>
    <row r="11" spans="1:16" ht="24.95" customHeight="1">
      <c r="A11" s="460"/>
      <c r="B11" s="464"/>
      <c r="C11" s="465"/>
      <c r="D11" s="465"/>
      <c r="E11" s="465"/>
      <c r="F11" s="465"/>
      <c r="G11" s="465"/>
      <c r="H11" s="465"/>
      <c r="I11" s="465"/>
      <c r="J11" s="465"/>
      <c r="K11" s="465"/>
      <c r="L11" s="465"/>
      <c r="M11" s="465"/>
      <c r="N11" s="466"/>
      <c r="O11" s="8"/>
    </row>
    <row r="12" spans="1:16" ht="24.95" customHeight="1">
      <c r="A12" s="460"/>
      <c r="B12" s="464"/>
      <c r="C12" s="465"/>
      <c r="D12" s="465"/>
      <c r="E12" s="465"/>
      <c r="F12" s="465"/>
      <c r="G12" s="465"/>
      <c r="H12" s="465"/>
      <c r="I12" s="465"/>
      <c r="J12" s="465"/>
      <c r="K12" s="465"/>
      <c r="L12" s="465"/>
      <c r="M12" s="465"/>
      <c r="N12" s="466"/>
      <c r="O12" s="8"/>
    </row>
    <row r="13" spans="1:16" ht="24.95" customHeight="1">
      <c r="A13" s="261"/>
      <c r="B13" s="467"/>
      <c r="C13" s="468"/>
      <c r="D13" s="468"/>
      <c r="E13" s="468"/>
      <c r="F13" s="468"/>
      <c r="G13" s="468"/>
      <c r="H13" s="468"/>
      <c r="I13" s="468"/>
      <c r="J13" s="468"/>
      <c r="K13" s="468"/>
      <c r="L13" s="468"/>
      <c r="M13" s="468"/>
      <c r="N13" s="469"/>
      <c r="O13" s="8"/>
    </row>
    <row r="14" spans="1:16" ht="24.95" customHeight="1">
      <c r="A14" s="260" t="s">
        <v>172</v>
      </c>
      <c r="B14" s="461"/>
      <c r="C14" s="470"/>
      <c r="D14" s="470"/>
      <c r="E14" s="470"/>
      <c r="F14" s="470"/>
      <c r="G14" s="470"/>
      <c r="H14" s="470"/>
      <c r="I14" s="470"/>
      <c r="J14" s="470"/>
      <c r="K14" s="470"/>
      <c r="L14" s="470"/>
      <c r="M14" s="470"/>
      <c r="N14" s="471"/>
      <c r="O14" s="8"/>
    </row>
    <row r="15" spans="1:16" ht="24.95" customHeight="1">
      <c r="A15" s="460"/>
      <c r="B15" s="472"/>
      <c r="C15" s="473"/>
      <c r="D15" s="473"/>
      <c r="E15" s="473"/>
      <c r="F15" s="473"/>
      <c r="G15" s="473"/>
      <c r="H15" s="473"/>
      <c r="I15" s="473"/>
      <c r="J15" s="473"/>
      <c r="K15" s="473"/>
      <c r="L15" s="473"/>
      <c r="M15" s="473"/>
      <c r="N15" s="474"/>
      <c r="O15" s="8"/>
    </row>
    <row r="16" spans="1:16" ht="24.95" customHeight="1">
      <c r="A16" s="460"/>
      <c r="B16" s="472"/>
      <c r="C16" s="473"/>
      <c r="D16" s="473"/>
      <c r="E16" s="473"/>
      <c r="F16" s="473"/>
      <c r="G16" s="473"/>
      <c r="H16" s="473"/>
      <c r="I16" s="473"/>
      <c r="J16" s="473"/>
      <c r="K16" s="473"/>
      <c r="L16" s="473"/>
      <c r="M16" s="473"/>
      <c r="N16" s="474"/>
      <c r="O16" s="8"/>
    </row>
    <row r="17" spans="1:15" ht="24.95" customHeight="1">
      <c r="A17" s="460"/>
      <c r="B17" s="472"/>
      <c r="C17" s="473"/>
      <c r="D17" s="473"/>
      <c r="E17" s="473"/>
      <c r="F17" s="473"/>
      <c r="G17" s="473"/>
      <c r="H17" s="473"/>
      <c r="I17" s="473"/>
      <c r="J17" s="473"/>
      <c r="K17" s="473"/>
      <c r="L17" s="473"/>
      <c r="M17" s="473"/>
      <c r="N17" s="474"/>
      <c r="O17" s="8"/>
    </row>
    <row r="18" spans="1:15" ht="24.95" customHeight="1">
      <c r="A18" s="460"/>
      <c r="B18" s="472"/>
      <c r="C18" s="473"/>
      <c r="D18" s="473"/>
      <c r="E18" s="473"/>
      <c r="F18" s="473"/>
      <c r="G18" s="473"/>
      <c r="H18" s="473"/>
      <c r="I18" s="473"/>
      <c r="J18" s="473"/>
      <c r="K18" s="473"/>
      <c r="L18" s="473"/>
      <c r="M18" s="473"/>
      <c r="N18" s="474"/>
      <c r="O18" s="8"/>
    </row>
    <row r="19" spans="1:15" ht="24.95" customHeight="1">
      <c r="A19" s="460"/>
      <c r="B19" s="472"/>
      <c r="C19" s="473"/>
      <c r="D19" s="473"/>
      <c r="E19" s="473"/>
      <c r="F19" s="473"/>
      <c r="G19" s="473"/>
      <c r="H19" s="473"/>
      <c r="I19" s="473"/>
      <c r="J19" s="473"/>
      <c r="K19" s="473"/>
      <c r="L19" s="473"/>
      <c r="M19" s="473"/>
      <c r="N19" s="474"/>
      <c r="O19" s="8"/>
    </row>
    <row r="20" spans="1:15" ht="24.95" customHeight="1">
      <c r="A20" s="460"/>
      <c r="B20" s="472"/>
      <c r="C20" s="473"/>
      <c r="D20" s="473"/>
      <c r="E20" s="473"/>
      <c r="F20" s="473"/>
      <c r="G20" s="473"/>
      <c r="H20" s="473"/>
      <c r="I20" s="473"/>
      <c r="J20" s="473"/>
      <c r="K20" s="473"/>
      <c r="L20" s="473"/>
      <c r="M20" s="473"/>
      <c r="N20" s="474"/>
      <c r="O20" s="8"/>
    </row>
    <row r="21" spans="1:15" ht="24.95" customHeight="1">
      <c r="A21" s="261"/>
      <c r="B21" s="475"/>
      <c r="C21" s="476"/>
      <c r="D21" s="476"/>
      <c r="E21" s="476"/>
      <c r="F21" s="476"/>
      <c r="G21" s="476"/>
      <c r="H21" s="476"/>
      <c r="I21" s="476"/>
      <c r="J21" s="476"/>
      <c r="K21" s="476"/>
      <c r="L21" s="476"/>
      <c r="M21" s="476"/>
      <c r="N21" s="477"/>
      <c r="O21" s="8"/>
    </row>
    <row r="22" spans="1:15" ht="24.95" customHeight="1">
      <c r="A22" s="260" t="s">
        <v>130</v>
      </c>
      <c r="B22" s="461"/>
      <c r="C22" s="470"/>
      <c r="D22" s="470"/>
      <c r="E22" s="470"/>
      <c r="F22" s="470"/>
      <c r="G22" s="470"/>
      <c r="H22" s="470"/>
      <c r="I22" s="470"/>
      <c r="J22" s="470"/>
      <c r="K22" s="470"/>
      <c r="L22" s="470"/>
      <c r="M22" s="470"/>
      <c r="N22" s="471"/>
      <c r="O22" s="8"/>
    </row>
    <row r="23" spans="1:15" ht="24.95" customHeight="1">
      <c r="A23" s="460"/>
      <c r="B23" s="472"/>
      <c r="C23" s="473"/>
      <c r="D23" s="473"/>
      <c r="E23" s="473"/>
      <c r="F23" s="473"/>
      <c r="G23" s="473"/>
      <c r="H23" s="473"/>
      <c r="I23" s="473"/>
      <c r="J23" s="473"/>
      <c r="K23" s="473"/>
      <c r="L23" s="473"/>
      <c r="M23" s="473"/>
      <c r="N23" s="474"/>
      <c r="O23" s="8"/>
    </row>
    <row r="24" spans="1:15" ht="24.95" customHeight="1">
      <c r="A24" s="460"/>
      <c r="B24" s="472"/>
      <c r="C24" s="473"/>
      <c r="D24" s="473"/>
      <c r="E24" s="473"/>
      <c r="F24" s="473"/>
      <c r="G24" s="473"/>
      <c r="H24" s="473"/>
      <c r="I24" s="473"/>
      <c r="J24" s="473"/>
      <c r="K24" s="473"/>
      <c r="L24" s="473"/>
      <c r="M24" s="473"/>
      <c r="N24" s="474"/>
      <c r="O24" s="8"/>
    </row>
    <row r="25" spans="1:15" ht="24.95" customHeight="1">
      <c r="A25" s="460"/>
      <c r="B25" s="472"/>
      <c r="C25" s="473"/>
      <c r="D25" s="473"/>
      <c r="E25" s="473"/>
      <c r="F25" s="473"/>
      <c r="G25" s="473"/>
      <c r="H25" s="473"/>
      <c r="I25" s="473"/>
      <c r="J25" s="473"/>
      <c r="K25" s="473"/>
      <c r="L25" s="473"/>
      <c r="M25" s="473"/>
      <c r="N25" s="474"/>
      <c r="O25" s="8"/>
    </row>
    <row r="26" spans="1:15" ht="24.95" customHeight="1">
      <c r="A26" s="460"/>
      <c r="B26" s="472"/>
      <c r="C26" s="473"/>
      <c r="D26" s="473"/>
      <c r="E26" s="473"/>
      <c r="F26" s="473"/>
      <c r="G26" s="473"/>
      <c r="H26" s="473"/>
      <c r="I26" s="473"/>
      <c r="J26" s="473"/>
      <c r="K26" s="473"/>
      <c r="L26" s="473"/>
      <c r="M26" s="473"/>
      <c r="N26" s="474"/>
      <c r="O26" s="8"/>
    </row>
    <row r="27" spans="1:15" ht="24.95" customHeight="1">
      <c r="A27" s="261"/>
      <c r="B27" s="475"/>
      <c r="C27" s="476"/>
      <c r="D27" s="476"/>
      <c r="E27" s="476"/>
      <c r="F27" s="476"/>
      <c r="G27" s="476"/>
      <c r="H27" s="476"/>
      <c r="I27" s="476"/>
      <c r="J27" s="476"/>
      <c r="K27" s="476"/>
      <c r="L27" s="476"/>
      <c r="M27" s="476"/>
      <c r="N27" s="477"/>
      <c r="O27" s="8"/>
    </row>
    <row r="28" spans="1:15" ht="24.95" customHeight="1">
      <c r="A28" s="260" t="s">
        <v>176</v>
      </c>
      <c r="B28" s="461"/>
      <c r="C28" s="470"/>
      <c r="D28" s="470"/>
      <c r="E28" s="470"/>
      <c r="F28" s="470"/>
      <c r="G28" s="470"/>
      <c r="H28" s="470"/>
      <c r="I28" s="470"/>
      <c r="J28" s="470"/>
      <c r="K28" s="470"/>
      <c r="L28" s="470"/>
      <c r="M28" s="470"/>
      <c r="N28" s="471"/>
      <c r="O28" s="8"/>
    </row>
    <row r="29" spans="1:15" ht="24.95" customHeight="1">
      <c r="A29" s="460"/>
      <c r="B29" s="472"/>
      <c r="C29" s="473"/>
      <c r="D29" s="473"/>
      <c r="E29" s="473"/>
      <c r="F29" s="473"/>
      <c r="G29" s="473"/>
      <c r="H29" s="473"/>
      <c r="I29" s="473"/>
      <c r="J29" s="473"/>
      <c r="K29" s="473"/>
      <c r="L29" s="473"/>
      <c r="M29" s="473"/>
      <c r="N29" s="474"/>
      <c r="O29" s="8"/>
    </row>
    <row r="30" spans="1:15" ht="24.95" customHeight="1">
      <c r="A30" s="460"/>
      <c r="B30" s="472"/>
      <c r="C30" s="473"/>
      <c r="D30" s="473"/>
      <c r="E30" s="473"/>
      <c r="F30" s="473"/>
      <c r="G30" s="473"/>
      <c r="H30" s="473"/>
      <c r="I30" s="473"/>
      <c r="J30" s="473"/>
      <c r="K30" s="473"/>
      <c r="L30" s="473"/>
      <c r="M30" s="473"/>
      <c r="N30" s="474"/>
      <c r="O30" s="8"/>
    </row>
    <row r="31" spans="1:15" ht="24.95" customHeight="1">
      <c r="A31" s="460"/>
      <c r="B31" s="472"/>
      <c r="C31" s="473"/>
      <c r="D31" s="473"/>
      <c r="E31" s="473"/>
      <c r="F31" s="473"/>
      <c r="G31" s="473"/>
      <c r="H31" s="473"/>
      <c r="I31" s="473"/>
      <c r="J31" s="473"/>
      <c r="K31" s="473"/>
      <c r="L31" s="473"/>
      <c r="M31" s="473"/>
      <c r="N31" s="474"/>
      <c r="O31" s="8"/>
    </row>
    <row r="32" spans="1:15" ht="24.95" customHeight="1">
      <c r="A32" s="460"/>
      <c r="B32" s="472"/>
      <c r="C32" s="473"/>
      <c r="D32" s="473"/>
      <c r="E32" s="473"/>
      <c r="F32" s="473"/>
      <c r="G32" s="473"/>
      <c r="H32" s="473"/>
      <c r="I32" s="473"/>
      <c r="J32" s="473"/>
      <c r="K32" s="473"/>
      <c r="L32" s="473"/>
      <c r="M32" s="473"/>
      <c r="N32" s="474"/>
      <c r="O32" s="8"/>
    </row>
    <row r="33" spans="1:15" ht="24.95" customHeight="1">
      <c r="A33" s="261"/>
      <c r="B33" s="475"/>
      <c r="C33" s="476"/>
      <c r="D33" s="476"/>
      <c r="E33" s="476"/>
      <c r="F33" s="476"/>
      <c r="G33" s="476"/>
      <c r="H33" s="476"/>
      <c r="I33" s="476"/>
      <c r="J33" s="476"/>
      <c r="K33" s="476"/>
      <c r="L33" s="476"/>
      <c r="M33" s="476"/>
      <c r="N33" s="477"/>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60" t="s">
        <v>19</v>
      </c>
      <c r="B36" s="260" t="s">
        <v>9</v>
      </c>
      <c r="C36" s="413" t="s">
        <v>104</v>
      </c>
      <c r="D36" s="414"/>
      <c r="E36" s="414"/>
      <c r="F36" s="414"/>
      <c r="G36" s="414"/>
      <c r="H36" s="414"/>
      <c r="I36" s="414"/>
      <c r="J36" s="414"/>
      <c r="K36" s="414"/>
      <c r="L36" s="414"/>
      <c r="M36" s="414"/>
      <c r="N36" s="478" t="s">
        <v>139</v>
      </c>
      <c r="O36" s="9"/>
    </row>
    <row r="37" spans="1:15" ht="21" customHeight="1">
      <c r="A37" s="261"/>
      <c r="B37" s="261"/>
      <c r="C37" s="152" t="s">
        <v>95</v>
      </c>
      <c r="D37" s="430" t="s">
        <v>96</v>
      </c>
      <c r="E37" s="414"/>
      <c r="F37" s="73"/>
      <c r="G37" s="479" t="s">
        <v>168</v>
      </c>
      <c r="H37" s="479"/>
      <c r="I37" s="72"/>
      <c r="J37" s="430" t="s">
        <v>169</v>
      </c>
      <c r="K37" s="431"/>
      <c r="L37" s="127"/>
      <c r="M37" s="154" t="s">
        <v>170</v>
      </c>
      <c r="N37" s="266"/>
      <c r="O37" s="9"/>
    </row>
    <row r="38" spans="1:15" ht="27.95" customHeight="1">
      <c r="A38" s="432" t="s">
        <v>134</v>
      </c>
      <c r="B38" s="435">
        <f>SUM(M38:M39)</f>
        <v>0</v>
      </c>
      <c r="C38" s="104"/>
      <c r="D38" s="438"/>
      <c r="E38" s="439"/>
      <c r="F38" s="153" t="s">
        <v>23</v>
      </c>
      <c r="G38" s="33">
        <v>1</v>
      </c>
      <c r="H38" s="34" t="s">
        <v>98</v>
      </c>
      <c r="I38" s="153" t="s">
        <v>23</v>
      </c>
      <c r="J38" s="25">
        <v>1</v>
      </c>
      <c r="K38" s="26"/>
      <c r="L38" s="153" t="s">
        <v>24</v>
      </c>
      <c r="M38" s="130">
        <f>G38*J38*D38</f>
        <v>0</v>
      </c>
      <c r="N38" s="159"/>
    </row>
    <row r="39" spans="1:15" ht="27.95" customHeight="1">
      <c r="A39" s="434"/>
      <c r="B39" s="437"/>
      <c r="C39" s="104"/>
      <c r="D39" s="438"/>
      <c r="E39" s="439"/>
      <c r="F39" s="153" t="s">
        <v>23</v>
      </c>
      <c r="G39" s="33">
        <v>1</v>
      </c>
      <c r="H39" s="34" t="s">
        <v>98</v>
      </c>
      <c r="I39" s="153" t="s">
        <v>23</v>
      </c>
      <c r="J39" s="25">
        <v>1</v>
      </c>
      <c r="K39" s="26"/>
      <c r="L39" s="153" t="s">
        <v>24</v>
      </c>
      <c r="M39" s="130">
        <f t="shared" ref="M39:M49" si="0">G39*J39*D39</f>
        <v>0</v>
      </c>
      <c r="N39" s="159"/>
      <c r="O39" s="11"/>
    </row>
    <row r="40" spans="1:15" ht="27.95" customHeight="1">
      <c r="A40" s="432" t="s">
        <v>135</v>
      </c>
      <c r="B40" s="435">
        <f>SUM(M40:M41)</f>
        <v>0</v>
      </c>
      <c r="C40" s="105"/>
      <c r="D40" s="438"/>
      <c r="E40" s="439"/>
      <c r="F40" s="153" t="s">
        <v>23</v>
      </c>
      <c r="G40" s="33">
        <v>1</v>
      </c>
      <c r="H40" s="34"/>
      <c r="I40" s="153" t="s">
        <v>23</v>
      </c>
      <c r="J40" s="25">
        <v>1</v>
      </c>
      <c r="K40" s="26"/>
      <c r="L40" s="153" t="s">
        <v>24</v>
      </c>
      <c r="M40" s="130">
        <f t="shared" si="0"/>
        <v>0</v>
      </c>
      <c r="N40" s="160"/>
      <c r="O40" s="12"/>
    </row>
    <row r="41" spans="1:15" ht="27.95" customHeight="1">
      <c r="A41" s="434"/>
      <c r="B41" s="437"/>
      <c r="C41" s="105"/>
      <c r="D41" s="438"/>
      <c r="E41" s="439"/>
      <c r="F41" s="153" t="s">
        <v>23</v>
      </c>
      <c r="G41" s="33">
        <v>1</v>
      </c>
      <c r="H41" s="34"/>
      <c r="I41" s="153" t="s">
        <v>23</v>
      </c>
      <c r="J41" s="25">
        <v>1</v>
      </c>
      <c r="K41" s="26"/>
      <c r="L41" s="153" t="s">
        <v>24</v>
      </c>
      <c r="M41" s="130">
        <f t="shared" si="0"/>
        <v>0</v>
      </c>
      <c r="N41" s="160"/>
      <c r="O41" s="12"/>
    </row>
    <row r="42" spans="1:15" ht="27.95" customHeight="1">
      <c r="A42" s="432" t="s">
        <v>21</v>
      </c>
      <c r="B42" s="435">
        <f>SUM(M42:M43)</f>
        <v>0</v>
      </c>
      <c r="C42" s="105"/>
      <c r="D42" s="438"/>
      <c r="E42" s="439"/>
      <c r="F42" s="153" t="s">
        <v>23</v>
      </c>
      <c r="G42" s="33">
        <v>1</v>
      </c>
      <c r="H42" s="34"/>
      <c r="I42" s="153" t="s">
        <v>23</v>
      </c>
      <c r="J42" s="25">
        <v>1</v>
      </c>
      <c r="K42" s="26"/>
      <c r="L42" s="153" t="s">
        <v>24</v>
      </c>
      <c r="M42" s="130">
        <f t="shared" si="0"/>
        <v>0</v>
      </c>
      <c r="N42" s="160"/>
      <c r="O42" s="12"/>
    </row>
    <row r="43" spans="1:15" ht="27.95" customHeight="1">
      <c r="A43" s="433"/>
      <c r="B43" s="436"/>
      <c r="C43" s="105"/>
      <c r="D43" s="438"/>
      <c r="E43" s="439"/>
      <c r="F43" s="153" t="s">
        <v>23</v>
      </c>
      <c r="G43" s="33">
        <v>1</v>
      </c>
      <c r="H43" s="34"/>
      <c r="I43" s="153" t="s">
        <v>23</v>
      </c>
      <c r="J43" s="25">
        <v>1</v>
      </c>
      <c r="K43" s="26"/>
      <c r="L43" s="153" t="s">
        <v>24</v>
      </c>
      <c r="M43" s="130">
        <f t="shared" si="0"/>
        <v>0</v>
      </c>
      <c r="N43" s="160"/>
      <c r="O43" s="12"/>
    </row>
    <row r="44" spans="1:15" ht="27.95" customHeight="1">
      <c r="A44" s="432" t="s">
        <v>136</v>
      </c>
      <c r="B44" s="435">
        <f>SUM(M44:M45)</f>
        <v>0</v>
      </c>
      <c r="C44" s="105"/>
      <c r="D44" s="438"/>
      <c r="E44" s="439"/>
      <c r="F44" s="153" t="s">
        <v>23</v>
      </c>
      <c r="G44" s="33">
        <v>1</v>
      </c>
      <c r="H44" s="34"/>
      <c r="I44" s="153" t="s">
        <v>23</v>
      </c>
      <c r="J44" s="25">
        <v>1</v>
      </c>
      <c r="K44" s="26"/>
      <c r="L44" s="153" t="s">
        <v>24</v>
      </c>
      <c r="M44" s="130">
        <f t="shared" si="0"/>
        <v>0</v>
      </c>
      <c r="N44" s="160"/>
      <c r="O44" s="12"/>
    </row>
    <row r="45" spans="1:15" ht="27.95" customHeight="1">
      <c r="A45" s="434"/>
      <c r="B45" s="437"/>
      <c r="C45" s="105"/>
      <c r="D45" s="438"/>
      <c r="E45" s="439"/>
      <c r="F45" s="153" t="s">
        <v>23</v>
      </c>
      <c r="G45" s="33">
        <v>1</v>
      </c>
      <c r="H45" s="34"/>
      <c r="I45" s="153" t="s">
        <v>23</v>
      </c>
      <c r="J45" s="25">
        <v>1</v>
      </c>
      <c r="K45" s="26"/>
      <c r="L45" s="153" t="s">
        <v>24</v>
      </c>
      <c r="M45" s="130">
        <f t="shared" si="0"/>
        <v>0</v>
      </c>
      <c r="N45" s="160"/>
      <c r="O45" s="12"/>
    </row>
    <row r="46" spans="1:15" ht="27.95" customHeight="1">
      <c r="A46" s="432" t="s">
        <v>137</v>
      </c>
      <c r="B46" s="435">
        <f>SUM(M46:M47)</f>
        <v>0</v>
      </c>
      <c r="C46" s="105"/>
      <c r="D46" s="438"/>
      <c r="E46" s="439"/>
      <c r="F46" s="153" t="s">
        <v>23</v>
      </c>
      <c r="G46" s="33">
        <v>1</v>
      </c>
      <c r="H46" s="34"/>
      <c r="I46" s="153" t="s">
        <v>23</v>
      </c>
      <c r="J46" s="25">
        <v>1</v>
      </c>
      <c r="K46" s="26"/>
      <c r="L46" s="153" t="s">
        <v>24</v>
      </c>
      <c r="M46" s="130">
        <f t="shared" si="0"/>
        <v>0</v>
      </c>
      <c r="N46" s="160"/>
      <c r="O46" s="12"/>
    </row>
    <row r="47" spans="1:15" ht="27.95" customHeight="1">
      <c r="A47" s="434"/>
      <c r="B47" s="437"/>
      <c r="C47" s="105"/>
      <c r="D47" s="438"/>
      <c r="E47" s="439"/>
      <c r="F47" s="153" t="s">
        <v>23</v>
      </c>
      <c r="G47" s="33">
        <v>1</v>
      </c>
      <c r="H47" s="34"/>
      <c r="I47" s="153" t="s">
        <v>23</v>
      </c>
      <c r="J47" s="25">
        <v>1</v>
      </c>
      <c r="K47" s="26"/>
      <c r="L47" s="153" t="s">
        <v>24</v>
      </c>
      <c r="M47" s="130">
        <f t="shared" si="0"/>
        <v>0</v>
      </c>
      <c r="N47" s="160"/>
      <c r="O47" s="12"/>
    </row>
    <row r="48" spans="1:15" ht="27.95" customHeight="1">
      <c r="A48" s="432" t="s">
        <v>201</v>
      </c>
      <c r="B48" s="435">
        <f>SUM(M48:M49)</f>
        <v>0</v>
      </c>
      <c r="C48" s="105"/>
      <c r="D48" s="438"/>
      <c r="E48" s="439"/>
      <c r="F48" s="153" t="s">
        <v>23</v>
      </c>
      <c r="G48" s="33">
        <v>1</v>
      </c>
      <c r="H48" s="34"/>
      <c r="I48" s="153" t="s">
        <v>23</v>
      </c>
      <c r="J48" s="25">
        <v>1</v>
      </c>
      <c r="K48" s="26"/>
      <c r="L48" s="153" t="s">
        <v>24</v>
      </c>
      <c r="M48" s="130">
        <f t="shared" si="0"/>
        <v>0</v>
      </c>
      <c r="N48" s="160"/>
      <c r="O48" s="12"/>
    </row>
    <row r="49" spans="1:20" ht="27.95" customHeight="1">
      <c r="A49" s="434"/>
      <c r="B49" s="437"/>
      <c r="C49" s="105"/>
      <c r="D49" s="438"/>
      <c r="E49" s="439"/>
      <c r="F49" s="153" t="s">
        <v>23</v>
      </c>
      <c r="G49" s="33">
        <v>1</v>
      </c>
      <c r="H49" s="34"/>
      <c r="I49" s="153" t="s">
        <v>23</v>
      </c>
      <c r="J49" s="25">
        <v>1</v>
      </c>
      <c r="K49" s="26"/>
      <c r="L49" s="153" t="s">
        <v>24</v>
      </c>
      <c r="M49" s="130">
        <f t="shared" si="0"/>
        <v>0</v>
      </c>
      <c r="N49" s="160"/>
      <c r="O49" s="12"/>
    </row>
    <row r="50" spans="1:20" ht="27.95" customHeight="1" thickBot="1">
      <c r="A50" s="107"/>
      <c r="B50" s="151">
        <f>M50</f>
        <v>0</v>
      </c>
      <c r="C50" s="106"/>
      <c r="D50" s="445"/>
      <c r="E50" s="446"/>
      <c r="F50" s="13" t="s">
        <v>23</v>
      </c>
      <c r="G50" s="27">
        <v>1</v>
      </c>
      <c r="H50" s="35"/>
      <c r="I50" s="13" t="s">
        <v>23</v>
      </c>
      <c r="J50" s="27">
        <v>1</v>
      </c>
      <c r="K50" s="28"/>
      <c r="L50" s="13" t="s">
        <v>24</v>
      </c>
      <c r="M50" s="131">
        <f>G50*J50*D50</f>
        <v>0</v>
      </c>
      <c r="N50" s="161"/>
    </row>
    <row r="51" spans="1:20" ht="21" customHeight="1" thickTop="1" thickBot="1">
      <c r="A51" s="83" t="s">
        <v>171</v>
      </c>
      <c r="B51" s="135">
        <f>SUM(B38:B50)</f>
        <v>0</v>
      </c>
      <c r="C51" s="447"/>
      <c r="D51" s="447"/>
      <c r="E51" s="266"/>
      <c r="F51" s="266"/>
      <c r="G51" s="266"/>
      <c r="H51" s="266"/>
      <c r="I51" s="266"/>
      <c r="J51" s="266"/>
      <c r="K51" s="266"/>
      <c r="L51" s="266"/>
      <c r="M51" s="266"/>
      <c r="N51" s="266"/>
      <c r="O51" s="14"/>
    </row>
    <row r="52" spans="1:20" ht="21" customHeight="1" thickBot="1">
      <c r="A52" s="85" t="s">
        <v>188</v>
      </c>
      <c r="B52" s="134">
        <f>IF(ROUNDDOWN(B51*9/10,-3)&gt;=Q52,Q52,ROUNDDOWN(B51*9/10,-3))</f>
        <v>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D50:E50"/>
    <mergeCell ref="C51:N51"/>
    <mergeCell ref="A46:A47"/>
    <mergeCell ref="B46:B47"/>
    <mergeCell ref="D46:E46"/>
    <mergeCell ref="D47:E47"/>
    <mergeCell ref="A48:A49"/>
    <mergeCell ref="B48:B49"/>
    <mergeCell ref="D48:E48"/>
    <mergeCell ref="D49:E49"/>
    <mergeCell ref="A42:A43"/>
    <mergeCell ref="B42:B43"/>
    <mergeCell ref="D42:E42"/>
    <mergeCell ref="D43:E43"/>
    <mergeCell ref="A44:A45"/>
    <mergeCell ref="B44:B45"/>
    <mergeCell ref="D44:E44"/>
    <mergeCell ref="D45:E45"/>
    <mergeCell ref="A38:A39"/>
    <mergeCell ref="B38:B39"/>
    <mergeCell ref="D38:E38"/>
    <mergeCell ref="D39:E39"/>
    <mergeCell ref="A40:A41"/>
    <mergeCell ref="B40:B41"/>
    <mergeCell ref="D40:E40"/>
    <mergeCell ref="D41:E41"/>
    <mergeCell ref="A28:A33"/>
    <mergeCell ref="B28:N33"/>
    <mergeCell ref="A36:A37"/>
    <mergeCell ref="B36:B37"/>
    <mergeCell ref="C36:M36"/>
    <mergeCell ref="N36:N37"/>
    <mergeCell ref="D37:E37"/>
    <mergeCell ref="G37:H37"/>
    <mergeCell ref="J37:K37"/>
    <mergeCell ref="A9:A13"/>
    <mergeCell ref="B9:N13"/>
    <mergeCell ref="A14:A21"/>
    <mergeCell ref="B14:N21"/>
    <mergeCell ref="A22:A27"/>
    <mergeCell ref="B22:N27"/>
    <mergeCell ref="A4:N4"/>
    <mergeCell ref="B5:F5"/>
    <mergeCell ref="G5:H5"/>
    <mergeCell ref="I5:N5"/>
    <mergeCell ref="C8:G8"/>
    <mergeCell ref="H8:J8"/>
    <mergeCell ref="K8:N8"/>
  </mergeCells>
  <phoneticPr fontId="2"/>
  <dataValidations count="1">
    <dataValidation type="list" allowBlank="1" showInputMessage="1" showErrorMessage="1" sqref="B8 H8:J8" xr:uid="{FB9722FC-F8DC-4722-A80F-53E17F6106D3}">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使わないシートも削除しないでください（非表示はOK）</vt:lpstr>
      <vt:lpstr>様式第１号</vt:lpstr>
      <vt:lpstr>様式第２号</vt:lpstr>
      <vt:lpstr>様式第２号（記載例）</vt:lpstr>
      <vt:lpstr>様式第３号</vt:lpstr>
      <vt:lpstr>様式第３号（記載例）</vt:lpstr>
      <vt:lpstr>様式第4号</vt:lpstr>
      <vt:lpstr>様式第4号（記載例）</vt:lpstr>
      <vt:lpstr>様式第5号【一般_任意】</vt:lpstr>
      <vt:lpstr>様式第5号【一般_任意】（記載例）</vt:lpstr>
      <vt:lpstr>様式第6号【若者_必須】</vt:lpstr>
      <vt:lpstr>様式第6号【若者_必須】（記載例）</vt:lpstr>
      <vt:lpstr>集計用（書込・削除しないでください）</vt:lpstr>
      <vt:lpstr>様式第１号!Print_Area</vt:lpstr>
      <vt:lpstr>様式第２号!Print_Area</vt:lpstr>
      <vt:lpstr>'様式第２号（記載例）'!Print_Area</vt:lpstr>
      <vt:lpstr>様式第３号!Print_Area</vt:lpstr>
      <vt:lpstr>'様式第３号（記載例）'!Print_Area</vt:lpstr>
      <vt:lpstr>様式第4号!Print_Area</vt:lpstr>
      <vt:lpstr>'様式第4号（記載例）'!Print_Area</vt:lpstr>
      <vt:lpstr>様式第5号【一般_任意】!Print_Area</vt:lpstr>
      <vt:lpstr>'様式第5号【一般_任意】（記載例）'!Print_Area</vt:lpstr>
      <vt:lpstr>様式第6号【若者_必須】!Print_Area</vt:lpstr>
      <vt:lpstr>'様式第6号【若者_必須】（記載例）'!Print_Area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江刺　七緒</cp:lastModifiedBy>
  <cp:lastPrinted>2026-03-05T09:01:10Z</cp:lastPrinted>
  <dcterms:created xsi:type="dcterms:W3CDTF">2016-09-12T06:06:39Z</dcterms:created>
  <dcterms:modified xsi:type="dcterms:W3CDTF">2026-03-09T03:56:21Z</dcterms:modified>
</cp:coreProperties>
</file>