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A8A9CC9-870B-4A08-B9B5-F14F1F375AC1}" xr6:coauthVersionLast="47" xr6:coauthVersionMax="47" xr10:uidLastSave="{00000000-0000-0000-0000-000000000000}"/>
  <bookViews>
    <workbookView xWindow="20370" yWindow="-120" windowWidth="29040" windowHeight="15720" activeTab="3" xr2:uid="{00000000-000D-0000-FFFF-FFFF00000000}"/>
  </bookViews>
  <sheets>
    <sheet name="様式１ 補助事業計画書" sheetId="1" r:id="rId1"/>
    <sheet name="事業計画期間等" sheetId="3" r:id="rId2"/>
    <sheet name="事業効果シート" sheetId="4" r:id="rId3"/>
    <sheet name="様式１別紙事業費所要額調書" sheetId="2" r:id="rId4"/>
  </sheets>
  <definedNames>
    <definedName name="_xlnm.Print_Area" localSheetId="2">事業効果シート!$A$1:$N$21</definedName>
    <definedName name="_xlnm.Print_Area" localSheetId="0">'様式１ 補助事業計画書'!$A$1:$M$74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3" i="4"/>
  <c r="L12" i="4"/>
  <c r="L15" i="4" s="1"/>
  <c r="L8" i="4"/>
  <c r="L7" i="4"/>
  <c r="L6" i="4"/>
  <c r="L9" i="4" s="1"/>
  <c r="D31" i="2"/>
  <c r="E17" i="1"/>
  <c r="C17" i="4" l="1"/>
  <c r="F17" i="4" s="1"/>
  <c r="I17" i="4"/>
  <c r="C61" i="2"/>
  <c r="C24" i="2" s="1"/>
  <c r="D60" i="2"/>
  <c r="D59" i="2"/>
  <c r="D58" i="2"/>
  <c r="C57" i="2"/>
  <c r="C23" i="2" s="1"/>
  <c r="D56" i="2"/>
  <c r="D55" i="2"/>
  <c r="D54" i="2"/>
  <c r="D53" i="2"/>
  <c r="D52" i="2"/>
  <c r="D51" i="2"/>
  <c r="D50" i="2"/>
  <c r="D49" i="2"/>
  <c r="C48" i="2"/>
  <c r="D47" i="2"/>
  <c r="D46" i="2"/>
  <c r="D45" i="2"/>
  <c r="D44" i="2"/>
  <c r="D43" i="2"/>
  <c r="D42" i="2"/>
  <c r="D41" i="2"/>
  <c r="D40" i="2"/>
  <c r="C39" i="2"/>
  <c r="D38" i="2"/>
  <c r="D37" i="2"/>
  <c r="D36" i="2"/>
  <c r="D35" i="2"/>
  <c r="D34" i="2"/>
  <c r="D33" i="2"/>
  <c r="D32" i="2"/>
  <c r="J66" i="1"/>
  <c r="F66" i="1"/>
  <c r="B66" i="1"/>
  <c r="J64" i="1"/>
  <c r="F64" i="1"/>
  <c r="B64" i="1"/>
  <c r="J62" i="1"/>
  <c r="F62" i="1"/>
  <c r="B62" i="1"/>
  <c r="J60" i="1"/>
  <c r="F60" i="1"/>
  <c r="B60" i="1"/>
  <c r="C22" i="2" l="1"/>
  <c r="C25" i="2" s="1"/>
  <c r="B21" i="1" s="1"/>
  <c r="D61" i="2"/>
  <c r="D24" i="2" s="1"/>
  <c r="D57" i="2"/>
  <c r="D23" i="2" s="1"/>
  <c r="C62" i="2"/>
  <c r="D48" i="2"/>
  <c r="D39" i="2"/>
  <c r="D62" i="2" l="1"/>
  <c r="D22" i="2"/>
  <c r="D25" i="2" s="1"/>
  <c r="E25" i="2" s="1"/>
  <c r="C9" i="2" l="1"/>
  <c r="C13" i="2" s="1"/>
  <c r="I21" i="1"/>
</calcChain>
</file>

<file path=xl/sharedStrings.xml><?xml version="1.0" encoding="utf-8"?>
<sst xmlns="http://schemas.openxmlformats.org/spreadsheetml/2006/main" count="233" uniqueCount="168">
  <si>
    <t>補　　助　　事　　業　　計　　画　　書</t>
    <rPh sb="0" eb="1">
      <t>ホ</t>
    </rPh>
    <rPh sb="3" eb="4">
      <t>スケ</t>
    </rPh>
    <phoneticPr fontId="5"/>
  </si>
  <si>
    <t>１　申請者（補助事業者）の概況</t>
  </si>
  <si>
    <t>名　　称</t>
  </si>
  <si>
    <t>住　　所</t>
  </si>
  <si>
    <t>事業内容</t>
  </si>
  <si>
    <t>補助事業名</t>
  </si>
  <si>
    <t>事業実施場所</t>
  </si>
  <si>
    <r>
      <t>※　事業を実施する</t>
    </r>
    <r>
      <rPr>
        <sz val="9"/>
        <rFont val="ＭＳ 明朝"/>
        <family val="1"/>
        <charset val="128"/>
      </rPr>
      <t>拠点等を記載してください</t>
    </r>
    <phoneticPr fontId="5"/>
  </si>
  <si>
    <t>補助事業費</t>
    <rPh sb="0" eb="2">
      <t>ホジョ</t>
    </rPh>
    <phoneticPr fontId="5"/>
  </si>
  <si>
    <t>円</t>
  </si>
  <si>
    <t>補助金交付申請額</t>
  </si>
  <si>
    <t>（１）計画内容</t>
    <rPh sb="3" eb="5">
      <t>ケイカク</t>
    </rPh>
    <phoneticPr fontId="5"/>
  </si>
  <si>
    <t>（２）事業の効果、今後の展望</t>
    <rPh sb="9" eb="11">
      <t>コンゴ</t>
    </rPh>
    <rPh sb="12" eb="14">
      <t>テンボウ</t>
    </rPh>
    <phoneticPr fontId="5"/>
  </si>
  <si>
    <t>※事業を実施することで得られる効果や、今後の経営目標等について、数値等を活用し具体的に記載してください</t>
  </si>
  <si>
    <t>別添「事業効果シート（計画）」のとおり</t>
    <rPh sb="0" eb="2">
      <t>ベッテン</t>
    </rPh>
    <rPh sb="3" eb="7">
      <t>ジギョウコウカ</t>
    </rPh>
    <rPh sb="11" eb="13">
      <t>ケイカク</t>
    </rPh>
    <phoneticPr fontId="5"/>
  </si>
  <si>
    <r>
      <t xml:space="preserve"> （</t>
    </r>
    <r>
      <rPr>
        <u/>
        <sz val="10.5"/>
        <rFont val="ＭＳ 明朝"/>
        <family val="1"/>
        <charset val="128"/>
      </rPr>
      <t>補助事業開始日：   年  月  日 　補助事業完了日：　　年　　月　　日</t>
    </r>
    <r>
      <rPr>
        <sz val="10.5"/>
        <rFont val="ＭＳ 明朝"/>
        <family val="1"/>
        <charset val="128"/>
      </rPr>
      <t>）</t>
    </r>
    <rPh sb="2" eb="6">
      <t>ホジョジギョウ</t>
    </rPh>
    <rPh sb="6" eb="8">
      <t>カイシ</t>
    </rPh>
    <rPh sb="8" eb="9">
      <t>ビ</t>
    </rPh>
    <rPh sb="22" eb="26">
      <t>ホジョジギョウ</t>
    </rPh>
    <rPh sb="26" eb="29">
      <t>カンリョウビ</t>
    </rPh>
    <rPh sb="32" eb="33">
      <t>ネン</t>
    </rPh>
    <rPh sb="35" eb="36">
      <t>ガツ</t>
    </rPh>
    <rPh sb="38" eb="39">
      <t>ニチ</t>
    </rPh>
    <phoneticPr fontId="5"/>
  </si>
  <si>
    <r>
      <t xml:space="preserve"> </t>
    </r>
    <r>
      <rPr>
        <sz val="9"/>
        <rFont val="ＭＳ 明朝"/>
        <family val="1"/>
        <charset val="128"/>
      </rPr>
      <t>実施月</t>
    </r>
  </si>
  <si>
    <t>R  .</t>
  </si>
  <si>
    <t>項目</t>
  </si>
  <si>
    <t>※補助対象にならない項目が含まれる場合は、当該項目に「（参考）」と記入してください。</t>
    <rPh sb="1" eb="3">
      <t>ホジョ</t>
    </rPh>
    <rPh sb="3" eb="5">
      <t>タイショウ</t>
    </rPh>
    <rPh sb="10" eb="12">
      <t>コウモク</t>
    </rPh>
    <rPh sb="13" eb="14">
      <t>フク</t>
    </rPh>
    <rPh sb="17" eb="19">
      <t>バアイ</t>
    </rPh>
    <rPh sb="21" eb="23">
      <t>トウガイ</t>
    </rPh>
    <rPh sb="23" eb="25">
      <t>コウモク</t>
    </rPh>
    <rPh sb="28" eb="30">
      <t>サンコウ</t>
    </rPh>
    <rPh sb="33" eb="35">
      <t>キニュウ</t>
    </rPh>
    <phoneticPr fontId="5"/>
  </si>
  <si>
    <t>（単位：千円）</t>
  </si>
  <si>
    <t>期　別</t>
  </si>
  <si>
    <t>第　　期</t>
  </si>
  <si>
    <t>　　　　　　～</t>
  </si>
  <si>
    <t>項　目</t>
  </si>
  <si>
    <t>（Ａ）</t>
  </si>
  <si>
    <t>経 常 利 益</t>
    <rPh sb="0" eb="1">
      <t>ケイ</t>
    </rPh>
    <rPh sb="2" eb="3">
      <t>ツネ</t>
    </rPh>
    <rPh sb="4" eb="5">
      <t>リ</t>
    </rPh>
    <rPh sb="6" eb="7">
      <t>エキ</t>
    </rPh>
    <phoneticPr fontId="5"/>
  </si>
  <si>
    <t>（Ｂ）</t>
  </si>
  <si>
    <t>総　資　本</t>
  </si>
  <si>
    <t>（Ｃ）</t>
  </si>
  <si>
    <t>自 己 資 本</t>
    <phoneticPr fontId="5"/>
  </si>
  <si>
    <t>（Ｄ）</t>
  </si>
  <si>
    <t>流 動 資 産</t>
    <rPh sb="0" eb="1">
      <t>リュウ</t>
    </rPh>
    <rPh sb="2" eb="3">
      <t>ドウ</t>
    </rPh>
    <rPh sb="4" eb="5">
      <t>シ</t>
    </rPh>
    <rPh sb="6" eb="7">
      <t>サン</t>
    </rPh>
    <phoneticPr fontId="5"/>
  </si>
  <si>
    <t>（Ｅ）</t>
  </si>
  <si>
    <t>流 動 負 債</t>
    <rPh sb="0" eb="1">
      <t>リュウ</t>
    </rPh>
    <rPh sb="2" eb="3">
      <t>ドウ</t>
    </rPh>
    <rPh sb="4" eb="5">
      <t>フ</t>
    </rPh>
    <rPh sb="6" eb="7">
      <t>サイ</t>
    </rPh>
    <phoneticPr fontId="5"/>
  </si>
  <si>
    <t>（Ｆ）</t>
  </si>
  <si>
    <t>総資本経常利益率</t>
  </si>
  <si>
    <t>(B/C)×100(%)</t>
  </si>
  <si>
    <t>売上高経常利益率</t>
  </si>
  <si>
    <t>(B/A)×100(%)</t>
  </si>
  <si>
    <t>自己資本比率</t>
  </si>
  <si>
    <t>(D/C)×100(%)</t>
  </si>
  <si>
    <t>流 動 比 率</t>
    <rPh sb="0" eb="1">
      <t>リュウ</t>
    </rPh>
    <rPh sb="2" eb="3">
      <t>ドウ</t>
    </rPh>
    <rPh sb="4" eb="5">
      <t>ヒ</t>
    </rPh>
    <rPh sb="6" eb="7">
      <t>リツ</t>
    </rPh>
    <phoneticPr fontId="5"/>
  </si>
  <si>
    <t>(E/F)×100(%)</t>
  </si>
  <si>
    <t>※１ 過去３期の財務諸表により作成してください。</t>
    <rPh sb="15" eb="17">
      <t>サクセイ</t>
    </rPh>
    <phoneticPr fontId="5"/>
  </si>
  <si>
    <t>※２ 金額は、百円の単位を四捨五入して千円単位で記入し、率は、小数点第２位を四捨五入して小数点第１位まで記入してください。</t>
    <rPh sb="52" eb="54">
      <t>キニュウ</t>
    </rPh>
    <phoneticPr fontId="5"/>
  </si>
  <si>
    <t xml:space="preserve"> </t>
  </si>
  <si>
    <t>事業費所要額調書</t>
    <rPh sb="0" eb="3">
      <t>ジギョウヒ</t>
    </rPh>
    <rPh sb="3" eb="5">
      <t>ショヨウ</t>
    </rPh>
    <rPh sb="5" eb="6">
      <t>ガク</t>
    </rPh>
    <rPh sb="6" eb="8">
      <t>チョウショ</t>
    </rPh>
    <phoneticPr fontId="19"/>
  </si>
  <si>
    <t>１　収入関係</t>
    <rPh sb="2" eb="6">
      <t>シュウニュウカンケイ</t>
    </rPh>
    <phoneticPr fontId="19"/>
  </si>
  <si>
    <t>区分</t>
    <rPh sb="0" eb="2">
      <t>クブン</t>
    </rPh>
    <phoneticPr fontId="19"/>
  </si>
  <si>
    <t>金額</t>
    <rPh sb="0" eb="2">
      <t>キンガク</t>
    </rPh>
    <phoneticPr fontId="19"/>
  </si>
  <si>
    <t>調達先</t>
    <rPh sb="0" eb="3">
      <t>チョウタツサキ</t>
    </rPh>
    <phoneticPr fontId="19"/>
  </si>
  <si>
    <t>備考</t>
    <rPh sb="0" eb="2">
      <t>ビコウ</t>
    </rPh>
    <phoneticPr fontId="19"/>
  </si>
  <si>
    <t>補助金</t>
    <rPh sb="0" eb="3">
      <t>ホジョキン</t>
    </rPh>
    <phoneticPr fontId="19"/>
  </si>
  <si>
    <t>自己資金</t>
    <rPh sb="0" eb="4">
      <t>ジコシキン</t>
    </rPh>
    <phoneticPr fontId="19"/>
  </si>
  <si>
    <t>借入金</t>
    <rPh sb="0" eb="3">
      <t>シャクニュウキン</t>
    </rPh>
    <phoneticPr fontId="19"/>
  </si>
  <si>
    <t>その他</t>
    <rPh sb="2" eb="3">
      <t>タ</t>
    </rPh>
    <phoneticPr fontId="19"/>
  </si>
  <si>
    <t>合計</t>
    <rPh sb="0" eb="2">
      <t>ゴウケイ</t>
    </rPh>
    <phoneticPr fontId="19"/>
  </si>
  <si>
    <t>２　支出関係</t>
    <rPh sb="2" eb="4">
      <t>シシュツ</t>
    </rPh>
    <rPh sb="4" eb="6">
      <t>カンケイ</t>
    </rPh>
    <phoneticPr fontId="19"/>
  </si>
  <si>
    <t>補助事業
に要する
経　費</t>
    <rPh sb="0" eb="2">
      <t>ホジョ</t>
    </rPh>
    <rPh sb="2" eb="4">
      <t>ジギョウ</t>
    </rPh>
    <rPh sb="6" eb="7">
      <t>ヨウ</t>
    </rPh>
    <rPh sb="10" eb="11">
      <t>ケイ</t>
    </rPh>
    <rPh sb="12" eb="13">
      <t>ヒ</t>
    </rPh>
    <phoneticPr fontId="19"/>
  </si>
  <si>
    <t>補助対象
となる
経　費</t>
    <rPh sb="0" eb="2">
      <t>ホジョ</t>
    </rPh>
    <rPh sb="2" eb="4">
      <t>タイショウ</t>
    </rPh>
    <rPh sb="9" eb="10">
      <t>ケイ</t>
    </rPh>
    <rPh sb="11" eb="12">
      <t>ヒ</t>
    </rPh>
    <phoneticPr fontId="19"/>
  </si>
  <si>
    <t>補助金
申請額</t>
    <rPh sb="0" eb="3">
      <t>ホジョキン</t>
    </rPh>
    <rPh sb="4" eb="7">
      <t>シンセイガク</t>
    </rPh>
    <phoneticPr fontId="19"/>
  </si>
  <si>
    <t>経　費　区　分</t>
    <rPh sb="0" eb="1">
      <t>ケイ</t>
    </rPh>
    <rPh sb="2" eb="3">
      <t>ヒ</t>
    </rPh>
    <rPh sb="4" eb="5">
      <t>ク</t>
    </rPh>
    <rPh sb="6" eb="7">
      <t>ブン</t>
    </rPh>
    <phoneticPr fontId="19"/>
  </si>
  <si>
    <t>（円）</t>
    <rPh sb="1" eb="2">
      <t>エン</t>
    </rPh>
    <phoneticPr fontId="19"/>
  </si>
  <si>
    <t>システム関連経費</t>
    <rPh sb="4" eb="8">
      <t>カンレンケイヒ</t>
    </rPh>
    <phoneticPr fontId="19"/>
  </si>
  <si>
    <t>（単位：円）</t>
    <rPh sb="1" eb="3">
      <t>タンイ</t>
    </rPh>
    <rPh sb="4" eb="5">
      <t>エン</t>
    </rPh>
    <phoneticPr fontId="19"/>
  </si>
  <si>
    <t>経費項目</t>
    <rPh sb="0" eb="2">
      <t>ケイヒ</t>
    </rPh>
    <rPh sb="2" eb="4">
      <t>コウモク</t>
    </rPh>
    <phoneticPr fontId="19"/>
  </si>
  <si>
    <t>補助事業
に要する
経　　費</t>
    <rPh sb="0" eb="4">
      <t>ホジョジギョウ</t>
    </rPh>
    <rPh sb="6" eb="7">
      <t>ヨウ</t>
    </rPh>
    <rPh sb="10" eb="11">
      <t>ケイ</t>
    </rPh>
    <rPh sb="13" eb="14">
      <t>ヒ</t>
    </rPh>
    <phoneticPr fontId="19"/>
  </si>
  <si>
    <t>補助対象
となる
経　費</t>
    <rPh sb="0" eb="4">
      <t>ホジョタイショウ</t>
    </rPh>
    <rPh sb="9" eb="10">
      <t>ケイ</t>
    </rPh>
    <rPh sb="11" eb="12">
      <t>ヒ</t>
    </rPh>
    <phoneticPr fontId="19"/>
  </si>
  <si>
    <t>積算明細</t>
    <rPh sb="0" eb="2">
      <t>セキサン</t>
    </rPh>
    <rPh sb="2" eb="4">
      <t>メイサイ</t>
    </rPh>
    <phoneticPr fontId="19"/>
  </si>
  <si>
    <t>補助対象</t>
    <rPh sb="0" eb="4">
      <t>ホジョタイショウ</t>
    </rPh>
    <phoneticPr fontId="5"/>
  </si>
  <si>
    <t>費目</t>
    <rPh sb="0" eb="2">
      <t>ヒモク</t>
    </rPh>
    <phoneticPr fontId="19"/>
  </si>
  <si>
    <t>支出内容</t>
    <rPh sb="0" eb="2">
      <t>シシュツ</t>
    </rPh>
    <rPh sb="2" eb="4">
      <t>ナイヨウ</t>
    </rPh>
    <phoneticPr fontId="19"/>
  </si>
  <si>
    <t>システム構築費</t>
    <rPh sb="4" eb="6">
      <t>コウチク</t>
    </rPh>
    <rPh sb="6" eb="7">
      <t>ヒ</t>
    </rPh>
    <phoneticPr fontId="19"/>
  </si>
  <si>
    <t>小　計</t>
    <rPh sb="0" eb="1">
      <t>コ</t>
    </rPh>
    <rPh sb="2" eb="3">
      <t>ケイ</t>
    </rPh>
    <phoneticPr fontId="19"/>
  </si>
  <si>
    <t>システム運用関連費</t>
    <rPh sb="4" eb="6">
      <t>ウンヨウ</t>
    </rPh>
    <rPh sb="6" eb="7">
      <t>カン</t>
    </rPh>
    <rPh sb="7" eb="8">
      <t>レン</t>
    </rPh>
    <rPh sb="8" eb="9">
      <t>ヒ</t>
    </rPh>
    <phoneticPr fontId="19"/>
  </si>
  <si>
    <t>機器等整備費</t>
    <rPh sb="0" eb="3">
      <t>キキトウ</t>
    </rPh>
    <rPh sb="3" eb="5">
      <t>セイビ</t>
    </rPh>
    <rPh sb="5" eb="6">
      <t>ヒ</t>
    </rPh>
    <phoneticPr fontId="19"/>
  </si>
  <si>
    <t>その他の経費</t>
    <rPh sb="2" eb="3">
      <t>タ</t>
    </rPh>
    <rPh sb="4" eb="6">
      <t>ケイヒ</t>
    </rPh>
    <phoneticPr fontId="5"/>
  </si>
  <si>
    <t>合　計</t>
    <rPh sb="0" eb="1">
      <t>ゴウ</t>
    </rPh>
    <rPh sb="2" eb="3">
      <t>ケイ</t>
    </rPh>
    <phoneticPr fontId="19"/>
  </si>
  <si>
    <t>（注）本様式は、日本産業規格A4判とすること。</t>
    <rPh sb="10" eb="12">
      <t>サンギョウ</t>
    </rPh>
    <phoneticPr fontId="19"/>
  </si>
  <si>
    <t>その他関連経費</t>
    <rPh sb="2" eb="3">
      <t>タ</t>
    </rPh>
    <rPh sb="3" eb="7">
      <t>カンレンケイヒ</t>
    </rPh>
    <phoneticPr fontId="19"/>
  </si>
  <si>
    <t>申請業種</t>
    <rPh sb="0" eb="2">
      <t>シンセイ</t>
    </rPh>
    <rPh sb="2" eb="4">
      <t>ギョウシュ</t>
    </rPh>
    <phoneticPr fontId="4"/>
  </si>
  <si>
    <t>乗合</t>
    <rPh sb="0" eb="2">
      <t>ノリアイ</t>
    </rPh>
    <phoneticPr fontId="4"/>
  </si>
  <si>
    <t>貸切</t>
    <rPh sb="0" eb="2">
      <t>カシキリ</t>
    </rPh>
    <phoneticPr fontId="4"/>
  </si>
  <si>
    <t>乗用</t>
    <rPh sb="0" eb="2">
      <t>ジョウヨウ</t>
    </rPh>
    <phoneticPr fontId="4"/>
  </si>
  <si>
    <t>業　　種</t>
    <phoneticPr fontId="4"/>
  </si>
  <si>
    <t>事業用自動車数</t>
    <rPh sb="0" eb="3">
      <t>ジギョウヨウ</t>
    </rPh>
    <rPh sb="3" eb="7">
      <t>ジドウシャスウ</t>
    </rPh>
    <phoneticPr fontId="4"/>
  </si>
  <si>
    <t>従業員数</t>
    <rPh sb="0" eb="4">
      <t>ジュウギョウインスウ</t>
    </rPh>
    <phoneticPr fontId="4"/>
  </si>
  <si>
    <t>うち運転者数</t>
    <rPh sb="2" eb="6">
      <t>ウンテンシャスウ</t>
    </rPh>
    <phoneticPr fontId="4"/>
  </si>
  <si>
    <t>実車走行キロ</t>
    <rPh sb="0" eb="2">
      <t>ジッシャ</t>
    </rPh>
    <rPh sb="2" eb="4">
      <t>ソウコウ</t>
    </rPh>
    <phoneticPr fontId="4"/>
  </si>
  <si>
    <t>輸送人員</t>
    <rPh sb="0" eb="4">
      <t>ユソウジンイン</t>
    </rPh>
    <phoneticPr fontId="4"/>
  </si>
  <si>
    <t>台</t>
    <rPh sb="0" eb="1">
      <t>ダイ</t>
    </rPh>
    <phoneticPr fontId="4"/>
  </si>
  <si>
    <t>人</t>
    <rPh sb="0" eb="1">
      <t>ニン</t>
    </rPh>
    <phoneticPr fontId="4"/>
  </si>
  <si>
    <t>km</t>
    <phoneticPr fontId="4"/>
  </si>
  <si>
    <t>２　申請事業の概況（直近年度）</t>
    <rPh sb="2" eb="6">
      <t>シンセイジギョウ</t>
    </rPh>
    <rPh sb="7" eb="9">
      <t>ガイキョウ</t>
    </rPh>
    <rPh sb="10" eb="12">
      <t>チョッキン</t>
    </rPh>
    <rPh sb="12" eb="14">
      <t>ネンド</t>
    </rPh>
    <phoneticPr fontId="4"/>
  </si>
  <si>
    <t>メニューNo</t>
    <phoneticPr fontId="4"/>
  </si>
  <si>
    <t>運行管理支援システム</t>
    <rPh sb="0" eb="6">
      <t>ウンコウカンリシエン</t>
    </rPh>
    <phoneticPr fontId="1"/>
  </si>
  <si>
    <t>乗務日報自動作成システム</t>
    <rPh sb="0" eb="4">
      <t>ジョウムニッポウ</t>
    </rPh>
    <rPh sb="4" eb="6">
      <t>ジドウ</t>
    </rPh>
    <rPh sb="6" eb="8">
      <t>サクセイ</t>
    </rPh>
    <phoneticPr fontId="1"/>
  </si>
  <si>
    <t>車両動態管理システム</t>
    <rPh sb="0" eb="2">
      <t>シャリョウ</t>
    </rPh>
    <rPh sb="2" eb="4">
      <t>ドウタイ</t>
    </rPh>
    <rPh sb="4" eb="6">
      <t>カンリ</t>
    </rPh>
    <phoneticPr fontId="1"/>
  </si>
  <si>
    <t>各種申請書類の作成支援システム</t>
    <rPh sb="0" eb="2">
      <t>カクシュ</t>
    </rPh>
    <rPh sb="2" eb="4">
      <t>シンセイ</t>
    </rPh>
    <rPh sb="4" eb="6">
      <t>ショルイ</t>
    </rPh>
    <rPh sb="7" eb="9">
      <t>サクセイ</t>
    </rPh>
    <rPh sb="9" eb="11">
      <t>シエン</t>
    </rPh>
    <phoneticPr fontId="1"/>
  </si>
  <si>
    <t>運行計画（ダイヤ・運行系統図等）作成支援システム</t>
    <rPh sb="0" eb="4">
      <t>ウンコウケイカク</t>
    </rPh>
    <rPh sb="9" eb="14">
      <t>ウンコウケイトウズ</t>
    </rPh>
    <rPh sb="14" eb="15">
      <t>トウ</t>
    </rPh>
    <rPh sb="16" eb="18">
      <t>サクセイ</t>
    </rPh>
    <rPh sb="18" eb="20">
      <t>シエン</t>
    </rPh>
    <phoneticPr fontId="1"/>
  </si>
  <si>
    <t>ODデータ・乗降人数等自動集計システム</t>
    <rPh sb="6" eb="11">
      <t>ジョウコウニンズウトウ</t>
    </rPh>
    <rPh sb="11" eb="15">
      <t>ジドウシュウケイ</t>
    </rPh>
    <phoneticPr fontId="1"/>
  </si>
  <si>
    <t>売上・利用者動向分析システム</t>
    <rPh sb="0" eb="2">
      <t>ウリアゲ</t>
    </rPh>
    <rPh sb="3" eb="8">
      <t>リヨウシャドウコウ</t>
    </rPh>
    <rPh sb="8" eb="10">
      <t>ブンセキ</t>
    </rPh>
    <phoneticPr fontId="1"/>
  </si>
  <si>
    <t>事故情報管理システム</t>
    <rPh sb="0" eb="2">
      <t>ジコ</t>
    </rPh>
    <rPh sb="2" eb="4">
      <t>ジョウホウ</t>
    </rPh>
    <rPh sb="4" eb="6">
      <t>カンリ</t>
    </rPh>
    <phoneticPr fontId="1"/>
  </si>
  <si>
    <t>車検・定期点検・整備管理システム</t>
    <rPh sb="0" eb="2">
      <t>シャケン</t>
    </rPh>
    <rPh sb="3" eb="5">
      <t>テイキ</t>
    </rPh>
    <rPh sb="5" eb="7">
      <t>テンケン</t>
    </rPh>
    <rPh sb="8" eb="10">
      <t>セイビ</t>
    </rPh>
    <rPh sb="10" eb="12">
      <t>カンリ</t>
    </rPh>
    <phoneticPr fontId="1"/>
  </si>
  <si>
    <t>乗務シフト自動作成システム</t>
    <rPh sb="0" eb="2">
      <t>ジョウム</t>
    </rPh>
    <rPh sb="5" eb="9">
      <t>ジドウサクセイ</t>
    </rPh>
    <phoneticPr fontId="1"/>
  </si>
  <si>
    <t>勤怠管理システム</t>
    <rPh sb="0" eb="4">
      <t>キンタイカンリ</t>
    </rPh>
    <phoneticPr fontId="1"/>
  </si>
  <si>
    <t>営業所・乗務員管理システム</t>
    <rPh sb="0" eb="3">
      <t>エイギョウショ</t>
    </rPh>
    <rPh sb="4" eb="7">
      <t>ジョウムイン</t>
    </rPh>
    <rPh sb="7" eb="9">
      <t>カンリ</t>
    </rPh>
    <phoneticPr fontId="1"/>
  </si>
  <si>
    <t>売上集計・記録システム</t>
    <rPh sb="0" eb="2">
      <t>ウリアゲ</t>
    </rPh>
    <rPh sb="2" eb="4">
      <t>シュウケイ</t>
    </rPh>
    <rPh sb="5" eb="7">
      <t>キロク</t>
    </rPh>
    <phoneticPr fontId="1"/>
  </si>
  <si>
    <t>会計管理用事務処理系システム</t>
    <rPh sb="0" eb="4">
      <t>カイケイカンリ</t>
    </rPh>
    <rPh sb="4" eb="5">
      <t>ヨウ</t>
    </rPh>
    <rPh sb="5" eb="9">
      <t>ジムショリ</t>
    </rPh>
    <rPh sb="9" eb="10">
      <t>ケイ</t>
    </rPh>
    <phoneticPr fontId="1"/>
  </si>
  <si>
    <t>車内空間を活用したデジタル広告</t>
    <rPh sb="0" eb="4">
      <t>シャナイクウカン</t>
    </rPh>
    <rPh sb="5" eb="7">
      <t>カツヨウ</t>
    </rPh>
    <rPh sb="13" eb="15">
      <t>コウコク</t>
    </rPh>
    <phoneticPr fontId="1"/>
  </si>
  <si>
    <t>コールセンターシステム</t>
  </si>
  <si>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1"/>
  </si>
  <si>
    <t>デジタルを活用した利用者へのPRや意見収集</t>
    <rPh sb="5" eb="7">
      <t>カツヨウ</t>
    </rPh>
    <rPh sb="9" eb="12">
      <t>リヨウシャ</t>
    </rPh>
    <rPh sb="17" eb="19">
      <t>イケン</t>
    </rPh>
    <rPh sb="19" eb="21">
      <t>シュウシュウ</t>
    </rPh>
    <phoneticPr fontId="1"/>
  </si>
  <si>
    <t>混雑状況提供システム</t>
    <rPh sb="0" eb="2">
      <t>コンザツ</t>
    </rPh>
    <rPh sb="2" eb="4">
      <t>ジョウキョウ</t>
    </rPh>
    <rPh sb="4" eb="6">
      <t>テイキョウ</t>
    </rPh>
    <phoneticPr fontId="1"/>
  </si>
  <si>
    <t>スマートバス停</t>
    <rPh sb="6" eb="7">
      <t>テイ</t>
    </rPh>
    <phoneticPr fontId="1"/>
  </si>
  <si>
    <t>車内乗客への遠隔案内システム</t>
    <rPh sb="0" eb="2">
      <t>シャナイ</t>
    </rPh>
    <rPh sb="2" eb="4">
      <t>ジョウキャク</t>
    </rPh>
    <rPh sb="6" eb="8">
      <t>エンカク</t>
    </rPh>
    <rPh sb="8" eb="10">
      <t>アンナイ</t>
    </rPh>
    <phoneticPr fontId="1"/>
  </si>
  <si>
    <t>配車アプリ</t>
    <rPh sb="0" eb="2">
      <t>ハイシャ</t>
    </rPh>
    <phoneticPr fontId="1"/>
  </si>
  <si>
    <t>乗務日報自動作成システム</t>
    <rPh sb="0" eb="4">
      <t>ジョウムニッポウ</t>
    </rPh>
    <rPh sb="4" eb="8">
      <t>ジドウサクセイ</t>
    </rPh>
    <phoneticPr fontId="1"/>
  </si>
  <si>
    <t>輸送実績報告書等帳票自動作成システム</t>
    <rPh sb="0" eb="2">
      <t>ユソウ</t>
    </rPh>
    <rPh sb="2" eb="4">
      <t>ジッセキ</t>
    </rPh>
    <rPh sb="4" eb="7">
      <t>ホウコクショ</t>
    </rPh>
    <rPh sb="7" eb="8">
      <t>トウ</t>
    </rPh>
    <rPh sb="8" eb="10">
      <t>チョウヒョウ</t>
    </rPh>
    <rPh sb="10" eb="14">
      <t>ジドウサクセイ</t>
    </rPh>
    <phoneticPr fontId="1"/>
  </si>
  <si>
    <t>遠隔・IT点呼システム</t>
    <rPh sb="0" eb="2">
      <t>エンカク</t>
    </rPh>
    <rPh sb="5" eb="7">
      <t>テンコ</t>
    </rPh>
    <phoneticPr fontId="1"/>
  </si>
  <si>
    <t>クレジット決済機器</t>
    <rPh sb="5" eb="7">
      <t>ケッサイ</t>
    </rPh>
    <rPh sb="7" eb="9">
      <t>キキ</t>
    </rPh>
    <phoneticPr fontId="1"/>
  </si>
  <si>
    <t>交通系IC決済機器</t>
    <rPh sb="0" eb="3">
      <t>コウツウケイ</t>
    </rPh>
    <rPh sb="5" eb="9">
      <t>ケッサイキキ</t>
    </rPh>
    <phoneticPr fontId="1"/>
  </si>
  <si>
    <t>二次元コード決済機器</t>
    <rPh sb="0" eb="3">
      <t>ニジゲン</t>
    </rPh>
    <rPh sb="6" eb="8">
      <t>ケッサイ</t>
    </rPh>
    <rPh sb="8" eb="10">
      <t>キキ</t>
    </rPh>
    <phoneticPr fontId="1"/>
  </si>
  <si>
    <t>その他のキャッシュレス決済機器</t>
    <rPh sb="2" eb="3">
      <t>タ</t>
    </rPh>
    <rPh sb="11" eb="13">
      <t>ケッサイ</t>
    </rPh>
    <rPh sb="13" eb="15">
      <t>キキ</t>
    </rPh>
    <phoneticPr fontId="1"/>
  </si>
  <si>
    <t>３　事業計画の内容</t>
    <phoneticPr fontId="4"/>
  </si>
  <si>
    <t>４　事業計画期間等</t>
    <phoneticPr fontId="4"/>
  </si>
  <si>
    <t xml:space="preserve"> 　別紙のとおり。</t>
    <rPh sb="2" eb="4">
      <t>ベッシ</t>
    </rPh>
    <phoneticPr fontId="4"/>
  </si>
  <si>
    <t>５　経営状況表</t>
    <phoneticPr fontId="5"/>
  </si>
  <si>
    <t>国等補助金</t>
    <rPh sb="0" eb="1">
      <t>クニ</t>
    </rPh>
    <rPh sb="1" eb="2">
      <t>トウ</t>
    </rPh>
    <rPh sb="2" eb="5">
      <t>ホジョキン</t>
    </rPh>
    <phoneticPr fontId="19"/>
  </si>
  <si>
    <t>宮城県</t>
    <rPh sb="0" eb="3">
      <t>ミヤギケン</t>
    </rPh>
    <phoneticPr fontId="4"/>
  </si>
  <si>
    <t>別記様式第１号</t>
    <rPh sb="0" eb="2">
      <t>ベッキ</t>
    </rPh>
    <rPh sb="4" eb="5">
      <t>ダイ</t>
    </rPh>
    <rPh sb="6" eb="7">
      <t>ゴウ</t>
    </rPh>
    <phoneticPr fontId="5"/>
  </si>
  <si>
    <t>別記様式第１号別紙</t>
    <rPh sb="0" eb="2">
      <t>ベッキ</t>
    </rPh>
    <rPh sb="2" eb="4">
      <t>ヨウシキ</t>
    </rPh>
    <rPh sb="4" eb="5">
      <t>ダイ</t>
    </rPh>
    <rPh sb="6" eb="7">
      <t>ゴウ</t>
    </rPh>
    <rPh sb="7" eb="9">
      <t>ベッシ</t>
    </rPh>
    <phoneticPr fontId="19"/>
  </si>
  <si>
    <t>○事業効果シート（計画）</t>
    <rPh sb="1" eb="5">
      <t>ジギョウコウカ</t>
    </rPh>
    <rPh sb="9" eb="11">
      <t>ケイカク</t>
    </rPh>
    <phoneticPr fontId="4"/>
  </si>
  <si>
    <t>取組内容の効果</t>
    <rPh sb="0" eb="2">
      <t>トリクミ</t>
    </rPh>
    <rPh sb="2" eb="4">
      <t>ナイヨウ</t>
    </rPh>
    <rPh sb="5" eb="7">
      <t>コウカ</t>
    </rPh>
    <phoneticPr fontId="4"/>
  </si>
  <si>
    <t>数値での効果</t>
    <rPh sb="0" eb="2">
      <t>スウチ</t>
    </rPh>
    <rPh sb="4" eb="6">
      <t>コウカ</t>
    </rPh>
    <phoneticPr fontId="4"/>
  </si>
  <si>
    <t>【導入前の所要時間】</t>
    <rPh sb="1" eb="3">
      <t>ドウニュウ</t>
    </rPh>
    <rPh sb="3" eb="4">
      <t>マエ</t>
    </rPh>
    <rPh sb="5" eb="9">
      <t>ショヨウジカン</t>
    </rPh>
    <phoneticPr fontId="4"/>
  </si>
  <si>
    <t>1人当たりの一日の所要時間</t>
    <rPh sb="0" eb="2">
      <t>ヒトリ</t>
    </rPh>
    <rPh sb="2" eb="3">
      <t>ア</t>
    </rPh>
    <rPh sb="6" eb="8">
      <t>イチニチ</t>
    </rPh>
    <rPh sb="9" eb="11">
      <t>ショヨウ</t>
    </rPh>
    <rPh sb="11" eb="13">
      <t>ジカン</t>
    </rPh>
    <phoneticPr fontId="4"/>
  </si>
  <si>
    <t>当該業務を行う人数</t>
    <rPh sb="0" eb="2">
      <t>トウガイ</t>
    </rPh>
    <rPh sb="2" eb="4">
      <t>ギョウム</t>
    </rPh>
    <rPh sb="5" eb="6">
      <t>オコナ</t>
    </rPh>
    <rPh sb="7" eb="9">
      <t>ニンズウ</t>
    </rPh>
    <phoneticPr fontId="4"/>
  </si>
  <si>
    <t>一月当たりの当該業務を行う日数</t>
    <rPh sb="0" eb="2">
      <t>ヒトツキ</t>
    </rPh>
    <rPh sb="2" eb="3">
      <t>ア</t>
    </rPh>
    <rPh sb="6" eb="8">
      <t>トウガイ</t>
    </rPh>
    <rPh sb="8" eb="10">
      <t>ギョウム</t>
    </rPh>
    <rPh sb="11" eb="12">
      <t>オコナ</t>
    </rPh>
    <rPh sb="13" eb="15">
      <t>ニッスウ</t>
    </rPh>
    <phoneticPr fontId="4"/>
  </si>
  <si>
    <t>一月当たりの所要時間</t>
    <rPh sb="0" eb="2">
      <t>ヒトツキ</t>
    </rPh>
    <rPh sb="2" eb="3">
      <t>ア</t>
    </rPh>
    <rPh sb="6" eb="10">
      <t>ショヨウジカン</t>
    </rPh>
    <phoneticPr fontId="4"/>
  </si>
  <si>
    <t>A業務</t>
    <rPh sb="1" eb="3">
      <t>ギョウム</t>
    </rPh>
    <phoneticPr fontId="4"/>
  </si>
  <si>
    <t>分</t>
    <rPh sb="0" eb="1">
      <t>フン</t>
    </rPh>
    <phoneticPr fontId="4"/>
  </si>
  <si>
    <t>×</t>
    <phoneticPr fontId="4"/>
  </si>
  <si>
    <t>日</t>
    <rPh sb="0" eb="1">
      <t>ニチ</t>
    </rPh>
    <phoneticPr fontId="4"/>
  </si>
  <si>
    <t>＝</t>
    <phoneticPr fontId="4"/>
  </si>
  <si>
    <t>分/月</t>
    <rPh sb="0" eb="1">
      <t>フン</t>
    </rPh>
    <rPh sb="2" eb="3">
      <t>ツキ</t>
    </rPh>
    <phoneticPr fontId="4"/>
  </si>
  <si>
    <t>B業務</t>
    <rPh sb="1" eb="3">
      <t>ギョウム</t>
    </rPh>
    <phoneticPr fontId="4"/>
  </si>
  <si>
    <t>C業務</t>
    <rPh sb="1" eb="3">
      <t>ギョウム</t>
    </rPh>
    <phoneticPr fontId="4"/>
  </si>
  <si>
    <t>合計</t>
    <rPh sb="0" eb="2">
      <t>ゴウケイ</t>
    </rPh>
    <phoneticPr fontId="4"/>
  </si>
  <si>
    <t>【導入後の所要時間】</t>
    <rPh sb="1" eb="3">
      <t>ドウニュウ</t>
    </rPh>
    <rPh sb="3" eb="4">
      <t>ゴ</t>
    </rPh>
    <rPh sb="5" eb="9">
      <t>ショヨウジカン</t>
    </rPh>
    <phoneticPr fontId="4"/>
  </si>
  <si>
    <t>【削減時間】</t>
    <rPh sb="1" eb="3">
      <t>サクゲン</t>
    </rPh>
    <rPh sb="3" eb="5">
      <t>ジカン</t>
    </rPh>
    <phoneticPr fontId="4"/>
  </si>
  <si>
    <t>【削減率】</t>
    <rPh sb="1" eb="4">
      <t>サクゲンリツ</t>
    </rPh>
    <phoneticPr fontId="4"/>
  </si>
  <si>
    <t>時間/月</t>
    <rPh sb="0" eb="2">
      <t>ジカン</t>
    </rPh>
    <rPh sb="3" eb="4">
      <t>ツキ</t>
    </rPh>
    <phoneticPr fontId="4"/>
  </si>
  <si>
    <t>％</t>
    <phoneticPr fontId="4"/>
  </si>
  <si>
    <t>説明</t>
    <rPh sb="0" eb="2">
      <t>セツメイ</t>
    </rPh>
    <phoneticPr fontId="4"/>
  </si>
  <si>
    <t>（記載例）
A業務：□□業務
　●●の行程に●●●システムを導入することにより、業務Aについて、○○が○○○になり、一人当たりの作業時間が●●分短縮される。
※　業務B及び業務Cがある場合は、同様に事業効果について説明すること。</t>
    <rPh sb="1" eb="4">
      <t>キサイレイ</t>
    </rPh>
    <rPh sb="7" eb="9">
      <t>ギョウム</t>
    </rPh>
    <rPh sb="12" eb="14">
      <t>ギョウム</t>
    </rPh>
    <rPh sb="19" eb="21">
      <t>コウテイ</t>
    </rPh>
    <rPh sb="30" eb="32">
      <t>ドウニュウ</t>
    </rPh>
    <rPh sb="40" eb="42">
      <t>ギョウム</t>
    </rPh>
    <rPh sb="58" eb="61">
      <t>ヒトリア</t>
    </rPh>
    <rPh sb="64" eb="68">
      <t>サギョウジカン</t>
    </rPh>
    <rPh sb="71" eb="72">
      <t>フン</t>
    </rPh>
    <rPh sb="72" eb="74">
      <t>タンシュク</t>
    </rPh>
    <rPh sb="81" eb="83">
      <t>ギョウム</t>
    </rPh>
    <rPh sb="84" eb="85">
      <t>オヨ</t>
    </rPh>
    <rPh sb="86" eb="88">
      <t>ギョウム</t>
    </rPh>
    <rPh sb="92" eb="94">
      <t>バアイ</t>
    </rPh>
    <rPh sb="96" eb="98">
      <t>ドウヨウ</t>
    </rPh>
    <rPh sb="99" eb="103">
      <t>ジギョウコウカ</t>
    </rPh>
    <rPh sb="107" eb="109">
      <t>セツメイ</t>
    </rPh>
    <phoneticPr fontId="4"/>
  </si>
  <si>
    <t>機器関連経費</t>
    <rPh sb="0" eb="6">
      <t>キキカンレンケイヒ</t>
    </rPh>
    <phoneticPr fontId="5"/>
  </si>
  <si>
    <t>合計</t>
    <rPh sb="0" eb="2">
      <t>ゴウケイ</t>
    </rPh>
    <phoneticPr fontId="5"/>
  </si>
  <si>
    <t>※　B業務及びC業務は、取組内容により複数の業務に生産性向上の効果がある場合に必要に応じて記入</t>
    <rPh sb="8" eb="10">
      <t>ギョウム</t>
    </rPh>
    <rPh sb="19" eb="21">
      <t>フクスウ</t>
    </rPh>
    <rPh sb="22" eb="24">
      <t>ギョウム</t>
    </rPh>
    <rPh sb="25" eb="28">
      <t>セイサンセイ</t>
    </rPh>
    <rPh sb="28" eb="30">
      <t>コウジョウ</t>
    </rPh>
    <rPh sb="31" eb="33">
      <t>コウカ</t>
    </rPh>
    <rPh sb="36" eb="38">
      <t>バアイ</t>
    </rPh>
    <rPh sb="39" eb="41">
      <t>ヒツヨウ</t>
    </rPh>
    <rPh sb="42" eb="43">
      <t>オウ</t>
    </rPh>
    <rPh sb="45" eb="47">
      <t>キニュウ</t>
    </rPh>
    <phoneticPr fontId="4"/>
  </si>
  <si>
    <r>
      <t>※　現場の現状や課題を踏まえ、新たなシステム等を導入する目的や自社の取組内容、想定される効果など、事業の必要性を</t>
    </r>
    <r>
      <rPr>
        <u/>
        <sz val="10"/>
        <rFont val="ＭＳ 明朝"/>
        <family val="1"/>
        <charset val="128"/>
      </rPr>
      <t>具体的に</t>
    </r>
    <r>
      <rPr>
        <sz val="10"/>
        <rFont val="ＭＳ 明朝"/>
        <family val="1"/>
        <charset val="128"/>
      </rPr>
      <t xml:space="preserve">記載してください。
</t>
    </r>
    <r>
      <rPr>
        <strike/>
        <sz val="10"/>
        <rFont val="ＭＳ 明朝"/>
        <family val="1"/>
        <charset val="128"/>
      </rPr>
      <t xml:space="preserve">
</t>
    </r>
    <rPh sb="15" eb="16">
      <t>アラ</t>
    </rPh>
    <rPh sb="22" eb="23">
      <t>トウ</t>
    </rPh>
    <rPh sb="24" eb="26">
      <t>ドウニュウ</t>
    </rPh>
    <rPh sb="56" eb="59">
      <t>グタイテキ</t>
    </rPh>
    <phoneticPr fontId="5"/>
  </si>
  <si>
    <t>営 業 収 益</t>
    <rPh sb="0" eb="1">
      <t>エイ</t>
    </rPh>
    <rPh sb="2" eb="3">
      <t>ギョウ</t>
    </rPh>
    <rPh sb="4" eb="5">
      <t>オサム</t>
    </rPh>
    <rPh sb="6" eb="7">
      <t>エキ</t>
    </rPh>
    <phoneticPr fontId="4"/>
  </si>
  <si>
    <t>ア　事業効果（上記取組内容によりどのような変化が起こりますか）</t>
    <rPh sb="2" eb="4">
      <t>ジギョウ</t>
    </rPh>
    <rPh sb="4" eb="6">
      <t>コウカ</t>
    </rPh>
    <rPh sb="7" eb="9">
      <t>ジョウキ</t>
    </rPh>
    <rPh sb="9" eb="10">
      <t>ト</t>
    </rPh>
    <rPh sb="10" eb="11">
      <t>ク</t>
    </rPh>
    <rPh sb="11" eb="13">
      <t>ナイヨウ</t>
    </rPh>
    <rPh sb="21" eb="23">
      <t>ヘンカ</t>
    </rPh>
    <rPh sb="24" eb="25">
      <t>オ</t>
    </rPh>
    <phoneticPr fontId="5"/>
  </si>
  <si>
    <t>イ　成果（ア「事業効果」が起きた結果、（１）「ア　課題」はどのように解決されますか）</t>
    <rPh sb="2" eb="4">
      <t>セイカ</t>
    </rPh>
    <rPh sb="7" eb="9">
      <t>ジギョウ</t>
    </rPh>
    <rPh sb="9" eb="11">
      <t>コウカ</t>
    </rPh>
    <rPh sb="13" eb="14">
      <t>オ</t>
    </rPh>
    <rPh sb="16" eb="18">
      <t>ケッカ</t>
    </rPh>
    <rPh sb="25" eb="27">
      <t>カダイ</t>
    </rPh>
    <rPh sb="34" eb="36">
      <t>カイケツ</t>
    </rPh>
    <phoneticPr fontId="5"/>
  </si>
  <si>
    <t>ウ　今後の展望（「イ　成果」が得られたら、どのようなことに取り組みたいですか。）</t>
    <rPh sb="2" eb="4">
      <t>コンゴ</t>
    </rPh>
    <rPh sb="5" eb="7">
      <t>テンボウ</t>
    </rPh>
    <rPh sb="11" eb="13">
      <t>セイカ</t>
    </rPh>
    <rPh sb="15" eb="16">
      <t>エ</t>
    </rPh>
    <rPh sb="29" eb="30">
      <t>ト</t>
    </rPh>
    <rPh sb="31" eb="32">
      <t>ク</t>
    </rPh>
    <phoneticPr fontId="5"/>
  </si>
  <si>
    <t>ア　課題（貴社のどのような点についてどのような困りごとがありますか）</t>
    <rPh sb="2" eb="4">
      <t>カダイ</t>
    </rPh>
    <rPh sb="5" eb="7">
      <t>キシャ</t>
    </rPh>
    <rPh sb="13" eb="14">
      <t>テン</t>
    </rPh>
    <rPh sb="23" eb="24">
      <t>コマ</t>
    </rPh>
    <phoneticPr fontId="5"/>
  </si>
  <si>
    <r>
      <t>イ　</t>
    </r>
    <r>
      <rPr>
        <u/>
        <sz val="9"/>
        <color theme="1"/>
        <rFont val="ＭＳ 明朝"/>
        <family val="1"/>
        <charset val="128"/>
      </rPr>
      <t>課題に対する理想像</t>
    </r>
    <r>
      <rPr>
        <sz val="9"/>
        <color theme="1"/>
        <rFont val="ＭＳ 明朝"/>
        <family val="1"/>
        <charset val="128"/>
      </rPr>
      <t>（「ア　課題」が解決した状態はどんな状態ですか）</t>
    </r>
    <rPh sb="2" eb="4">
      <t>カダイ</t>
    </rPh>
    <rPh sb="5" eb="6">
      <t>タイ</t>
    </rPh>
    <rPh sb="8" eb="11">
      <t>リソウゾウ</t>
    </rPh>
    <rPh sb="15" eb="17">
      <t>カダイ</t>
    </rPh>
    <rPh sb="19" eb="21">
      <t>カイケツ</t>
    </rPh>
    <rPh sb="23" eb="25">
      <t>ジョウタイ</t>
    </rPh>
    <rPh sb="29" eb="31">
      <t>ジョウタイ</t>
    </rPh>
    <phoneticPr fontId="5"/>
  </si>
  <si>
    <t>ウ　取組内容（「イ　課題に対する理想像」を達成するためにどのような取組をしますか）</t>
    <rPh sb="2" eb="4">
      <t>トリク</t>
    </rPh>
    <rPh sb="4" eb="6">
      <t>ナイヨウ</t>
    </rPh>
    <rPh sb="10" eb="12">
      <t>カダイ</t>
    </rPh>
    <rPh sb="13" eb="14">
      <t>タイ</t>
    </rPh>
    <rPh sb="16" eb="19">
      <t>リソウゾウ</t>
    </rPh>
    <rPh sb="21" eb="23">
      <t>タッセイ</t>
    </rPh>
    <rPh sb="33" eb="34">
      <t>ト</t>
    </rPh>
    <rPh sb="34" eb="35">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</si>
</sst>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 &quot;千&quot;&quot;円&quot;;&quot;▲ &quot;#,##0\ &quot;千&quot;&quot;円&quot;"/>
    <numFmt numFmtId="179" formatCode="0.0%"/>
    <numFmt numFmtId="180" formatCode="#,##0.0_ "/>
  </numFmts>
  <fonts count="41">
    <font>
      <sz val="11"/>
      <color theme="1"/>
      <name val="Yu Gothic"/>
      <family val="2"/>
      <scheme val="minor"/>
    </font>
    <font>
      <sz val="11"/>
      <color theme="1"/>
      <name val="Yu Gothic"/>
      <family val="2"/>
      <scheme val="minor"/>
    </font>
    <font>
      <sz val="10.5"/>
      <name val="ＭＳ 明朝"/>
      <family val="1"/>
      <charset val="128"/>
    </font>
    <font>
      <u/>
      <sz val="10.5"/>
      <name val="ＭＳ 明朝"/>
      <family val="1"/>
      <charset val="128"/>
    </font>
    <font>
      <sz val="6"/>
      <name val="Yu Gothic"/>
      <family val="3"/>
      <charset val="128"/>
      <scheme val="minor"/>
    </font>
    <font>
      <sz val="6"/>
      <name val="Yu Gothic"/>
      <family val="2"/>
      <charset val="128"/>
      <scheme val="minor"/>
    </font>
    <font>
      <sz val="11"/>
      <name val="Yu Gothic"/>
      <family val="2"/>
      <charset val="128"/>
      <scheme val="minor"/>
    </font>
    <font>
      <b/>
      <sz val="12"/>
      <name val="ＭＳ 明朝"/>
      <family val="1"/>
      <charset val="128"/>
    </font>
    <font>
      <sz val="10.5"/>
      <name val="Century"/>
      <family val="1"/>
    </font>
    <font>
      <b/>
      <sz val="10.5"/>
      <name val="ＭＳ 明朝"/>
      <family val="1"/>
      <charset val="128"/>
    </font>
    <font>
      <sz val="9"/>
      <name val="Century"/>
      <family val="1"/>
    </font>
    <font>
      <sz val="9"/>
      <name val="ＭＳ 明朝"/>
      <family val="1"/>
      <charset val="128"/>
    </font>
    <font>
      <sz val="10"/>
      <name val="ＭＳ 明朝"/>
      <family val="1"/>
      <charset val="128"/>
    </font>
    <font>
      <u/>
      <sz val="10"/>
      <name val="ＭＳ 明朝"/>
      <family val="1"/>
      <charset val="128"/>
    </font>
    <font>
      <strike/>
      <sz val="10"/>
      <name val="ＭＳ 明朝"/>
      <family val="1"/>
      <charset val="128"/>
    </font>
    <font>
      <sz val="11"/>
      <name val="明朝"/>
      <family val="1"/>
      <charset val="128"/>
    </font>
    <font>
      <sz val="11"/>
      <color indexed="8"/>
      <name val="ＭＳ 明朝"/>
      <family val="1"/>
      <charset val="128"/>
    </font>
    <font>
      <sz val="10.5"/>
      <color indexed="8"/>
      <name val="ＭＳ 明朝"/>
      <family val="1"/>
      <charset val="128"/>
    </font>
    <font>
      <sz val="14"/>
      <color indexed="8"/>
      <name val="ＭＳ 明朝"/>
      <family val="1"/>
      <charset val="128"/>
    </font>
    <font>
      <sz val="6"/>
      <name val="明朝"/>
      <family val="1"/>
      <charset val="128"/>
    </font>
    <font>
      <sz val="12"/>
      <color indexed="8"/>
      <name val="ＭＳ 明朝"/>
      <family val="1"/>
      <charset val="128"/>
    </font>
    <font>
      <sz val="11"/>
      <name val="ＭＳ 明朝"/>
      <family val="1"/>
      <charset val="128"/>
    </font>
    <font>
      <sz val="10.5"/>
      <name val="ＭＳ Ｐ明朝"/>
      <family val="1"/>
      <charset val="128"/>
    </font>
    <font>
      <sz val="11"/>
      <name val="ＭＳ Ｐ明朝"/>
      <family val="1"/>
      <charset val="128"/>
    </font>
    <font>
      <sz val="11"/>
      <color theme="1"/>
      <name val="ＭＳ Ｐ明朝"/>
      <family val="1"/>
      <charset val="128"/>
    </font>
    <font>
      <sz val="14"/>
      <color theme="1"/>
      <name val="Yu Gothic"/>
      <family val="2"/>
      <scheme val="minor"/>
    </font>
    <font>
      <sz val="9"/>
      <color theme="1"/>
      <name val="Yu Gothic"/>
      <family val="2"/>
      <scheme val="minor"/>
    </font>
    <font>
      <b/>
      <sz val="11"/>
      <color theme="1"/>
      <name val="Yu Gothic"/>
      <family val="3"/>
      <charset val="128"/>
      <scheme val="minor"/>
    </font>
    <font>
      <u/>
      <sz val="10"/>
      <color theme="1"/>
      <name val="Yu Gothic"/>
      <family val="2"/>
      <scheme val="minor"/>
    </font>
    <font>
      <u/>
      <sz val="11"/>
      <color theme="1"/>
      <name val="Yu Gothic"/>
      <family val="3"/>
      <charset val="128"/>
      <scheme val="minor"/>
    </font>
    <font>
      <b/>
      <u/>
      <sz val="11"/>
      <color theme="1"/>
      <name val="Yu Gothic"/>
      <family val="3"/>
      <charset val="128"/>
      <scheme val="minor"/>
    </font>
    <font>
      <sz val="10"/>
      <color theme="1"/>
      <name val="Yu Gothic"/>
      <family val="2"/>
      <scheme val="minor"/>
    </font>
    <font>
      <sz val="11"/>
      <color rgb="FFFF0000"/>
      <name val="Yu Gothic"/>
      <family val="3"/>
      <charset val="128"/>
      <scheme val="minor"/>
    </font>
    <font>
      <sz val="10.5"/>
      <color rgb="FF000000"/>
      <name val="Segoe UI Symbol"/>
      <family val="1"/>
    </font>
    <font>
      <sz val="10"/>
      <color theme="1"/>
      <name val="ＭＳ 明朝"/>
      <family val="1"/>
      <charset val="128"/>
    </font>
    <font>
      <sz val="9"/>
      <color theme="1"/>
      <name val="Century"/>
      <family val="1"/>
    </font>
    <font>
      <sz val="9"/>
      <color theme="1"/>
      <name val="ＭＳ 明朝"/>
      <family val="1"/>
      <charset val="128"/>
    </font>
    <font>
      <u/>
      <sz val="9"/>
      <color theme="1"/>
      <name val="ＭＳ 明朝"/>
      <family val="1"/>
      <charset val="128"/>
    </font>
    <font>
      <sz val="9"/>
      <color theme="1"/>
      <name val="ＭＳ Ｐ明朝"/>
      <family val="1"/>
      <charset val="128"/>
    </font>
    <font>
      <u/>
      <sz val="9"/>
      <color theme="1"/>
      <name val="ＭＳ Ｐ明朝"/>
      <family val="1"/>
      <charset val="128"/>
    </font>
    <font>
      <sz val="10.5"/>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12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top/>
      <bottom style="thin">
        <color auto="1"/>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auto="1"/>
      </top>
      <bottom style="medium">
        <color auto="1"/>
      </bottom>
      <diagonal style="thin">
        <color indexed="64"/>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right/>
      <top style="thin">
        <color indexed="64"/>
      </top>
      <bottom style="thin">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15" fillId="0" borderId="0"/>
  </cellStyleXfs>
  <cellXfs count="365">
    <xf numFmtId="0" fontId="0" fillId="0" borderId="0" xfId="0"/>
    <xf numFmtId="0" fontId="0" fillId="0" borderId="0" xfId="0" applyAlignment="1" applyProtection="1">
      <alignment vertical="center"/>
      <protection locked="0"/>
    </xf>
    <xf numFmtId="0" fontId="8" fillId="0" borderId="0" xfId="0" applyFont="1" applyAlignment="1" applyProtection="1">
      <alignment horizontal="justify" vertical="center"/>
      <protection locked="0"/>
    </xf>
    <xf numFmtId="0" fontId="6" fillId="0" borderId="0" xfId="0" applyFont="1" applyAlignment="1" applyProtection="1">
      <alignment vertical="center"/>
      <protection locked="0"/>
    </xf>
    <xf numFmtId="0" fontId="0" fillId="0" borderId="0" xfId="0" applyAlignment="1" applyProtection="1">
      <alignment horizontal="left" vertical="center"/>
      <protection locked="0"/>
    </xf>
    <xf numFmtId="0" fontId="2" fillId="0" borderId="24" xfId="0" applyFont="1" applyBorder="1" applyAlignment="1" applyProtection="1">
      <alignment horizontal="justify"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right" vertical="center" wrapText="1"/>
      <protection locked="0"/>
    </xf>
    <xf numFmtId="0" fontId="2" fillId="0" borderId="0" xfId="0" applyFont="1" applyAlignment="1" applyProtection="1">
      <alignment horizontal="justify" vertical="center" wrapText="1"/>
      <protection locked="0"/>
    </xf>
    <xf numFmtId="0" fontId="10" fillId="0" borderId="0" xfId="0" applyFont="1" applyAlignment="1" applyProtection="1">
      <alignment horizontal="left" vertical="top" wrapText="1"/>
      <protection locked="0"/>
    </xf>
    <xf numFmtId="0" fontId="2" fillId="0" borderId="52" xfId="0" applyFont="1" applyBorder="1" applyAlignment="1" applyProtection="1">
      <alignment horizontal="center" vertical="center" wrapText="1"/>
      <protection locked="0"/>
    </xf>
    <xf numFmtId="0" fontId="2" fillId="0" borderId="52" xfId="0" applyFont="1" applyBorder="1" applyAlignment="1" applyProtection="1">
      <alignment horizontal="right" vertical="center" wrapText="1"/>
      <protection locked="0"/>
    </xf>
    <xf numFmtId="0" fontId="2" fillId="0" borderId="65" xfId="0" applyFont="1" applyBorder="1" applyAlignment="1" applyProtection="1">
      <alignment horizontal="justify" vertical="center" wrapText="1"/>
      <protection locked="0"/>
    </xf>
    <xf numFmtId="0" fontId="2" fillId="0" borderId="66" xfId="0" applyFont="1" applyBorder="1" applyAlignment="1" applyProtection="1">
      <alignment horizontal="justify" vertical="center" wrapText="1"/>
      <protection locked="0"/>
    </xf>
    <xf numFmtId="0" fontId="2" fillId="0" borderId="73"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wrapText="1"/>
      <protection locked="0"/>
    </xf>
    <xf numFmtId="0" fontId="11" fillId="0" borderId="71"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16" fillId="0" borderId="0" xfId="1" applyFont="1" applyAlignment="1" applyProtection="1">
      <alignment vertical="center"/>
      <protection locked="0"/>
    </xf>
    <xf numFmtId="0" fontId="17" fillId="0" borderId="0" xfId="1" applyFont="1" applyAlignment="1" applyProtection="1">
      <alignment horizontal="center" vertical="center"/>
      <protection locked="0"/>
    </xf>
    <xf numFmtId="0" fontId="18" fillId="0" borderId="0" xfId="1" applyFont="1" applyAlignment="1" applyProtection="1">
      <alignment horizontal="center" vertical="center"/>
      <protection locked="0"/>
    </xf>
    <xf numFmtId="0" fontId="17" fillId="0" borderId="0" xfId="1" applyFont="1" applyAlignment="1" applyProtection="1">
      <alignment horizontal="left" vertical="center"/>
      <protection locked="0"/>
    </xf>
    <xf numFmtId="0" fontId="20" fillId="0" borderId="0" xfId="1" applyFont="1" applyAlignment="1" applyProtection="1">
      <alignment vertical="center"/>
      <protection locked="0"/>
    </xf>
    <xf numFmtId="0" fontId="20" fillId="0" borderId="0" xfId="1" applyFont="1" applyAlignment="1" applyProtection="1">
      <alignment horizontal="center" vertical="center"/>
      <protection locked="0"/>
    </xf>
    <xf numFmtId="0" fontId="20" fillId="0" borderId="0" xfId="1" applyFont="1" applyAlignment="1" applyProtection="1">
      <alignment horizontal="left" vertical="center"/>
      <protection locked="0"/>
    </xf>
    <xf numFmtId="0" fontId="17" fillId="0" borderId="0" xfId="1" applyFont="1" applyAlignment="1" applyProtection="1">
      <alignment vertical="center"/>
      <protection locked="0"/>
    </xf>
    <xf numFmtId="0" fontId="20" fillId="0" borderId="52"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20" fillId="0" borderId="21" xfId="1" applyFont="1" applyBorder="1" applyAlignment="1" applyProtection="1">
      <alignment horizontal="center" vertical="center"/>
      <protection locked="0"/>
    </xf>
    <xf numFmtId="0" fontId="20" fillId="0" borderId="53" xfId="1" applyFont="1" applyBorder="1" applyAlignment="1" applyProtection="1">
      <alignment horizontal="center" vertical="center"/>
      <protection locked="0"/>
    </xf>
    <xf numFmtId="0" fontId="20" fillId="0" borderId="3" xfId="1" applyFont="1" applyBorder="1" applyAlignment="1" applyProtection="1">
      <alignment horizontal="center" vertical="center"/>
      <protection locked="0"/>
    </xf>
    <xf numFmtId="0" fontId="20" fillId="0" borderId="55" xfId="1" applyFont="1" applyBorder="1" applyAlignment="1" applyProtection="1">
      <alignment horizontal="center" vertical="center"/>
      <protection locked="0"/>
    </xf>
    <xf numFmtId="0" fontId="20" fillId="0" borderId="6" xfId="1" applyFont="1" applyBorder="1" applyAlignment="1" applyProtection="1">
      <alignment horizontal="center" vertical="center"/>
      <protection locked="0"/>
    </xf>
    <xf numFmtId="0" fontId="20" fillId="0" borderId="71" xfId="1" applyFont="1" applyBorder="1" applyAlignment="1" applyProtection="1">
      <alignment horizontal="center" vertical="center"/>
      <protection locked="0"/>
    </xf>
    <xf numFmtId="0" fontId="20" fillId="0" borderId="26" xfId="1" applyFont="1" applyBorder="1" applyAlignment="1" applyProtection="1">
      <alignment horizontal="center" vertical="center"/>
      <protection locked="0"/>
    </xf>
    <xf numFmtId="0" fontId="20" fillId="0" borderId="72" xfId="1" applyFont="1" applyBorder="1" applyAlignment="1" applyProtection="1">
      <alignment horizontal="center" vertical="center"/>
      <protection locked="0"/>
    </xf>
    <xf numFmtId="177" fontId="20" fillId="2" borderId="80" xfId="1" applyNumberFormat="1" applyFont="1" applyFill="1" applyBorder="1" applyAlignment="1">
      <alignment horizontal="right" vertical="center"/>
    </xf>
    <xf numFmtId="0" fontId="20" fillId="0" borderId="83" xfId="1" applyFont="1" applyBorder="1" applyAlignment="1" applyProtection="1">
      <alignment horizontal="center" vertical="center"/>
      <protection locked="0"/>
    </xf>
    <xf numFmtId="0" fontId="17" fillId="0" borderId="52" xfId="1" applyFont="1" applyBorder="1" applyAlignment="1" applyProtection="1">
      <alignment vertical="center"/>
      <protection locked="0"/>
    </xf>
    <xf numFmtId="0" fontId="17" fillId="0" borderId="65" xfId="1" applyFont="1" applyBorder="1" applyAlignment="1" applyProtection="1">
      <alignment horizontal="center" vertical="center"/>
      <protection locked="0"/>
    </xf>
    <xf numFmtId="0" fontId="17" fillId="0" borderId="65" xfId="1" applyFont="1" applyBorder="1" applyAlignment="1" applyProtection="1">
      <alignment vertical="center"/>
      <protection locked="0"/>
    </xf>
    <xf numFmtId="0" fontId="17" fillId="0" borderId="66" xfId="1" applyFont="1" applyBorder="1" applyAlignment="1" applyProtection="1">
      <alignment vertical="center"/>
      <protection locked="0"/>
    </xf>
    <xf numFmtId="0" fontId="17" fillId="0" borderId="16" xfId="1" applyFont="1" applyBorder="1" applyAlignment="1" applyProtection="1">
      <alignment horizontal="right" vertical="center"/>
      <protection locked="0"/>
    </xf>
    <xf numFmtId="0" fontId="12" fillId="0" borderId="53" xfId="1" applyFont="1" applyBorder="1" applyAlignment="1" applyProtection="1">
      <alignment vertical="center" wrapText="1"/>
      <protection locked="0"/>
    </xf>
    <xf numFmtId="176" fontId="2" fillId="2" borderId="2" xfId="1" applyNumberFormat="1" applyFont="1" applyFill="1" applyBorder="1" applyAlignment="1">
      <alignment vertical="center"/>
    </xf>
    <xf numFmtId="176" fontId="2" fillId="0" borderId="84" xfId="1" applyNumberFormat="1" applyFont="1" applyBorder="1" applyAlignment="1" applyProtection="1">
      <alignment vertical="center"/>
      <protection locked="0"/>
    </xf>
    <xf numFmtId="176" fontId="2" fillId="0" borderId="3" xfId="1" applyNumberFormat="1" applyFont="1" applyBorder="1" applyAlignment="1" applyProtection="1">
      <alignment vertical="center"/>
      <protection locked="0"/>
    </xf>
    <xf numFmtId="0" fontId="12" fillId="0" borderId="55" xfId="1" applyFont="1" applyBorder="1" applyAlignment="1" applyProtection="1">
      <alignment vertical="center" wrapText="1"/>
      <protection locked="0"/>
    </xf>
    <xf numFmtId="176" fontId="2" fillId="2" borderId="5" xfId="1" applyNumberFormat="1" applyFont="1" applyFill="1" applyBorder="1" applyAlignment="1">
      <alignment vertical="center"/>
    </xf>
    <xf numFmtId="176" fontId="2" fillId="0" borderId="57" xfId="1" applyNumberFormat="1" applyFont="1" applyBorder="1" applyAlignment="1" applyProtection="1">
      <alignment vertical="center"/>
      <protection locked="0"/>
    </xf>
    <xf numFmtId="176" fontId="2" fillId="0" borderId="6" xfId="1" applyNumberFormat="1" applyFont="1" applyBorder="1" applyAlignment="1" applyProtection="1">
      <alignment vertical="center"/>
      <protection locked="0"/>
    </xf>
    <xf numFmtId="0" fontId="12" fillId="0" borderId="58" xfId="1" applyFont="1" applyBorder="1" applyAlignment="1" applyProtection="1">
      <alignment vertical="center" wrapText="1"/>
      <protection locked="0"/>
    </xf>
    <xf numFmtId="176" fontId="2" fillId="2" borderId="60" xfId="1" applyNumberFormat="1" applyFont="1" applyFill="1" applyBorder="1" applyAlignment="1">
      <alignment vertical="center"/>
    </xf>
    <xf numFmtId="176" fontId="2" fillId="0" borderId="61" xfId="1" applyNumberFormat="1" applyFont="1" applyBorder="1" applyAlignment="1" applyProtection="1">
      <alignment vertical="center"/>
      <protection locked="0"/>
    </xf>
    <xf numFmtId="176" fontId="2" fillId="0" borderId="62" xfId="1" applyNumberFormat="1" applyFont="1" applyBorder="1" applyAlignment="1" applyProtection="1">
      <alignment vertical="center"/>
      <protection locked="0"/>
    </xf>
    <xf numFmtId="176" fontId="2" fillId="0" borderId="85" xfId="1" applyNumberFormat="1" applyFont="1" applyBorder="1" applyAlignment="1" applyProtection="1">
      <alignment vertical="center"/>
      <protection locked="0"/>
    </xf>
    <xf numFmtId="0" fontId="17" fillId="0" borderId="0" xfId="1" applyFont="1" applyAlignment="1" applyProtection="1">
      <alignment horizontal="left" wrapText="1"/>
      <protection locked="0"/>
    </xf>
    <xf numFmtId="0" fontId="17" fillId="0" borderId="67" xfId="1" applyFont="1" applyBorder="1" applyAlignment="1" applyProtection="1">
      <alignment horizontal="left" wrapText="1"/>
      <protection locked="0"/>
    </xf>
    <xf numFmtId="0" fontId="17" fillId="0" borderId="86" xfId="1" applyFont="1" applyBorder="1" applyAlignment="1" applyProtection="1">
      <alignment horizontal="center" vertical="center"/>
      <protection locked="0"/>
    </xf>
    <xf numFmtId="177" fontId="17" fillId="2" borderId="94" xfId="1" applyNumberFormat="1" applyFont="1" applyFill="1" applyBorder="1" applyAlignment="1">
      <alignment vertical="center"/>
    </xf>
    <xf numFmtId="177" fontId="17" fillId="2" borderId="99" xfId="1" applyNumberFormat="1" applyFont="1" applyFill="1" applyBorder="1" applyAlignment="1">
      <alignment vertical="center"/>
    </xf>
    <xf numFmtId="177" fontId="17" fillId="2" borderId="33" xfId="1" applyNumberFormat="1" applyFont="1" applyFill="1" applyBorder="1" applyAlignment="1">
      <alignment vertical="center"/>
    </xf>
    <xf numFmtId="0" fontId="17" fillId="0" borderId="24" xfId="1" applyFont="1" applyBorder="1" applyAlignment="1" applyProtection="1">
      <alignment horizontal="center" vertical="center"/>
      <protection locked="0"/>
    </xf>
    <xf numFmtId="177" fontId="17" fillId="2" borderId="8" xfId="1" applyNumberFormat="1" applyFont="1" applyFill="1" applyBorder="1" applyAlignment="1">
      <alignment vertical="center"/>
    </xf>
    <xf numFmtId="0" fontId="16" fillId="0" borderId="108" xfId="1" applyFont="1" applyBorder="1" applyAlignment="1" applyProtection="1">
      <alignment vertical="center"/>
      <protection locked="0"/>
    </xf>
    <xf numFmtId="177" fontId="17" fillId="2" borderId="44" xfId="1" applyNumberFormat="1" applyFont="1" applyFill="1" applyBorder="1" applyAlignment="1">
      <alignment vertical="center"/>
    </xf>
    <xf numFmtId="0" fontId="2" fillId="0" borderId="56" xfId="1" applyFont="1" applyBorder="1" applyAlignment="1" applyProtection="1">
      <alignment horizontal="center" vertical="center"/>
      <protection locked="0"/>
    </xf>
    <xf numFmtId="177" fontId="17" fillId="2" borderId="5" xfId="1" applyNumberFormat="1" applyFont="1" applyFill="1" applyBorder="1" applyAlignment="1">
      <alignment vertical="center"/>
    </xf>
    <xf numFmtId="0" fontId="17" fillId="0" borderId="56" xfId="1" applyFont="1" applyBorder="1" applyAlignment="1" applyProtection="1">
      <alignment horizontal="center" vertical="center"/>
      <protection locked="0"/>
    </xf>
    <xf numFmtId="0" fontId="17" fillId="0" borderId="112" xfId="1" applyFont="1" applyBorder="1" applyAlignment="1" applyProtection="1">
      <alignment horizontal="center" vertical="center"/>
      <protection locked="0"/>
    </xf>
    <xf numFmtId="177" fontId="17" fillId="2" borderId="113" xfId="1" applyNumberFormat="1" applyFont="1" applyFill="1" applyBorder="1" applyAlignment="1">
      <alignment vertical="center"/>
    </xf>
    <xf numFmtId="0" fontId="21" fillId="0" borderId="0" xfId="1" applyFont="1" applyAlignment="1" applyProtection="1">
      <alignment vertical="center"/>
      <protection locked="0"/>
    </xf>
    <xf numFmtId="0" fontId="23" fillId="0" borderId="28" xfId="0" applyFont="1" applyBorder="1" applyAlignment="1" applyProtection="1">
      <alignment vertical="center"/>
      <protection locked="0"/>
    </xf>
    <xf numFmtId="0" fontId="23" fillId="0" borderId="76" xfId="0" applyFont="1" applyBorder="1" applyAlignment="1" applyProtection="1">
      <alignment vertical="center"/>
      <protection locked="0"/>
    </xf>
    <xf numFmtId="0" fontId="23" fillId="0" borderId="70" xfId="0" applyFont="1" applyBorder="1" applyAlignment="1" applyProtection="1">
      <alignment vertical="center"/>
      <protection locked="0"/>
    </xf>
    <xf numFmtId="0" fontId="23" fillId="0" borderId="29" xfId="0" applyFont="1" applyBorder="1" applyAlignment="1" applyProtection="1">
      <alignment vertical="center"/>
      <protection locked="0"/>
    </xf>
    <xf numFmtId="0" fontId="23" fillId="0" borderId="117" xfId="0" applyFont="1" applyBorder="1" applyAlignment="1" applyProtection="1">
      <alignment vertical="center"/>
      <protection locked="0"/>
    </xf>
    <xf numFmtId="0" fontId="23" fillId="0" borderId="118" xfId="0" applyFont="1" applyBorder="1" applyAlignment="1" applyProtection="1">
      <alignment vertical="center"/>
      <protection locked="0"/>
    </xf>
    <xf numFmtId="0" fontId="2" fillId="0" borderId="54" xfId="0" applyFont="1" applyBorder="1" applyAlignment="1" applyProtection="1">
      <alignment horizontal="justify" vertical="center" wrapText="1"/>
      <protection locked="0"/>
    </xf>
    <xf numFmtId="0" fontId="2" fillId="0" borderId="49" xfId="0" applyFont="1" applyBorder="1" applyAlignment="1" applyProtection="1">
      <alignment horizontal="justify" vertical="center" wrapText="1"/>
      <protection locked="0"/>
    </xf>
    <xf numFmtId="0" fontId="0" fillId="3" borderId="0" xfId="0" applyFill="1"/>
    <xf numFmtId="0" fontId="24" fillId="0" borderId="0" xfId="0" applyFont="1" applyAlignment="1" applyProtection="1">
      <alignment vertical="center"/>
      <protection locked="0"/>
    </xf>
    <xf numFmtId="0" fontId="2" fillId="3" borderId="18" xfId="0" applyFont="1" applyFill="1" applyBorder="1" applyAlignment="1" applyProtection="1">
      <alignment horizontal="right" vertical="top" wrapText="1"/>
      <protection locked="0"/>
    </xf>
    <xf numFmtId="0" fontId="11" fillId="3" borderId="20" xfId="0" applyFont="1" applyFill="1" applyBorder="1" applyAlignment="1" applyProtection="1">
      <alignment horizontal="justify" vertical="top" wrapText="1"/>
      <protection locked="0"/>
    </xf>
    <xf numFmtId="0" fontId="11" fillId="3" borderId="21" xfId="0" applyFont="1" applyFill="1" applyBorder="1" applyAlignment="1" applyProtection="1">
      <alignment horizontal="justify" vertical="top" wrapText="1"/>
      <protection locked="0"/>
    </xf>
    <xf numFmtId="0" fontId="11" fillId="3" borderId="49" xfId="0" applyFont="1" applyFill="1" applyBorder="1" applyAlignment="1" applyProtection="1">
      <alignment horizontal="justify" vertical="top" wrapText="1"/>
      <protection locked="0"/>
    </xf>
    <xf numFmtId="0" fontId="11" fillId="3" borderId="50" xfId="0" applyFont="1" applyFill="1" applyBorder="1" applyAlignment="1" applyProtection="1">
      <alignment horizontal="right" vertical="top" wrapText="1"/>
      <protection locked="0"/>
    </xf>
    <xf numFmtId="0" fontId="11" fillId="3" borderId="51" xfId="0" applyFont="1" applyFill="1" applyBorder="1" applyAlignment="1" applyProtection="1">
      <alignment horizontal="right" vertical="top" wrapText="1"/>
      <protection locked="0"/>
    </xf>
    <xf numFmtId="0" fontId="11" fillId="3" borderId="24" xfId="0" applyFont="1" applyFill="1" applyBorder="1" applyAlignment="1" applyProtection="1">
      <alignment horizontal="justify" vertical="top" wrapText="1"/>
      <protection locked="0"/>
    </xf>
    <xf numFmtId="0" fontId="11" fillId="3" borderId="22" xfId="0" applyFont="1" applyFill="1" applyBorder="1" applyAlignment="1" applyProtection="1">
      <alignment horizontal="justify" vertical="top" wrapText="1"/>
      <protection locked="0"/>
    </xf>
    <xf numFmtId="0" fontId="2" fillId="3" borderId="22" xfId="0" applyFont="1" applyFill="1" applyBorder="1" applyAlignment="1" applyProtection="1">
      <alignment horizontal="justify" vertical="top" wrapText="1"/>
      <protection locked="0"/>
    </xf>
    <xf numFmtId="0" fontId="8" fillId="3" borderId="22" xfId="0" applyFont="1" applyFill="1" applyBorder="1" applyAlignment="1" applyProtection="1">
      <alignment horizontal="justify" vertical="top" wrapText="1"/>
      <protection locked="0"/>
    </xf>
    <xf numFmtId="0" fontId="8" fillId="3" borderId="45" xfId="0" applyFont="1" applyFill="1" applyBorder="1" applyAlignment="1" applyProtection="1">
      <alignment horizontal="justify" vertical="top" wrapText="1"/>
      <protection locked="0"/>
    </xf>
    <xf numFmtId="0" fontId="2" fillId="3" borderId="0" xfId="0" applyFont="1" applyFill="1" applyAlignment="1" applyProtection="1">
      <alignment horizontal="left" vertical="top"/>
      <protection locked="0"/>
    </xf>
    <xf numFmtId="0" fontId="6" fillId="3" borderId="0" xfId="0" applyFont="1" applyFill="1" applyAlignment="1" applyProtection="1">
      <alignment vertical="center"/>
      <protection locked="0"/>
    </xf>
    <xf numFmtId="0" fontId="20" fillId="0" borderId="7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177" fontId="20" fillId="2" borderId="119" xfId="1" applyNumberFormat="1" applyFont="1" applyFill="1" applyBorder="1" applyAlignment="1" applyProtection="1">
      <alignment horizontal="right" vertical="center"/>
      <protection locked="0"/>
    </xf>
    <xf numFmtId="0" fontId="17" fillId="0" borderId="67" xfId="1" applyFont="1" applyBorder="1" applyAlignment="1" applyProtection="1">
      <alignment horizontal="right"/>
      <protection locked="0"/>
    </xf>
    <xf numFmtId="177" fontId="20" fillId="4" borderId="54" xfId="1" applyNumberFormat="1" applyFont="1" applyFill="1" applyBorder="1" applyAlignment="1" applyProtection="1">
      <alignment horizontal="right" vertical="center"/>
      <protection locked="0"/>
    </xf>
    <xf numFmtId="177" fontId="20" fillId="4" borderId="28" xfId="1" applyNumberFormat="1" applyFont="1" applyFill="1" applyBorder="1" applyAlignment="1" applyProtection="1">
      <alignment horizontal="right" vertical="center"/>
      <protection locked="0"/>
    </xf>
    <xf numFmtId="177" fontId="20" fillId="4" borderId="25" xfId="1" applyNumberFormat="1" applyFont="1" applyFill="1" applyBorder="1" applyAlignment="1" applyProtection="1">
      <alignment horizontal="right" vertical="center"/>
      <protection locked="0"/>
    </xf>
    <xf numFmtId="177" fontId="17" fillId="4" borderId="89" xfId="1" applyNumberFormat="1" applyFont="1" applyFill="1" applyBorder="1" applyAlignment="1" applyProtection="1">
      <alignment vertical="center"/>
      <protection locked="0"/>
    </xf>
    <xf numFmtId="0" fontId="17" fillId="4" borderId="90" xfId="1" applyFont="1" applyFill="1" applyBorder="1" applyAlignment="1" applyProtection="1">
      <alignment vertical="center"/>
      <protection locked="0"/>
    </xf>
    <xf numFmtId="177" fontId="17" fillId="4" borderId="94" xfId="1" applyNumberFormat="1" applyFont="1" applyFill="1" applyBorder="1" applyAlignment="1" applyProtection="1">
      <alignment vertical="center"/>
      <protection locked="0"/>
    </xf>
    <xf numFmtId="0" fontId="17" fillId="4" borderId="95" xfId="1" applyFont="1" applyFill="1" applyBorder="1" applyAlignment="1" applyProtection="1">
      <alignment vertical="center"/>
      <protection locked="0"/>
    </xf>
    <xf numFmtId="177" fontId="17" fillId="4" borderId="99" xfId="1" applyNumberFormat="1" applyFont="1" applyFill="1" applyBorder="1" applyAlignment="1" applyProtection="1">
      <alignment vertical="center"/>
      <protection locked="0"/>
    </xf>
    <xf numFmtId="0" fontId="17" fillId="4" borderId="100" xfId="1" applyFont="1" applyFill="1" applyBorder="1" applyAlignment="1" applyProtection="1">
      <alignment vertical="center"/>
      <protection locked="0"/>
    </xf>
    <xf numFmtId="177" fontId="17" fillId="4" borderId="33" xfId="1" applyNumberFormat="1" applyFont="1" applyFill="1" applyBorder="1" applyAlignment="1" applyProtection="1">
      <alignment vertical="center"/>
      <protection locked="0"/>
    </xf>
    <xf numFmtId="0" fontId="17" fillId="4" borderId="102" xfId="1" applyFont="1" applyFill="1" applyBorder="1" applyAlignment="1" applyProtection="1">
      <alignment vertical="center"/>
      <protection locked="0"/>
    </xf>
    <xf numFmtId="0" fontId="16" fillId="4" borderId="93" xfId="1" applyFont="1" applyFill="1" applyBorder="1" applyAlignment="1" applyProtection="1">
      <alignment vertical="center"/>
      <protection locked="0"/>
    </xf>
    <xf numFmtId="0" fontId="16" fillId="4" borderId="98" xfId="1" applyFont="1" applyFill="1" applyBorder="1" applyAlignment="1" applyProtection="1">
      <alignment vertical="center"/>
      <protection locked="0"/>
    </xf>
    <xf numFmtId="0" fontId="16" fillId="4" borderId="105" xfId="1" applyFont="1" applyFill="1" applyBorder="1" applyAlignment="1" applyProtection="1">
      <alignment vertical="center"/>
      <protection locked="0"/>
    </xf>
    <xf numFmtId="177" fontId="17" fillId="4" borderId="44" xfId="1" applyNumberFormat="1" applyFont="1" applyFill="1" applyBorder="1" applyAlignment="1" applyProtection="1">
      <alignment vertical="center"/>
      <protection locked="0"/>
    </xf>
    <xf numFmtId="0" fontId="17" fillId="4" borderId="109" xfId="1" applyFont="1" applyFill="1" applyBorder="1" applyAlignment="1" applyProtection="1">
      <alignment vertical="center"/>
      <protection locked="0"/>
    </xf>
    <xf numFmtId="0" fontId="25" fillId="0" borderId="0" xfId="0" applyFont="1"/>
    <xf numFmtId="0" fontId="0" fillId="0" borderId="0" xfId="0" applyProtection="1">
      <protection locked="0"/>
    </xf>
    <xf numFmtId="0" fontId="0" fillId="0" borderId="35" xfId="0" applyBorder="1"/>
    <xf numFmtId="0" fontId="0" fillId="0" borderId="23" xfId="0" applyBorder="1" applyProtection="1">
      <protection locked="0"/>
    </xf>
    <xf numFmtId="0" fontId="0" fillId="0" borderId="35" xfId="0" applyBorder="1" applyAlignment="1" applyProtection="1">
      <alignment horizontal="center"/>
      <protection locked="0"/>
    </xf>
    <xf numFmtId="0" fontId="26" fillId="0" borderId="35" xfId="0" applyFont="1" applyBorder="1" applyAlignment="1">
      <alignment horizontal="center"/>
    </xf>
    <xf numFmtId="176" fontId="0" fillId="0" borderId="0" xfId="0" applyNumberFormat="1" applyProtection="1">
      <protection locked="0"/>
    </xf>
    <xf numFmtId="0" fontId="27" fillId="0" borderId="0" xfId="0" applyFont="1" applyAlignment="1">
      <alignment horizontal="center"/>
    </xf>
    <xf numFmtId="0" fontId="0" fillId="0" borderId="0" xfId="0" applyAlignment="1" applyProtection="1">
      <alignment horizontal="center"/>
      <protection locked="0"/>
    </xf>
    <xf numFmtId="176" fontId="0" fillId="2" borderId="0" xfId="0" applyNumberFormat="1" applyFill="1"/>
    <xf numFmtId="0" fontId="27" fillId="0" borderId="0" xfId="0" applyFont="1" applyAlignment="1">
      <alignment horizontal="center" shrinkToFit="1"/>
    </xf>
    <xf numFmtId="0" fontId="26" fillId="0" borderId="35" xfId="0" applyFont="1" applyBorder="1" applyAlignment="1" applyProtection="1">
      <alignment horizontal="center"/>
      <protection locked="0"/>
    </xf>
    <xf numFmtId="0" fontId="27" fillId="0" borderId="0" xfId="0" applyFont="1" applyAlignment="1" applyProtection="1">
      <alignment horizontal="center"/>
      <protection locked="0"/>
    </xf>
    <xf numFmtId="0" fontId="28" fillId="0" borderId="0" xfId="0" applyFont="1" applyAlignment="1">
      <alignment horizontal="center"/>
    </xf>
    <xf numFmtId="176" fontId="29" fillId="2" borderId="0" xfId="0" applyNumberFormat="1" applyFont="1" applyFill="1"/>
    <xf numFmtId="0" fontId="30" fillId="0" borderId="0" xfId="0" applyFont="1" applyAlignment="1">
      <alignment horizontal="center" shrinkToFit="1"/>
    </xf>
    <xf numFmtId="0" fontId="0" fillId="0" borderId="35" xfId="0" applyBorder="1" applyProtection="1">
      <protection locked="0"/>
    </xf>
    <xf numFmtId="180" fontId="0" fillId="2" borderId="0" xfId="0" applyNumberFormat="1" applyFill="1"/>
    <xf numFmtId="0" fontId="31" fillId="0" borderId="40" xfId="0" applyFont="1" applyBorder="1" applyProtection="1">
      <protection locked="0"/>
    </xf>
    <xf numFmtId="0" fontId="0" fillId="0" borderId="41" xfId="0" applyBorder="1" applyProtection="1">
      <protection locked="0"/>
    </xf>
    <xf numFmtId="0" fontId="0" fillId="0" borderId="119" xfId="0" applyBorder="1" applyProtection="1">
      <protection locked="0"/>
    </xf>
    <xf numFmtId="0" fontId="3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1" fillId="0" borderId="53" xfId="1" applyFont="1" applyBorder="1" applyAlignment="1" applyProtection="1">
      <alignment horizontal="center" vertical="center" wrapText="1"/>
      <protection locked="0"/>
    </xf>
    <xf numFmtId="0" fontId="11" fillId="0" borderId="0" xfId="0" applyFont="1"/>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2" fillId="0" borderId="54"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9" xfId="0" applyFont="1" applyBorder="1" applyAlignment="1" applyProtection="1">
      <alignment horizontal="center" vertical="center"/>
      <protection locked="0"/>
    </xf>
    <xf numFmtId="0" fontId="2" fillId="0" borderId="24"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10" fillId="4" borderId="46" xfId="0" applyFont="1" applyFill="1" applyBorder="1" applyAlignment="1" applyProtection="1">
      <alignment horizontal="left" vertical="top" wrapText="1"/>
      <protection locked="0"/>
    </xf>
    <xf numFmtId="0" fontId="10" fillId="4" borderId="47" xfId="0" applyFont="1" applyFill="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22" fillId="4" borderId="77" xfId="0" applyFont="1" applyFill="1" applyBorder="1" applyAlignment="1" applyProtection="1">
      <alignment horizontal="center" vertical="center"/>
      <protection locked="0"/>
    </xf>
    <xf numFmtId="0" fontId="22" fillId="4" borderId="69" xfId="0" applyFont="1" applyFill="1" applyBorder="1" applyAlignment="1" applyProtection="1">
      <alignment horizontal="center" vertical="center"/>
      <protection locked="0"/>
    </xf>
    <xf numFmtId="0" fontId="22" fillId="4" borderId="115" xfId="0" applyFont="1" applyFill="1" applyBorder="1" applyAlignment="1" applyProtection="1">
      <alignment horizontal="center" vertical="center"/>
      <protection locked="0"/>
    </xf>
    <xf numFmtId="0" fontId="22" fillId="4" borderId="116" xfId="0" applyFont="1" applyFill="1" applyBorder="1" applyAlignment="1" applyProtection="1">
      <alignment horizontal="center" vertical="center"/>
      <protection locked="0"/>
    </xf>
    <xf numFmtId="0" fontId="22" fillId="4" borderId="43" xfId="0" applyFont="1" applyFill="1" applyBorder="1" applyAlignment="1" applyProtection="1">
      <alignment horizontal="center" vertical="center"/>
      <protection locked="0"/>
    </xf>
    <xf numFmtId="0" fontId="22" fillId="4" borderId="27" xfId="0" applyFont="1" applyFill="1" applyBorder="1" applyAlignment="1" applyProtection="1">
      <alignment horizontal="center" vertical="center"/>
      <protection locked="0"/>
    </xf>
    <xf numFmtId="0" fontId="22" fillId="0" borderId="115" xfId="0" applyFont="1" applyBorder="1" applyAlignment="1" applyProtection="1">
      <alignment horizontal="center" vertical="center"/>
      <protection locked="0"/>
    </xf>
    <xf numFmtId="0" fontId="22" fillId="0" borderId="116" xfId="0" applyFont="1" applyBorder="1" applyAlignment="1" applyProtection="1">
      <alignment horizontal="center" vertical="center"/>
      <protection locked="0"/>
    </xf>
    <xf numFmtId="0" fontId="2" fillId="0" borderId="0" xfId="0" applyFont="1" applyAlignment="1" applyProtection="1">
      <alignment horizontal="justify" vertical="center" wrapText="1"/>
      <protection locked="0"/>
    </xf>
    <xf numFmtId="0" fontId="2" fillId="0" borderId="5" xfId="0" applyFont="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wrapText="1"/>
      <protection locked="0"/>
    </xf>
    <xf numFmtId="0" fontId="2" fillId="4" borderId="41"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9" fillId="0" borderId="0" xfId="0" applyFont="1" applyAlignment="1" applyProtection="1">
      <alignment horizontal="justify" vertical="center" wrapText="1"/>
      <protection locked="0"/>
    </xf>
    <xf numFmtId="0" fontId="6" fillId="0" borderId="0" xfId="0" applyFont="1" applyAlignment="1" applyProtection="1">
      <alignment vertical="center"/>
      <protection locked="0"/>
    </xf>
    <xf numFmtId="0" fontId="22" fillId="0" borderId="77" xfId="0" applyFont="1" applyBorder="1" applyAlignment="1" applyProtection="1">
      <alignment horizontal="center" vertical="center"/>
      <protection locked="0"/>
    </xf>
    <xf numFmtId="0" fontId="22" fillId="0" borderId="69" xfId="0" applyFont="1" applyBorder="1" applyAlignment="1" applyProtection="1">
      <alignment horizontal="center" vertical="center"/>
      <protection locked="0"/>
    </xf>
    <xf numFmtId="0" fontId="22" fillId="0" borderId="76" xfId="0" applyFont="1" applyBorder="1" applyAlignment="1" applyProtection="1">
      <alignment horizontal="center" vertical="center"/>
      <protection locked="0"/>
    </xf>
    <xf numFmtId="0" fontId="22" fillId="0" borderId="43"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3" fillId="0" borderId="115" xfId="0" applyFont="1" applyBorder="1" applyAlignment="1" applyProtection="1">
      <alignment horizontal="center" vertical="center"/>
      <protection locked="0"/>
    </xf>
    <xf numFmtId="0" fontId="23" fillId="0" borderId="116" xfId="0" applyFont="1" applyBorder="1" applyAlignment="1" applyProtection="1">
      <alignment horizontal="center" vertical="center"/>
      <protection locked="0"/>
    </xf>
    <xf numFmtId="0" fontId="23" fillId="0" borderId="117" xfId="0" applyFont="1" applyBorder="1" applyAlignment="1" applyProtection="1">
      <alignment horizontal="center" vertical="center"/>
      <protection locked="0"/>
    </xf>
    <xf numFmtId="179" fontId="2" fillId="2" borderId="4" xfId="0" applyNumberFormat="1" applyFont="1" applyFill="1" applyBorder="1" applyAlignment="1">
      <alignment horizontal="right" vertical="center" wrapText="1" indent="1"/>
    </xf>
    <xf numFmtId="179" fontId="2" fillId="2" borderId="27" xfId="0" applyNumberFormat="1" applyFont="1" applyFill="1" applyBorder="1" applyAlignment="1">
      <alignment horizontal="right" vertical="center" wrapText="1" indent="1"/>
    </xf>
    <xf numFmtId="179" fontId="2" fillId="2" borderId="29" xfId="0" applyNumberFormat="1" applyFont="1" applyFill="1" applyBorder="1" applyAlignment="1">
      <alignment horizontal="right" vertical="center" wrapText="1" indent="1"/>
    </xf>
    <xf numFmtId="179" fontId="2" fillId="2" borderId="7" xfId="0" applyNumberFormat="1" applyFont="1" applyFill="1" applyBorder="1" applyAlignment="1">
      <alignment horizontal="right" vertical="center" wrapText="1" indent="1"/>
    </xf>
    <xf numFmtId="179" fontId="2" fillId="2" borderId="10" xfId="0" applyNumberFormat="1" applyFont="1" applyFill="1" applyBorder="1" applyAlignment="1">
      <alignment horizontal="right" vertical="center" wrapText="1" indent="1"/>
    </xf>
    <xf numFmtId="179" fontId="2" fillId="2" borderId="11" xfId="0" applyNumberFormat="1" applyFont="1" applyFill="1" applyBorder="1" applyAlignment="1">
      <alignment horizontal="right" vertical="center" wrapText="1" indent="1"/>
    </xf>
    <xf numFmtId="179" fontId="2" fillId="2" borderId="15" xfId="0" applyNumberFormat="1" applyFont="1" applyFill="1" applyBorder="1" applyAlignment="1">
      <alignment horizontal="right" vertical="center" wrapText="1" indent="1"/>
    </xf>
    <xf numFmtId="179" fontId="2" fillId="2" borderId="67" xfId="0" applyNumberFormat="1" applyFont="1" applyFill="1" applyBorder="1" applyAlignment="1">
      <alignment horizontal="right" vertical="center" wrapText="1" indent="1"/>
    </xf>
    <xf numFmtId="179" fontId="2" fillId="2" borderId="68" xfId="0" applyNumberFormat="1" applyFont="1" applyFill="1" applyBorder="1" applyAlignment="1">
      <alignment horizontal="right" vertical="center" wrapText="1" indent="1"/>
    </xf>
    <xf numFmtId="178" fontId="2" fillId="4" borderId="7" xfId="0" applyNumberFormat="1" applyFont="1" applyFill="1" applyBorder="1" applyAlignment="1" applyProtection="1">
      <alignment horizontal="right" vertical="center" wrapText="1" indent="1"/>
      <protection locked="0"/>
    </xf>
    <xf numFmtId="178" fontId="2" fillId="4" borderId="10" xfId="0" applyNumberFormat="1" applyFont="1" applyFill="1" applyBorder="1" applyAlignment="1" applyProtection="1">
      <alignment horizontal="right" vertical="center" wrapText="1" indent="1"/>
      <protection locked="0"/>
    </xf>
    <xf numFmtId="178" fontId="2" fillId="4" borderId="11" xfId="0" applyNumberFormat="1" applyFont="1" applyFill="1" applyBorder="1" applyAlignment="1" applyProtection="1">
      <alignment horizontal="right" vertical="center" wrapText="1" indent="1"/>
      <protection locked="0"/>
    </xf>
    <xf numFmtId="178" fontId="2" fillId="4" borderId="74" xfId="0" applyNumberFormat="1" applyFont="1" applyFill="1" applyBorder="1" applyAlignment="1" applyProtection="1">
      <alignment horizontal="right" vertical="center" wrapText="1" indent="1"/>
      <protection locked="0"/>
    </xf>
    <xf numFmtId="178" fontId="2" fillId="4" borderId="41" xfId="0" applyNumberFormat="1" applyFont="1" applyFill="1" applyBorder="1" applyAlignment="1" applyProtection="1">
      <alignment horizontal="right" vertical="center" wrapText="1" indent="1"/>
      <protection locked="0"/>
    </xf>
    <xf numFmtId="178" fontId="2" fillId="4" borderId="42" xfId="0" applyNumberFormat="1" applyFont="1" applyFill="1" applyBorder="1" applyAlignment="1" applyProtection="1">
      <alignment horizontal="right" vertical="center" wrapText="1" indent="1"/>
      <protection locked="0"/>
    </xf>
    <xf numFmtId="178" fontId="2" fillId="4" borderId="7" xfId="0" applyNumberFormat="1" applyFont="1" applyFill="1" applyBorder="1" applyAlignment="1" applyProtection="1">
      <alignment horizontal="right" vertical="center" wrapText="1"/>
      <protection locked="0"/>
    </xf>
    <xf numFmtId="178" fontId="2" fillId="4" borderId="10" xfId="0" applyNumberFormat="1" applyFont="1" applyFill="1" applyBorder="1" applyAlignment="1" applyProtection="1">
      <alignment horizontal="right" vertical="center" wrapText="1"/>
      <protection locked="0"/>
    </xf>
    <xf numFmtId="178" fontId="2" fillId="4" borderId="11" xfId="0" applyNumberFormat="1" applyFont="1" applyFill="1" applyBorder="1" applyAlignment="1" applyProtection="1">
      <alignment horizontal="right" vertical="center" wrapText="1"/>
      <protection locked="0"/>
    </xf>
    <xf numFmtId="178" fontId="2" fillId="4" borderId="74" xfId="0" applyNumberFormat="1" applyFont="1" applyFill="1" applyBorder="1" applyAlignment="1" applyProtection="1">
      <alignment horizontal="right" vertical="center" wrapText="1"/>
      <protection locked="0"/>
    </xf>
    <xf numFmtId="178" fontId="2" fillId="4" borderId="41" xfId="0" applyNumberFormat="1" applyFont="1" applyFill="1" applyBorder="1" applyAlignment="1" applyProtection="1">
      <alignment horizontal="right" vertical="center" wrapText="1"/>
      <protection locked="0"/>
    </xf>
    <xf numFmtId="178" fontId="2" fillId="4" borderId="42" xfId="0" applyNumberFormat="1" applyFont="1" applyFill="1" applyBorder="1" applyAlignment="1" applyProtection="1">
      <alignment horizontal="right" vertical="center" wrapText="1"/>
      <protection locked="0"/>
    </xf>
    <xf numFmtId="178" fontId="2" fillId="4" borderId="4" xfId="0" applyNumberFormat="1" applyFont="1" applyFill="1" applyBorder="1" applyAlignment="1" applyProtection="1">
      <alignment horizontal="right" vertical="center" wrapText="1" indent="1"/>
      <protection locked="0"/>
    </xf>
    <xf numFmtId="178" fontId="2" fillId="4" borderId="27" xfId="0" applyNumberFormat="1" applyFont="1" applyFill="1" applyBorder="1" applyAlignment="1" applyProtection="1">
      <alignment horizontal="right" vertical="center" wrapText="1" indent="1"/>
      <protection locked="0"/>
    </xf>
    <xf numFmtId="178" fontId="2" fillId="4" borderId="29" xfId="0" applyNumberFormat="1" applyFont="1" applyFill="1" applyBorder="1" applyAlignment="1" applyProtection="1">
      <alignment horizontal="right" vertical="center" wrapText="1" indent="1"/>
      <protection locked="0"/>
    </xf>
    <xf numFmtId="178" fontId="2" fillId="4" borderId="4" xfId="0" applyNumberFormat="1" applyFont="1" applyFill="1" applyBorder="1" applyAlignment="1" applyProtection="1">
      <alignment horizontal="right" vertical="center" wrapText="1"/>
      <protection locked="0"/>
    </xf>
    <xf numFmtId="178" fontId="2" fillId="4" borderId="27" xfId="0" applyNumberFormat="1" applyFont="1" applyFill="1" applyBorder="1" applyAlignment="1" applyProtection="1">
      <alignment horizontal="right" vertical="center" wrapText="1"/>
      <protection locked="0"/>
    </xf>
    <xf numFmtId="178" fontId="2" fillId="4" borderId="29" xfId="0" applyNumberFormat="1" applyFont="1" applyFill="1" applyBorder="1" applyAlignment="1" applyProtection="1">
      <alignment horizontal="right" vertical="center" wrapText="1"/>
      <protection locked="0"/>
    </xf>
    <xf numFmtId="178" fontId="2" fillId="4" borderId="1" xfId="0" applyNumberFormat="1" applyFont="1" applyFill="1" applyBorder="1" applyAlignment="1" applyProtection="1">
      <alignment horizontal="right" vertical="center" wrapText="1" indent="1"/>
      <protection locked="0"/>
    </xf>
    <xf numFmtId="178" fontId="2" fillId="4" borderId="69" xfId="0" applyNumberFormat="1" applyFont="1" applyFill="1" applyBorder="1" applyAlignment="1" applyProtection="1">
      <alignment horizontal="right" vertical="center" wrapText="1" indent="1"/>
      <protection locked="0"/>
    </xf>
    <xf numFmtId="178" fontId="2" fillId="4" borderId="70" xfId="0" applyNumberFormat="1" applyFont="1" applyFill="1" applyBorder="1" applyAlignment="1" applyProtection="1">
      <alignment horizontal="right" vertical="center" wrapText="1" indent="1"/>
      <protection locked="0"/>
    </xf>
    <xf numFmtId="0" fontId="2" fillId="4" borderId="12"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2" fillId="4" borderId="67" xfId="0" applyFont="1" applyFill="1" applyBorder="1" applyAlignment="1" applyProtection="1">
      <alignment horizontal="center" vertical="center" wrapText="1"/>
      <protection locked="0"/>
    </xf>
    <xf numFmtId="0" fontId="2" fillId="4" borderId="68" xfId="0" applyFont="1" applyFill="1" applyBorder="1" applyAlignment="1" applyProtection="1">
      <alignment horizontal="center" vertical="center" wrapText="1"/>
      <protection locked="0"/>
    </xf>
    <xf numFmtId="0" fontId="2" fillId="0" borderId="0" xfId="0" applyFont="1" applyAlignment="1" applyProtection="1">
      <alignment horizontal="right" vertical="center" wrapText="1"/>
      <protection locked="0"/>
    </xf>
    <xf numFmtId="0" fontId="2" fillId="4" borderId="63" xfId="0" applyFont="1" applyFill="1" applyBorder="1" applyAlignment="1" applyProtection="1">
      <alignment horizontal="center" vertical="center" wrapText="1"/>
      <protection locked="0"/>
    </xf>
    <xf numFmtId="0" fontId="2" fillId="4" borderId="48" xfId="0" applyFont="1" applyFill="1" applyBorder="1" applyAlignment="1" applyProtection="1">
      <alignment horizontal="center" vertical="center" wrapText="1"/>
      <protection locked="0"/>
    </xf>
    <xf numFmtId="0" fontId="2" fillId="4" borderId="64"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0" fontId="2" fillId="0" borderId="24" xfId="0" applyFont="1" applyBorder="1" applyAlignment="1" applyProtection="1">
      <alignment horizontal="justify" vertical="center" wrapText="1"/>
      <protection locked="0"/>
    </xf>
    <xf numFmtId="0" fontId="2" fillId="0" borderId="22" xfId="0" applyFont="1" applyBorder="1" applyAlignment="1" applyProtection="1">
      <alignment horizontal="justify" vertical="center" wrapText="1"/>
      <protection locked="0"/>
    </xf>
    <xf numFmtId="0" fontId="11" fillId="0" borderId="25"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4" borderId="50" xfId="0" applyFont="1" applyFill="1" applyBorder="1" applyAlignment="1" applyProtection="1">
      <alignment horizontal="center" vertical="center" wrapText="1"/>
      <protection locked="0"/>
    </xf>
    <xf numFmtId="0" fontId="11" fillId="4" borderId="51" xfId="0" applyFont="1" applyFill="1" applyBorder="1" applyAlignment="1" applyProtection="1">
      <alignment horizontal="center" vertical="center" wrapText="1"/>
      <protection locked="0"/>
    </xf>
    <xf numFmtId="0" fontId="2" fillId="4" borderId="77" xfId="0" applyFont="1" applyFill="1" applyBorder="1" applyAlignment="1" applyProtection="1">
      <alignment horizontal="center" vertical="center" wrapText="1"/>
      <protection locked="0"/>
    </xf>
    <xf numFmtId="0" fontId="2" fillId="4" borderId="69" xfId="0" applyFont="1" applyFill="1" applyBorder="1" applyAlignment="1" applyProtection="1">
      <alignment horizontal="center" vertical="center" wrapText="1"/>
      <protection locked="0"/>
    </xf>
    <xf numFmtId="0" fontId="2" fillId="4" borderId="76" xfId="0" applyFont="1" applyFill="1" applyBorder="1" applyAlignment="1" applyProtection="1">
      <alignment horizontal="center" vertical="center" wrapText="1"/>
      <protection locked="0"/>
    </xf>
    <xf numFmtId="0" fontId="2" fillId="0" borderId="77" xfId="0" applyFont="1" applyBorder="1" applyAlignment="1" applyProtection="1">
      <alignment horizontal="center" vertical="center" wrapText="1"/>
      <protection locked="0"/>
    </xf>
    <xf numFmtId="0" fontId="2" fillId="0" borderId="69"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176" fontId="2" fillId="2" borderId="27" xfId="0" applyNumberFormat="1" applyFont="1" applyFill="1" applyBorder="1" applyAlignment="1">
      <alignment horizontal="right" vertical="center" wrapText="1"/>
    </xf>
    <xf numFmtId="0" fontId="2" fillId="0" borderId="8" xfId="0" applyFont="1" applyBorder="1" applyAlignment="1" applyProtection="1">
      <alignment horizontal="center" vertical="center" wrapText="1"/>
      <protection locked="0"/>
    </xf>
    <xf numFmtId="176" fontId="2" fillId="2" borderId="8" xfId="0" applyNumberFormat="1" applyFont="1" applyFill="1" applyBorder="1" applyAlignment="1">
      <alignment horizontal="right" vertical="center" wrapText="1"/>
    </xf>
    <xf numFmtId="176" fontId="2" fillId="2" borderId="9" xfId="0" applyNumberFormat="1" applyFont="1" applyFill="1" applyBorder="1" applyAlignment="1">
      <alignment horizontal="right" vertical="center" wrapText="1"/>
    </xf>
    <xf numFmtId="0" fontId="2" fillId="4" borderId="5"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22" fillId="4" borderId="2"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22" fillId="4" borderId="5"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10" fillId="3" borderId="8" xfId="0" applyFont="1" applyFill="1" applyBorder="1" applyAlignment="1" applyProtection="1">
      <alignment horizontal="justify" vertical="top" wrapText="1"/>
      <protection locked="0"/>
    </xf>
    <xf numFmtId="0" fontId="10" fillId="3" borderId="13" xfId="0" applyFont="1" applyFill="1" applyBorder="1" applyAlignment="1" applyProtection="1">
      <alignment horizontal="justify" vertical="top" wrapText="1"/>
      <protection locked="0"/>
    </xf>
    <xf numFmtId="0" fontId="10" fillId="3" borderId="16" xfId="0" applyFont="1" applyFill="1" applyBorder="1" applyAlignment="1" applyProtection="1">
      <alignment horizontal="justify" vertical="top" wrapText="1"/>
      <protection locked="0"/>
    </xf>
    <xf numFmtId="0" fontId="9" fillId="3" borderId="0" xfId="0" applyFont="1" applyFill="1" applyAlignment="1" applyProtection="1">
      <alignment vertical="center" wrapText="1"/>
      <protection locked="0"/>
    </xf>
    <xf numFmtId="0" fontId="10" fillId="3" borderId="8" xfId="0" applyFont="1" applyFill="1" applyBorder="1" applyAlignment="1" applyProtection="1">
      <alignment vertical="top" wrapText="1"/>
      <protection locked="0"/>
    </xf>
    <xf numFmtId="0" fontId="10" fillId="3" borderId="13" xfId="0" applyFont="1" applyFill="1" applyBorder="1" applyAlignment="1" applyProtection="1">
      <alignment vertical="top" wrapText="1"/>
      <protection locked="0"/>
    </xf>
    <xf numFmtId="0" fontId="10" fillId="3" borderId="16" xfId="0" applyFont="1" applyFill="1" applyBorder="1" applyAlignment="1" applyProtection="1">
      <alignment vertical="top" wrapText="1"/>
      <protection locked="0"/>
    </xf>
    <xf numFmtId="0" fontId="10" fillId="3" borderId="26" xfId="0" applyFont="1" applyFill="1" applyBorder="1" applyAlignment="1" applyProtection="1">
      <alignment horizontal="justify" vertical="top" wrapText="1"/>
      <protection locked="0"/>
    </xf>
    <xf numFmtId="0" fontId="10" fillId="3" borderId="14" xfId="0" applyFont="1" applyFill="1" applyBorder="1" applyAlignment="1" applyProtection="1">
      <alignment horizontal="justify" vertical="top" wrapText="1"/>
      <protection locked="0"/>
    </xf>
    <xf numFmtId="0" fontId="10" fillId="3" borderId="17" xfId="0" applyFont="1" applyFill="1" applyBorder="1" applyAlignment="1" applyProtection="1">
      <alignment horizontal="justify" vertical="top" wrapText="1"/>
      <protection locked="0"/>
    </xf>
    <xf numFmtId="0" fontId="2" fillId="3" borderId="0" xfId="0" applyFont="1" applyFill="1" applyAlignment="1" applyProtection="1">
      <alignment horizontal="justify" vertical="center" wrapText="1"/>
      <protection locked="0"/>
    </xf>
    <xf numFmtId="0" fontId="0" fillId="0" borderId="43"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32" fillId="0" borderId="43" xfId="0" applyFont="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0" xfId="0" applyAlignment="1">
      <alignment horizontal="center" shrinkToFit="1"/>
    </xf>
    <xf numFmtId="0" fontId="17" fillId="0" borderId="81" xfId="1" applyFont="1" applyBorder="1" applyAlignment="1" applyProtection="1">
      <alignment horizontal="center" vertical="center"/>
      <protection locked="0"/>
    </xf>
    <xf numFmtId="0" fontId="17" fillId="0" borderId="114" xfId="1" applyFont="1" applyBorder="1" applyAlignment="1" applyProtection="1">
      <alignment horizontal="center" vertical="center"/>
      <protection locked="0"/>
    </xf>
    <xf numFmtId="0" fontId="20" fillId="4" borderId="77" xfId="1" applyFont="1" applyFill="1" applyBorder="1" applyAlignment="1" applyProtection="1">
      <alignment horizontal="left" vertical="center"/>
      <protection locked="0"/>
    </xf>
    <xf numFmtId="0" fontId="20" fillId="4" borderId="76" xfId="1" applyFont="1" applyFill="1" applyBorder="1" applyAlignment="1" applyProtection="1">
      <alignment horizontal="left" vertical="center"/>
      <protection locked="0"/>
    </xf>
    <xf numFmtId="0" fontId="17" fillId="0" borderId="24" xfId="1" applyFont="1" applyBorder="1" applyAlignment="1" applyProtection="1">
      <alignment horizontal="center" vertical="center"/>
      <protection locked="0"/>
    </xf>
    <xf numFmtId="0" fontId="17" fillId="0" borderId="22" xfId="1" applyFont="1" applyBorder="1" applyAlignment="1" applyProtection="1">
      <alignment horizontal="center" vertical="center"/>
      <protection locked="0"/>
    </xf>
    <xf numFmtId="0" fontId="17" fillId="0" borderId="49" xfId="1" applyFont="1" applyBorder="1" applyAlignment="1" applyProtection="1">
      <alignment horizontal="center" vertical="center"/>
      <protection locked="0"/>
    </xf>
    <xf numFmtId="0" fontId="17" fillId="4" borderId="110" xfId="1" applyFont="1" applyFill="1" applyBorder="1" applyAlignment="1" applyProtection="1">
      <alignment horizontal="center" vertical="center"/>
      <protection locked="0"/>
    </xf>
    <xf numFmtId="0" fontId="17" fillId="4" borderId="31" xfId="1" applyFont="1" applyFill="1" applyBorder="1" applyAlignment="1" applyProtection="1">
      <alignment horizontal="center" vertical="center"/>
      <protection locked="0"/>
    </xf>
    <xf numFmtId="0" fontId="17" fillId="4" borderId="96" xfId="1" applyFont="1" applyFill="1" applyBorder="1" applyAlignment="1" applyProtection="1">
      <alignment horizontal="center" vertical="center"/>
      <protection locked="0"/>
    </xf>
    <xf numFmtId="0" fontId="17" fillId="4" borderId="101" xfId="1" applyFont="1" applyFill="1" applyBorder="1" applyAlignment="1" applyProtection="1">
      <alignment horizontal="center" vertical="center"/>
      <protection locked="0"/>
    </xf>
    <xf numFmtId="0" fontId="17" fillId="4" borderId="103" xfId="1" applyFont="1" applyFill="1" applyBorder="1" applyAlignment="1" applyProtection="1">
      <alignment horizontal="center" vertical="center"/>
      <protection locked="0"/>
    </xf>
    <xf numFmtId="0" fontId="17" fillId="4" borderId="104" xfId="1" applyFont="1" applyFill="1" applyBorder="1" applyAlignment="1" applyProtection="1">
      <alignment horizontal="center" vertical="center"/>
      <protection locked="0"/>
    </xf>
    <xf numFmtId="0" fontId="17" fillId="0" borderId="106" xfId="1" applyFont="1" applyBorder="1" applyAlignment="1" applyProtection="1">
      <alignment horizontal="center" vertical="center"/>
      <protection locked="0"/>
    </xf>
    <xf numFmtId="0" fontId="17" fillId="0" borderId="107" xfId="1" applyFont="1" applyBorder="1" applyAlignment="1" applyProtection="1">
      <alignment horizontal="center" vertical="center"/>
      <protection locked="0"/>
    </xf>
    <xf numFmtId="0" fontId="17" fillId="0" borderId="78" xfId="1" applyFont="1" applyBorder="1" applyAlignment="1" applyProtection="1">
      <alignment horizontal="center" vertical="center"/>
      <protection locked="0"/>
    </xf>
    <xf numFmtId="0" fontId="17" fillId="0" borderId="111"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2" fillId="0" borderId="22" xfId="1" applyFont="1" applyBorder="1" applyAlignment="1" applyProtection="1">
      <alignment horizontal="center" vertical="center"/>
      <protection locked="0"/>
    </xf>
    <xf numFmtId="0" fontId="2" fillId="0" borderId="49" xfId="1" applyFont="1" applyBorder="1" applyAlignment="1" applyProtection="1">
      <alignment horizontal="center" vertical="center"/>
      <protection locked="0"/>
    </xf>
    <xf numFmtId="0" fontId="17" fillId="4" borderId="97" xfId="1" applyFont="1" applyFill="1" applyBorder="1" applyAlignment="1" applyProtection="1">
      <alignment horizontal="center" vertical="center"/>
      <protection locked="0"/>
    </xf>
    <xf numFmtId="0" fontId="2" fillId="0" borderId="24" xfId="1" applyFont="1" applyBorder="1" applyAlignment="1" applyProtection="1">
      <alignment horizontal="center" vertical="center" wrapText="1"/>
      <protection locked="0"/>
    </xf>
    <xf numFmtId="0" fontId="17" fillId="0" borderId="18" xfId="1" applyFont="1" applyBorder="1" applyAlignment="1" applyProtection="1">
      <alignment horizontal="center" vertical="center"/>
      <protection locked="0"/>
    </xf>
    <xf numFmtId="0" fontId="17" fillId="4" borderId="91" xfId="1" applyFont="1" applyFill="1" applyBorder="1" applyAlignment="1" applyProtection="1">
      <alignment horizontal="center" vertical="center"/>
      <protection locked="0"/>
    </xf>
    <xf numFmtId="0" fontId="17" fillId="4" borderId="92" xfId="1" applyFont="1" applyFill="1" applyBorder="1" applyAlignment="1" applyProtection="1">
      <alignment horizontal="center" vertical="center"/>
      <protection locked="0"/>
    </xf>
    <xf numFmtId="0" fontId="33" fillId="4" borderId="96" xfId="1" applyFont="1" applyFill="1" applyBorder="1" applyAlignment="1" applyProtection="1">
      <alignment horizontal="center" vertical="center"/>
      <protection locked="0"/>
    </xf>
    <xf numFmtId="0" fontId="16" fillId="0" borderId="21" xfId="1" applyFont="1" applyBorder="1" applyAlignment="1" applyProtection="1">
      <alignment horizontal="center" vertical="center" textRotation="255" shrinkToFit="1"/>
      <protection locked="0"/>
    </xf>
    <xf numFmtId="0" fontId="16" fillId="0" borderId="17" xfId="1" applyFont="1" applyBorder="1" applyAlignment="1" applyProtection="1">
      <alignment horizontal="center" vertical="center" textRotation="255" shrinkToFit="1"/>
      <protection locked="0"/>
    </xf>
    <xf numFmtId="0" fontId="17" fillId="0" borderId="87" xfId="1" applyFont="1" applyBorder="1" applyAlignment="1" applyProtection="1">
      <alignment horizontal="center" vertical="center"/>
      <protection locked="0"/>
    </xf>
    <xf numFmtId="0" fontId="17" fillId="0" borderId="88" xfId="1" applyFont="1" applyBorder="1" applyAlignment="1" applyProtection="1">
      <alignment horizontal="center" vertical="center"/>
      <protection locked="0"/>
    </xf>
    <xf numFmtId="0" fontId="20" fillId="0" borderId="81" xfId="1" applyFont="1" applyBorder="1" applyAlignment="1" applyProtection="1">
      <alignment horizontal="left" vertical="center"/>
      <protection locked="0"/>
    </xf>
    <xf numFmtId="0" fontId="20" fillId="0" borderId="82" xfId="1" applyFont="1" applyBorder="1" applyAlignment="1" applyProtection="1">
      <alignment horizontal="left" vertical="center"/>
      <protection locked="0"/>
    </xf>
    <xf numFmtId="0" fontId="17" fillId="0" borderId="2" xfId="1" applyFont="1" applyBorder="1" applyAlignment="1" applyProtection="1">
      <alignment horizontal="center" vertical="center" wrapText="1"/>
      <protection locked="0"/>
    </xf>
    <xf numFmtId="0" fontId="17" fillId="0" borderId="5" xfId="1" applyFont="1" applyBorder="1" applyAlignment="1" applyProtection="1">
      <alignment horizontal="center" vertical="center"/>
      <protection locked="0"/>
    </xf>
    <xf numFmtId="0" fontId="17" fillId="0" borderId="8" xfId="1" applyFont="1" applyBorder="1" applyAlignment="1" applyProtection="1">
      <alignment horizontal="center" vertical="center"/>
      <protection locked="0"/>
    </xf>
    <xf numFmtId="0" fontId="17" fillId="0" borderId="21" xfId="1" applyFont="1" applyBorder="1" applyAlignment="1" applyProtection="1">
      <alignment horizontal="center" vertical="center" wrapText="1"/>
      <protection locked="0"/>
    </xf>
    <xf numFmtId="0" fontId="17" fillId="0" borderId="14" xfId="1" applyFont="1" applyBorder="1" applyAlignment="1" applyProtection="1">
      <alignment horizontal="center" vertical="center" wrapText="1"/>
      <protection locked="0"/>
    </xf>
    <xf numFmtId="0" fontId="17" fillId="0" borderId="17" xfId="1" applyFont="1" applyBorder="1" applyAlignment="1" applyProtection="1">
      <alignment horizontal="center" vertical="center" wrapText="1"/>
      <protection locked="0"/>
    </xf>
    <xf numFmtId="0" fontId="17" fillId="0" borderId="48" xfId="1" applyFont="1" applyBorder="1" applyAlignment="1" applyProtection="1">
      <alignment horizontal="left" wrapText="1"/>
      <protection locked="0"/>
    </xf>
    <xf numFmtId="0" fontId="17" fillId="0" borderId="63"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7" fillId="0" borderId="20" xfId="1" applyFont="1" applyBorder="1" applyAlignment="1" applyProtection="1">
      <alignment horizontal="center" vertical="center" wrapText="1"/>
      <protection locked="0"/>
    </xf>
    <xf numFmtId="0" fontId="17" fillId="0" borderId="16" xfId="1" applyFont="1" applyBorder="1" applyAlignment="1" applyProtection="1">
      <alignment horizontal="center" vertical="center"/>
      <protection locked="0"/>
    </xf>
    <xf numFmtId="0" fontId="17" fillId="0" borderId="75" xfId="1" applyFont="1" applyBorder="1" applyAlignment="1" applyProtection="1">
      <alignment horizontal="center" vertical="center"/>
      <protection locked="0"/>
    </xf>
    <xf numFmtId="0" fontId="17" fillId="0" borderId="48" xfId="1" applyFont="1" applyBorder="1" applyAlignment="1" applyProtection="1">
      <alignment horizontal="center" vertical="center"/>
      <protection locked="0"/>
    </xf>
    <xf numFmtId="0" fontId="20" fillId="4" borderId="9" xfId="1" applyFont="1" applyFill="1" applyBorder="1" applyAlignment="1" applyProtection="1">
      <alignment horizontal="left" vertical="center"/>
      <protection locked="0"/>
    </xf>
    <xf numFmtId="0" fontId="20" fillId="4" borderId="25" xfId="1" applyFont="1" applyFill="1" applyBorder="1" applyAlignment="1" applyProtection="1">
      <alignment horizontal="left" vertical="center"/>
      <protection locked="0"/>
    </xf>
    <xf numFmtId="0" fontId="20" fillId="0" borderId="0" xfId="1" applyFont="1" applyAlignment="1" applyProtection="1">
      <alignment horizontal="center" vertical="center"/>
      <protection locked="0"/>
    </xf>
    <xf numFmtId="0" fontId="20" fillId="0" borderId="75"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20" fillId="0" borderId="40" xfId="1" applyFont="1" applyBorder="1" applyAlignment="1" applyProtection="1">
      <alignment horizontal="center" vertical="center"/>
      <protection locked="0"/>
    </xf>
    <xf numFmtId="0" fontId="20" fillId="0" borderId="119" xfId="1" applyFont="1" applyBorder="1" applyAlignment="1" applyProtection="1">
      <alignment horizontal="center" vertical="center"/>
      <protection locked="0"/>
    </xf>
    <xf numFmtId="0" fontId="20" fillId="0" borderId="78" xfId="1" applyFont="1" applyBorder="1" applyAlignment="1" applyProtection="1">
      <alignment horizontal="left" vertical="center"/>
      <protection locked="0"/>
    </xf>
    <xf numFmtId="0" fontId="20" fillId="0" borderId="79" xfId="1" applyFont="1" applyBorder="1" applyAlignment="1" applyProtection="1">
      <alignment horizontal="left" vertical="center"/>
      <protection locked="0"/>
    </xf>
    <xf numFmtId="0" fontId="20" fillId="4" borderId="43" xfId="1" applyFont="1" applyFill="1" applyBorder="1" applyAlignment="1" applyProtection="1">
      <alignment horizontal="left" vertical="center"/>
      <protection locked="0"/>
    </xf>
    <xf numFmtId="0" fontId="20" fillId="4" borderId="28" xfId="1" applyFont="1" applyFill="1" applyBorder="1" applyAlignment="1" applyProtection="1">
      <alignment horizontal="left" vertical="center"/>
      <protection locked="0"/>
    </xf>
    <xf numFmtId="0" fontId="34" fillId="0" borderId="30" xfId="0" applyFont="1" applyBorder="1" applyAlignment="1" applyProtection="1">
      <alignment horizontal="left" vertical="top" wrapText="1"/>
      <protection locked="0"/>
    </xf>
    <xf numFmtId="0" fontId="34" fillId="0" borderId="31" xfId="0" applyFont="1" applyBorder="1" applyAlignment="1" applyProtection="1">
      <alignment horizontal="left" vertical="top" wrapText="1"/>
      <protection locked="0"/>
    </xf>
    <xf numFmtId="0" fontId="34" fillId="0" borderId="32" xfId="0" applyFont="1" applyBorder="1" applyAlignment="1" applyProtection="1">
      <alignment horizontal="left" vertical="top" wrapText="1"/>
      <protection locked="0"/>
    </xf>
    <xf numFmtId="0" fontId="35" fillId="4" borderId="33" xfId="0" applyFont="1" applyFill="1" applyBorder="1" applyAlignment="1" applyProtection="1">
      <alignment horizontal="left" vertical="top" wrapText="1"/>
      <protection locked="0"/>
    </xf>
    <xf numFmtId="0" fontId="35" fillId="4" borderId="34" xfId="0" applyFont="1" applyFill="1" applyBorder="1" applyAlignment="1" applyProtection="1">
      <alignment horizontal="left" vertical="top" wrapText="1"/>
      <protection locked="0"/>
    </xf>
    <xf numFmtId="0" fontId="36" fillId="0" borderId="30" xfId="0" applyFont="1" applyBorder="1" applyAlignment="1" applyProtection="1">
      <alignment horizontal="left" vertical="top" wrapText="1"/>
      <protection locked="0"/>
    </xf>
    <xf numFmtId="0" fontId="36" fillId="0" borderId="31" xfId="0" applyFont="1" applyBorder="1" applyAlignment="1" applyProtection="1">
      <alignment horizontal="left" vertical="top" wrapText="1"/>
      <protection locked="0"/>
    </xf>
    <xf numFmtId="0" fontId="36" fillId="0" borderId="32" xfId="0" applyFont="1" applyBorder="1" applyAlignment="1" applyProtection="1">
      <alignment horizontal="left" vertical="top" wrapText="1"/>
      <protection locked="0"/>
    </xf>
    <xf numFmtId="0" fontId="36" fillId="0" borderId="35"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36" xfId="0" applyFont="1" applyBorder="1" applyAlignment="1" applyProtection="1">
      <alignment horizontal="left" vertical="top" wrapText="1"/>
      <protection locked="0"/>
    </xf>
    <xf numFmtId="0" fontId="38" fillId="4" borderId="37" xfId="0" applyFont="1" applyFill="1" applyBorder="1" applyAlignment="1" applyProtection="1">
      <alignment horizontal="left" vertical="top" wrapText="1"/>
      <protection locked="0"/>
    </xf>
    <xf numFmtId="0" fontId="38" fillId="4" borderId="38" xfId="0" applyFont="1" applyFill="1" applyBorder="1" applyAlignment="1" applyProtection="1">
      <alignment horizontal="left" vertical="top" wrapText="1"/>
      <protection locked="0"/>
    </xf>
    <xf numFmtId="0" fontId="38" fillId="4" borderId="39" xfId="0" applyFont="1" applyFill="1" applyBorder="1" applyAlignment="1" applyProtection="1">
      <alignment horizontal="left" vertical="top" wrapText="1"/>
      <protection locked="0"/>
    </xf>
    <xf numFmtId="0" fontId="38" fillId="4" borderId="35" xfId="0" applyFont="1" applyFill="1" applyBorder="1" applyAlignment="1" applyProtection="1">
      <alignment horizontal="left" vertical="top" wrapText="1"/>
      <protection locked="0"/>
    </xf>
    <xf numFmtId="0" fontId="38" fillId="4" borderId="0" xfId="0" applyFont="1" applyFill="1" applyAlignment="1" applyProtection="1">
      <alignment horizontal="left" vertical="top" wrapText="1"/>
      <protection locked="0"/>
    </xf>
    <xf numFmtId="0" fontId="38" fillId="4" borderId="36" xfId="0" applyFont="1" applyFill="1" applyBorder="1" applyAlignment="1" applyProtection="1">
      <alignment horizontal="left" vertical="top" wrapText="1"/>
      <protection locked="0"/>
    </xf>
    <xf numFmtId="0" fontId="38" fillId="4" borderId="40" xfId="0" applyFont="1" applyFill="1" applyBorder="1" applyAlignment="1" applyProtection="1">
      <alignment horizontal="left" vertical="top" wrapText="1"/>
      <protection locked="0"/>
    </xf>
    <xf numFmtId="0" fontId="38" fillId="4" borderId="41" xfId="0" applyFont="1" applyFill="1" applyBorder="1" applyAlignment="1" applyProtection="1">
      <alignment horizontal="left" vertical="top" wrapText="1"/>
      <protection locked="0"/>
    </xf>
    <xf numFmtId="0" fontId="38" fillId="4" borderId="42" xfId="0" applyFont="1" applyFill="1" applyBorder="1" applyAlignment="1" applyProtection="1">
      <alignment horizontal="left" vertical="top" wrapText="1"/>
      <protection locked="0"/>
    </xf>
    <xf numFmtId="0" fontId="34" fillId="0" borderId="25" xfId="0" applyFont="1" applyBorder="1" applyAlignment="1" applyProtection="1">
      <alignment horizontal="left" vertical="top" wrapText="1"/>
      <protection locked="0"/>
    </xf>
    <xf numFmtId="0" fontId="34" fillId="0" borderId="8" xfId="0" applyFont="1" applyBorder="1" applyAlignment="1" applyProtection="1">
      <alignment horizontal="left" vertical="top" wrapText="1"/>
      <protection locked="0"/>
    </xf>
    <xf numFmtId="0" fontId="34" fillId="0" borderId="26" xfId="0" applyFont="1" applyBorder="1" applyAlignment="1" applyProtection="1">
      <alignment horizontal="left" vertical="top" wrapText="1"/>
      <protection locked="0"/>
    </xf>
    <xf numFmtId="0" fontId="36" fillId="0" borderId="43" xfId="0" applyFont="1" applyBorder="1" applyAlignment="1" applyProtection="1">
      <alignment horizontal="left" vertical="top" wrapText="1"/>
      <protection locked="0"/>
    </xf>
    <xf numFmtId="0" fontId="36" fillId="0" borderId="27" xfId="0" applyFont="1" applyBorder="1" applyAlignment="1" applyProtection="1">
      <alignment horizontal="left" vertical="top" wrapText="1"/>
      <protection locked="0"/>
    </xf>
    <xf numFmtId="0" fontId="36" fillId="0" borderId="29" xfId="0" applyFont="1" applyBorder="1" applyAlignment="1" applyProtection="1">
      <alignment horizontal="left" vertical="top" wrapText="1"/>
      <protection locked="0"/>
    </xf>
    <xf numFmtId="0" fontId="39" fillId="0" borderId="37" xfId="0" applyFont="1" applyFill="1" applyBorder="1" applyAlignment="1">
      <alignment horizontal="left" vertical="center" wrapText="1"/>
    </xf>
    <xf numFmtId="0" fontId="38" fillId="0" borderId="38" xfId="0" applyFont="1" applyFill="1" applyBorder="1" applyAlignment="1">
      <alignment horizontal="left" vertical="center" wrapText="1"/>
    </xf>
    <xf numFmtId="0" fontId="38" fillId="0" borderId="39"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38" fillId="0" borderId="41" xfId="0" applyFont="1" applyFill="1" applyBorder="1" applyAlignment="1">
      <alignment horizontal="left" vertical="center" wrapText="1"/>
    </xf>
    <xf numFmtId="0" fontId="38" fillId="0" borderId="42" xfId="0" applyFont="1" applyFill="1" applyBorder="1" applyAlignment="1">
      <alignment horizontal="left" vertical="center" wrapText="1"/>
    </xf>
    <xf numFmtId="0" fontId="36" fillId="0" borderId="30" xfId="0" applyFont="1" applyBorder="1" applyAlignment="1" applyProtection="1">
      <alignment horizontal="left" vertical="center" wrapText="1"/>
      <protection locked="0"/>
    </xf>
    <xf numFmtId="0" fontId="36" fillId="0" borderId="31" xfId="0" applyFont="1" applyBorder="1" applyAlignment="1" applyProtection="1">
      <alignment horizontal="left" vertical="center" wrapText="1"/>
      <protection locked="0"/>
    </xf>
    <xf numFmtId="0" fontId="36" fillId="0" borderId="32" xfId="0" applyFont="1" applyBorder="1" applyAlignment="1" applyProtection="1">
      <alignment horizontal="left" vertical="center" wrapText="1"/>
      <protection locked="0"/>
    </xf>
    <xf numFmtId="0" fontId="40" fillId="0" borderId="0" xfId="1" applyFont="1" applyAlignment="1" applyProtection="1">
      <alignment horizontal="left" wrapText="1"/>
      <protection locked="0"/>
    </xf>
  </cellXfs>
  <cellStyles count="2">
    <cellStyle name="標準" xfId="0" builtinId="0"/>
    <cellStyle name="標準 2" xfId="1" xr:uid="{4495917A-E6B0-4C83-BE7D-5FF74EB69E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223631</xdr:colOff>
      <xdr:row>19</xdr:row>
      <xdr:rowOff>1366631</xdr:rowOff>
    </xdr:from>
    <xdr:to>
      <xdr:col>12</xdr:col>
      <xdr:colOff>248478</xdr:colOff>
      <xdr:row>19</xdr:row>
      <xdr:rowOff>3843131</xdr:rowOff>
    </xdr:to>
    <xdr:sp macro="" textlink="">
      <xdr:nvSpPr>
        <xdr:cNvPr id="2" name="正方形/長方形 1">
          <a:extLst>
            <a:ext uri="{FF2B5EF4-FFF2-40B4-BE49-F238E27FC236}">
              <a16:creationId xmlns:a16="http://schemas.microsoft.com/office/drawing/2014/main" id="{137F314F-A54B-4E03-DA71-001D828D37FB}"/>
            </a:ext>
          </a:extLst>
        </xdr:cNvPr>
        <xdr:cNvSpPr/>
      </xdr:nvSpPr>
      <xdr:spPr>
        <a:xfrm>
          <a:off x="430696" y="5996609"/>
          <a:ext cx="5160065" cy="2476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上記「数値での効果」欄への記入が不適・困難な事業については、詳細な効果を「説明」欄へ記載すること。</a:t>
          </a:r>
          <a:endParaRPr kumimoji="1" lang="en-US" altLang="ja-JP" sz="1100"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603436</xdr:colOff>
      <xdr:row>0</xdr:row>
      <xdr:rowOff>112619</xdr:rowOff>
    </xdr:from>
    <xdr:ext cx="1605643" cy="693267"/>
    <xdr:sp macro="" textlink="">
      <xdr:nvSpPr>
        <xdr:cNvPr id="2" name="テキスト ボックス 1">
          <a:extLst>
            <a:ext uri="{FF2B5EF4-FFF2-40B4-BE49-F238E27FC236}">
              <a16:creationId xmlns:a16="http://schemas.microsoft.com/office/drawing/2014/main" id="{7350B230-E960-4A8D-9334-23ED5F25A1B3}"/>
            </a:ext>
          </a:extLst>
        </xdr:cNvPr>
        <xdr:cNvSpPr txBox="1"/>
      </xdr:nvSpPr>
      <xdr:spPr>
        <a:xfrm>
          <a:off x="6094318" y="347943"/>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104"/>
  <sheetViews>
    <sheetView view="pageBreakPreview" topLeftCell="A18" zoomScale="85" zoomScaleNormal="100" zoomScaleSheetLayoutView="85" workbookViewId="0">
      <selection activeCell="B26" sqref="B26:M26"/>
    </sheetView>
  </sheetViews>
  <sheetFormatPr defaultRowHeight="18.75"/>
  <cols>
    <col min="1" max="1" width="14.625" style="1" customWidth="1"/>
    <col min="2" max="13" width="5.375" style="1" customWidth="1"/>
    <col min="14" max="14" width="9" style="1"/>
    <col min="15" max="15" width="0" style="1" hidden="1" customWidth="1"/>
    <col min="16" max="16" width="0" hidden="1" customWidth="1"/>
    <col min="17" max="17" width="8.375" hidden="1" customWidth="1"/>
    <col min="18" max="19" width="0" style="1" hidden="1" customWidth="1"/>
    <col min="20" max="16384" width="9" style="1"/>
  </cols>
  <sheetData>
    <row r="1" spans="1:17">
      <c r="A1" s="164" t="s">
        <v>131</v>
      </c>
      <c r="B1" s="176"/>
      <c r="C1" s="176"/>
      <c r="D1" s="176"/>
      <c r="E1" s="176"/>
      <c r="F1" s="176"/>
      <c r="G1" s="176"/>
      <c r="H1" s="176"/>
      <c r="I1" s="176"/>
      <c r="J1" s="176"/>
      <c r="K1" s="176"/>
      <c r="L1" s="176"/>
      <c r="M1" s="176"/>
      <c r="O1" s="1" t="s">
        <v>82</v>
      </c>
      <c r="P1">
        <v>1</v>
      </c>
      <c r="Q1" t="s">
        <v>96</v>
      </c>
    </row>
    <row r="2" spans="1:17">
      <c r="A2" s="247" t="s">
        <v>0</v>
      </c>
      <c r="B2" s="176"/>
      <c r="C2" s="176"/>
      <c r="D2" s="176"/>
      <c r="E2" s="176"/>
      <c r="F2" s="176"/>
      <c r="G2" s="176"/>
      <c r="H2" s="176"/>
      <c r="I2" s="176"/>
      <c r="J2" s="176"/>
      <c r="K2" s="176"/>
      <c r="L2" s="176"/>
      <c r="M2" s="176"/>
      <c r="O2" s="1" t="s">
        <v>83</v>
      </c>
      <c r="P2">
        <v>2</v>
      </c>
      <c r="Q2" t="s">
        <v>97</v>
      </c>
    </row>
    <row r="3" spans="1:17" ht="4.5" customHeight="1">
      <c r="A3" s="2"/>
      <c r="B3" s="3"/>
      <c r="C3" s="3"/>
      <c r="D3" s="3"/>
      <c r="E3" s="3"/>
      <c r="F3" s="3"/>
      <c r="G3" s="3"/>
      <c r="H3" s="3"/>
      <c r="I3" s="3"/>
      <c r="J3" s="3"/>
      <c r="K3" s="3"/>
      <c r="L3" s="3"/>
      <c r="M3" s="3"/>
      <c r="O3" s="1" t="s">
        <v>84</v>
      </c>
      <c r="P3">
        <v>3</v>
      </c>
      <c r="Q3" t="s">
        <v>98</v>
      </c>
    </row>
    <row r="4" spans="1:17" ht="19.5" thickBot="1">
      <c r="A4" s="175" t="s">
        <v>1</v>
      </c>
      <c r="B4" s="176"/>
      <c r="C4" s="176"/>
      <c r="D4" s="176"/>
      <c r="E4" s="176"/>
      <c r="F4" s="176"/>
      <c r="G4" s="176"/>
      <c r="H4" s="176"/>
      <c r="I4" s="176"/>
      <c r="J4" s="176"/>
      <c r="K4" s="176"/>
      <c r="L4" s="176"/>
      <c r="M4" s="176"/>
      <c r="P4" s="82">
        <v>4</v>
      </c>
      <c r="Q4" s="82" t="s">
        <v>99</v>
      </c>
    </row>
    <row r="5" spans="1:17" ht="22.5" customHeight="1">
      <c r="A5" s="142" t="s">
        <v>2</v>
      </c>
      <c r="B5" s="248"/>
      <c r="C5" s="249"/>
      <c r="D5" s="249"/>
      <c r="E5" s="249"/>
      <c r="F5" s="249"/>
      <c r="G5" s="249"/>
      <c r="H5" s="249"/>
      <c r="I5" s="249"/>
      <c r="J5" s="249"/>
      <c r="K5" s="249"/>
      <c r="L5" s="249"/>
      <c r="M5" s="250"/>
      <c r="P5" s="82">
        <v>5</v>
      </c>
      <c r="Q5" s="82" t="s">
        <v>100</v>
      </c>
    </row>
    <row r="6" spans="1:17" ht="22.5" customHeight="1">
      <c r="A6" s="143" t="s">
        <v>3</v>
      </c>
      <c r="B6" s="251"/>
      <c r="C6" s="252"/>
      <c r="D6" s="252"/>
      <c r="E6" s="252"/>
      <c r="F6" s="252"/>
      <c r="G6" s="252"/>
      <c r="H6" s="252"/>
      <c r="I6" s="252"/>
      <c r="J6" s="252"/>
      <c r="K6" s="252"/>
      <c r="L6" s="252"/>
      <c r="M6" s="253"/>
      <c r="P6">
        <v>6</v>
      </c>
      <c r="Q6" t="s">
        <v>101</v>
      </c>
    </row>
    <row r="7" spans="1:17" ht="15" customHeight="1">
      <c r="A7" s="254" t="s">
        <v>85</v>
      </c>
      <c r="B7" s="165" t="s">
        <v>81</v>
      </c>
      <c r="C7" s="165"/>
      <c r="D7" s="165" t="s">
        <v>4</v>
      </c>
      <c r="E7" s="166"/>
      <c r="F7" s="167"/>
      <c r="G7" s="167"/>
      <c r="H7" s="167"/>
      <c r="I7" s="167"/>
      <c r="J7" s="167"/>
      <c r="K7" s="167"/>
      <c r="L7" s="167"/>
      <c r="M7" s="168"/>
      <c r="P7">
        <v>7</v>
      </c>
      <c r="Q7" t="s">
        <v>102</v>
      </c>
    </row>
    <row r="8" spans="1:17" ht="18.75" customHeight="1">
      <c r="A8" s="254"/>
      <c r="B8" s="246"/>
      <c r="C8" s="246"/>
      <c r="D8" s="165"/>
      <c r="E8" s="169"/>
      <c r="F8" s="170"/>
      <c r="G8" s="170"/>
      <c r="H8" s="170"/>
      <c r="I8" s="170"/>
      <c r="J8" s="170"/>
      <c r="K8" s="170"/>
      <c r="L8" s="170"/>
      <c r="M8" s="171"/>
      <c r="P8">
        <v>8</v>
      </c>
      <c r="Q8" t="s">
        <v>103</v>
      </c>
    </row>
    <row r="9" spans="1:17" ht="18.75" customHeight="1">
      <c r="A9" s="254"/>
      <c r="B9" s="246"/>
      <c r="C9" s="246"/>
      <c r="D9" s="165"/>
      <c r="E9" s="172"/>
      <c r="F9" s="173"/>
      <c r="G9" s="173"/>
      <c r="H9" s="173"/>
      <c r="I9" s="173"/>
      <c r="J9" s="173"/>
      <c r="K9" s="173"/>
      <c r="L9" s="173"/>
      <c r="M9" s="174"/>
      <c r="P9" s="82">
        <v>9</v>
      </c>
      <c r="Q9" s="82" t="s">
        <v>104</v>
      </c>
    </row>
    <row r="10" spans="1:17" ht="3" customHeight="1">
      <c r="A10" s="2"/>
      <c r="B10" s="3"/>
      <c r="C10" s="3"/>
      <c r="D10" s="3"/>
      <c r="E10" s="3"/>
      <c r="F10" s="3"/>
      <c r="G10" s="3"/>
      <c r="H10" s="3"/>
      <c r="I10" s="3"/>
      <c r="J10" s="3"/>
      <c r="K10" s="3"/>
      <c r="L10" s="3"/>
      <c r="M10" s="3"/>
      <c r="P10" s="82">
        <v>10</v>
      </c>
      <c r="Q10" s="82" t="s">
        <v>105</v>
      </c>
    </row>
    <row r="11" spans="1:17" ht="15.75" customHeight="1" thickBot="1">
      <c r="A11" s="175" t="s">
        <v>94</v>
      </c>
      <c r="B11" s="176"/>
      <c r="C11" s="176"/>
      <c r="D11" s="176"/>
      <c r="E11" s="176"/>
      <c r="F11" s="176"/>
      <c r="G11" s="176"/>
      <c r="H11" s="176"/>
      <c r="I11" s="176"/>
      <c r="J11" s="176"/>
      <c r="K11" s="176"/>
      <c r="L11" s="176"/>
      <c r="M11" s="176"/>
      <c r="P11">
        <v>11</v>
      </c>
      <c r="Q11" t="s">
        <v>106</v>
      </c>
    </row>
    <row r="12" spans="1:17" ht="15.75" customHeight="1">
      <c r="A12" s="144" t="s">
        <v>86</v>
      </c>
      <c r="B12" s="156"/>
      <c r="C12" s="157"/>
      <c r="D12" s="157"/>
      <c r="E12" s="75" t="s">
        <v>91</v>
      </c>
      <c r="F12" s="177" t="s">
        <v>89</v>
      </c>
      <c r="G12" s="178"/>
      <c r="H12" s="179"/>
      <c r="I12" s="156"/>
      <c r="J12" s="157"/>
      <c r="K12" s="157"/>
      <c r="L12" s="157"/>
      <c r="M12" s="76" t="s">
        <v>93</v>
      </c>
      <c r="P12">
        <v>12</v>
      </c>
      <c r="Q12" t="s">
        <v>107</v>
      </c>
    </row>
    <row r="13" spans="1:17" ht="15.75" customHeight="1">
      <c r="A13" s="145" t="s">
        <v>87</v>
      </c>
      <c r="B13" s="160"/>
      <c r="C13" s="161"/>
      <c r="D13" s="161"/>
      <c r="E13" s="74" t="s">
        <v>92</v>
      </c>
      <c r="F13" s="180" t="s">
        <v>90</v>
      </c>
      <c r="G13" s="181"/>
      <c r="H13" s="182"/>
      <c r="I13" s="160"/>
      <c r="J13" s="161"/>
      <c r="K13" s="161"/>
      <c r="L13" s="161"/>
      <c r="M13" s="77" t="s">
        <v>92</v>
      </c>
      <c r="P13">
        <v>13</v>
      </c>
      <c r="Q13" t="s">
        <v>108</v>
      </c>
    </row>
    <row r="14" spans="1:17" ht="15.75" customHeight="1" thickBot="1">
      <c r="A14" s="146" t="s">
        <v>88</v>
      </c>
      <c r="B14" s="158"/>
      <c r="C14" s="159"/>
      <c r="D14" s="159"/>
      <c r="E14" s="78" t="s">
        <v>92</v>
      </c>
      <c r="F14" s="183"/>
      <c r="G14" s="184"/>
      <c r="H14" s="185"/>
      <c r="I14" s="162"/>
      <c r="J14" s="163"/>
      <c r="K14" s="163"/>
      <c r="L14" s="163"/>
      <c r="M14" s="79"/>
      <c r="P14">
        <v>14</v>
      </c>
      <c r="Q14" t="s">
        <v>109</v>
      </c>
    </row>
    <row r="15" spans="1:17" ht="6.75" customHeight="1">
      <c r="A15" s="2"/>
      <c r="B15" s="3"/>
      <c r="C15" s="3"/>
      <c r="D15" s="3"/>
      <c r="E15" s="3"/>
      <c r="F15" s="3"/>
      <c r="G15" s="3"/>
      <c r="H15" s="3"/>
      <c r="I15" s="3"/>
      <c r="J15" s="3"/>
      <c r="K15" s="3"/>
      <c r="L15" s="3"/>
      <c r="M15" s="3"/>
      <c r="P15" s="82">
        <v>15</v>
      </c>
      <c r="Q15" s="82" t="s">
        <v>110</v>
      </c>
    </row>
    <row r="16" spans="1:17" ht="19.5" thickBot="1">
      <c r="A16" s="175" t="s">
        <v>125</v>
      </c>
      <c r="B16" s="176"/>
      <c r="C16" s="176"/>
      <c r="D16" s="176"/>
      <c r="E16" s="176"/>
      <c r="F16" s="176"/>
      <c r="G16" s="176"/>
      <c r="H16" s="176"/>
      <c r="I16" s="176"/>
      <c r="J16" s="176"/>
      <c r="K16" s="176"/>
      <c r="L16" s="176"/>
      <c r="M16" s="176"/>
      <c r="P16">
        <v>16</v>
      </c>
      <c r="Q16" t="s">
        <v>111</v>
      </c>
    </row>
    <row r="17" spans="1:17" ht="21.4" customHeight="1">
      <c r="A17" s="80" t="s">
        <v>95</v>
      </c>
      <c r="B17" s="235"/>
      <c r="C17" s="236"/>
      <c r="D17" s="237"/>
      <c r="E17" s="238" t="str">
        <f>IFERROR(LOOKUP(B17,P1:P29,Q1:Q29),"")</f>
        <v/>
      </c>
      <c r="F17" s="239"/>
      <c r="G17" s="239"/>
      <c r="H17" s="239"/>
      <c r="I17" s="239"/>
      <c r="J17" s="239"/>
      <c r="K17" s="239"/>
      <c r="L17" s="239"/>
      <c r="M17" s="240"/>
      <c r="P17" s="82">
        <v>17</v>
      </c>
      <c r="Q17" s="82" t="s">
        <v>112</v>
      </c>
    </row>
    <row r="18" spans="1:17" ht="21.4" customHeight="1">
      <c r="A18" s="81" t="s">
        <v>5</v>
      </c>
      <c r="B18" s="225"/>
      <c r="C18" s="226"/>
      <c r="D18" s="226"/>
      <c r="E18" s="226"/>
      <c r="F18" s="226"/>
      <c r="G18" s="226"/>
      <c r="H18" s="226"/>
      <c r="I18" s="226"/>
      <c r="J18" s="226"/>
      <c r="K18" s="226"/>
      <c r="L18" s="226"/>
      <c r="M18" s="227"/>
      <c r="P18" s="82">
        <v>18</v>
      </c>
      <c r="Q18" s="82" t="s">
        <v>113</v>
      </c>
    </row>
    <row r="19" spans="1:17" s="4" customFormat="1" ht="16.5" customHeight="1">
      <c r="A19" s="228" t="s">
        <v>6</v>
      </c>
      <c r="B19" s="230" t="s">
        <v>7</v>
      </c>
      <c r="C19" s="231"/>
      <c r="D19" s="231"/>
      <c r="E19" s="231"/>
      <c r="F19" s="231"/>
      <c r="G19" s="231"/>
      <c r="H19" s="231"/>
      <c r="I19" s="231"/>
      <c r="J19" s="231"/>
      <c r="K19" s="231"/>
      <c r="L19" s="231"/>
      <c r="M19" s="232"/>
      <c r="P19" s="82">
        <v>19</v>
      </c>
      <c r="Q19" s="82" t="s">
        <v>114</v>
      </c>
    </row>
    <row r="20" spans="1:17" ht="20.100000000000001" customHeight="1">
      <c r="A20" s="229"/>
      <c r="B20" s="233"/>
      <c r="C20" s="233"/>
      <c r="D20" s="233"/>
      <c r="E20" s="233"/>
      <c r="F20" s="233"/>
      <c r="G20" s="233"/>
      <c r="H20" s="233"/>
      <c r="I20" s="233"/>
      <c r="J20" s="233"/>
      <c r="K20" s="233"/>
      <c r="L20" s="233"/>
      <c r="M20" s="234"/>
      <c r="P20" s="82">
        <v>20</v>
      </c>
      <c r="Q20" s="82" t="s">
        <v>115</v>
      </c>
    </row>
    <row r="21" spans="1:17" ht="30" customHeight="1">
      <c r="A21" s="5" t="s">
        <v>8</v>
      </c>
      <c r="B21" s="242">
        <f>様式１別紙事業費所要額調書!C25</f>
        <v>0</v>
      </c>
      <c r="C21" s="242"/>
      <c r="D21" s="242"/>
      <c r="E21" s="6" t="s">
        <v>9</v>
      </c>
      <c r="F21" s="243" t="s">
        <v>10</v>
      </c>
      <c r="G21" s="243"/>
      <c r="H21" s="243"/>
      <c r="I21" s="244">
        <f>様式１別紙事業費所要額調書!E25</f>
        <v>0</v>
      </c>
      <c r="J21" s="244"/>
      <c r="K21" s="244"/>
      <c r="L21" s="245"/>
      <c r="M21" s="7" t="s">
        <v>9</v>
      </c>
      <c r="P21" s="82">
        <v>21</v>
      </c>
      <c r="Q21" s="82" t="s">
        <v>116</v>
      </c>
    </row>
    <row r="22" spans="1:17" ht="31.5" customHeight="1">
      <c r="A22" s="147" t="s">
        <v>11</v>
      </c>
      <c r="B22" s="153" t="s">
        <v>160</v>
      </c>
      <c r="C22" s="154"/>
      <c r="D22" s="154"/>
      <c r="E22" s="154"/>
      <c r="F22" s="154"/>
      <c r="G22" s="154"/>
      <c r="H22" s="154"/>
      <c r="I22" s="154"/>
      <c r="J22" s="154"/>
      <c r="K22" s="154"/>
      <c r="L22" s="154"/>
      <c r="M22" s="155"/>
      <c r="P22" s="82">
        <v>22</v>
      </c>
      <c r="Q22" s="82" t="s">
        <v>117</v>
      </c>
    </row>
    <row r="23" spans="1:17" ht="16.5" customHeight="1">
      <c r="A23" s="148"/>
      <c r="B23" s="329" t="s">
        <v>165</v>
      </c>
      <c r="C23" s="330"/>
      <c r="D23" s="330"/>
      <c r="E23" s="330"/>
      <c r="F23" s="330"/>
      <c r="G23" s="330"/>
      <c r="H23" s="330"/>
      <c r="I23" s="330"/>
      <c r="J23" s="330"/>
      <c r="K23" s="330"/>
      <c r="L23" s="330"/>
      <c r="M23" s="331"/>
      <c r="P23" s="82">
        <v>23</v>
      </c>
      <c r="Q23" s="82" t="s">
        <v>118</v>
      </c>
    </row>
    <row r="24" spans="1:17" ht="37.5" customHeight="1">
      <c r="A24" s="148"/>
      <c r="B24" s="332"/>
      <c r="C24" s="332"/>
      <c r="D24" s="332"/>
      <c r="E24" s="332"/>
      <c r="F24" s="332"/>
      <c r="G24" s="332"/>
      <c r="H24" s="332"/>
      <c r="I24" s="332"/>
      <c r="J24" s="332"/>
      <c r="K24" s="332"/>
      <c r="L24" s="332"/>
      <c r="M24" s="333"/>
      <c r="P24" s="82">
        <v>24</v>
      </c>
      <c r="Q24" s="82" t="s">
        <v>119</v>
      </c>
    </row>
    <row r="25" spans="1:17" ht="16.5" customHeight="1">
      <c r="A25" s="148"/>
      <c r="B25" s="334" t="s">
        <v>166</v>
      </c>
      <c r="C25" s="335"/>
      <c r="D25" s="335"/>
      <c r="E25" s="335"/>
      <c r="F25" s="335"/>
      <c r="G25" s="335"/>
      <c r="H25" s="335"/>
      <c r="I25" s="335"/>
      <c r="J25" s="335"/>
      <c r="K25" s="335"/>
      <c r="L25" s="335"/>
      <c r="M25" s="336"/>
      <c r="P25" s="82">
        <v>25</v>
      </c>
      <c r="Q25" s="82" t="s">
        <v>120</v>
      </c>
    </row>
    <row r="26" spans="1:17" ht="37.5" customHeight="1">
      <c r="A26" s="148"/>
      <c r="B26" s="332"/>
      <c r="C26" s="332"/>
      <c r="D26" s="332"/>
      <c r="E26" s="332"/>
      <c r="F26" s="332"/>
      <c r="G26" s="332"/>
      <c r="H26" s="332"/>
      <c r="I26" s="332"/>
      <c r="J26" s="332"/>
      <c r="K26" s="332"/>
      <c r="L26" s="332"/>
      <c r="M26" s="333"/>
      <c r="P26" s="82">
        <v>26</v>
      </c>
      <c r="Q26" s="82" t="s">
        <v>121</v>
      </c>
    </row>
    <row r="27" spans="1:17" ht="16.5" customHeight="1">
      <c r="A27" s="148"/>
      <c r="B27" s="337" t="s">
        <v>167</v>
      </c>
      <c r="C27" s="338"/>
      <c r="D27" s="338"/>
      <c r="E27" s="338"/>
      <c r="F27" s="338"/>
      <c r="G27" s="338"/>
      <c r="H27" s="338"/>
      <c r="I27" s="338"/>
      <c r="J27" s="338"/>
      <c r="K27" s="338"/>
      <c r="L27" s="338"/>
      <c r="M27" s="339"/>
      <c r="P27" s="82">
        <v>27</v>
      </c>
      <c r="Q27" s="82" t="s">
        <v>122</v>
      </c>
    </row>
    <row r="28" spans="1:17" ht="12.6" customHeight="1">
      <c r="A28" s="148"/>
      <c r="B28" s="340"/>
      <c r="C28" s="341"/>
      <c r="D28" s="341"/>
      <c r="E28" s="341"/>
      <c r="F28" s="341"/>
      <c r="G28" s="341"/>
      <c r="H28" s="341"/>
      <c r="I28" s="341"/>
      <c r="J28" s="341"/>
      <c r="K28" s="341"/>
      <c r="L28" s="341"/>
      <c r="M28" s="342"/>
      <c r="P28" s="82">
        <v>28</v>
      </c>
      <c r="Q28" s="82" t="s">
        <v>123</v>
      </c>
    </row>
    <row r="29" spans="1:17" ht="12.6" customHeight="1">
      <c r="A29" s="148"/>
      <c r="B29" s="343"/>
      <c r="C29" s="344"/>
      <c r="D29" s="344"/>
      <c r="E29" s="344"/>
      <c r="F29" s="344"/>
      <c r="G29" s="344"/>
      <c r="H29" s="344"/>
      <c r="I29" s="344"/>
      <c r="J29" s="344"/>
      <c r="K29" s="344"/>
      <c r="L29" s="344"/>
      <c r="M29" s="345"/>
      <c r="P29" s="82">
        <v>29</v>
      </c>
      <c r="Q29" s="82" t="s">
        <v>124</v>
      </c>
    </row>
    <row r="30" spans="1:17" ht="12.6" customHeight="1">
      <c r="A30" s="241"/>
      <c r="B30" s="346"/>
      <c r="C30" s="347"/>
      <c r="D30" s="347"/>
      <c r="E30" s="347"/>
      <c r="F30" s="347"/>
      <c r="G30" s="347"/>
      <c r="H30" s="347"/>
      <c r="I30" s="347"/>
      <c r="J30" s="347"/>
      <c r="K30" s="347"/>
      <c r="L30" s="347"/>
      <c r="M30" s="348"/>
      <c r="P30" s="82"/>
      <c r="Q30" s="82"/>
    </row>
    <row r="31" spans="1:17" ht="27" customHeight="1">
      <c r="A31" s="147" t="s">
        <v>12</v>
      </c>
      <c r="B31" s="349" t="s">
        <v>13</v>
      </c>
      <c r="C31" s="350"/>
      <c r="D31" s="350"/>
      <c r="E31" s="350"/>
      <c r="F31" s="350"/>
      <c r="G31" s="350"/>
      <c r="H31" s="350"/>
      <c r="I31" s="350"/>
      <c r="J31" s="350"/>
      <c r="K31" s="350"/>
      <c r="L31" s="350"/>
      <c r="M31" s="351"/>
      <c r="P31" s="82"/>
      <c r="Q31" s="82"/>
    </row>
    <row r="32" spans="1:17" ht="16.5" customHeight="1">
      <c r="A32" s="148"/>
      <c r="B32" s="352" t="s">
        <v>162</v>
      </c>
      <c r="C32" s="353"/>
      <c r="D32" s="353"/>
      <c r="E32" s="353"/>
      <c r="F32" s="353"/>
      <c r="G32" s="353"/>
      <c r="H32" s="353"/>
      <c r="I32" s="353"/>
      <c r="J32" s="353"/>
      <c r="K32" s="353"/>
      <c r="L32" s="353"/>
      <c r="M32" s="354"/>
      <c r="P32" s="82"/>
      <c r="Q32" s="82"/>
    </row>
    <row r="33" spans="1:17" ht="13.5" customHeight="1">
      <c r="A33" s="148"/>
      <c r="B33" s="355" t="s">
        <v>14</v>
      </c>
      <c r="C33" s="356"/>
      <c r="D33" s="356"/>
      <c r="E33" s="356"/>
      <c r="F33" s="356"/>
      <c r="G33" s="356"/>
      <c r="H33" s="356"/>
      <c r="I33" s="356"/>
      <c r="J33" s="356"/>
      <c r="K33" s="356"/>
      <c r="L33" s="356"/>
      <c r="M33" s="357"/>
      <c r="P33" s="82"/>
      <c r="Q33" s="82"/>
    </row>
    <row r="34" spans="1:17" ht="13.5" customHeight="1">
      <c r="A34" s="148"/>
      <c r="B34" s="358"/>
      <c r="C34" s="359"/>
      <c r="D34" s="359"/>
      <c r="E34" s="359"/>
      <c r="F34" s="359"/>
      <c r="G34" s="359"/>
      <c r="H34" s="359"/>
      <c r="I34" s="359"/>
      <c r="J34" s="359"/>
      <c r="K34" s="359"/>
      <c r="L34" s="359"/>
      <c r="M34" s="360"/>
      <c r="P34" s="82"/>
      <c r="Q34" s="82"/>
    </row>
    <row r="35" spans="1:17" ht="16.5" customHeight="1">
      <c r="A35" s="148"/>
      <c r="B35" s="361" t="s">
        <v>163</v>
      </c>
      <c r="C35" s="362"/>
      <c r="D35" s="362"/>
      <c r="E35" s="362"/>
      <c r="F35" s="362"/>
      <c r="G35" s="362"/>
      <c r="H35" s="362"/>
      <c r="I35" s="362"/>
      <c r="J35" s="362"/>
      <c r="K35" s="362"/>
      <c r="L35" s="362"/>
      <c r="M35" s="363"/>
      <c r="P35" s="82"/>
      <c r="Q35" s="82"/>
    </row>
    <row r="36" spans="1:17" ht="37.5" customHeight="1">
      <c r="A36" s="148"/>
      <c r="B36" s="332"/>
      <c r="C36" s="332"/>
      <c r="D36" s="332"/>
      <c r="E36" s="332"/>
      <c r="F36" s="332"/>
      <c r="G36" s="332"/>
      <c r="H36" s="332"/>
      <c r="I36" s="332"/>
      <c r="J36" s="332"/>
      <c r="K36" s="332"/>
      <c r="L36" s="332"/>
      <c r="M36" s="333"/>
      <c r="P36" s="82"/>
      <c r="Q36" s="82"/>
    </row>
    <row r="37" spans="1:17" ht="16.5" customHeight="1">
      <c r="A37" s="148"/>
      <c r="B37" s="361" t="s">
        <v>164</v>
      </c>
      <c r="C37" s="362"/>
      <c r="D37" s="362"/>
      <c r="E37" s="362"/>
      <c r="F37" s="362"/>
      <c r="G37" s="362"/>
      <c r="H37" s="362"/>
      <c r="I37" s="362"/>
      <c r="J37" s="362"/>
      <c r="K37" s="362"/>
      <c r="L37" s="362"/>
      <c r="M37" s="363"/>
      <c r="P37" s="82"/>
      <c r="Q37" s="82"/>
    </row>
    <row r="38" spans="1:17" ht="37.5" customHeight="1" thickBot="1">
      <c r="A38" s="149"/>
      <c r="B38" s="151"/>
      <c r="C38" s="151"/>
      <c r="D38" s="151"/>
      <c r="E38" s="151"/>
      <c r="F38" s="151"/>
      <c r="G38" s="151"/>
      <c r="H38" s="151"/>
      <c r="I38" s="151"/>
      <c r="J38" s="151"/>
      <c r="K38" s="151"/>
      <c r="L38" s="151"/>
      <c r="M38" s="152"/>
      <c r="P38" s="82"/>
      <c r="Q38" s="82"/>
    </row>
    <row r="39" spans="1:17" ht="27" customHeight="1">
      <c r="A39" s="8"/>
      <c r="B39" s="9"/>
      <c r="C39" s="9"/>
      <c r="D39" s="9"/>
      <c r="E39" s="9"/>
      <c r="F39" s="9"/>
      <c r="G39" s="9"/>
      <c r="H39" s="9"/>
      <c r="I39" s="9"/>
      <c r="J39" s="9"/>
      <c r="K39" s="9"/>
      <c r="L39" s="9"/>
      <c r="M39" s="9"/>
      <c r="P39" s="82"/>
      <c r="Q39" s="82"/>
    </row>
    <row r="40" spans="1:17" ht="18.75" customHeight="1">
      <c r="A40" s="150" t="s">
        <v>126</v>
      </c>
      <c r="B40" s="150"/>
      <c r="C40" s="150"/>
      <c r="D40" s="150"/>
      <c r="E40" s="150"/>
      <c r="F40" s="150"/>
      <c r="G40" s="150"/>
      <c r="H40" s="150"/>
      <c r="I40" s="150"/>
      <c r="J40" s="150"/>
      <c r="K40" s="150"/>
      <c r="L40" s="150"/>
      <c r="M40" s="150"/>
      <c r="N40" s="150"/>
      <c r="O40" s="150"/>
      <c r="P40" s="150"/>
      <c r="Q40" s="82"/>
    </row>
    <row r="41" spans="1:17" ht="18" customHeight="1">
      <c r="A41" s="83" t="s">
        <v>127</v>
      </c>
      <c r="P41" s="82"/>
      <c r="Q41" s="82"/>
    </row>
    <row r="42" spans="1:17" ht="18.75" customHeight="1">
      <c r="P42" s="82"/>
      <c r="Q42" s="82"/>
    </row>
    <row r="43" spans="1:17">
      <c r="A43" s="175" t="s">
        <v>128</v>
      </c>
      <c r="B43" s="175"/>
      <c r="C43" s="175"/>
      <c r="D43" s="175"/>
      <c r="E43" s="175"/>
      <c r="F43" s="175"/>
      <c r="G43" s="175"/>
      <c r="H43" s="175"/>
      <c r="I43" s="175"/>
      <c r="J43" s="175"/>
      <c r="K43" s="175"/>
      <c r="L43" s="175"/>
      <c r="M43" s="175"/>
      <c r="P43" s="82"/>
      <c r="Q43" s="82"/>
    </row>
    <row r="44" spans="1:17" ht="19.5" customHeight="1" thickBot="1">
      <c r="A44" s="221" t="s">
        <v>20</v>
      </c>
      <c r="B44" s="221"/>
      <c r="C44" s="221"/>
      <c r="D44" s="221"/>
      <c r="E44" s="221"/>
      <c r="F44" s="221"/>
      <c r="G44" s="221"/>
      <c r="H44" s="221"/>
      <c r="I44" s="221"/>
      <c r="J44" s="221"/>
      <c r="K44" s="221"/>
      <c r="L44" s="221"/>
      <c r="M44" s="221"/>
      <c r="P44" s="82"/>
      <c r="Q44" s="82"/>
    </row>
    <row r="45" spans="1:17">
      <c r="A45" s="11" t="s">
        <v>21</v>
      </c>
      <c r="B45" s="222" t="s">
        <v>22</v>
      </c>
      <c r="C45" s="223"/>
      <c r="D45" s="223"/>
      <c r="E45" s="224"/>
      <c r="F45" s="222" t="s">
        <v>22</v>
      </c>
      <c r="G45" s="223"/>
      <c r="H45" s="223"/>
      <c r="I45" s="224"/>
      <c r="J45" s="222" t="s">
        <v>22</v>
      </c>
      <c r="K45" s="223"/>
      <c r="L45" s="223"/>
      <c r="M45" s="224"/>
      <c r="P45" s="82"/>
      <c r="Q45" s="82"/>
    </row>
    <row r="46" spans="1:17">
      <c r="A46" s="12"/>
      <c r="B46" s="216" t="s">
        <v>23</v>
      </c>
      <c r="C46" s="217"/>
      <c r="D46" s="217"/>
      <c r="E46" s="171"/>
      <c r="F46" s="216" t="s">
        <v>23</v>
      </c>
      <c r="G46" s="217"/>
      <c r="H46" s="217"/>
      <c r="I46" s="171"/>
      <c r="J46" s="216" t="s">
        <v>23</v>
      </c>
      <c r="K46" s="217"/>
      <c r="L46" s="217"/>
      <c r="M46" s="171"/>
      <c r="P46" s="82"/>
      <c r="Q46" s="82"/>
    </row>
    <row r="47" spans="1:17" ht="18.75" customHeight="1" thickBot="1">
      <c r="A47" s="13" t="s">
        <v>24</v>
      </c>
      <c r="B47" s="218"/>
      <c r="C47" s="219"/>
      <c r="D47" s="219"/>
      <c r="E47" s="220"/>
      <c r="F47" s="218"/>
      <c r="G47" s="219"/>
      <c r="H47" s="219"/>
      <c r="I47" s="220"/>
      <c r="J47" s="218"/>
      <c r="K47" s="219"/>
      <c r="L47" s="219"/>
      <c r="M47" s="220"/>
      <c r="P47" s="82"/>
      <c r="Q47" s="82"/>
    </row>
    <row r="48" spans="1:17" ht="18.75" customHeight="1">
      <c r="A48" s="10" t="s">
        <v>161</v>
      </c>
      <c r="B48" s="213"/>
      <c r="C48" s="214"/>
      <c r="D48" s="214"/>
      <c r="E48" s="215"/>
      <c r="F48" s="213"/>
      <c r="G48" s="214"/>
      <c r="H48" s="214"/>
      <c r="I48" s="215"/>
      <c r="J48" s="213"/>
      <c r="K48" s="214"/>
      <c r="L48" s="214"/>
      <c r="M48" s="215"/>
      <c r="P48" s="82"/>
      <c r="Q48" s="82"/>
    </row>
    <row r="49" spans="1:17" ht="18.75" customHeight="1">
      <c r="A49" s="14" t="s">
        <v>25</v>
      </c>
      <c r="B49" s="207"/>
      <c r="C49" s="208"/>
      <c r="D49" s="208"/>
      <c r="E49" s="209"/>
      <c r="F49" s="207"/>
      <c r="G49" s="208"/>
      <c r="H49" s="208"/>
      <c r="I49" s="209"/>
      <c r="J49" s="207"/>
      <c r="K49" s="208"/>
      <c r="L49" s="208"/>
      <c r="M49" s="209"/>
      <c r="P49" s="82"/>
      <c r="Q49" s="82"/>
    </row>
    <row r="50" spans="1:17" ht="18.75" customHeight="1">
      <c r="A50" s="15" t="s">
        <v>26</v>
      </c>
      <c r="B50" s="195"/>
      <c r="C50" s="196"/>
      <c r="D50" s="196"/>
      <c r="E50" s="197"/>
      <c r="F50" s="201"/>
      <c r="G50" s="202"/>
      <c r="H50" s="202"/>
      <c r="I50" s="203"/>
      <c r="J50" s="201"/>
      <c r="K50" s="202"/>
      <c r="L50" s="202"/>
      <c r="M50" s="203"/>
      <c r="P50" s="82"/>
      <c r="Q50" s="82"/>
    </row>
    <row r="51" spans="1:17" ht="18.75" customHeight="1">
      <c r="A51" s="14" t="s">
        <v>27</v>
      </c>
      <c r="B51" s="198"/>
      <c r="C51" s="199"/>
      <c r="D51" s="199"/>
      <c r="E51" s="200"/>
      <c r="F51" s="204"/>
      <c r="G51" s="205"/>
      <c r="H51" s="205"/>
      <c r="I51" s="206"/>
      <c r="J51" s="204"/>
      <c r="K51" s="205"/>
      <c r="L51" s="205"/>
      <c r="M51" s="206"/>
      <c r="P51" s="82"/>
      <c r="Q51" s="82"/>
    </row>
    <row r="52" spans="1:17" ht="18.75" customHeight="1">
      <c r="A52" s="16" t="s">
        <v>28</v>
      </c>
      <c r="B52" s="207"/>
      <c r="C52" s="208"/>
      <c r="D52" s="208"/>
      <c r="E52" s="209"/>
      <c r="F52" s="210"/>
      <c r="G52" s="211"/>
      <c r="H52" s="211"/>
      <c r="I52" s="212"/>
      <c r="J52" s="210"/>
      <c r="K52" s="211"/>
      <c r="L52" s="211"/>
      <c r="M52" s="212"/>
      <c r="P52" s="82"/>
      <c r="Q52" s="82"/>
    </row>
    <row r="53" spans="1:17" ht="18.75" customHeight="1">
      <c r="A53" s="14" t="s">
        <v>29</v>
      </c>
      <c r="B53" s="207"/>
      <c r="C53" s="208"/>
      <c r="D53" s="208"/>
      <c r="E53" s="209"/>
      <c r="F53" s="210"/>
      <c r="G53" s="211"/>
      <c r="H53" s="211"/>
      <c r="I53" s="212"/>
      <c r="J53" s="210"/>
      <c r="K53" s="211"/>
      <c r="L53" s="211"/>
      <c r="M53" s="212"/>
      <c r="P53" s="82"/>
      <c r="Q53" s="82"/>
    </row>
    <row r="54" spans="1:17" ht="18.75" customHeight="1">
      <c r="A54" s="16" t="s">
        <v>30</v>
      </c>
      <c r="B54" s="195"/>
      <c r="C54" s="196"/>
      <c r="D54" s="196"/>
      <c r="E54" s="197"/>
      <c r="F54" s="201"/>
      <c r="G54" s="202"/>
      <c r="H54" s="202"/>
      <c r="I54" s="203"/>
      <c r="J54" s="201"/>
      <c r="K54" s="202"/>
      <c r="L54" s="202"/>
      <c r="M54" s="203"/>
      <c r="P54" s="82"/>
      <c r="Q54" s="82"/>
    </row>
    <row r="55" spans="1:17" ht="18.75" customHeight="1">
      <c r="A55" s="14" t="s">
        <v>31</v>
      </c>
      <c r="B55" s="198"/>
      <c r="C55" s="199"/>
      <c r="D55" s="199"/>
      <c r="E55" s="200"/>
      <c r="F55" s="204"/>
      <c r="G55" s="205"/>
      <c r="H55" s="205"/>
      <c r="I55" s="206"/>
      <c r="J55" s="204"/>
      <c r="K55" s="205"/>
      <c r="L55" s="205"/>
      <c r="M55" s="206"/>
      <c r="P55" s="82"/>
      <c r="Q55" s="82"/>
    </row>
    <row r="56" spans="1:17" ht="18.75" customHeight="1">
      <c r="A56" s="16" t="s">
        <v>32</v>
      </c>
      <c r="B56" s="195"/>
      <c r="C56" s="196"/>
      <c r="D56" s="196"/>
      <c r="E56" s="197"/>
      <c r="F56" s="201"/>
      <c r="G56" s="202"/>
      <c r="H56" s="202"/>
      <c r="I56" s="203"/>
      <c r="J56" s="201"/>
      <c r="K56" s="202"/>
      <c r="L56" s="202"/>
      <c r="M56" s="203"/>
      <c r="P56" s="82"/>
      <c r="Q56" s="82"/>
    </row>
    <row r="57" spans="1:17" ht="18.75" customHeight="1">
      <c r="A57" s="14" t="s">
        <v>33</v>
      </c>
      <c r="B57" s="198"/>
      <c r="C57" s="199"/>
      <c r="D57" s="199"/>
      <c r="E57" s="200"/>
      <c r="F57" s="204"/>
      <c r="G57" s="205"/>
      <c r="H57" s="205"/>
      <c r="I57" s="206"/>
      <c r="J57" s="204"/>
      <c r="K57" s="205"/>
      <c r="L57" s="205"/>
      <c r="M57" s="206"/>
      <c r="P57" s="82"/>
      <c r="Q57" s="82"/>
    </row>
    <row r="58" spans="1:17" ht="27.75" customHeight="1">
      <c r="A58" s="16" t="s">
        <v>34</v>
      </c>
      <c r="B58" s="195"/>
      <c r="C58" s="196"/>
      <c r="D58" s="196"/>
      <c r="E58" s="197"/>
      <c r="F58" s="201"/>
      <c r="G58" s="202"/>
      <c r="H58" s="202"/>
      <c r="I58" s="203"/>
      <c r="J58" s="201"/>
      <c r="K58" s="202"/>
      <c r="L58" s="202"/>
      <c r="M58" s="203"/>
      <c r="P58" s="82"/>
      <c r="Q58" s="82"/>
    </row>
    <row r="59" spans="1:17">
      <c r="A59" s="14" t="s">
        <v>35</v>
      </c>
      <c r="B59" s="198"/>
      <c r="C59" s="199"/>
      <c r="D59" s="199"/>
      <c r="E59" s="200"/>
      <c r="F59" s="204"/>
      <c r="G59" s="205"/>
      <c r="H59" s="205"/>
      <c r="I59" s="206"/>
      <c r="J59" s="204"/>
      <c r="K59" s="205"/>
      <c r="L59" s="205"/>
      <c r="M59" s="206"/>
      <c r="P59" s="82"/>
      <c r="Q59" s="82"/>
    </row>
    <row r="60" spans="1:17" ht="19.5" customHeight="1">
      <c r="A60" s="17" t="s">
        <v>36</v>
      </c>
      <c r="B60" s="186" t="str">
        <f>IF(AND(B50="",B52=""),"",IFERROR(B50/B52,""))</f>
        <v/>
      </c>
      <c r="C60" s="187"/>
      <c r="D60" s="187"/>
      <c r="E60" s="188"/>
      <c r="F60" s="186" t="str">
        <f>IF(AND(F50="",F52=""),"",IFERROR(F50/F52,""))</f>
        <v/>
      </c>
      <c r="G60" s="187"/>
      <c r="H60" s="187"/>
      <c r="I60" s="188"/>
      <c r="J60" s="186" t="str">
        <f>IF(AND(J50="",J52=""),"",IFERROR(J50/J52,""))</f>
        <v/>
      </c>
      <c r="K60" s="187"/>
      <c r="L60" s="187"/>
      <c r="M60" s="188"/>
      <c r="P60" s="82"/>
      <c r="Q60" s="82"/>
    </row>
    <row r="61" spans="1:17" ht="19.5" customHeight="1">
      <c r="A61" s="14" t="s">
        <v>37</v>
      </c>
      <c r="B61" s="186"/>
      <c r="C61" s="187"/>
      <c r="D61" s="187"/>
      <c r="E61" s="188"/>
      <c r="F61" s="186"/>
      <c r="G61" s="187"/>
      <c r="H61" s="187"/>
      <c r="I61" s="188"/>
      <c r="J61" s="186"/>
      <c r="K61" s="187"/>
      <c r="L61" s="187"/>
      <c r="M61" s="188"/>
      <c r="P61" s="82"/>
      <c r="Q61" s="82"/>
    </row>
    <row r="62" spans="1:17" ht="22.7" customHeight="1">
      <c r="A62" s="17" t="s">
        <v>38</v>
      </c>
      <c r="B62" s="186" t="str">
        <f>IF(AND(B50="",B48=""),"",IFERROR(B50/B48,""))</f>
        <v/>
      </c>
      <c r="C62" s="187"/>
      <c r="D62" s="187"/>
      <c r="E62" s="188"/>
      <c r="F62" s="186" t="str">
        <f>IF(AND(F50="",F48=""),"",IFERROR(F50/F48,""))</f>
        <v/>
      </c>
      <c r="G62" s="187"/>
      <c r="H62" s="187"/>
      <c r="I62" s="188"/>
      <c r="J62" s="186" t="str">
        <f>IF(AND(J50="",J48=""),"",IFERROR(J50/J48,""))</f>
        <v/>
      </c>
      <c r="K62" s="187"/>
      <c r="L62" s="187"/>
      <c r="M62" s="188"/>
      <c r="P62" s="82"/>
      <c r="Q62" s="82"/>
    </row>
    <row r="63" spans="1:17" ht="22.7" customHeight="1">
      <c r="A63" s="14" t="s">
        <v>39</v>
      </c>
      <c r="B63" s="186"/>
      <c r="C63" s="187"/>
      <c r="D63" s="187"/>
      <c r="E63" s="188"/>
      <c r="F63" s="186"/>
      <c r="G63" s="187"/>
      <c r="H63" s="187"/>
      <c r="I63" s="188"/>
      <c r="J63" s="186"/>
      <c r="K63" s="187"/>
      <c r="L63" s="187"/>
      <c r="M63" s="188"/>
      <c r="P63" s="82"/>
      <c r="Q63" s="82"/>
    </row>
    <row r="64" spans="1:17" ht="22.7" customHeight="1">
      <c r="A64" s="16" t="s">
        <v>40</v>
      </c>
      <c r="B64" s="186" t="str">
        <f>IF(AND(B52="",B54=""),"",IFERROR(B54/B52,""))</f>
        <v/>
      </c>
      <c r="C64" s="187"/>
      <c r="D64" s="187"/>
      <c r="E64" s="188"/>
      <c r="F64" s="186" t="str">
        <f>IF(AND(F52="",F54=""),"",IFERROR(F54/F52,""))</f>
        <v/>
      </c>
      <c r="G64" s="187"/>
      <c r="H64" s="187"/>
      <c r="I64" s="188"/>
      <c r="J64" s="186" t="str">
        <f>IF(AND(J52="",J54=""),"",IFERROR(J54/J52,""))</f>
        <v/>
      </c>
      <c r="K64" s="187"/>
      <c r="L64" s="187"/>
      <c r="M64" s="188"/>
      <c r="P64" s="82"/>
      <c r="Q64" s="82"/>
    </row>
    <row r="65" spans="1:17" ht="22.7" customHeight="1">
      <c r="A65" s="14" t="s">
        <v>41</v>
      </c>
      <c r="B65" s="186"/>
      <c r="C65" s="187"/>
      <c r="D65" s="187"/>
      <c r="E65" s="188"/>
      <c r="F65" s="186"/>
      <c r="G65" s="187"/>
      <c r="H65" s="187"/>
      <c r="I65" s="188"/>
      <c r="J65" s="186"/>
      <c r="K65" s="187"/>
      <c r="L65" s="187"/>
      <c r="M65" s="188"/>
      <c r="P65" s="82"/>
      <c r="Q65" s="82"/>
    </row>
    <row r="66" spans="1:17" ht="22.7" customHeight="1">
      <c r="A66" s="15" t="s">
        <v>42</v>
      </c>
      <c r="B66" s="189" t="str">
        <f>IF(AND(B56="",B58=""),"",IFERROR(B56/B58,""))</f>
        <v/>
      </c>
      <c r="C66" s="190"/>
      <c r="D66" s="190"/>
      <c r="E66" s="191"/>
      <c r="F66" s="189" t="str">
        <f>IF(AND(F56="",F58=""),"",IFERROR(F56/F58,""))</f>
        <v/>
      </c>
      <c r="G66" s="190"/>
      <c r="H66" s="190"/>
      <c r="I66" s="191"/>
      <c r="J66" s="189" t="str">
        <f>IF(AND(J56="",J58=""),"",IFERROR(J56/J58,""))</f>
        <v/>
      </c>
      <c r="K66" s="190"/>
      <c r="L66" s="190"/>
      <c r="M66" s="191"/>
      <c r="P66" s="82"/>
      <c r="Q66" s="82"/>
    </row>
    <row r="67" spans="1:17" ht="19.5" thickBot="1">
      <c r="A67" s="18" t="s">
        <v>43</v>
      </c>
      <c r="B67" s="192"/>
      <c r="C67" s="193"/>
      <c r="D67" s="193"/>
      <c r="E67" s="194"/>
      <c r="F67" s="192"/>
      <c r="G67" s="193"/>
      <c r="H67" s="193"/>
      <c r="I67" s="194"/>
      <c r="J67" s="192"/>
      <c r="K67" s="193"/>
      <c r="L67" s="193"/>
      <c r="M67" s="194"/>
      <c r="P67" s="82"/>
      <c r="Q67" s="82"/>
    </row>
    <row r="68" spans="1:17">
      <c r="A68" s="164" t="s">
        <v>44</v>
      </c>
      <c r="B68" s="164"/>
      <c r="C68" s="164"/>
      <c r="D68" s="164"/>
      <c r="E68" s="164"/>
      <c r="F68" s="164"/>
      <c r="G68" s="164"/>
      <c r="H68" s="164"/>
      <c r="I68" s="164"/>
      <c r="J68" s="164"/>
      <c r="K68" s="164"/>
      <c r="L68" s="164"/>
      <c r="M68" s="164"/>
      <c r="P68" s="82"/>
      <c r="Q68" s="82"/>
    </row>
    <row r="69" spans="1:17" ht="33" customHeight="1">
      <c r="A69" s="164" t="s">
        <v>45</v>
      </c>
      <c r="B69" s="164"/>
      <c r="C69" s="164"/>
      <c r="D69" s="164"/>
      <c r="E69" s="164"/>
      <c r="F69" s="164"/>
      <c r="G69" s="164"/>
      <c r="H69" s="164"/>
      <c r="I69" s="164"/>
      <c r="J69" s="164"/>
      <c r="K69" s="164"/>
      <c r="L69" s="164"/>
      <c r="M69" s="164"/>
      <c r="P69" s="82"/>
      <c r="Q69" s="82"/>
    </row>
    <row r="70" spans="1:17">
      <c r="A70" s="19" t="s">
        <v>46</v>
      </c>
      <c r="B70" s="3"/>
      <c r="C70" s="3"/>
      <c r="D70" s="3"/>
      <c r="E70" s="3"/>
      <c r="F70" s="3"/>
      <c r="G70" s="3"/>
      <c r="H70" s="3"/>
      <c r="I70" s="3"/>
      <c r="J70" s="3"/>
      <c r="K70" s="3"/>
      <c r="L70" s="3"/>
      <c r="M70" s="3"/>
      <c r="P70" s="82"/>
      <c r="Q70" s="82"/>
    </row>
    <row r="71" spans="1:17" ht="15" customHeight="1">
      <c r="P71" s="82"/>
      <c r="Q71" s="82"/>
    </row>
    <row r="72" spans="1:17" ht="22.7" customHeight="1">
      <c r="P72" s="82"/>
      <c r="Q72" s="82"/>
    </row>
    <row r="73" spans="1:17" ht="22.7" customHeight="1">
      <c r="P73" s="82"/>
      <c r="Q73" s="82"/>
    </row>
    <row r="74" spans="1:17" ht="22.7" customHeight="1">
      <c r="P74" s="82"/>
      <c r="Q74" s="82"/>
    </row>
    <row r="75" spans="1:17" ht="22.7" customHeight="1">
      <c r="P75" s="82"/>
      <c r="Q75" s="82"/>
    </row>
    <row r="76" spans="1:17" ht="8.25" customHeight="1">
      <c r="P76" s="82"/>
      <c r="Q76" s="82"/>
    </row>
    <row r="77" spans="1:17">
      <c r="P77" s="82"/>
      <c r="Q77" s="82"/>
    </row>
    <row r="78" spans="1:17" ht="18" customHeight="1">
      <c r="P78" s="82"/>
      <c r="Q78" s="82"/>
    </row>
    <row r="79" spans="1:17" ht="18.75" customHeight="1">
      <c r="P79" s="82"/>
      <c r="Q79" s="82"/>
    </row>
    <row r="80" spans="1:17" ht="18.75" customHeight="1">
      <c r="P80" s="82"/>
      <c r="Q80" s="82"/>
    </row>
    <row r="81" spans="16:17" ht="18.75" customHeight="1">
      <c r="P81" s="82"/>
      <c r="Q81" s="82"/>
    </row>
    <row r="82" spans="16:17" ht="17.25" customHeight="1">
      <c r="P82" s="82"/>
      <c r="Q82" s="82"/>
    </row>
    <row r="83" spans="16:17" ht="17.25" customHeight="1">
      <c r="P83" s="82"/>
      <c r="Q83" s="82"/>
    </row>
    <row r="84" spans="16:17" ht="17.25" customHeight="1">
      <c r="P84" s="82"/>
      <c r="Q84" s="82"/>
    </row>
    <row r="85" spans="16:17">
      <c r="P85" s="82"/>
      <c r="Q85" s="82"/>
    </row>
    <row r="86" spans="16:17" ht="17.25" customHeight="1">
      <c r="P86" s="82"/>
      <c r="Q86" s="82"/>
    </row>
    <row r="87" spans="16:17" ht="17.25" customHeight="1">
      <c r="P87" s="82"/>
      <c r="Q87" s="82"/>
    </row>
    <row r="88" spans="16:17" ht="17.25" customHeight="1">
      <c r="P88" s="82"/>
      <c r="Q88" s="82"/>
    </row>
    <row r="89" spans="16:17">
      <c r="P89" s="82"/>
      <c r="Q89" s="82"/>
    </row>
    <row r="90" spans="16:17">
      <c r="P90" s="82"/>
      <c r="Q90" s="82"/>
    </row>
    <row r="91" spans="16:17">
      <c r="P91" s="82"/>
      <c r="Q91" s="82"/>
    </row>
    <row r="92" spans="16:17">
      <c r="P92" s="82"/>
      <c r="Q92" s="82"/>
    </row>
    <row r="93" spans="16:17">
      <c r="P93" s="82"/>
      <c r="Q93" s="82"/>
    </row>
    <row r="94" spans="16:17" ht="17.25" customHeight="1">
      <c r="P94" s="82"/>
      <c r="Q94" s="82"/>
    </row>
    <row r="95" spans="16:17" ht="17.25" customHeight="1">
      <c r="P95" s="82"/>
      <c r="Q95" s="82"/>
    </row>
    <row r="96" spans="16:17" ht="17.25" customHeight="1">
      <c r="P96" s="82"/>
      <c r="Q96" s="82"/>
    </row>
    <row r="97" spans="16:17" ht="17.25" customHeight="1">
      <c r="P97" s="82"/>
      <c r="Q97" s="82"/>
    </row>
    <row r="98" spans="16:17" ht="17.25" customHeight="1">
      <c r="P98" s="82"/>
      <c r="Q98" s="82"/>
    </row>
    <row r="99" spans="16:17" ht="17.25" customHeight="1">
      <c r="P99" s="82"/>
      <c r="Q99" s="82"/>
    </row>
    <row r="100" spans="16:17" ht="17.25" customHeight="1">
      <c r="P100" s="82"/>
      <c r="Q100" s="82"/>
    </row>
    <row r="102" spans="16:17" ht="18.75" customHeight="1"/>
    <row r="103" spans="16:17" ht="26.25" customHeight="1"/>
    <row r="104" spans="16:17" ht="10.5" customHeight="1"/>
  </sheetData>
  <mergeCells count="90">
    <mergeCell ref="B8:C9"/>
    <mergeCell ref="A1:M1"/>
    <mergeCell ref="A2:M2"/>
    <mergeCell ref="A4:M4"/>
    <mergeCell ref="B5:M5"/>
    <mergeCell ref="B6:M6"/>
    <mergeCell ref="A7:A9"/>
    <mergeCell ref="B7:C7"/>
    <mergeCell ref="B26:M26"/>
    <mergeCell ref="B17:D17"/>
    <mergeCell ref="E17:M17"/>
    <mergeCell ref="A22:A30"/>
    <mergeCell ref="B28:M30"/>
    <mergeCell ref="B21:D21"/>
    <mergeCell ref="F21:H21"/>
    <mergeCell ref="I21:L21"/>
    <mergeCell ref="B27:M27"/>
    <mergeCell ref="B22:M22"/>
    <mergeCell ref="B23:M23"/>
    <mergeCell ref="B24:M24"/>
    <mergeCell ref="B25:M25"/>
    <mergeCell ref="A16:M16"/>
    <mergeCell ref="B18:M18"/>
    <mergeCell ref="A19:A20"/>
    <mergeCell ref="B19:M19"/>
    <mergeCell ref="B20:M20"/>
    <mergeCell ref="A43:M43"/>
    <mergeCell ref="A44:M44"/>
    <mergeCell ref="B45:E45"/>
    <mergeCell ref="F45:I45"/>
    <mergeCell ref="J45:M45"/>
    <mergeCell ref="B46:E46"/>
    <mergeCell ref="F46:I46"/>
    <mergeCell ref="J46:M46"/>
    <mergeCell ref="B47:E47"/>
    <mergeCell ref="F47:I47"/>
    <mergeCell ref="J47:M47"/>
    <mergeCell ref="B48:E49"/>
    <mergeCell ref="F48:I49"/>
    <mergeCell ref="J48:M49"/>
    <mergeCell ref="B50:E51"/>
    <mergeCell ref="F50:I51"/>
    <mergeCell ref="J50:M51"/>
    <mergeCell ref="B52:E53"/>
    <mergeCell ref="F52:I53"/>
    <mergeCell ref="J52:M53"/>
    <mergeCell ref="B54:E55"/>
    <mergeCell ref="F54:I55"/>
    <mergeCell ref="J54:M55"/>
    <mergeCell ref="J60:M61"/>
    <mergeCell ref="B62:E63"/>
    <mergeCell ref="F62:I63"/>
    <mergeCell ref="J62:M63"/>
    <mergeCell ref="B56:E57"/>
    <mergeCell ref="F56:I57"/>
    <mergeCell ref="J56:M57"/>
    <mergeCell ref="B58:E59"/>
    <mergeCell ref="F58:I59"/>
    <mergeCell ref="J58:M59"/>
    <mergeCell ref="A68:M68"/>
    <mergeCell ref="A69:M69"/>
    <mergeCell ref="D7:D9"/>
    <mergeCell ref="E7:M9"/>
    <mergeCell ref="A11:M11"/>
    <mergeCell ref="F12:H12"/>
    <mergeCell ref="F13:H13"/>
    <mergeCell ref="F14:H14"/>
    <mergeCell ref="B64:E65"/>
    <mergeCell ref="F64:I65"/>
    <mergeCell ref="J64:M65"/>
    <mergeCell ref="B66:E67"/>
    <mergeCell ref="F66:I67"/>
    <mergeCell ref="J66:M67"/>
    <mergeCell ref="B60:E61"/>
    <mergeCell ref="F60:I61"/>
    <mergeCell ref="B12:D12"/>
    <mergeCell ref="B14:D14"/>
    <mergeCell ref="B13:D13"/>
    <mergeCell ref="I12:L12"/>
    <mergeCell ref="I13:L13"/>
    <mergeCell ref="I14:L14"/>
    <mergeCell ref="A31:A38"/>
    <mergeCell ref="A40:P40"/>
    <mergeCell ref="B36:M36"/>
    <mergeCell ref="B37:M37"/>
    <mergeCell ref="B38:M38"/>
    <mergeCell ref="B31:M31"/>
    <mergeCell ref="B32:M32"/>
    <mergeCell ref="B33:M34"/>
    <mergeCell ref="B35:M35"/>
  </mergeCells>
  <phoneticPr fontId="4"/>
  <dataValidations count="2">
    <dataValidation type="list" allowBlank="1" showInputMessage="1" showErrorMessage="1" sqref="B8:C9" xr:uid="{F9FC18A3-CA5B-47D9-A626-1F8E724EA87D}">
      <formula1>$O$1:$O$3</formula1>
    </dataValidation>
    <dataValidation type="list" allowBlank="1" showInputMessage="1" showErrorMessage="1" sqref="B17:D17" xr:uid="{3012A832-1182-4971-A791-46268FB8F913}">
      <formula1>$P$1:$P$29</formula1>
    </dataValidation>
  </dataValidations>
  <pageMargins left="0.7" right="0.7" top="0.75" bottom="0.75" header="0.3" footer="0.3"/>
  <pageSetup paperSize="9" fitToHeight="0" orientation="portrait" r:id="rId1"/>
  <rowBreaks count="1" manualBreakCount="1">
    <brk id="3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BBB3-70C7-4F28-9F8E-830D340C1C16}">
  <sheetPr>
    <pageSetUpPr fitToPage="1"/>
  </sheetPr>
  <dimension ref="A1:P25"/>
  <sheetViews>
    <sheetView workbookViewId="0">
      <selection activeCell="A49" sqref="A49"/>
    </sheetView>
  </sheetViews>
  <sheetFormatPr defaultRowHeight="18.75"/>
  <sheetData>
    <row r="1" spans="1:16">
      <c r="A1" s="258" t="s">
        <v>126</v>
      </c>
      <c r="B1" s="258"/>
      <c r="C1" s="258"/>
      <c r="D1" s="258"/>
      <c r="E1" s="258"/>
      <c r="F1" s="258"/>
      <c r="G1" s="258"/>
      <c r="H1" s="258"/>
      <c r="I1" s="258"/>
      <c r="J1" s="258"/>
      <c r="K1" s="258"/>
      <c r="L1" s="258"/>
      <c r="M1" s="258"/>
      <c r="N1" s="258"/>
      <c r="O1" s="258"/>
      <c r="P1" s="258"/>
    </row>
    <row r="2" spans="1:16" ht="19.5" thickBot="1">
      <c r="A2" s="265" t="s">
        <v>15</v>
      </c>
      <c r="B2" s="265"/>
      <c r="C2" s="265"/>
      <c r="D2" s="265"/>
      <c r="E2" s="265"/>
      <c r="F2" s="265"/>
      <c r="G2" s="265"/>
      <c r="H2" s="265"/>
      <c r="I2" s="265"/>
      <c r="J2" s="265"/>
      <c r="K2" s="265"/>
      <c r="L2" s="265"/>
      <c r="M2" s="265"/>
      <c r="N2" s="265"/>
      <c r="O2" s="265"/>
      <c r="P2" s="265"/>
    </row>
    <row r="3" spans="1:16">
      <c r="A3" s="84" t="s">
        <v>16</v>
      </c>
      <c r="B3" s="85" t="s">
        <v>17</v>
      </c>
      <c r="C3" s="85"/>
      <c r="D3" s="85"/>
      <c r="E3" s="85"/>
      <c r="F3" s="85"/>
      <c r="G3" s="85"/>
      <c r="H3" s="85"/>
      <c r="I3" s="85"/>
      <c r="J3" s="85"/>
      <c r="K3" s="85"/>
      <c r="L3" s="85"/>
      <c r="M3" s="85"/>
      <c r="N3" s="85"/>
      <c r="O3" s="85" t="s">
        <v>17</v>
      </c>
      <c r="P3" s="86"/>
    </row>
    <row r="4" spans="1:16">
      <c r="A4" s="87" t="s">
        <v>18</v>
      </c>
      <c r="B4" s="88">
        <v>12</v>
      </c>
      <c r="C4" s="88">
        <v>1</v>
      </c>
      <c r="D4" s="88">
        <v>2</v>
      </c>
      <c r="E4" s="88">
        <v>3</v>
      </c>
      <c r="F4" s="88">
        <v>4</v>
      </c>
      <c r="G4" s="88">
        <v>5</v>
      </c>
      <c r="H4" s="88">
        <v>6</v>
      </c>
      <c r="I4" s="88">
        <v>7</v>
      </c>
      <c r="J4" s="88">
        <v>8</v>
      </c>
      <c r="K4" s="88">
        <v>9</v>
      </c>
      <c r="L4" s="88">
        <v>10</v>
      </c>
      <c r="M4" s="88">
        <v>11</v>
      </c>
      <c r="N4" s="88">
        <v>12</v>
      </c>
      <c r="O4" s="88">
        <v>1</v>
      </c>
      <c r="P4" s="89">
        <v>2</v>
      </c>
    </row>
    <row r="5" spans="1:16">
      <c r="A5" s="90"/>
      <c r="B5" s="259"/>
      <c r="C5" s="259"/>
      <c r="D5" s="255"/>
      <c r="E5" s="255"/>
      <c r="F5" s="259"/>
      <c r="G5" s="259"/>
      <c r="H5" s="255"/>
      <c r="I5" s="255"/>
      <c r="J5" s="255"/>
      <c r="K5" s="255"/>
      <c r="L5" s="255"/>
      <c r="M5" s="255"/>
      <c r="N5" s="255"/>
      <c r="O5" s="255"/>
      <c r="P5" s="262"/>
    </row>
    <row r="6" spans="1:16">
      <c r="A6" s="91"/>
      <c r="B6" s="260"/>
      <c r="C6" s="260"/>
      <c r="D6" s="256"/>
      <c r="E6" s="256"/>
      <c r="F6" s="260"/>
      <c r="G6" s="260"/>
      <c r="H6" s="256"/>
      <c r="I6" s="256"/>
      <c r="J6" s="256"/>
      <c r="K6" s="256"/>
      <c r="L6" s="256"/>
      <c r="M6" s="256"/>
      <c r="N6" s="256"/>
      <c r="O6" s="256"/>
      <c r="P6" s="263"/>
    </row>
    <row r="7" spans="1:16">
      <c r="A7" s="91"/>
      <c r="B7" s="260"/>
      <c r="C7" s="260"/>
      <c r="D7" s="256"/>
      <c r="E7" s="256"/>
      <c r="F7" s="260"/>
      <c r="G7" s="260"/>
      <c r="H7" s="256"/>
      <c r="I7" s="256"/>
      <c r="J7" s="256"/>
      <c r="K7" s="256"/>
      <c r="L7" s="256"/>
      <c r="M7" s="256"/>
      <c r="N7" s="256"/>
      <c r="O7" s="256"/>
      <c r="P7" s="263"/>
    </row>
    <row r="8" spans="1:16">
      <c r="A8" s="91"/>
      <c r="B8" s="260"/>
      <c r="C8" s="260"/>
      <c r="D8" s="256"/>
      <c r="E8" s="256"/>
      <c r="F8" s="260"/>
      <c r="G8" s="260"/>
      <c r="H8" s="256"/>
      <c r="I8" s="256"/>
      <c r="J8" s="256"/>
      <c r="K8" s="256"/>
      <c r="L8" s="256"/>
      <c r="M8" s="256"/>
      <c r="N8" s="256"/>
      <c r="O8" s="256"/>
      <c r="P8" s="263"/>
    </row>
    <row r="9" spans="1:16">
      <c r="A9" s="91"/>
      <c r="B9" s="260"/>
      <c r="C9" s="260"/>
      <c r="D9" s="256"/>
      <c r="E9" s="256"/>
      <c r="F9" s="260"/>
      <c r="G9" s="260"/>
      <c r="H9" s="256"/>
      <c r="I9" s="256"/>
      <c r="J9" s="256"/>
      <c r="K9" s="256"/>
      <c r="L9" s="256"/>
      <c r="M9" s="256"/>
      <c r="N9" s="256"/>
      <c r="O9" s="256"/>
      <c r="P9" s="263"/>
    </row>
    <row r="10" spans="1:16">
      <c r="A10" s="91"/>
      <c r="B10" s="260"/>
      <c r="C10" s="260"/>
      <c r="D10" s="256"/>
      <c r="E10" s="256"/>
      <c r="F10" s="260"/>
      <c r="G10" s="260"/>
      <c r="H10" s="256"/>
      <c r="I10" s="256"/>
      <c r="J10" s="256"/>
      <c r="K10" s="256"/>
      <c r="L10" s="256"/>
      <c r="M10" s="256"/>
      <c r="N10" s="256"/>
      <c r="O10" s="256"/>
      <c r="P10" s="263"/>
    </row>
    <row r="11" spans="1:16">
      <c r="A11" s="91"/>
      <c r="B11" s="260"/>
      <c r="C11" s="260"/>
      <c r="D11" s="256"/>
      <c r="E11" s="256"/>
      <c r="F11" s="260"/>
      <c r="G11" s="260"/>
      <c r="H11" s="256"/>
      <c r="I11" s="256"/>
      <c r="J11" s="256"/>
      <c r="K11" s="256"/>
      <c r="L11" s="256"/>
      <c r="M11" s="256"/>
      <c r="N11" s="256"/>
      <c r="O11" s="256"/>
      <c r="P11" s="263"/>
    </row>
    <row r="12" spans="1:16">
      <c r="A12" s="92"/>
      <c r="B12" s="260"/>
      <c r="C12" s="260"/>
      <c r="D12" s="256"/>
      <c r="E12" s="256"/>
      <c r="F12" s="260"/>
      <c r="G12" s="260"/>
      <c r="H12" s="256"/>
      <c r="I12" s="256"/>
      <c r="J12" s="256"/>
      <c r="K12" s="256"/>
      <c r="L12" s="256"/>
      <c r="M12" s="256"/>
      <c r="N12" s="256"/>
      <c r="O12" s="256"/>
      <c r="P12" s="263"/>
    </row>
    <row r="13" spans="1:16">
      <c r="A13" s="92"/>
      <c r="B13" s="260"/>
      <c r="C13" s="260"/>
      <c r="D13" s="256"/>
      <c r="E13" s="256"/>
      <c r="F13" s="260"/>
      <c r="G13" s="260"/>
      <c r="H13" s="256"/>
      <c r="I13" s="256"/>
      <c r="J13" s="256"/>
      <c r="K13" s="256"/>
      <c r="L13" s="256"/>
      <c r="M13" s="256"/>
      <c r="N13" s="256"/>
      <c r="O13" s="256"/>
      <c r="P13" s="263"/>
    </row>
    <row r="14" spans="1:16">
      <c r="A14" s="93"/>
      <c r="B14" s="260"/>
      <c r="C14" s="260"/>
      <c r="D14" s="256"/>
      <c r="E14" s="256"/>
      <c r="F14" s="260"/>
      <c r="G14" s="260"/>
      <c r="H14" s="256"/>
      <c r="I14" s="256"/>
      <c r="J14" s="256"/>
      <c r="K14" s="256"/>
      <c r="L14" s="256"/>
      <c r="M14" s="256"/>
      <c r="N14" s="256"/>
      <c r="O14" s="256"/>
      <c r="P14" s="263"/>
    </row>
    <row r="15" spans="1:16" ht="19.5" thickBot="1">
      <c r="A15" s="94"/>
      <c r="B15" s="261"/>
      <c r="C15" s="261"/>
      <c r="D15" s="257"/>
      <c r="E15" s="257"/>
      <c r="F15" s="261"/>
      <c r="G15" s="261"/>
      <c r="H15" s="257"/>
      <c r="I15" s="257"/>
      <c r="J15" s="257"/>
      <c r="K15" s="257"/>
      <c r="L15" s="257"/>
      <c r="M15" s="257"/>
      <c r="N15" s="257"/>
      <c r="O15" s="257"/>
      <c r="P15" s="264"/>
    </row>
    <row r="16" spans="1:16">
      <c r="A16" s="95" t="s">
        <v>19</v>
      </c>
      <c r="B16" s="96"/>
      <c r="C16" s="96"/>
      <c r="D16" s="96"/>
      <c r="E16" s="96"/>
      <c r="F16" s="96"/>
      <c r="G16" s="96"/>
      <c r="H16" s="96"/>
      <c r="I16" s="96"/>
      <c r="J16" s="96"/>
      <c r="K16" s="96"/>
      <c r="L16" s="96"/>
      <c r="M16" s="96"/>
      <c r="N16" s="96"/>
      <c r="O16" s="96"/>
      <c r="P16" s="96"/>
    </row>
    <row r="25" spans="2:2">
      <c r="B25" s="141"/>
    </row>
  </sheetData>
  <mergeCells count="17">
    <mergeCell ref="A1:P1"/>
    <mergeCell ref="B5:B15"/>
    <mergeCell ref="C5:C15"/>
    <mergeCell ref="E5:E15"/>
    <mergeCell ref="D5:D15"/>
    <mergeCell ref="N5:N15"/>
    <mergeCell ref="O5:O15"/>
    <mergeCell ref="P5:P15"/>
    <mergeCell ref="A2:P2"/>
    <mergeCell ref="F5:F15"/>
    <mergeCell ref="G5:G15"/>
    <mergeCell ref="H5:H15"/>
    <mergeCell ref="I5:I15"/>
    <mergeCell ref="J5:J15"/>
    <mergeCell ref="K5:K15"/>
    <mergeCell ref="L5:L15"/>
    <mergeCell ref="M5:M15"/>
  </mergeCells>
  <phoneticPr fontId="4"/>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2CC7-A9A4-4BC3-9E53-53D5115DBC12}">
  <dimension ref="A1:N25"/>
  <sheetViews>
    <sheetView view="pageBreakPreview" zoomScale="115" zoomScaleNormal="100" zoomScaleSheetLayoutView="115" workbookViewId="0">
      <selection activeCell="A49" sqref="A49"/>
    </sheetView>
  </sheetViews>
  <sheetFormatPr defaultRowHeight="18.75"/>
  <cols>
    <col min="1" max="1" width="2.75" customWidth="1"/>
    <col min="2" max="2" width="6.75" customWidth="1"/>
    <col min="3" max="3" width="10.75" customWidth="1"/>
    <col min="4" max="5" width="3.75" customWidth="1"/>
    <col min="7" max="8" width="3.75" customWidth="1"/>
    <col min="10" max="11" width="3.75" customWidth="1"/>
    <col min="13" max="13" width="6.25" customWidth="1"/>
    <col min="14" max="14" width="3.75" customWidth="1"/>
  </cols>
  <sheetData>
    <row r="1" spans="1:14" ht="24">
      <c r="A1" s="117" t="s">
        <v>133</v>
      </c>
    </row>
    <row r="2" spans="1:14">
      <c r="A2" s="118"/>
      <c r="B2" s="118" t="s">
        <v>134</v>
      </c>
      <c r="C2" s="118"/>
      <c r="D2" s="118"/>
      <c r="E2" s="118"/>
      <c r="F2" s="118"/>
      <c r="G2" s="118"/>
      <c r="H2" s="118"/>
      <c r="I2" s="118"/>
      <c r="J2" s="118"/>
      <c r="K2" s="118"/>
      <c r="L2" s="118"/>
      <c r="M2" s="118"/>
      <c r="N2" s="118"/>
    </row>
    <row r="3" spans="1:14">
      <c r="A3" s="118"/>
      <c r="B3" s="266" t="s">
        <v>135</v>
      </c>
      <c r="C3" s="267"/>
      <c r="D3" s="267"/>
      <c r="E3" s="267"/>
      <c r="F3" s="267"/>
      <c r="G3" s="267"/>
      <c r="H3" s="267"/>
      <c r="I3" s="267"/>
      <c r="J3" s="267"/>
      <c r="K3" s="267"/>
      <c r="L3" s="267"/>
      <c r="M3" s="267"/>
      <c r="N3" s="268"/>
    </row>
    <row r="4" spans="1:14">
      <c r="A4" s="118"/>
      <c r="B4" s="119" t="s">
        <v>136</v>
      </c>
      <c r="C4" s="118"/>
      <c r="D4" s="118"/>
      <c r="E4" s="118"/>
      <c r="F4" s="118"/>
      <c r="G4" s="118"/>
      <c r="H4" s="118"/>
      <c r="I4" s="118"/>
      <c r="J4" s="118"/>
      <c r="K4" s="118"/>
      <c r="L4" s="118"/>
      <c r="M4" s="118"/>
      <c r="N4" s="120"/>
    </row>
    <row r="5" spans="1:14">
      <c r="A5" s="118"/>
      <c r="B5" s="121"/>
      <c r="C5" s="272" t="s">
        <v>137</v>
      </c>
      <c r="D5" s="272"/>
      <c r="E5" s="118"/>
      <c r="F5" s="272" t="s">
        <v>138</v>
      </c>
      <c r="G5" s="272"/>
      <c r="H5" s="118"/>
      <c r="I5" s="272" t="s">
        <v>139</v>
      </c>
      <c r="J5" s="272"/>
      <c r="K5" s="118"/>
      <c r="L5" s="272" t="s">
        <v>140</v>
      </c>
      <c r="M5" s="272"/>
      <c r="N5" s="120"/>
    </row>
    <row r="6" spans="1:14">
      <c r="A6" s="118"/>
      <c r="B6" s="122" t="s">
        <v>141</v>
      </c>
      <c r="C6" s="123"/>
      <c r="D6" s="124" t="s">
        <v>142</v>
      </c>
      <c r="E6" s="125" t="s">
        <v>143</v>
      </c>
      <c r="F6" s="123"/>
      <c r="G6" s="124" t="s">
        <v>92</v>
      </c>
      <c r="H6" s="125" t="s">
        <v>143</v>
      </c>
      <c r="I6" s="123"/>
      <c r="J6" s="124" t="s">
        <v>144</v>
      </c>
      <c r="K6" s="125" t="s">
        <v>145</v>
      </c>
      <c r="L6" s="126">
        <f>C6*F6*I6</f>
        <v>0</v>
      </c>
      <c r="M6" s="127" t="s">
        <v>146</v>
      </c>
      <c r="N6" s="120"/>
    </row>
    <row r="7" spans="1:14">
      <c r="A7" s="118"/>
      <c r="B7" s="122" t="s">
        <v>147</v>
      </c>
      <c r="C7" s="123"/>
      <c r="D7" s="124" t="s">
        <v>142</v>
      </c>
      <c r="E7" s="125" t="s">
        <v>143</v>
      </c>
      <c r="F7" s="123"/>
      <c r="G7" s="124" t="s">
        <v>92</v>
      </c>
      <c r="H7" s="125" t="s">
        <v>143</v>
      </c>
      <c r="I7" s="123"/>
      <c r="J7" s="124" t="s">
        <v>144</v>
      </c>
      <c r="K7" s="125" t="s">
        <v>145</v>
      </c>
      <c r="L7" s="126">
        <f>C7*F7*I7</f>
        <v>0</v>
      </c>
      <c r="M7" s="127" t="s">
        <v>146</v>
      </c>
      <c r="N7" s="120"/>
    </row>
    <row r="8" spans="1:14">
      <c r="A8" s="118"/>
      <c r="B8" s="122" t="s">
        <v>148</v>
      </c>
      <c r="C8" s="123"/>
      <c r="D8" s="124" t="s">
        <v>142</v>
      </c>
      <c r="E8" s="125" t="s">
        <v>143</v>
      </c>
      <c r="F8" s="123"/>
      <c r="G8" s="124" t="s">
        <v>92</v>
      </c>
      <c r="H8" s="125" t="s">
        <v>143</v>
      </c>
      <c r="I8" s="123"/>
      <c r="J8" s="124" t="s">
        <v>144</v>
      </c>
      <c r="K8" s="125" t="s">
        <v>145</v>
      </c>
      <c r="L8" s="126">
        <f>C8*F8*I8</f>
        <v>0</v>
      </c>
      <c r="M8" s="127" t="s">
        <v>146</v>
      </c>
      <c r="N8" s="120"/>
    </row>
    <row r="9" spans="1:14">
      <c r="A9" s="118"/>
      <c r="B9" s="128"/>
      <c r="C9" s="118"/>
      <c r="D9" s="129"/>
      <c r="E9" s="125"/>
      <c r="F9" s="118"/>
      <c r="G9" s="129"/>
      <c r="H9" s="125"/>
      <c r="I9" s="118"/>
      <c r="J9" s="129"/>
      <c r="K9" s="130" t="s">
        <v>149</v>
      </c>
      <c r="L9" s="131">
        <f>SUM(L6:L8)</f>
        <v>0</v>
      </c>
      <c r="M9" s="132" t="s">
        <v>146</v>
      </c>
      <c r="N9" s="120"/>
    </row>
    <row r="10" spans="1:14">
      <c r="A10" s="118"/>
      <c r="B10" s="133" t="s">
        <v>150</v>
      </c>
      <c r="D10" s="118"/>
      <c r="E10" s="118"/>
      <c r="F10" s="118"/>
      <c r="G10" s="118"/>
      <c r="H10" s="118"/>
      <c r="I10" s="118"/>
      <c r="J10" s="118"/>
      <c r="K10" s="118"/>
      <c r="L10" s="118"/>
      <c r="M10" s="118"/>
      <c r="N10" s="120"/>
    </row>
    <row r="11" spans="1:14">
      <c r="A11" s="118"/>
      <c r="B11" s="121"/>
      <c r="C11" s="272" t="s">
        <v>137</v>
      </c>
      <c r="D11" s="272"/>
      <c r="E11" s="118"/>
      <c r="F11" s="272" t="s">
        <v>138</v>
      </c>
      <c r="G11" s="272"/>
      <c r="H11" s="118"/>
      <c r="I11" s="272" t="s">
        <v>139</v>
      </c>
      <c r="J11" s="272"/>
      <c r="K11" s="118"/>
      <c r="L11" s="272" t="s">
        <v>140</v>
      </c>
      <c r="M11" s="272"/>
      <c r="N11" s="120"/>
    </row>
    <row r="12" spans="1:14">
      <c r="A12" s="118"/>
      <c r="B12" s="122" t="s">
        <v>141</v>
      </c>
      <c r="C12" s="123"/>
      <c r="D12" s="124" t="s">
        <v>142</v>
      </c>
      <c r="E12" s="125" t="s">
        <v>143</v>
      </c>
      <c r="F12" s="123"/>
      <c r="G12" s="124" t="s">
        <v>92</v>
      </c>
      <c r="H12" s="125" t="s">
        <v>143</v>
      </c>
      <c r="I12" s="123"/>
      <c r="J12" s="124" t="s">
        <v>144</v>
      </c>
      <c r="K12" s="125" t="s">
        <v>145</v>
      </c>
      <c r="L12" s="126">
        <f>C12*F12*I12</f>
        <v>0</v>
      </c>
      <c r="M12" s="127" t="s">
        <v>146</v>
      </c>
      <c r="N12" s="120"/>
    </row>
    <row r="13" spans="1:14">
      <c r="A13" s="118"/>
      <c r="B13" s="122" t="s">
        <v>147</v>
      </c>
      <c r="C13" s="123"/>
      <c r="D13" s="124" t="s">
        <v>142</v>
      </c>
      <c r="E13" s="125" t="s">
        <v>143</v>
      </c>
      <c r="F13" s="123"/>
      <c r="G13" s="124" t="s">
        <v>92</v>
      </c>
      <c r="H13" s="125" t="s">
        <v>143</v>
      </c>
      <c r="I13" s="123"/>
      <c r="J13" s="124" t="s">
        <v>144</v>
      </c>
      <c r="K13" s="125" t="s">
        <v>145</v>
      </c>
      <c r="L13" s="126">
        <f>C13*F13*I13</f>
        <v>0</v>
      </c>
      <c r="M13" s="127" t="s">
        <v>146</v>
      </c>
      <c r="N13" s="120"/>
    </row>
    <row r="14" spans="1:14">
      <c r="A14" s="118"/>
      <c r="B14" s="122" t="s">
        <v>148</v>
      </c>
      <c r="C14" s="123"/>
      <c r="D14" s="124" t="s">
        <v>142</v>
      </c>
      <c r="E14" s="125" t="s">
        <v>143</v>
      </c>
      <c r="F14" s="123"/>
      <c r="G14" s="124" t="s">
        <v>92</v>
      </c>
      <c r="H14" s="125" t="s">
        <v>143</v>
      </c>
      <c r="I14" s="123"/>
      <c r="J14" s="124" t="s">
        <v>144</v>
      </c>
      <c r="K14" s="125" t="s">
        <v>145</v>
      </c>
      <c r="L14" s="126">
        <f>C14*F14*I14</f>
        <v>0</v>
      </c>
      <c r="M14" s="127" t="s">
        <v>146</v>
      </c>
      <c r="N14" s="120"/>
    </row>
    <row r="15" spans="1:14">
      <c r="A15" s="118"/>
      <c r="B15" s="133"/>
      <c r="C15" s="118"/>
      <c r="D15" s="129"/>
      <c r="E15" s="125"/>
      <c r="F15" s="118"/>
      <c r="G15" s="129"/>
      <c r="H15" s="125"/>
      <c r="I15" s="118"/>
      <c r="J15" s="129"/>
      <c r="K15" s="130" t="s">
        <v>149</v>
      </c>
      <c r="L15" s="131">
        <f>SUM(L12:L14)</f>
        <v>0</v>
      </c>
      <c r="M15" s="132" t="s">
        <v>146</v>
      </c>
      <c r="N15" s="120"/>
    </row>
    <row r="16" spans="1:14">
      <c r="A16" s="118"/>
      <c r="B16" s="119" t="s">
        <v>151</v>
      </c>
      <c r="C16" s="118"/>
      <c r="D16" s="118"/>
      <c r="E16" s="118"/>
      <c r="F16" s="118"/>
      <c r="G16" s="118"/>
      <c r="H16" t="s">
        <v>152</v>
      </c>
      <c r="I16" s="118"/>
      <c r="J16" s="118"/>
      <c r="K16" s="118"/>
      <c r="L16" s="118"/>
      <c r="M16" s="118"/>
      <c r="N16" s="120"/>
    </row>
    <row r="17" spans="1:14">
      <c r="A17" s="118"/>
      <c r="B17" s="133"/>
      <c r="C17" s="134">
        <f>L9-L15</f>
        <v>0</v>
      </c>
      <c r="D17" s="127" t="s">
        <v>146</v>
      </c>
      <c r="E17" s="125" t="s">
        <v>145</v>
      </c>
      <c r="F17" s="134">
        <f>C17/60</f>
        <v>0</v>
      </c>
      <c r="G17" s="127" t="s">
        <v>153</v>
      </c>
      <c r="H17" s="118"/>
      <c r="I17" s="134" t="e">
        <f>100-L15/L9*100</f>
        <v>#DIV/0!</v>
      </c>
      <c r="J17" t="s">
        <v>154</v>
      </c>
      <c r="K17" s="118"/>
      <c r="L17" s="118"/>
      <c r="M17" s="118"/>
      <c r="N17" s="120"/>
    </row>
    <row r="18" spans="1:14">
      <c r="A18" s="118"/>
      <c r="B18" s="135" t="s">
        <v>159</v>
      </c>
      <c r="C18" s="136"/>
      <c r="D18" s="136"/>
      <c r="E18" s="136"/>
      <c r="F18" s="136"/>
      <c r="G18" s="136"/>
      <c r="H18" s="136"/>
      <c r="I18" s="136"/>
      <c r="J18" s="136"/>
      <c r="K18" s="136"/>
      <c r="L18" s="136"/>
      <c r="M18" s="136"/>
      <c r="N18" s="137"/>
    </row>
    <row r="19" spans="1:14">
      <c r="A19" s="118"/>
      <c r="B19" s="266" t="s">
        <v>155</v>
      </c>
      <c r="C19" s="267"/>
      <c r="D19" s="267"/>
      <c r="E19" s="267"/>
      <c r="F19" s="267"/>
      <c r="G19" s="267"/>
      <c r="H19" s="267"/>
      <c r="I19" s="267"/>
      <c r="J19" s="267"/>
      <c r="K19" s="267"/>
      <c r="L19" s="267"/>
      <c r="M19" s="267"/>
      <c r="N19" s="268"/>
    </row>
    <row r="20" spans="1:14" ht="349.5" customHeight="1">
      <c r="A20" s="118"/>
      <c r="B20" s="269" t="s">
        <v>156</v>
      </c>
      <c r="C20" s="270"/>
      <c r="D20" s="270"/>
      <c r="E20" s="270"/>
      <c r="F20" s="270"/>
      <c r="G20" s="270"/>
      <c r="H20" s="270"/>
      <c r="I20" s="270"/>
      <c r="J20" s="270"/>
      <c r="K20" s="270"/>
      <c r="L20" s="270"/>
      <c r="M20" s="270"/>
      <c r="N20" s="271"/>
    </row>
    <row r="21" spans="1:14">
      <c r="A21" s="118"/>
      <c r="B21" s="138"/>
      <c r="C21" s="139"/>
      <c r="D21" s="139"/>
      <c r="E21" s="139"/>
      <c r="F21" s="139"/>
      <c r="G21" s="139"/>
      <c r="H21" s="139"/>
      <c r="I21" s="139"/>
      <c r="J21" s="139"/>
      <c r="K21" s="139"/>
      <c r="L21" s="139"/>
      <c r="M21" s="139"/>
      <c r="N21" s="139"/>
    </row>
    <row r="25" spans="1:14">
      <c r="B25" s="141"/>
    </row>
  </sheetData>
  <mergeCells count="11">
    <mergeCell ref="B19:N19"/>
    <mergeCell ref="B20:N20"/>
    <mergeCell ref="B3:N3"/>
    <mergeCell ref="C5:D5"/>
    <mergeCell ref="F5:G5"/>
    <mergeCell ref="I5:J5"/>
    <mergeCell ref="L5:M5"/>
    <mergeCell ref="C11:D11"/>
    <mergeCell ref="F11:G11"/>
    <mergeCell ref="I11:J11"/>
    <mergeCell ref="L11:M11"/>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8190-9D5E-4D42-90EA-046BD21DD744}">
  <sheetPr>
    <tabColor rgb="FFFFFF00"/>
    <pageSetUpPr fitToPage="1"/>
  </sheetPr>
  <dimension ref="A1:H64"/>
  <sheetViews>
    <sheetView tabSelected="1" view="pageBreakPreview" topLeftCell="A5" zoomScale="85" zoomScaleNormal="100" zoomScaleSheetLayoutView="85" workbookViewId="0">
      <selection activeCell="B27" sqref="B27:F27"/>
    </sheetView>
  </sheetViews>
  <sheetFormatPr defaultRowHeight="18.75"/>
  <cols>
    <col min="1" max="1" width="2.625" customWidth="1"/>
    <col min="2" max="2" width="22.625" customWidth="1"/>
    <col min="3" max="5" width="15.625" customWidth="1"/>
    <col min="6" max="6" width="16.875" customWidth="1"/>
    <col min="7" max="7" width="6.375" customWidth="1"/>
  </cols>
  <sheetData>
    <row r="1" spans="1:8">
      <c r="A1" s="27" t="s">
        <v>132</v>
      </c>
      <c r="B1" s="21"/>
      <c r="C1" s="21"/>
      <c r="D1" s="21"/>
      <c r="E1" s="21"/>
      <c r="F1" s="21"/>
      <c r="G1" s="22"/>
      <c r="H1" s="20"/>
    </row>
    <row r="2" spans="1:8">
      <c r="B2" s="23"/>
      <c r="C2" s="21"/>
      <c r="D2" s="21"/>
      <c r="E2" s="21"/>
      <c r="F2" s="21"/>
      <c r="G2" s="22"/>
      <c r="H2" s="20"/>
    </row>
    <row r="3" spans="1:8">
      <c r="A3" s="24"/>
      <c r="B3" s="320" t="s">
        <v>47</v>
      </c>
      <c r="C3" s="320"/>
      <c r="D3" s="320"/>
      <c r="E3" s="320"/>
      <c r="F3" s="320"/>
      <c r="G3" s="24"/>
      <c r="H3" s="24"/>
    </row>
    <row r="4" spans="1:8">
      <c r="A4" s="24"/>
      <c r="B4" s="25"/>
      <c r="C4" s="25"/>
      <c r="D4" s="25"/>
      <c r="E4" s="25"/>
      <c r="F4" s="25"/>
      <c r="G4" s="24"/>
      <c r="H4" s="24"/>
    </row>
    <row r="5" spans="1:8">
      <c r="A5" s="24"/>
      <c r="B5" s="26" t="s">
        <v>48</v>
      </c>
      <c r="C5" s="25"/>
      <c r="D5" s="25"/>
      <c r="E5" s="25"/>
      <c r="F5" s="25"/>
      <c r="G5" s="24"/>
      <c r="H5" s="24"/>
    </row>
    <row r="6" spans="1:8" ht="5.25" customHeight="1" thickBot="1">
      <c r="A6" s="24"/>
      <c r="B6" s="27"/>
      <c r="C6" s="27"/>
      <c r="D6" s="27"/>
      <c r="E6" s="27"/>
      <c r="F6" s="27"/>
      <c r="G6" s="24"/>
      <c r="H6" s="24"/>
    </row>
    <row r="7" spans="1:8" ht="19.5" thickBot="1">
      <c r="A7" s="24"/>
      <c r="B7" s="28" t="s">
        <v>49</v>
      </c>
      <c r="C7" s="29" t="s">
        <v>50</v>
      </c>
      <c r="D7" s="321" t="s">
        <v>51</v>
      </c>
      <c r="E7" s="322"/>
      <c r="F7" s="30" t="s">
        <v>52</v>
      </c>
      <c r="G7" s="24"/>
      <c r="H7" s="24"/>
    </row>
    <row r="8" spans="1:8">
      <c r="A8" s="24"/>
      <c r="B8" s="31" t="s">
        <v>129</v>
      </c>
      <c r="C8" s="101"/>
      <c r="D8" s="275"/>
      <c r="E8" s="276"/>
      <c r="F8" s="32"/>
      <c r="G8" s="24"/>
      <c r="H8" s="24"/>
    </row>
    <row r="9" spans="1:8">
      <c r="A9" s="24"/>
      <c r="B9" s="97" t="s">
        <v>53</v>
      </c>
      <c r="C9" s="99">
        <f>E25</f>
        <v>0</v>
      </c>
      <c r="D9" s="323" t="s">
        <v>130</v>
      </c>
      <c r="E9" s="324"/>
      <c r="F9" s="98"/>
      <c r="G9" s="24"/>
      <c r="H9" s="24"/>
    </row>
    <row r="10" spans="1:8">
      <c r="A10" s="24"/>
      <c r="B10" s="33" t="s">
        <v>54</v>
      </c>
      <c r="C10" s="102"/>
      <c r="D10" s="325"/>
      <c r="E10" s="326"/>
      <c r="F10" s="34"/>
      <c r="G10" s="24"/>
      <c r="H10" s="24"/>
    </row>
    <row r="11" spans="1:8">
      <c r="A11" s="24"/>
      <c r="B11" s="33" t="s">
        <v>55</v>
      </c>
      <c r="C11" s="102"/>
      <c r="D11" s="327"/>
      <c r="E11" s="328"/>
      <c r="F11" s="34"/>
      <c r="G11" s="24"/>
      <c r="H11" s="24"/>
    </row>
    <row r="12" spans="1:8" ht="19.5" thickBot="1">
      <c r="A12" s="24"/>
      <c r="B12" s="35" t="s">
        <v>56</v>
      </c>
      <c r="C12" s="103"/>
      <c r="D12" s="318"/>
      <c r="E12" s="319"/>
      <c r="F12" s="36"/>
      <c r="G12" s="24"/>
      <c r="H12" s="24"/>
    </row>
    <row r="13" spans="1:8" ht="20.25" thickTop="1" thickBot="1">
      <c r="A13" s="24"/>
      <c r="B13" s="37" t="s">
        <v>57</v>
      </c>
      <c r="C13" s="38">
        <f>SUM(C8:C12)</f>
        <v>0</v>
      </c>
      <c r="D13" s="303"/>
      <c r="E13" s="304"/>
      <c r="F13" s="39"/>
      <c r="G13" s="24"/>
      <c r="H13" s="24"/>
    </row>
    <row r="14" spans="1:8">
      <c r="A14" s="24"/>
      <c r="B14" s="25"/>
      <c r="C14" s="25"/>
      <c r="D14" s="25"/>
      <c r="E14" s="25"/>
      <c r="F14" s="25"/>
      <c r="G14" s="24"/>
      <c r="H14" s="24"/>
    </row>
    <row r="15" spans="1:8">
      <c r="A15" s="24"/>
      <c r="B15" s="26" t="s">
        <v>58</v>
      </c>
      <c r="C15" s="25"/>
      <c r="D15" s="25"/>
      <c r="E15" s="25"/>
      <c r="F15" s="25"/>
      <c r="G15" s="24"/>
      <c r="H15" s="24"/>
    </row>
    <row r="16" spans="1:8" ht="19.5" thickBot="1">
      <c r="A16" s="24"/>
      <c r="B16" s="27"/>
      <c r="C16" s="27"/>
      <c r="D16" s="27"/>
      <c r="E16" s="27"/>
      <c r="F16" s="27"/>
      <c r="G16" s="24"/>
      <c r="H16" s="24"/>
    </row>
    <row r="17" spans="1:8">
      <c r="A17" s="20"/>
      <c r="B17" s="40"/>
      <c r="C17" s="305" t="s">
        <v>59</v>
      </c>
      <c r="D17" s="305" t="s">
        <v>60</v>
      </c>
      <c r="E17" s="305" t="s">
        <v>61</v>
      </c>
      <c r="F17" s="308" t="s">
        <v>52</v>
      </c>
      <c r="G17" s="20"/>
      <c r="H17" s="20"/>
    </row>
    <row r="18" spans="1:8">
      <c r="A18" s="20"/>
      <c r="B18" s="41" t="s">
        <v>62</v>
      </c>
      <c r="C18" s="306"/>
      <c r="D18" s="306"/>
      <c r="E18" s="306"/>
      <c r="F18" s="309"/>
      <c r="G18" s="20"/>
      <c r="H18" s="20"/>
    </row>
    <row r="19" spans="1:8">
      <c r="A19" s="20"/>
      <c r="B19" s="42"/>
      <c r="C19" s="306"/>
      <c r="D19" s="306"/>
      <c r="E19" s="306"/>
      <c r="F19" s="309"/>
      <c r="G19" s="20"/>
      <c r="H19" s="20"/>
    </row>
    <row r="20" spans="1:8">
      <c r="A20" s="20"/>
      <c r="B20" s="42"/>
      <c r="C20" s="307"/>
      <c r="D20" s="307"/>
      <c r="E20" s="307"/>
      <c r="F20" s="309"/>
      <c r="G20" s="20"/>
      <c r="H20" s="20"/>
    </row>
    <row r="21" spans="1:8" ht="19.5" thickBot="1">
      <c r="A21" s="20"/>
      <c r="B21" s="43"/>
      <c r="C21" s="44" t="s">
        <v>63</v>
      </c>
      <c r="D21" s="44" t="s">
        <v>63</v>
      </c>
      <c r="E21" s="44" t="s">
        <v>63</v>
      </c>
      <c r="F21" s="310"/>
      <c r="G21" s="20"/>
      <c r="H21" s="20"/>
    </row>
    <row r="22" spans="1:8">
      <c r="A22" s="20"/>
      <c r="B22" s="45" t="s">
        <v>64</v>
      </c>
      <c r="C22" s="46">
        <f>C39+C48</f>
        <v>0</v>
      </c>
      <c r="D22" s="46">
        <f>D39+D48</f>
        <v>0</v>
      </c>
      <c r="E22" s="47"/>
      <c r="F22" s="48"/>
      <c r="G22" s="20"/>
      <c r="H22" s="20"/>
    </row>
    <row r="23" spans="1:8">
      <c r="A23" s="20"/>
      <c r="B23" s="49" t="s">
        <v>157</v>
      </c>
      <c r="C23" s="50">
        <f>C57</f>
        <v>0</v>
      </c>
      <c r="D23" s="50">
        <f>D57</f>
        <v>0</v>
      </c>
      <c r="E23" s="51"/>
      <c r="F23" s="52"/>
      <c r="G23" s="20"/>
      <c r="H23" s="20"/>
    </row>
    <row r="24" spans="1:8" ht="22.5" customHeight="1" thickBot="1">
      <c r="A24" s="20"/>
      <c r="B24" s="53" t="s">
        <v>80</v>
      </c>
      <c r="C24" s="54">
        <f>+C61</f>
        <v>0</v>
      </c>
      <c r="D24" s="54">
        <f>+D61</f>
        <v>0</v>
      </c>
      <c r="E24" s="55"/>
      <c r="F24" s="56"/>
      <c r="G24" s="20"/>
      <c r="H24" s="20"/>
    </row>
    <row r="25" spans="1:8" ht="19.5" thickBot="1">
      <c r="A25" s="20"/>
      <c r="B25" s="140" t="s">
        <v>158</v>
      </c>
      <c r="C25" s="46">
        <f>SUM(C22:C24)</f>
        <v>0</v>
      </c>
      <c r="D25" s="46">
        <f>SUM(D22:D24)</f>
        <v>0</v>
      </c>
      <c r="E25" s="46">
        <f>ROUNDDOWN(IF('様式１ 補助事業計画書'!B17&gt;25,D25/3,D25/2),-3)</f>
        <v>0</v>
      </c>
      <c r="F25" s="57"/>
      <c r="G25" s="20"/>
      <c r="H25" s="20"/>
    </row>
    <row r="26" spans="1:8">
      <c r="A26" s="20"/>
      <c r="B26" s="311"/>
      <c r="C26" s="311"/>
      <c r="D26" s="311"/>
      <c r="E26" s="311"/>
      <c r="F26" s="311"/>
      <c r="G26" s="20"/>
      <c r="H26" s="20"/>
    </row>
    <row r="27" spans="1:8">
      <c r="A27" s="20"/>
      <c r="B27" s="364" t="s">
        <v>167</v>
      </c>
      <c r="C27" s="364"/>
      <c r="D27" s="364"/>
      <c r="E27" s="364"/>
      <c r="F27" s="364"/>
      <c r="G27" s="20"/>
      <c r="H27" s="20"/>
    </row>
    <row r="28" spans="1:8" ht="19.5" thickBot="1">
      <c r="A28" s="20"/>
      <c r="B28" s="58"/>
      <c r="C28" s="59"/>
      <c r="D28" s="59"/>
      <c r="E28" s="59"/>
      <c r="F28" s="59"/>
      <c r="G28" s="100" t="s">
        <v>65</v>
      </c>
      <c r="H28" s="20"/>
    </row>
    <row r="29" spans="1:8">
      <c r="A29" s="20"/>
      <c r="B29" s="312" t="s">
        <v>66</v>
      </c>
      <c r="C29" s="314" t="s">
        <v>67</v>
      </c>
      <c r="D29" s="314" t="s">
        <v>68</v>
      </c>
      <c r="E29" s="316" t="s">
        <v>69</v>
      </c>
      <c r="F29" s="317"/>
      <c r="G29" s="317"/>
      <c r="H29" s="299" t="s">
        <v>70</v>
      </c>
    </row>
    <row r="30" spans="1:8" ht="19.5" thickBot="1">
      <c r="A30" s="20"/>
      <c r="B30" s="313"/>
      <c r="C30" s="315"/>
      <c r="D30" s="315"/>
      <c r="E30" s="60" t="s">
        <v>71</v>
      </c>
      <c r="F30" s="301" t="s">
        <v>72</v>
      </c>
      <c r="G30" s="302"/>
      <c r="H30" s="300"/>
    </row>
    <row r="31" spans="1:8">
      <c r="A31" s="20"/>
      <c r="B31" s="295" t="s">
        <v>73</v>
      </c>
      <c r="C31" s="104"/>
      <c r="D31" s="61" t="str">
        <f t="shared" ref="D31:D38" si="0">IF(H31="〇",C31,"")</f>
        <v/>
      </c>
      <c r="E31" s="105"/>
      <c r="F31" s="296"/>
      <c r="G31" s="297"/>
      <c r="H31" s="112"/>
    </row>
    <row r="32" spans="1:8">
      <c r="A32" s="20"/>
      <c r="B32" s="278"/>
      <c r="C32" s="106"/>
      <c r="D32" s="61" t="str">
        <f t="shared" si="0"/>
        <v/>
      </c>
      <c r="E32" s="107"/>
      <c r="F32" s="298"/>
      <c r="G32" s="293"/>
      <c r="H32" s="113"/>
    </row>
    <row r="33" spans="1:8">
      <c r="A33" s="20"/>
      <c r="B33" s="278"/>
      <c r="C33" s="108"/>
      <c r="D33" s="62" t="str">
        <f t="shared" si="0"/>
        <v/>
      </c>
      <c r="E33" s="109"/>
      <c r="F33" s="282"/>
      <c r="G33" s="283"/>
      <c r="H33" s="113"/>
    </row>
    <row r="34" spans="1:8">
      <c r="A34" s="20"/>
      <c r="B34" s="278"/>
      <c r="C34" s="108"/>
      <c r="D34" s="62" t="str">
        <f t="shared" si="0"/>
        <v/>
      </c>
      <c r="E34" s="109"/>
      <c r="F34" s="282"/>
      <c r="G34" s="293"/>
      <c r="H34" s="113"/>
    </row>
    <row r="35" spans="1:8">
      <c r="A35" s="20"/>
      <c r="B35" s="278"/>
      <c r="C35" s="108"/>
      <c r="D35" s="62" t="str">
        <f t="shared" si="0"/>
        <v/>
      </c>
      <c r="E35" s="109"/>
      <c r="F35" s="282"/>
      <c r="G35" s="293"/>
      <c r="H35" s="113"/>
    </row>
    <row r="36" spans="1:8">
      <c r="A36" s="20"/>
      <c r="B36" s="278"/>
      <c r="C36" s="108"/>
      <c r="D36" s="62" t="str">
        <f t="shared" si="0"/>
        <v/>
      </c>
      <c r="E36" s="109"/>
      <c r="F36" s="282"/>
      <c r="G36" s="283"/>
      <c r="H36" s="113"/>
    </row>
    <row r="37" spans="1:8">
      <c r="A37" s="20"/>
      <c r="B37" s="278"/>
      <c r="C37" s="108"/>
      <c r="D37" s="62" t="str">
        <f t="shared" si="0"/>
        <v/>
      </c>
      <c r="E37" s="109"/>
      <c r="F37" s="282"/>
      <c r="G37" s="283"/>
      <c r="H37" s="113"/>
    </row>
    <row r="38" spans="1:8">
      <c r="A38" s="20"/>
      <c r="B38" s="279"/>
      <c r="C38" s="110"/>
      <c r="D38" s="63" t="str">
        <f t="shared" si="0"/>
        <v/>
      </c>
      <c r="E38" s="111"/>
      <c r="F38" s="284"/>
      <c r="G38" s="285"/>
      <c r="H38" s="114"/>
    </row>
    <row r="39" spans="1:8">
      <c r="A39" s="20"/>
      <c r="B39" s="64" t="s">
        <v>74</v>
      </c>
      <c r="C39" s="65">
        <f>SUM(C31:C38)</f>
        <v>0</v>
      </c>
      <c r="D39" s="65">
        <f>SUM(D31:D38)</f>
        <v>0</v>
      </c>
      <c r="E39" s="286"/>
      <c r="F39" s="287"/>
      <c r="G39" s="287"/>
      <c r="H39" s="66"/>
    </row>
    <row r="40" spans="1:8">
      <c r="A40" s="20"/>
      <c r="B40" s="294" t="s">
        <v>75</v>
      </c>
      <c r="C40" s="115"/>
      <c r="D40" s="67" t="str">
        <f t="shared" ref="D40:D47" si="1">IF(H40="〇",C40,"")</f>
        <v/>
      </c>
      <c r="E40" s="116"/>
      <c r="F40" s="280"/>
      <c r="G40" s="281"/>
      <c r="H40" s="112"/>
    </row>
    <row r="41" spans="1:8">
      <c r="A41" s="20"/>
      <c r="B41" s="291"/>
      <c r="C41" s="108"/>
      <c r="D41" s="62" t="str">
        <f t="shared" si="1"/>
        <v/>
      </c>
      <c r="E41" s="109"/>
      <c r="F41" s="282"/>
      <c r="G41" s="283"/>
      <c r="H41" s="113"/>
    </row>
    <row r="42" spans="1:8">
      <c r="A42" s="20"/>
      <c r="B42" s="291"/>
      <c r="C42" s="108"/>
      <c r="D42" s="62" t="str">
        <f t="shared" si="1"/>
        <v/>
      </c>
      <c r="E42" s="109"/>
      <c r="F42" s="282"/>
      <c r="G42" s="293"/>
      <c r="H42" s="113"/>
    </row>
    <row r="43" spans="1:8">
      <c r="A43" s="20"/>
      <c r="B43" s="291"/>
      <c r="C43" s="108"/>
      <c r="D43" s="62" t="str">
        <f t="shared" si="1"/>
        <v/>
      </c>
      <c r="E43" s="109"/>
      <c r="F43" s="282"/>
      <c r="G43" s="293"/>
      <c r="H43" s="113"/>
    </row>
    <row r="44" spans="1:8">
      <c r="A44" s="20"/>
      <c r="B44" s="291"/>
      <c r="C44" s="108"/>
      <c r="D44" s="62" t="str">
        <f t="shared" si="1"/>
        <v/>
      </c>
      <c r="E44" s="109"/>
      <c r="F44" s="282"/>
      <c r="G44" s="293"/>
      <c r="H44" s="113"/>
    </row>
    <row r="45" spans="1:8">
      <c r="A45" s="20"/>
      <c r="B45" s="291"/>
      <c r="C45" s="108"/>
      <c r="D45" s="62" t="str">
        <f t="shared" si="1"/>
        <v/>
      </c>
      <c r="E45" s="109"/>
      <c r="F45" s="282"/>
      <c r="G45" s="283"/>
      <c r="H45" s="113"/>
    </row>
    <row r="46" spans="1:8">
      <c r="A46" s="20"/>
      <c r="B46" s="291"/>
      <c r="C46" s="108"/>
      <c r="D46" s="62" t="str">
        <f t="shared" si="1"/>
        <v/>
      </c>
      <c r="E46" s="109"/>
      <c r="F46" s="282"/>
      <c r="G46" s="283"/>
      <c r="H46" s="113"/>
    </row>
    <row r="47" spans="1:8">
      <c r="A47" s="20"/>
      <c r="B47" s="292"/>
      <c r="C47" s="110"/>
      <c r="D47" s="63" t="str">
        <f t="shared" si="1"/>
        <v/>
      </c>
      <c r="E47" s="111"/>
      <c r="F47" s="284"/>
      <c r="G47" s="285"/>
      <c r="H47" s="114"/>
    </row>
    <row r="48" spans="1:8">
      <c r="A48" s="20"/>
      <c r="B48" s="68" t="s">
        <v>74</v>
      </c>
      <c r="C48" s="69">
        <f>SUM(C40:C47)</f>
        <v>0</v>
      </c>
      <c r="D48" s="69">
        <f>SUM(D40:D47)</f>
        <v>0</v>
      </c>
      <c r="E48" s="288"/>
      <c r="F48" s="289"/>
      <c r="G48" s="289"/>
      <c r="H48" s="66"/>
    </row>
    <row r="49" spans="1:8">
      <c r="A49" s="20"/>
      <c r="B49" s="290" t="s">
        <v>76</v>
      </c>
      <c r="C49" s="115"/>
      <c r="D49" s="67" t="str">
        <f t="shared" ref="D49:D56" si="2">IF(H49="〇",C49,"")</f>
        <v/>
      </c>
      <c r="E49" s="116"/>
      <c r="F49" s="280"/>
      <c r="G49" s="281"/>
      <c r="H49" s="112"/>
    </row>
    <row r="50" spans="1:8">
      <c r="A50" s="20"/>
      <c r="B50" s="291"/>
      <c r="C50" s="106"/>
      <c r="D50" s="61" t="str">
        <f t="shared" si="2"/>
        <v/>
      </c>
      <c r="E50" s="107"/>
      <c r="F50" s="282"/>
      <c r="G50" s="293"/>
      <c r="H50" s="113"/>
    </row>
    <row r="51" spans="1:8">
      <c r="A51" s="20"/>
      <c r="B51" s="291"/>
      <c r="C51" s="106"/>
      <c r="D51" s="61" t="str">
        <f t="shared" si="2"/>
        <v/>
      </c>
      <c r="E51" s="107"/>
      <c r="F51" s="282"/>
      <c r="G51" s="293"/>
      <c r="H51" s="113"/>
    </row>
    <row r="52" spans="1:8">
      <c r="A52" s="20"/>
      <c r="B52" s="291"/>
      <c r="C52" s="106"/>
      <c r="D52" s="61" t="str">
        <f t="shared" si="2"/>
        <v/>
      </c>
      <c r="E52" s="107"/>
      <c r="F52" s="282"/>
      <c r="G52" s="293"/>
      <c r="H52" s="113"/>
    </row>
    <row r="53" spans="1:8">
      <c r="A53" s="20"/>
      <c r="B53" s="291"/>
      <c r="C53" s="108"/>
      <c r="D53" s="62" t="str">
        <f t="shared" si="2"/>
        <v/>
      </c>
      <c r="E53" s="109"/>
      <c r="F53" s="282"/>
      <c r="G53" s="283"/>
      <c r="H53" s="113"/>
    </row>
    <row r="54" spans="1:8">
      <c r="A54" s="20"/>
      <c r="B54" s="291"/>
      <c r="C54" s="108"/>
      <c r="D54" s="62" t="str">
        <f t="shared" si="2"/>
        <v/>
      </c>
      <c r="E54" s="109"/>
      <c r="F54" s="282"/>
      <c r="G54" s="283"/>
      <c r="H54" s="113"/>
    </row>
    <row r="55" spans="1:8">
      <c r="A55" s="20"/>
      <c r="B55" s="291"/>
      <c r="C55" s="108"/>
      <c r="D55" s="62" t="str">
        <f t="shared" si="2"/>
        <v/>
      </c>
      <c r="E55" s="109"/>
      <c r="F55" s="282"/>
      <c r="G55" s="283"/>
      <c r="H55" s="113"/>
    </row>
    <row r="56" spans="1:8">
      <c r="A56" s="20"/>
      <c r="B56" s="292"/>
      <c r="C56" s="110"/>
      <c r="D56" s="63" t="str">
        <f t="shared" si="2"/>
        <v/>
      </c>
      <c r="E56" s="111"/>
      <c r="F56" s="284"/>
      <c r="G56" s="285"/>
      <c r="H56" s="114"/>
    </row>
    <row r="57" spans="1:8">
      <c r="A57" s="20"/>
      <c r="B57" s="70" t="s">
        <v>74</v>
      </c>
      <c r="C57" s="69">
        <f>SUM(C49:C56)</f>
        <v>0</v>
      </c>
      <c r="D57" s="69">
        <f>SUM(D49:D56)</f>
        <v>0</v>
      </c>
      <c r="E57" s="288"/>
      <c r="F57" s="289"/>
      <c r="G57" s="289"/>
      <c r="H57" s="66"/>
    </row>
    <row r="58" spans="1:8">
      <c r="A58" s="20"/>
      <c r="B58" s="277" t="s">
        <v>77</v>
      </c>
      <c r="C58" s="115"/>
      <c r="D58" s="67" t="str">
        <f t="shared" ref="D58:D60" si="3">IF(H58="〇",C58,"")</f>
        <v/>
      </c>
      <c r="E58" s="116"/>
      <c r="F58" s="280"/>
      <c r="G58" s="281"/>
      <c r="H58" s="112"/>
    </row>
    <row r="59" spans="1:8">
      <c r="A59" s="20"/>
      <c r="B59" s="278"/>
      <c r="C59" s="108"/>
      <c r="D59" s="62" t="str">
        <f t="shared" si="3"/>
        <v/>
      </c>
      <c r="E59" s="109"/>
      <c r="F59" s="282"/>
      <c r="G59" s="283"/>
      <c r="H59" s="113"/>
    </row>
    <row r="60" spans="1:8">
      <c r="A60" s="20"/>
      <c r="B60" s="279"/>
      <c r="C60" s="110"/>
      <c r="D60" s="63" t="str">
        <f t="shared" si="3"/>
        <v/>
      </c>
      <c r="E60" s="111"/>
      <c r="F60" s="284"/>
      <c r="G60" s="285"/>
      <c r="H60" s="114"/>
    </row>
    <row r="61" spans="1:8" ht="19.5" thickBot="1">
      <c r="A61" s="20"/>
      <c r="B61" s="70" t="s">
        <v>74</v>
      </c>
      <c r="C61" s="69">
        <f>SUM(C58:C60)</f>
        <v>0</v>
      </c>
      <c r="D61" s="69">
        <f>SUM(D58:D60)</f>
        <v>0</v>
      </c>
      <c r="E61" s="286"/>
      <c r="F61" s="287"/>
      <c r="G61" s="287"/>
      <c r="H61" s="66"/>
    </row>
    <row r="62" spans="1:8" ht="20.25" thickTop="1" thickBot="1">
      <c r="A62" s="20"/>
      <c r="B62" s="71" t="s">
        <v>78</v>
      </c>
      <c r="C62" s="72">
        <f>SUM(C39,C57,C48,C61)</f>
        <v>0</v>
      </c>
      <c r="D62" s="72">
        <f>SUM(D39,D57,D48,D61)</f>
        <v>0</v>
      </c>
      <c r="E62" s="273"/>
      <c r="F62" s="274"/>
      <c r="G62" s="274"/>
      <c r="H62" s="66"/>
    </row>
    <row r="63" spans="1:8">
      <c r="A63" s="73" t="s">
        <v>79</v>
      </c>
      <c r="B63" s="27"/>
      <c r="C63" s="27"/>
      <c r="D63" s="27"/>
      <c r="E63" s="27"/>
      <c r="F63" s="27"/>
      <c r="G63" s="20"/>
      <c r="H63" s="20"/>
    </row>
    <row r="64" spans="1:8">
      <c r="A64" s="20"/>
      <c r="B64" s="27"/>
      <c r="C64" s="27"/>
      <c r="D64" s="27"/>
      <c r="E64" s="27"/>
      <c r="F64" s="27"/>
      <c r="G64" s="20"/>
      <c r="H64" s="20"/>
    </row>
  </sheetData>
  <mergeCells count="56">
    <mergeCell ref="D12:E12"/>
    <mergeCell ref="B3:F3"/>
    <mergeCell ref="D7:E7"/>
    <mergeCell ref="D9:E9"/>
    <mergeCell ref="D10:E10"/>
    <mergeCell ref="D11:E11"/>
    <mergeCell ref="H29:H30"/>
    <mergeCell ref="F30:G30"/>
    <mergeCell ref="D13:E13"/>
    <mergeCell ref="C17:C20"/>
    <mergeCell ref="D17:D20"/>
    <mergeCell ref="E17:E20"/>
    <mergeCell ref="F17:F21"/>
    <mergeCell ref="B26:F26"/>
    <mergeCell ref="B27:F27"/>
    <mergeCell ref="B29:B30"/>
    <mergeCell ref="C29:C30"/>
    <mergeCell ref="D29:D30"/>
    <mergeCell ref="E29:G29"/>
    <mergeCell ref="B31:B38"/>
    <mergeCell ref="F31:G31"/>
    <mergeCell ref="F32:G32"/>
    <mergeCell ref="F33:G33"/>
    <mergeCell ref="F34:G34"/>
    <mergeCell ref="F35:G35"/>
    <mergeCell ref="F36:G36"/>
    <mergeCell ref="F37:G37"/>
    <mergeCell ref="F38:G38"/>
    <mergeCell ref="F55:G55"/>
    <mergeCell ref="F56:G56"/>
    <mergeCell ref="E39:G39"/>
    <mergeCell ref="B40:B47"/>
    <mergeCell ref="F40:G40"/>
    <mergeCell ref="F41:G41"/>
    <mergeCell ref="F42:G42"/>
    <mergeCell ref="F43:G43"/>
    <mergeCell ref="F44:G44"/>
    <mergeCell ref="F45:G45"/>
    <mergeCell ref="F46:G46"/>
    <mergeCell ref="F47:G47"/>
    <mergeCell ref="E62:G62"/>
    <mergeCell ref="D8:E8"/>
    <mergeCell ref="B58:B60"/>
    <mergeCell ref="F58:G58"/>
    <mergeCell ref="F59:G59"/>
    <mergeCell ref="F60:G60"/>
    <mergeCell ref="E61:G61"/>
    <mergeCell ref="E57:G57"/>
    <mergeCell ref="E48:G48"/>
    <mergeCell ref="B49:B56"/>
    <mergeCell ref="F49:G49"/>
    <mergeCell ref="F50:G50"/>
    <mergeCell ref="F51:G51"/>
    <mergeCell ref="F52:G52"/>
    <mergeCell ref="F53:G53"/>
    <mergeCell ref="F54:G54"/>
  </mergeCells>
  <phoneticPr fontId="4"/>
  <dataValidations count="1">
    <dataValidation type="list" allowBlank="1" showInputMessage="1" showErrorMessage="1" sqref="H31:H38 H49:H56 H40:H47 H58:H60" xr:uid="{C49E4165-8687-4A5B-B4E6-1A0882B64EA5}">
      <formula1>"〇"</formula1>
    </dataValidation>
  </dataValidations>
  <pageMargins left="0.7" right="0.7" top="0.75" bottom="0.75" header="0.3" footer="0.3"/>
  <pageSetup paperSize="9" scale="62" orientation="portrait"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補助事業計画書</vt:lpstr>
      <vt:lpstr>事業計画期間等</vt:lpstr>
      <vt:lpstr>事業効果シート</vt:lpstr>
      <vt:lpstr>様式１別紙事業費所要額調書</vt:lpstr>
      <vt:lpstr>事業効果シート!Print_Area</vt:lpstr>
      <vt:lpstr>'様式１ 補助事業計画書'!Print_Area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2025-12-18T09:58:15Z</dcterms:created>
  <dcterms:modified xsi:type="dcterms:W3CDTF">2026-01-19T23:50:25Z</dcterms:modified>
</cp:coreProperties>
</file>