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4.154\share\03_経営支援班\0-1　中小企業等再起支援事業\★再起支援事業\R7 再起支援事業\04_周知\02 _室ホームページ\⑦R7.10.1更新\"/>
    </mc:Choice>
  </mc:AlternateContent>
  <bookViews>
    <workbookView xWindow="0" yWindow="0" windowWidth="20490" windowHeight="7530" tabRatio="953" firstSheet="9" activeTab="17"/>
  </bookViews>
  <sheets>
    <sheet name="申請方法" sheetId="36" r:id="rId1"/>
    <sheet name="入力シート①" sheetId="22" r:id="rId2"/>
    <sheet name="入力シート②" sheetId="23" r:id="rId3"/>
    <sheet name="入力シート③" sheetId="24" r:id="rId4"/>
    <sheet name="入力シート④" sheetId="25" r:id="rId5"/>
    <sheet name="入力シート⑤" sheetId="28" r:id="rId6"/>
    <sheet name="入力シート⑥" sheetId="33" r:id="rId7"/>
    <sheet name="入力シート⑦" sheetId="30" r:id="rId8"/>
    <sheet name="入力シート⑧" sheetId="31" r:id="rId9"/>
    <sheet name="A  様式第６号" sheetId="19" r:id="rId10"/>
    <sheet name="B 様式第６号の２" sheetId="20" r:id="rId11"/>
    <sheet name="C明細書" sheetId="27" r:id="rId12"/>
    <sheet name="D 様式第６号の３" sheetId="21" r:id="rId13"/>
    <sheet name="E 様式第７号" sheetId="9" r:id="rId14"/>
    <sheet name="F 口座振込依頼書" sheetId="11" r:id="rId15"/>
    <sheet name="G 一者見積理由書" sheetId="13" r:id="rId16"/>
    <sheet name="H立替払請求書" sheetId="14" r:id="rId17"/>
    <sheet name="Iチェック表" sheetId="35" r:id="rId18"/>
    <sheet name="J送付用ラベル" sheetId="34" r:id="rId19"/>
  </sheets>
  <definedNames>
    <definedName name="_xlnm._FilterDatabase" localSheetId="7" hidden="1">入力シート⑦!$A$1:$P$11</definedName>
    <definedName name="_xlnm.Print_Area" localSheetId="9">'A  様式第６号'!$A$1:$AL$52</definedName>
    <definedName name="_xlnm.Print_Area" localSheetId="10">'B 様式第６号の２'!$A$1:$AL$45</definedName>
    <definedName name="_xlnm.Print_Area" localSheetId="11">C明細書!$A$1:$CM$49</definedName>
    <definedName name="_xlnm.Print_Area" localSheetId="12">'D 様式第６号の３'!$A$1:$AL$34</definedName>
    <definedName name="_xlnm.Print_Area" localSheetId="13">'E 様式第７号'!$A$1:$AL$39</definedName>
    <definedName name="_xlnm.Print_Area" localSheetId="14">'F 口座振込依頼書'!$A$1:$AM$43</definedName>
    <definedName name="_xlnm.Print_Area" localSheetId="15">'G 一者見積理由書'!$A$1:$AM$55</definedName>
    <definedName name="_xlnm.Print_Area" localSheetId="16">H立替払請求書!$A$1:$AN$49</definedName>
    <definedName name="_xlnm.Print_Area" localSheetId="17">Iチェック表!$A$1:$F$42</definedName>
    <definedName name="_xlnm.Print_Area" localSheetId="18">J送付用ラベル!$A$1:$AL$21</definedName>
    <definedName name="_xlnm.Print_Area" localSheetId="0">申請方法!$A$1:$E$25</definedName>
    <definedName name="_xlnm.Print_Area" localSheetId="5">入力シート⑤!$C$1:$AC$36</definedName>
    <definedName name="_xlnm.Print_Area" localSheetId="7">入力シート⑦!#REF!</definedName>
    <definedName name="_xlnm.Print_Area" localSheetId="8">入力シート⑧!#REF!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4" l="1"/>
  <c r="G14" i="14"/>
  <c r="AG28" i="9"/>
  <c r="AA28" i="9"/>
  <c r="W28" i="9"/>
  <c r="S28" i="9"/>
  <c r="O28" i="9"/>
  <c r="L28" i="9"/>
  <c r="AG23" i="9"/>
  <c r="AA23" i="9"/>
  <c r="W23" i="9"/>
  <c r="S23" i="9"/>
  <c r="O23" i="9"/>
  <c r="L23" i="9"/>
  <c r="AG18" i="9"/>
  <c r="AA18" i="9"/>
  <c r="W18" i="9"/>
  <c r="S18" i="9"/>
  <c r="O18" i="9"/>
  <c r="L18" i="9"/>
  <c r="AG13" i="9"/>
  <c r="AA13" i="9"/>
  <c r="W13" i="9"/>
  <c r="S13" i="9"/>
  <c r="O13" i="9"/>
  <c r="L13" i="9"/>
  <c r="I28" i="9"/>
  <c r="I23" i="9"/>
  <c r="I18" i="9"/>
  <c r="I13" i="9"/>
  <c r="B28" i="9"/>
  <c r="B23" i="9"/>
  <c r="B18" i="9"/>
  <c r="B13" i="9"/>
  <c r="B8" i="9"/>
  <c r="D39" i="27"/>
  <c r="AD15" i="27"/>
  <c r="AD43" i="27"/>
  <c r="AD39" i="27"/>
  <c r="AD35" i="27"/>
  <c r="AD31" i="27"/>
  <c r="AD27" i="27"/>
  <c r="AD23" i="27"/>
  <c r="AD19" i="27"/>
  <c r="AD11" i="27"/>
  <c r="AD7" i="27"/>
  <c r="X7" i="27"/>
  <c r="N37" i="20"/>
  <c r="B37" i="20"/>
  <c r="B30" i="20"/>
  <c r="H36" i="20"/>
  <c r="T36" i="20"/>
  <c r="B11" i="20"/>
  <c r="F20" i="23"/>
  <c r="V20" i="19"/>
  <c r="E31" i="19"/>
  <c r="AG8" i="9"/>
  <c r="AA8" i="9"/>
  <c r="W8" i="9"/>
  <c r="S8" i="9"/>
  <c r="O8" i="9"/>
  <c r="L8" i="9"/>
  <c r="I8" i="9"/>
  <c r="AE38" i="14"/>
  <c r="AB38" i="14"/>
  <c r="Y38" i="14"/>
  <c r="N16" i="14"/>
  <c r="B9" i="14"/>
  <c r="E45" i="13"/>
  <c r="C44" i="13"/>
  <c r="C41" i="13"/>
  <c r="C39" i="13"/>
  <c r="C36" i="13"/>
  <c r="C33" i="13"/>
  <c r="E25" i="13"/>
  <c r="T13" i="13"/>
  <c r="T11" i="13"/>
  <c r="AI7" i="13"/>
  <c r="AF7" i="13"/>
  <c r="AC7" i="13"/>
  <c r="X15" i="11"/>
  <c r="H13" i="11"/>
  <c r="H11" i="11"/>
  <c r="H7" i="11"/>
  <c r="V7" i="11"/>
  <c r="H19" i="11"/>
  <c r="H15" i="11"/>
  <c r="P13" i="11"/>
  <c r="P11" i="11"/>
  <c r="H9" i="11"/>
  <c r="J20" i="20"/>
  <c r="B20" i="20"/>
  <c r="J19" i="20"/>
  <c r="B19" i="20"/>
  <c r="J26" i="20"/>
  <c r="B26" i="20"/>
  <c r="J25" i="20"/>
  <c r="B25" i="20"/>
  <c r="J24" i="20"/>
  <c r="B24" i="20"/>
  <c r="J23" i="20"/>
  <c r="B23" i="20"/>
  <c r="J22" i="20"/>
  <c r="B22" i="20"/>
  <c r="J21" i="20"/>
  <c r="B21" i="20"/>
  <c r="J18" i="20"/>
  <c r="B18" i="20"/>
  <c r="B5" i="20"/>
  <c r="G45" i="27"/>
  <c r="X43" i="27"/>
  <c r="Q43" i="27"/>
  <c r="N43" i="27"/>
  <c r="D43" i="27"/>
  <c r="G41" i="27"/>
  <c r="X39" i="27"/>
  <c r="Q39" i="27"/>
  <c r="N39" i="27"/>
  <c r="G37" i="27"/>
  <c r="X35" i="27"/>
  <c r="Q35" i="27"/>
  <c r="N35" i="27"/>
  <c r="D35" i="27"/>
  <c r="G33" i="27"/>
  <c r="X31" i="27"/>
  <c r="Q31" i="27"/>
  <c r="N31" i="27"/>
  <c r="D31" i="27"/>
  <c r="G29" i="27"/>
  <c r="X27" i="27"/>
  <c r="Q27" i="27"/>
  <c r="N27" i="27"/>
  <c r="D27" i="27"/>
  <c r="G25" i="27"/>
  <c r="X23" i="27"/>
  <c r="Q23" i="27"/>
  <c r="N23" i="27"/>
  <c r="D23" i="27"/>
  <c r="G21" i="27"/>
  <c r="X19" i="27"/>
  <c r="Q19" i="27"/>
  <c r="N19" i="27"/>
  <c r="D19" i="27"/>
  <c r="G17" i="27"/>
  <c r="X15" i="27"/>
  <c r="Q15" i="27"/>
  <c r="N15" i="27"/>
  <c r="D15" i="27"/>
  <c r="G13" i="27"/>
  <c r="X11" i="27"/>
  <c r="Q11" i="27"/>
  <c r="N11" i="27"/>
  <c r="D11" i="27"/>
  <c r="G9" i="27"/>
  <c r="Q7" i="27"/>
  <c r="N7" i="27"/>
  <c r="D7" i="27"/>
  <c r="T23" i="27" l="1"/>
  <c r="T19" i="27"/>
  <c r="T15" i="27"/>
  <c r="T11" i="27"/>
  <c r="T43" i="27"/>
  <c r="T39" i="27"/>
  <c r="T35" i="27"/>
  <c r="T31" i="27"/>
  <c r="T27" i="27"/>
  <c r="T7" i="27"/>
  <c r="X62" i="27"/>
  <c r="X63" i="27"/>
  <c r="X61" i="27"/>
  <c r="X64" i="27"/>
  <c r="X65" i="27"/>
  <c r="X60" i="27"/>
  <c r="X50" i="19"/>
  <c r="K50" i="19"/>
  <c r="G49" i="19"/>
  <c r="G48" i="19"/>
  <c r="G47" i="19"/>
  <c r="E28" i="19"/>
  <c r="W22" i="19"/>
  <c r="J22" i="19"/>
  <c r="G22" i="19"/>
  <c r="T18" i="19"/>
  <c r="T16" i="19"/>
  <c r="T14" i="19"/>
  <c r="T12" i="19"/>
  <c r="U10" i="19"/>
  <c r="AI5" i="19"/>
  <c r="AF5" i="19"/>
  <c r="AC5" i="19"/>
  <c r="X65" i="24"/>
  <c r="D4" i="25" s="1"/>
  <c r="V10" i="21" s="1"/>
  <c r="T47" i="24"/>
  <c r="T43" i="24"/>
  <c r="T39" i="24"/>
  <c r="X68" i="24" s="1"/>
  <c r="D7" i="25" s="1"/>
  <c r="V13" i="21" s="1"/>
  <c r="T35" i="24"/>
  <c r="T31" i="24"/>
  <c r="T27" i="24"/>
  <c r="T23" i="24"/>
  <c r="T19" i="24"/>
  <c r="T15" i="24"/>
  <c r="X67" i="24" s="1"/>
  <c r="D6" i="25" s="1"/>
  <c r="V12" i="21" s="1"/>
  <c r="T11" i="24"/>
  <c r="T7" i="24"/>
  <c r="Z37" i="20"/>
  <c r="X64" i="24" l="1"/>
  <c r="D3" i="25" s="1"/>
  <c r="V9" i="21" s="1"/>
  <c r="X66" i="24"/>
  <c r="D5" i="25" s="1"/>
  <c r="V11" i="21" s="1"/>
  <c r="X69" i="24"/>
  <c r="Q52" i="24"/>
  <c r="Q48" i="27" s="1"/>
  <c r="V14" i="21" l="1"/>
  <c r="AC24" i="21" s="1"/>
  <c r="AC21" i="21" l="1"/>
  <c r="AC27" i="21" s="1"/>
  <c r="AC29" i="21" s="1"/>
  <c r="L25" i="21"/>
  <c r="L22" i="21"/>
  <c r="AF33" i="19"/>
  <c r="W40" i="14" l="1"/>
  <c r="D8" i="25" l="1"/>
  <c r="L10" i="25" s="1"/>
</calcChain>
</file>

<file path=xl/sharedStrings.xml><?xml version="1.0" encoding="utf-8"?>
<sst xmlns="http://schemas.openxmlformats.org/spreadsheetml/2006/main" count="657" uniqueCount="460">
  <si>
    <t>令和</t>
    <rPh sb="0" eb="2">
      <t>レイワ</t>
    </rPh>
    <phoneticPr fontId="4"/>
  </si>
  <si>
    <t>年</t>
    <rPh sb="0" eb="1">
      <t>ネン</t>
    </rPh>
    <phoneticPr fontId="5"/>
  </si>
  <si>
    <t>月</t>
    <rPh sb="0" eb="1">
      <t>ガツ</t>
    </rPh>
    <phoneticPr fontId="5"/>
  </si>
  <si>
    <t>日</t>
    <rPh sb="0" eb="1">
      <t>ニチ</t>
    </rPh>
    <phoneticPr fontId="5"/>
  </si>
  <si>
    <t>⇒半角数字</t>
    <rPh sb="1" eb="3">
      <t>ハンカク</t>
    </rPh>
    <rPh sb="3" eb="5">
      <t>スウジ</t>
    </rPh>
    <phoneticPr fontId="4"/>
  </si>
  <si>
    <t>（申請者）</t>
    <rPh sb="1" eb="4">
      <t>シンセイシャ</t>
    </rPh>
    <phoneticPr fontId="4"/>
  </si>
  <si>
    <t>〒</t>
    <phoneticPr fontId="4"/>
  </si>
  <si>
    <t>住所</t>
    <rPh sb="0" eb="2">
      <t>ジュウショ</t>
    </rPh>
    <phoneticPr fontId="4"/>
  </si>
  <si>
    <t>⇒県名から記入</t>
    <rPh sb="1" eb="3">
      <t>ケンメイ</t>
    </rPh>
    <rPh sb="5" eb="7">
      <t>キニュウ</t>
    </rPh>
    <phoneticPr fontId="4"/>
  </si>
  <si>
    <t>事業者名</t>
    <rPh sb="0" eb="4">
      <t>ジギョウシャメイ</t>
    </rPh>
    <phoneticPr fontId="5"/>
  </si>
  <si>
    <t>⇒略称不可、登録フルネーム　全角文字</t>
    <rPh sb="1" eb="3">
      <t>リャクショウ</t>
    </rPh>
    <rPh sb="3" eb="5">
      <t>フカ</t>
    </rPh>
    <rPh sb="6" eb="8">
      <t>トウロク</t>
    </rPh>
    <rPh sb="14" eb="18">
      <t>ゼンカクモジ</t>
    </rPh>
    <phoneticPr fontId="4"/>
  </si>
  <si>
    <t>代表者名</t>
    <rPh sb="0" eb="4">
      <t>ダイヒョウシャメイ</t>
    </rPh>
    <phoneticPr fontId="5"/>
  </si>
  <si>
    <t>⇒職名～氏～名間に全角で１文字空白</t>
    <rPh sb="1" eb="3">
      <t>ショクメイ</t>
    </rPh>
    <rPh sb="4" eb="5">
      <t>シ</t>
    </rPh>
    <rPh sb="6" eb="7">
      <t>メイ</t>
    </rPh>
    <rPh sb="7" eb="8">
      <t>カン</t>
    </rPh>
    <rPh sb="9" eb="11">
      <t>ゼンカク</t>
    </rPh>
    <rPh sb="13" eb="15">
      <t>モジ</t>
    </rPh>
    <rPh sb="15" eb="17">
      <t>クウハク</t>
    </rPh>
    <phoneticPr fontId="4"/>
  </si>
  <si>
    <t>法人番号</t>
    <rPh sb="0" eb="4">
      <t>ホウジンバンゴウ</t>
    </rPh>
    <phoneticPr fontId="5"/>
  </si>
  <si>
    <t>金</t>
    <rPh sb="0" eb="1">
      <t>キン</t>
    </rPh>
    <phoneticPr fontId="4"/>
  </si>
  <si>
    <t>円</t>
    <rPh sb="0" eb="1">
      <t>エン</t>
    </rPh>
    <phoneticPr fontId="4"/>
  </si>
  <si>
    <t>担当者</t>
    <rPh sb="0" eb="3">
      <t>タントウシャ</t>
    </rPh>
    <phoneticPr fontId="5"/>
  </si>
  <si>
    <t>⇒法人名は不要、所属部署を記入</t>
    <rPh sb="1" eb="3">
      <t>ホウジン</t>
    </rPh>
    <rPh sb="3" eb="4">
      <t>メイ</t>
    </rPh>
    <rPh sb="5" eb="7">
      <t>フヨウ</t>
    </rPh>
    <rPh sb="8" eb="10">
      <t>ショゾク</t>
    </rPh>
    <rPh sb="10" eb="12">
      <t>ブショ</t>
    </rPh>
    <rPh sb="13" eb="15">
      <t>キニュウ</t>
    </rPh>
    <phoneticPr fontId="4"/>
  </si>
  <si>
    <t xml:space="preserve"> 電話番号</t>
    <rPh sb="1" eb="3">
      <t>デンワ</t>
    </rPh>
    <rPh sb="3" eb="5">
      <t>バンゴウ</t>
    </rPh>
    <phoneticPr fontId="5"/>
  </si>
  <si>
    <t xml:space="preserve"> 電子メールアドレス</t>
    <rPh sb="1" eb="3">
      <t>デンシ</t>
    </rPh>
    <phoneticPr fontId="5"/>
  </si>
  <si>
    <t>＠</t>
    <phoneticPr fontId="5"/>
  </si>
  <si>
    <t>⇒半角英数字</t>
    <rPh sb="1" eb="3">
      <t>ハンカク</t>
    </rPh>
    <rPh sb="3" eb="6">
      <t>エイスウジ</t>
    </rPh>
    <rPh sb="4" eb="6">
      <t>スウジ</t>
    </rPh>
    <phoneticPr fontId="4"/>
  </si>
  <si>
    <t>年</t>
    <rPh sb="0" eb="1">
      <t>ネン</t>
    </rPh>
    <phoneticPr fontId="4"/>
  </si>
  <si>
    <t>月</t>
    <rPh sb="0" eb="1">
      <t>ツキ</t>
    </rPh>
    <phoneticPr fontId="4"/>
  </si>
  <si>
    <t>実施年月日</t>
    <rPh sb="0" eb="5">
      <t>ジッシネンガッピ</t>
    </rPh>
    <phoneticPr fontId="4"/>
  </si>
  <si>
    <t>具体的な実施内容</t>
    <rPh sb="0" eb="3">
      <t>グタイテキ</t>
    </rPh>
    <rPh sb="4" eb="8">
      <t>ジッシナイヨウ</t>
    </rPh>
    <phoneticPr fontId="4"/>
  </si>
  <si>
    <t>数量</t>
    <rPh sb="0" eb="2">
      <t>スウリョウ</t>
    </rPh>
    <phoneticPr fontId="4"/>
  </si>
  <si>
    <t>単価</t>
    <rPh sb="0" eb="2">
      <t>タンカ</t>
    </rPh>
    <phoneticPr fontId="4"/>
  </si>
  <si>
    <t>【支出】</t>
    <rPh sb="1" eb="3">
      <t>シシュツ</t>
    </rPh>
    <phoneticPr fontId="4"/>
  </si>
  <si>
    <t>（単位：円）</t>
    <rPh sb="1" eb="3">
      <t>タンイ</t>
    </rPh>
    <rPh sb="4" eb="5">
      <t>エン</t>
    </rPh>
    <phoneticPr fontId="4"/>
  </si>
  <si>
    <t>経費区分</t>
    <rPh sb="0" eb="4">
      <t>ケイヒクブン</t>
    </rPh>
    <phoneticPr fontId="4"/>
  </si>
  <si>
    <t>補助対象経費（Ａ）</t>
    <rPh sb="0" eb="4">
      <t>ホジョタイショウ</t>
    </rPh>
    <rPh sb="4" eb="6">
      <t>ケイヒ</t>
    </rPh>
    <phoneticPr fontId="4"/>
  </si>
  <si>
    <t>番号</t>
    <rPh sb="0" eb="2">
      <t>バンゴウ</t>
    </rPh>
    <phoneticPr fontId="4"/>
  </si>
  <si>
    <t>①</t>
    <phoneticPr fontId="4"/>
  </si>
  <si>
    <t>広報費</t>
    <rPh sb="0" eb="3">
      <t>コウホウヒ</t>
    </rPh>
    <phoneticPr fontId="4"/>
  </si>
  <si>
    <t>②</t>
    <phoneticPr fontId="4"/>
  </si>
  <si>
    <t>展示会等出展費</t>
    <rPh sb="0" eb="3">
      <t>テンジカイ</t>
    </rPh>
    <rPh sb="3" eb="4">
      <t>トウ</t>
    </rPh>
    <rPh sb="4" eb="7">
      <t>シュッテンヒ</t>
    </rPh>
    <phoneticPr fontId="4"/>
  </si>
  <si>
    <t>③</t>
    <phoneticPr fontId="4"/>
  </si>
  <si>
    <t>開発費</t>
    <rPh sb="0" eb="3">
      <t>カイハツヒ</t>
    </rPh>
    <phoneticPr fontId="4"/>
  </si>
  <si>
    <t>④</t>
    <phoneticPr fontId="4"/>
  </si>
  <si>
    <t>機械装置等費</t>
    <rPh sb="0" eb="2">
      <t>キカイ</t>
    </rPh>
    <rPh sb="2" eb="4">
      <t>ソウチ</t>
    </rPh>
    <rPh sb="4" eb="5">
      <t>トウ</t>
    </rPh>
    <rPh sb="5" eb="6">
      <t>ヒ</t>
    </rPh>
    <phoneticPr fontId="4"/>
  </si>
  <si>
    <t>⑤</t>
    <phoneticPr fontId="4"/>
  </si>
  <si>
    <t>外注費</t>
    <rPh sb="0" eb="3">
      <t>ガイチュウヒ</t>
    </rPh>
    <phoneticPr fontId="4"/>
  </si>
  <si>
    <t>計</t>
    <rPh sb="0" eb="1">
      <t>ケイ</t>
    </rPh>
    <phoneticPr fontId="4"/>
  </si>
  <si>
    <t>（Ａ）</t>
    <phoneticPr fontId="4"/>
  </si>
  <si>
    <t>※金額は、消費税抜きの金額を記入してください。</t>
    <phoneticPr fontId="4"/>
  </si>
  <si>
    <t>※別紙に、上記経費の明細を記入し、併せて提出してください。</t>
    <phoneticPr fontId="4"/>
  </si>
  <si>
    <t>【収入】</t>
    <rPh sb="1" eb="3">
      <t>シュウニュウ</t>
    </rPh>
    <phoneticPr fontId="4"/>
  </si>
  <si>
    <t>本補助金（Ｂ）</t>
    <rPh sb="0" eb="4">
      <t>ホンホジョキン</t>
    </rPh>
    <phoneticPr fontId="4"/>
  </si>
  <si>
    <r>
      <t>補助対象経費（Ａ）×2/3が30万円</t>
    </r>
    <r>
      <rPr>
        <b/>
        <sz val="12"/>
        <rFont val="ＭＳ 明朝"/>
        <family val="1"/>
        <charset val="128"/>
      </rPr>
      <t>以上</t>
    </r>
    <phoneticPr fontId="4"/>
  </si>
  <si>
    <r>
      <t>補助対象経費（Ａ）×2/3が30万円</t>
    </r>
    <r>
      <rPr>
        <b/>
        <sz val="12"/>
        <rFont val="ＭＳ 明朝"/>
        <family val="1"/>
        <charset val="128"/>
      </rPr>
      <t>未満</t>
    </r>
    <phoneticPr fontId="4"/>
  </si>
  <si>
    <t>自己資金（Ｃ）</t>
    <rPh sb="0" eb="4">
      <t>ジコシキン</t>
    </rPh>
    <phoneticPr fontId="4"/>
  </si>
  <si>
    <t>補助対象経費（Ａ）－本補助金（Ｂ）</t>
    <phoneticPr fontId="4"/>
  </si>
  <si>
    <t>本補助金（Ｂ）＋自己資金（Ｃ）</t>
    <phoneticPr fontId="4"/>
  </si>
  <si>
    <t>※</t>
    <phoneticPr fontId="4"/>
  </si>
  <si>
    <t>本補助金（Ｂ）：補助対象経費（Ａ）×2/3の計算に基づき、どちらかに☑し記入</t>
    <phoneticPr fontId="4"/>
  </si>
  <si>
    <t>本補助金（Ｂ）：千円未満の端数を切り捨てて記入してください。</t>
    <phoneticPr fontId="4"/>
  </si>
  <si>
    <t>％</t>
    <phoneticPr fontId="4"/>
  </si>
  <si>
    <t>日</t>
    <rPh sb="0" eb="1">
      <t>ヒ</t>
    </rPh>
    <phoneticPr fontId="4"/>
  </si>
  <si>
    <t>記</t>
    <rPh sb="0" eb="1">
      <t>キ</t>
    </rPh>
    <phoneticPr fontId="4"/>
  </si>
  <si>
    <t>取得財産等管理台帳</t>
    <rPh sb="0" eb="2">
      <t>シュトク</t>
    </rPh>
    <rPh sb="4" eb="5">
      <t>トウ</t>
    </rPh>
    <rPh sb="5" eb="9">
      <t>カンリダイチョウ</t>
    </rPh>
    <phoneticPr fontId="4"/>
  </si>
  <si>
    <t>規格</t>
    <rPh sb="0" eb="2">
      <t>キカク</t>
    </rPh>
    <phoneticPr fontId="4"/>
  </si>
  <si>
    <t>金額</t>
    <rPh sb="0" eb="2">
      <t>キンガク</t>
    </rPh>
    <phoneticPr fontId="4"/>
  </si>
  <si>
    <t>取得
年月日</t>
    <rPh sb="0" eb="2">
      <t>シュトク</t>
    </rPh>
    <rPh sb="3" eb="6">
      <t>ネンガッピ</t>
    </rPh>
    <phoneticPr fontId="4"/>
  </si>
  <si>
    <t>保管場所</t>
    <rPh sb="0" eb="4">
      <t>ホカンバショ</t>
    </rPh>
    <phoneticPr fontId="4"/>
  </si>
  <si>
    <t>備考</t>
    <rPh sb="0" eb="2">
      <t>ビコウ</t>
    </rPh>
    <phoneticPr fontId="4"/>
  </si>
  <si>
    <t>（注）</t>
    <phoneticPr fontId="4"/>
  </si>
  <si>
    <t>この台帳記載の対象とする取得財産等（取得価格又は効用の増加価格50万円以上）は、減価償却</t>
    <phoneticPr fontId="4"/>
  </si>
  <si>
    <t>財産とする。</t>
    <phoneticPr fontId="4"/>
  </si>
  <si>
    <t>数量は、同一規格であれば、一括して記載して差し支えない。ただし、単価が異なる場合は区分</t>
    <phoneticPr fontId="4"/>
  </si>
  <si>
    <t>して記載のこと。</t>
    <phoneticPr fontId="4"/>
  </si>
  <si>
    <t>口座振込依頼書</t>
    <rPh sb="0" eb="2">
      <t>コウザ</t>
    </rPh>
    <rPh sb="2" eb="7">
      <t>フリコミイライショ</t>
    </rPh>
    <phoneticPr fontId="4"/>
  </si>
  <si>
    <t>下記の指定口座への振込を依頼します。</t>
    <phoneticPr fontId="4"/>
  </si>
  <si>
    <r>
      <t>申請者本人名義の振込口座　</t>
    </r>
    <r>
      <rPr>
        <sz val="9"/>
        <rFont val="ＭＳ 明朝"/>
        <family val="1"/>
        <charset val="128"/>
      </rPr>
      <t>※記入は「ゆうちょ銀行」またはそれ以外の「金融機関」のどちらかのみ</t>
    </r>
    <phoneticPr fontId="4"/>
  </si>
  <si>
    <t>ゆうちょ銀行</t>
    <rPh sb="4" eb="6">
      <t>ギンコウ</t>
    </rPh>
    <phoneticPr fontId="4"/>
  </si>
  <si>
    <r>
      <t>番号</t>
    </r>
    <r>
      <rPr>
        <sz val="8"/>
        <rFont val="ＭＳ 明朝"/>
        <family val="1"/>
        <charset val="128"/>
      </rPr>
      <t>（右詰めで記入してください）</t>
    </r>
    <phoneticPr fontId="4"/>
  </si>
  <si>
    <t>口座名義人（カナ表記）</t>
    <phoneticPr fontId="4"/>
  </si>
  <si>
    <r>
      <t xml:space="preserve">金融機関
</t>
    </r>
    <r>
      <rPr>
        <sz val="9"/>
        <rFont val="ＭＳ 明朝"/>
        <family val="1"/>
        <charset val="128"/>
      </rPr>
      <t>（ゆうちょ銀行以外）</t>
    </r>
    <rPh sb="0" eb="4">
      <t>キンユウキカン</t>
    </rPh>
    <rPh sb="11" eb="13">
      <t>ギンコウ</t>
    </rPh>
    <rPh sb="13" eb="15">
      <t>イガイ</t>
    </rPh>
    <phoneticPr fontId="4"/>
  </si>
  <si>
    <t>金融機関コード（数字4桁）</t>
    <phoneticPr fontId="4"/>
  </si>
  <si>
    <t>金融機関名</t>
    <rPh sb="0" eb="2">
      <t>キンユウ</t>
    </rPh>
    <rPh sb="2" eb="5">
      <t>キカンメイ</t>
    </rPh>
    <phoneticPr fontId="4"/>
  </si>
  <si>
    <t>支店コード（数字3桁）</t>
    <phoneticPr fontId="4"/>
  </si>
  <si>
    <t>支店名</t>
    <rPh sb="0" eb="2">
      <t>シテン</t>
    </rPh>
    <rPh sb="2" eb="3">
      <t>メイ</t>
    </rPh>
    <phoneticPr fontId="4"/>
  </si>
  <si>
    <t>普通</t>
    <rPh sb="0" eb="2">
      <t>フツウ</t>
    </rPh>
    <phoneticPr fontId="4"/>
  </si>
  <si>
    <t>当座</t>
    <rPh sb="0" eb="2">
      <t>トウザ</t>
    </rPh>
    <phoneticPr fontId="4"/>
  </si>
  <si>
    <t>「口座名義人欄」の記入方法について</t>
    <phoneticPr fontId="4"/>
  </si>
  <si>
    <t>●カタカナで記入してください。</t>
    <phoneticPr fontId="4"/>
  </si>
  <si>
    <t>●濁点・半濁点は1文字として扱います。</t>
    <phoneticPr fontId="4"/>
  </si>
  <si>
    <t>●口座名義が枠内（30文字）を超える場合は、名義名称の冒頭から30文字までを記入してください。</t>
    <phoneticPr fontId="4"/>
  </si>
  <si>
    <t>「口座名義人（カナ表記）」の記入上の注意（通帳表紙の裏に記載されているカタカナを記入してください。）</t>
    <phoneticPr fontId="4"/>
  </si>
  <si>
    <t>●小文字は大文字に直して記入してください。</t>
    <phoneticPr fontId="4"/>
  </si>
  <si>
    <t>●スペース（空白）・音引を正しく記入してください。</t>
    <phoneticPr fontId="4"/>
  </si>
  <si>
    <t>●濁点・半濁点は1文字として記入してください。</t>
    <phoneticPr fontId="4"/>
  </si>
  <si>
    <t>通帳コピーを貼り付けてください。</t>
    <rPh sb="0" eb="2">
      <t>ツウチョウ</t>
    </rPh>
    <rPh sb="6" eb="7">
      <t>ハ</t>
    </rPh>
    <rPh sb="8" eb="9">
      <t>ツ</t>
    </rPh>
    <phoneticPr fontId="4"/>
  </si>
  <si>
    <t>銀行コード、支店コード、口座種別、口座番号、口座名義が記載されているか、</t>
    <phoneticPr fontId="4"/>
  </si>
  <si>
    <t>必ずご確認ください。</t>
    <phoneticPr fontId="4"/>
  </si>
  <si>
    <t>※インターネット口座等で通帳がない場合も、ＷＥＢ画面のプリントアウト等、</t>
    <phoneticPr fontId="4"/>
  </si>
  <si>
    <t>必ず貼付してください。</t>
    <phoneticPr fontId="4"/>
  </si>
  <si>
    <t>※必要情報がはっきりと確認できない場合は、お振り込みができない場合があります。</t>
    <phoneticPr fontId="4"/>
  </si>
  <si>
    <t>一者見積理由書</t>
    <phoneticPr fontId="4"/>
  </si>
  <si>
    <t>１</t>
    <phoneticPr fontId="4"/>
  </si>
  <si>
    <t>発注した業務（例）〇〇工事</t>
    <phoneticPr fontId="4"/>
  </si>
  <si>
    <t>２</t>
    <phoneticPr fontId="4"/>
  </si>
  <si>
    <t>一者見積とした理由（当てはまるものに☑）</t>
    <phoneticPr fontId="4"/>
  </si>
  <si>
    <t>過去の施工等（システム開発等を含む。）で用いたノウハウや図面等が必須であり、業者を変更することが困難である。</t>
    <phoneticPr fontId="4"/>
  </si>
  <si>
    <t>特殊な技術、技能、機器、知的財産権等を必要とする業務のため、対応できる業者が一者に限られる。</t>
    <phoneticPr fontId="4"/>
  </si>
  <si>
    <t>法令等により契約の相手方が特定されている。</t>
    <phoneticPr fontId="4"/>
  </si>
  <si>
    <t>複数の業者に見積を依頼したが、物価高騰の影響等により辞退され、応じたのが一者のみであった。</t>
    <phoneticPr fontId="4"/>
  </si>
  <si>
    <t>その他（具体的に記入）</t>
    <rPh sb="2" eb="3">
      <t>タ</t>
    </rPh>
    <rPh sb="4" eb="7">
      <t>グタイテキ</t>
    </rPh>
    <rPh sb="8" eb="10">
      <t>キニュウ</t>
    </rPh>
    <phoneticPr fontId="4"/>
  </si>
  <si>
    <t>※単に「相見積りをとるのを忘れていた」等の事由では、一者見積とするやむを得ない事由</t>
    <rPh sb="40" eb="41">
      <t>ユウ</t>
    </rPh>
    <phoneticPr fontId="4"/>
  </si>
  <si>
    <t>には該当せず、補助対象にできませんのでご留意願います</t>
    <phoneticPr fontId="4"/>
  </si>
  <si>
    <t>立替払請求書兼領収書</t>
    <rPh sb="0" eb="3">
      <t>タテカエバラ</t>
    </rPh>
    <rPh sb="3" eb="6">
      <t>セイキュウショ</t>
    </rPh>
    <rPh sb="6" eb="7">
      <t>ケン</t>
    </rPh>
    <rPh sb="7" eb="10">
      <t>リョウシュウショ</t>
    </rPh>
    <phoneticPr fontId="4"/>
  </si>
  <si>
    <t>■補助事業者名を記載してください。</t>
    <phoneticPr fontId="4"/>
  </si>
  <si>
    <t>正：「〇〇株式会社」、「××商店」等
誤：「中小企業等再起支援事業補助金事務局」、「宮城県知事」等</t>
    <phoneticPr fontId="4"/>
  </si>
  <si>
    <t>殿</t>
    <rPh sb="0" eb="1">
      <t>ドノ</t>
    </rPh>
    <phoneticPr fontId="4"/>
  </si>
  <si>
    <t>下記のとおり経費を立替えましたので、領収書を添付の上、請求します。</t>
    <phoneticPr fontId="4"/>
  </si>
  <si>
    <t>立替者氏名：</t>
    <rPh sb="0" eb="3">
      <t>タテカエシャ</t>
    </rPh>
    <rPh sb="3" eb="5">
      <t>シメイ</t>
    </rPh>
    <phoneticPr fontId="4"/>
  </si>
  <si>
    <t>立替・請求金額</t>
    <rPh sb="0" eb="2">
      <t>タテカエ</t>
    </rPh>
    <rPh sb="3" eb="7">
      <t>セイキュウキンガク</t>
    </rPh>
    <phoneticPr fontId="4"/>
  </si>
  <si>
    <t>※税込み金額をご入力ください</t>
    <rPh sb="1" eb="3">
      <t>ゼイコ</t>
    </rPh>
    <rPh sb="4" eb="6">
      <t>キンガク</t>
    </rPh>
    <rPh sb="8" eb="10">
      <t>ニュウリョク</t>
    </rPh>
    <phoneticPr fontId="4"/>
  </si>
  <si>
    <t>【領収書（コピー可）貼付欄】</t>
    <phoneticPr fontId="4"/>
  </si>
  <si>
    <t>・本欄に収まらない場合は、本書の後ろにホッチキス留めで添付してください。</t>
    <phoneticPr fontId="4"/>
  </si>
  <si>
    <t>・領収書の宛名は立替払をした方の氏名である必要があります。</t>
    <phoneticPr fontId="4"/>
  </si>
  <si>
    <t>・「お品代」など、立替払の内容が明らかでないものは補助対象外です。</t>
    <phoneticPr fontId="4"/>
  </si>
  <si>
    <t>・領収書金額と「立替・請求金額」は一致させてください。領収書金額の一部のみが補助対</t>
    <phoneticPr fontId="4"/>
  </si>
  <si>
    <t>　象経費である等の理由により立替・請求金額と一致しない場合には、別途内訳書（レシー</t>
    <phoneticPr fontId="4"/>
  </si>
  <si>
    <t>　ト等）を添付し、補助対象経費の立替・請求に係る部分をマーカー等で明示してくださ</t>
    <phoneticPr fontId="4"/>
  </si>
  <si>
    <t>　い。金額が一致せず、内訳も明らかでないものは補助対象外です。</t>
    <rPh sb="3" eb="5">
      <t>キンガク</t>
    </rPh>
    <phoneticPr fontId="4"/>
  </si>
  <si>
    <t>上記のとおり受領しました。</t>
    <phoneticPr fontId="4"/>
  </si>
  <si>
    <t>受領日：</t>
    <rPh sb="0" eb="3">
      <t>ジュリョウビ</t>
    </rPh>
    <phoneticPr fontId="4"/>
  </si>
  <si>
    <t>氏　名：</t>
    <rPh sb="0" eb="1">
      <t>シ</t>
    </rPh>
    <rPh sb="2" eb="3">
      <t>メイ</t>
    </rPh>
    <phoneticPr fontId="4"/>
  </si>
  <si>
    <t>【留意事項】</t>
    <phoneticPr fontId="4"/>
  </si>
  <si>
    <t>受領日は事業終了（実績報告書提出日）前でなければなりません。</t>
    <phoneticPr fontId="4"/>
  </si>
  <si>
    <t>クレジットカードを利用して立替えた場合は、①通帳のコピー（引落日及び金額部分）、</t>
    <phoneticPr fontId="4"/>
  </si>
  <si>
    <t>②カード利用明細書も併せて提出ください。（引落日が補助事業終了後の場合は、補助対象</t>
    <phoneticPr fontId="4"/>
  </si>
  <si>
    <t>外です）</t>
    <phoneticPr fontId="4"/>
  </si>
  <si>
    <t>宮城県知事　　　　　　殿</t>
    <rPh sb="3" eb="5">
      <t>チジ</t>
    </rPh>
    <rPh sb="11" eb="12">
      <t>ドノ</t>
    </rPh>
    <phoneticPr fontId="5"/>
  </si>
  <si>
    <t>３　関係書類</t>
    <phoneticPr fontId="4"/>
  </si>
  <si>
    <t>４　連絡先</t>
    <phoneticPr fontId="5"/>
  </si>
  <si>
    <t>令和７年度宮城県中小企業等再起支援事業</t>
    <phoneticPr fontId="4"/>
  </si>
  <si>
    <t>　本事業の書類提出にあたっては、１件あたり１００万円（税込）を超える発注、５０万円（税抜）未満の中古品の購入がある場合には、二者以上から見積書を徴することとされていますが、下記の理由により一者のみから見積書を徴しました。　</t>
    <phoneticPr fontId="4"/>
  </si>
  <si>
    <t>様式第７号</t>
    <rPh sb="0" eb="2">
      <t>ヨウシキ</t>
    </rPh>
    <rPh sb="2" eb="3">
      <t>ダイ</t>
    </rPh>
    <rPh sb="4" eb="5">
      <t>ゴウ</t>
    </rPh>
    <phoneticPr fontId="5"/>
  </si>
  <si>
    <t>　</t>
    <phoneticPr fontId="4"/>
  </si>
  <si>
    <t>記</t>
    <rPh sb="0" eb="1">
      <t>シル</t>
    </rPh>
    <phoneticPr fontId="4"/>
  </si>
  <si>
    <t>様式第６号</t>
    <rPh sb="0" eb="2">
      <t>ヨウシキ</t>
    </rPh>
    <rPh sb="2" eb="3">
      <t>ダイ</t>
    </rPh>
    <rPh sb="4" eb="5">
      <t>ゴウ</t>
    </rPh>
    <phoneticPr fontId="5"/>
  </si>
  <si>
    <t>１　補助金交付決定額</t>
    <rPh sb="4" eb="5">
      <t>キン</t>
    </rPh>
    <rPh sb="5" eb="10">
      <t>コウフケッテイガク</t>
    </rPh>
    <phoneticPr fontId="4"/>
  </si>
  <si>
    <t>２　補助金実績額</t>
    <rPh sb="5" eb="7">
      <t>ジッセキ</t>
    </rPh>
    <phoneticPr fontId="15"/>
  </si>
  <si>
    <t>事業実績書</t>
    <rPh sb="0" eb="2">
      <t>ジギョウ</t>
    </rPh>
    <rPh sb="2" eb="4">
      <t>ジッセキ</t>
    </rPh>
    <rPh sb="4" eb="5">
      <t>ショ</t>
    </rPh>
    <phoneticPr fontId="4"/>
  </si>
  <si>
    <t>１　補助事業の取組内容</t>
    <rPh sb="2" eb="4">
      <t>ホジョ</t>
    </rPh>
    <rPh sb="4" eb="6">
      <t>ジギョウ</t>
    </rPh>
    <rPh sb="7" eb="9">
      <t>トリクミ</t>
    </rPh>
    <rPh sb="9" eb="11">
      <t>ナイヨウ</t>
    </rPh>
    <phoneticPr fontId="4"/>
  </si>
  <si>
    <t>２　補助事業の成果及び事業目標の達成度</t>
    <rPh sb="2" eb="4">
      <t>ホジョ</t>
    </rPh>
    <rPh sb="4" eb="6">
      <t>ジギョウ</t>
    </rPh>
    <rPh sb="7" eb="9">
      <t>セイカ</t>
    </rPh>
    <rPh sb="9" eb="10">
      <t>オヨ</t>
    </rPh>
    <rPh sb="11" eb="15">
      <t>ジギョウモクヒョウ</t>
    </rPh>
    <rPh sb="16" eb="19">
      <t>タッセイド</t>
    </rPh>
    <phoneticPr fontId="4"/>
  </si>
  <si>
    <t>３　補助事業の実施経過</t>
    <rPh sb="2" eb="4">
      <t>ホジョ</t>
    </rPh>
    <rPh sb="4" eb="6">
      <t>ジギョウ</t>
    </rPh>
    <rPh sb="7" eb="11">
      <t>ジッシケイカ</t>
    </rPh>
    <phoneticPr fontId="4"/>
  </si>
  <si>
    <t>※　事業計画書の実施スケジュールに記載した内容等に沿って記入する。</t>
    <rPh sb="2" eb="7">
      <t>ジギョウケイカクショ</t>
    </rPh>
    <rPh sb="8" eb="10">
      <t>ジッシ</t>
    </rPh>
    <rPh sb="17" eb="19">
      <t>キサイ</t>
    </rPh>
    <rPh sb="21" eb="24">
      <t>ナイヨウトウ</t>
    </rPh>
    <rPh sb="25" eb="26">
      <t>ソ</t>
    </rPh>
    <rPh sb="28" eb="30">
      <t>キニュウ</t>
    </rPh>
    <phoneticPr fontId="4"/>
  </si>
  <si>
    <t>４　今後の展開等の方針</t>
    <rPh sb="2" eb="4">
      <t>コンゴ</t>
    </rPh>
    <rPh sb="5" eb="8">
      <t>テンカイトウ</t>
    </rPh>
    <rPh sb="9" eb="11">
      <t>ホウシン</t>
    </rPh>
    <phoneticPr fontId="4"/>
  </si>
  <si>
    <t>５　売上高の実測値</t>
    <rPh sb="2" eb="5">
      <t>ウリアゲダカ</t>
    </rPh>
    <rPh sb="6" eb="9">
      <t>ジッソクチ</t>
    </rPh>
    <phoneticPr fontId="4"/>
  </si>
  <si>
    <t>売上高の増加率
Ｂ／Ａ×１００</t>
    <rPh sb="0" eb="2">
      <t>ウリアゲ</t>
    </rPh>
    <rPh sb="2" eb="3">
      <t>ダカ</t>
    </rPh>
    <rPh sb="4" eb="7">
      <t>ゾウカリツ</t>
    </rPh>
    <phoneticPr fontId="4"/>
  </si>
  <si>
    <t>様式第６号の２</t>
    <rPh sb="0" eb="2">
      <t>ヨウシキ</t>
    </rPh>
    <rPh sb="2" eb="3">
      <t>ダイ</t>
    </rPh>
    <rPh sb="4" eb="5">
      <t>ゴウ</t>
    </rPh>
    <phoneticPr fontId="5"/>
  </si>
  <si>
    <t>収　支　精　算　書</t>
    <rPh sb="0" eb="1">
      <t>オサム</t>
    </rPh>
    <rPh sb="2" eb="3">
      <t>シ</t>
    </rPh>
    <rPh sb="4" eb="5">
      <t>セイ</t>
    </rPh>
    <rPh sb="6" eb="7">
      <t>サン</t>
    </rPh>
    <rPh sb="8" eb="9">
      <t>ショ</t>
    </rPh>
    <phoneticPr fontId="4"/>
  </si>
  <si>
    <t>様式第６号の３</t>
    <rPh sb="0" eb="2">
      <t>ヨウシキ</t>
    </rPh>
    <rPh sb="2" eb="3">
      <t>ダイ</t>
    </rPh>
    <rPh sb="4" eb="5">
      <t>ゴウ</t>
    </rPh>
    <phoneticPr fontId="5"/>
  </si>
  <si>
    <t>令和７年</t>
    <rPh sb="0" eb="2">
      <t>レイワ</t>
    </rPh>
    <phoneticPr fontId="4"/>
  </si>
  <si>
    <t>月</t>
    <rPh sb="0" eb="1">
      <t>ツキ</t>
    </rPh>
    <phoneticPr fontId="4"/>
  </si>
  <si>
    <t>日付け宮城県（中企）指令第</t>
    <rPh sb="0" eb="1">
      <t>ニチ</t>
    </rPh>
    <rPh sb="1" eb="2">
      <t>ヅ</t>
    </rPh>
    <rPh sb="3" eb="6">
      <t>ミヤギケン</t>
    </rPh>
    <rPh sb="7" eb="8">
      <t>ナカ</t>
    </rPh>
    <rPh sb="8" eb="9">
      <t>キ</t>
    </rPh>
    <rPh sb="10" eb="12">
      <t>シレイ</t>
    </rPh>
    <rPh sb="12" eb="13">
      <t>ダイ</t>
    </rPh>
    <phoneticPr fontId="4"/>
  </si>
  <si>
    <t>✔</t>
    <phoneticPr fontId="4"/>
  </si>
  <si>
    <t>令和７年度宮城県中小企業等再起支援事業補助金事業実績報告書</t>
    <rPh sb="0" eb="2">
      <t>レイワ</t>
    </rPh>
    <rPh sb="3" eb="5">
      <t>ネンド</t>
    </rPh>
    <rPh sb="5" eb="13">
      <t>ミヤギケンチュウショウキギョウトウ</t>
    </rPh>
    <rPh sb="13" eb="19">
      <t>サイキシエンジギョウ</t>
    </rPh>
    <rPh sb="19" eb="22">
      <t>ホジョキン</t>
    </rPh>
    <rPh sb="22" eb="29">
      <t>ジギョウジッセキホウコクショ</t>
    </rPh>
    <phoneticPr fontId="4"/>
  </si>
  <si>
    <t>FAX番号</t>
    <rPh sb="3" eb="5">
      <t>バンゴウ</t>
    </rPh>
    <phoneticPr fontId="5"/>
  </si>
  <si>
    <t>Ａ（</t>
    <phoneticPr fontId="4"/>
  </si>
  <si>
    <t>年</t>
    <rPh sb="0" eb="1">
      <t>ネン</t>
    </rPh>
    <phoneticPr fontId="4"/>
  </si>
  <si>
    <t>分）</t>
    <rPh sb="0" eb="1">
      <t>ブン</t>
    </rPh>
    <phoneticPr fontId="4"/>
  </si>
  <si>
    <t>事業実施前１か月の売上高</t>
    <rPh sb="0" eb="5">
      <t>ジギョウジッシマエ</t>
    </rPh>
    <rPh sb="7" eb="8">
      <t>ゲツ</t>
    </rPh>
    <rPh sb="9" eb="12">
      <t>ウリアゲダカ</t>
    </rPh>
    <phoneticPr fontId="4"/>
  </si>
  <si>
    <t>実績報告直近１か月の売上高</t>
    <rPh sb="0" eb="6">
      <t>ジッセキホウコクチョッキン</t>
    </rPh>
    <rPh sb="8" eb="9">
      <t>ゲツ</t>
    </rPh>
    <rPh sb="10" eb="13">
      <t>ウリアゲダカ</t>
    </rPh>
    <phoneticPr fontId="4"/>
  </si>
  <si>
    <t>Ｂ（</t>
    <phoneticPr fontId="4"/>
  </si>
  <si>
    <t>補助対象経費（A）：本補助金の対象となる経費の金額を記入してください。</t>
    <rPh sb="4" eb="6">
      <t>ケイヒ</t>
    </rPh>
    <rPh sb="20" eb="22">
      <t>ケイヒ</t>
    </rPh>
    <phoneticPr fontId="4"/>
  </si>
  <si>
    <t>事業計画</t>
    <rPh sb="0" eb="2">
      <t>ジギョウ</t>
    </rPh>
    <rPh sb="2" eb="4">
      <t>ケイカク</t>
    </rPh>
    <phoneticPr fontId="4"/>
  </si>
  <si>
    <t>↓水色のセルへ入力してください</t>
    <phoneticPr fontId="4"/>
  </si>
  <si>
    <t>記入例・注意事項</t>
    <rPh sb="0" eb="2">
      <t>キニュウ</t>
    </rPh>
    <rPh sb="2" eb="3">
      <t>レイ</t>
    </rPh>
    <rPh sb="4" eb="6">
      <t>チュウイ</t>
    </rPh>
    <rPh sb="6" eb="8">
      <t>ジコウ</t>
    </rPh>
    <phoneticPr fontId="4"/>
  </si>
  <si>
    <t>株式会社みやぎ</t>
    <rPh sb="0" eb="4">
      <t>カブシキガイシャ</t>
    </rPh>
    <phoneticPr fontId="4"/>
  </si>
  <si>
    <t>チラシ作成/広告掲載</t>
    <rPh sb="6" eb="10">
      <t>コウコクケイサイ</t>
    </rPh>
    <phoneticPr fontId="4"/>
  </si>
  <si>
    <t>システム納品/すべての支払い完了</t>
    <rPh sb="4" eb="6">
      <t>ノウヒン</t>
    </rPh>
    <rPh sb="11" eb="13">
      <t>シハラ</t>
    </rPh>
    <rPh sb="14" eb="16">
      <t>カンリョウ</t>
    </rPh>
    <phoneticPr fontId="4"/>
  </si>
  <si>
    <t>●申請される事業者さまの情報について、記入例に沿ってご入力ください。</t>
    <rPh sb="1" eb="3">
      <t>シンセイ</t>
    </rPh>
    <rPh sb="6" eb="9">
      <t>ジギョウシャ</t>
    </rPh>
    <rPh sb="12" eb="14">
      <t>ジョウホウ</t>
    </rPh>
    <rPh sb="19" eb="22">
      <t>キニュウレイ</t>
    </rPh>
    <rPh sb="23" eb="24">
      <t>ソ</t>
    </rPh>
    <rPh sb="27" eb="29">
      <t>ニュウリョク</t>
    </rPh>
    <phoneticPr fontId="4"/>
  </si>
  <si>
    <t>申請者情報</t>
    <rPh sb="0" eb="2">
      <t>シンセイ</t>
    </rPh>
    <rPh sb="3" eb="5">
      <t>ジョウホウ</t>
    </rPh>
    <phoneticPr fontId="4"/>
  </si>
  <si>
    <t>↓水色のセルへ入力してください</t>
    <rPh sb="1" eb="3">
      <t>ミズイロ</t>
    </rPh>
    <rPh sb="7" eb="9">
      <t>ニュウリョク</t>
    </rPh>
    <phoneticPr fontId="4"/>
  </si>
  <si>
    <t>令和7</t>
    <rPh sb="0" eb="2">
      <t>レイワ</t>
    </rPh>
    <phoneticPr fontId="4"/>
  </si>
  <si>
    <t>飲食業</t>
    <rPh sb="0" eb="3">
      <t>インショクギョウ</t>
    </rPh>
    <phoneticPr fontId="4"/>
  </si>
  <si>
    <t>1</t>
    <phoneticPr fontId="4"/>
  </si>
  <si>
    <t>月</t>
    <rPh sb="0" eb="1">
      <t>ガツ</t>
    </rPh>
    <phoneticPr fontId="4"/>
  </si>
  <si>
    <t>　日</t>
    <rPh sb="1" eb="2">
      <t>ニチ</t>
    </rPh>
    <phoneticPr fontId="4"/>
  </si>
  <si>
    <t>卸・小売業</t>
    <rPh sb="0" eb="1">
      <t>オロシ</t>
    </rPh>
    <rPh sb="2" eb="5">
      <t>コウリギョウ</t>
    </rPh>
    <phoneticPr fontId="4"/>
  </si>
  <si>
    <t>2</t>
    <phoneticPr fontId="4"/>
  </si>
  <si>
    <t>事業者名</t>
    <rPh sb="0" eb="4">
      <t>ジギョウシャメイ</t>
    </rPh>
    <phoneticPr fontId="4"/>
  </si>
  <si>
    <t>製造業</t>
    <rPh sb="0" eb="3">
      <t>セイゾウギョウ</t>
    </rPh>
    <phoneticPr fontId="4"/>
  </si>
  <si>
    <t>3</t>
    <phoneticPr fontId="4"/>
  </si>
  <si>
    <t>代表者の役職名</t>
    <rPh sb="0" eb="3">
      <t>ダイヒョウシャ</t>
    </rPh>
    <rPh sb="4" eb="6">
      <t>ヤクショク</t>
    </rPh>
    <rPh sb="6" eb="7">
      <t>メイ</t>
    </rPh>
    <phoneticPr fontId="4"/>
  </si>
  <si>
    <t>代表取締役社長</t>
    <rPh sb="0" eb="7">
      <t>ダイヒョウトリシマリヤクシャチョウ</t>
    </rPh>
    <phoneticPr fontId="4"/>
  </si>
  <si>
    <t>男</t>
    <rPh sb="0" eb="1">
      <t>オトコ</t>
    </rPh>
    <phoneticPr fontId="4"/>
  </si>
  <si>
    <t>土木・建築業</t>
    <rPh sb="0" eb="2">
      <t>ドボク</t>
    </rPh>
    <rPh sb="3" eb="5">
      <t>ケンチク</t>
    </rPh>
    <rPh sb="5" eb="6">
      <t>ギョウ</t>
    </rPh>
    <phoneticPr fontId="4"/>
  </si>
  <si>
    <t>4</t>
  </si>
  <si>
    <t>代表者のフリガナ</t>
    <rPh sb="0" eb="3">
      <t>ダイヒョウシャ</t>
    </rPh>
    <phoneticPr fontId="4"/>
  </si>
  <si>
    <t>ミヤギ　タロウ</t>
    <phoneticPr fontId="4"/>
  </si>
  <si>
    <t>女</t>
    <rPh sb="0" eb="1">
      <t>オンナ</t>
    </rPh>
    <phoneticPr fontId="4"/>
  </si>
  <si>
    <t>サービス業</t>
    <rPh sb="4" eb="5">
      <t>ギョウ</t>
    </rPh>
    <phoneticPr fontId="4"/>
  </si>
  <si>
    <t>5</t>
  </si>
  <si>
    <t>代表者名</t>
    <rPh sb="0" eb="3">
      <t>ダイヒョウシャ</t>
    </rPh>
    <rPh sb="3" eb="4">
      <t>メイ</t>
    </rPh>
    <phoneticPr fontId="4"/>
  </si>
  <si>
    <t>宮城　太郎</t>
    <rPh sb="0" eb="2">
      <t>ミヤギ</t>
    </rPh>
    <rPh sb="3" eb="5">
      <t>タロウ</t>
    </rPh>
    <phoneticPr fontId="4"/>
  </si>
  <si>
    <t>その他の業種</t>
    <rPh sb="2" eb="3">
      <t>タ</t>
    </rPh>
    <rPh sb="4" eb="6">
      <t>ギョウシュ</t>
    </rPh>
    <phoneticPr fontId="4"/>
  </si>
  <si>
    <t>6</t>
  </si>
  <si>
    <r>
      <t>法人番号　</t>
    </r>
    <r>
      <rPr>
        <sz val="10"/>
        <color rgb="FFFF0000"/>
        <rFont val="BIZ UDP明朝 Medium"/>
        <family val="1"/>
        <charset val="128"/>
      </rPr>
      <t>※法人の方のみ　※13桁</t>
    </r>
    <rPh sb="0" eb="4">
      <t>ホウジンバンゴウ</t>
    </rPh>
    <rPh sb="6" eb="8">
      <t>ホウジン</t>
    </rPh>
    <rPh sb="9" eb="10">
      <t>カタ</t>
    </rPh>
    <phoneticPr fontId="4"/>
  </si>
  <si>
    <r>
      <t>1234567890123　</t>
    </r>
    <r>
      <rPr>
        <sz val="12"/>
        <color rgb="FFFF0000"/>
        <rFont val="BIZ UD明朝 Medium"/>
        <family val="1"/>
        <charset val="128"/>
      </rPr>
      <t>※13桁</t>
    </r>
    <rPh sb="17" eb="18">
      <t>ケタ</t>
    </rPh>
    <phoneticPr fontId="4"/>
  </si>
  <si>
    <t>9</t>
  </si>
  <si>
    <r>
      <t>郵便番号　</t>
    </r>
    <r>
      <rPr>
        <sz val="10"/>
        <color rgb="FFFF0000"/>
        <rFont val="BIZ UDP明朝 Medium"/>
        <family val="1"/>
        <charset val="128"/>
      </rPr>
      <t>※ハイフン無し</t>
    </r>
    <rPh sb="0" eb="4">
      <t>ユウビンバンゴウ</t>
    </rPh>
    <rPh sb="10" eb="11">
      <t>ナ</t>
    </rPh>
    <phoneticPr fontId="4"/>
  </si>
  <si>
    <t>9801234</t>
    <phoneticPr fontId="4"/>
  </si>
  <si>
    <t>10</t>
  </si>
  <si>
    <r>
      <t>住所
　</t>
    </r>
    <r>
      <rPr>
        <sz val="10"/>
        <color rgb="FFFF0000"/>
        <rFont val="BIZ UDP明朝 Medium"/>
        <family val="1"/>
        <charset val="128"/>
      </rPr>
      <t>※個人の方は</t>
    </r>
    <r>
      <rPr>
        <u/>
        <sz val="10"/>
        <color rgb="FFFF0000"/>
        <rFont val="BIZ UDP明朝 Medium"/>
        <family val="1"/>
        <charset val="128"/>
      </rPr>
      <t>住民票の住所</t>
    </r>
    <r>
      <rPr>
        <sz val="10"/>
        <color rgb="FFFF0000"/>
        <rFont val="BIZ UDP明朝 Medium"/>
        <family val="1"/>
        <charset val="128"/>
      </rPr>
      <t>を入力
　　 法人の方は</t>
    </r>
    <r>
      <rPr>
        <u/>
        <sz val="10"/>
        <color rgb="FFFF0000"/>
        <rFont val="BIZ UDP明朝 Medium"/>
        <family val="1"/>
        <charset val="128"/>
      </rPr>
      <t>会社住所</t>
    </r>
    <r>
      <rPr>
        <sz val="10"/>
        <color rgb="FFFF0000"/>
        <rFont val="BIZ UDP明朝 Medium"/>
        <family val="1"/>
        <charset val="128"/>
      </rPr>
      <t>を入力</t>
    </r>
    <r>
      <rPr>
        <sz val="12"/>
        <color theme="1"/>
        <rFont val="BIZ UDP明朝 Medium"/>
        <family val="1"/>
        <charset val="128"/>
      </rPr>
      <t xml:space="preserve">
　</t>
    </r>
    <r>
      <rPr>
        <sz val="10"/>
        <color theme="1"/>
        <rFont val="BIZ UDP明朝 Medium"/>
        <family val="1"/>
        <charset val="128"/>
      </rPr>
      <t>※確定申告書類の住所と</t>
    </r>
    <r>
      <rPr>
        <u/>
        <sz val="10"/>
        <color theme="1"/>
        <rFont val="BIZ UDP明朝 Medium"/>
        <family val="1"/>
        <charset val="128"/>
      </rPr>
      <t>異なる場合</t>
    </r>
    <r>
      <rPr>
        <sz val="10"/>
        <color theme="1"/>
        <rFont val="BIZ UDP明朝 Medium"/>
        <family val="1"/>
        <charset val="128"/>
      </rPr>
      <t>は
　　法人概況説明書または住民票抄本の写
　　しを必ずご提出ください。</t>
    </r>
    <rPh sb="0" eb="2">
      <t>ジュウショ</t>
    </rPh>
    <rPh sb="5" eb="7">
      <t>コジン</t>
    </rPh>
    <rPh sb="8" eb="9">
      <t>カタ</t>
    </rPh>
    <rPh sb="10" eb="13">
      <t>ジュウミンヒョウ</t>
    </rPh>
    <rPh sb="14" eb="16">
      <t>ジュウショ</t>
    </rPh>
    <rPh sb="17" eb="19">
      <t>ニュウリョク</t>
    </rPh>
    <rPh sb="23" eb="25">
      <t>ホウジン</t>
    </rPh>
    <rPh sb="26" eb="27">
      <t>カタ</t>
    </rPh>
    <rPh sb="28" eb="30">
      <t>カイシャ</t>
    </rPh>
    <rPh sb="30" eb="32">
      <t>ジュウショ</t>
    </rPh>
    <rPh sb="33" eb="35">
      <t>ニュウリョク</t>
    </rPh>
    <rPh sb="38" eb="44">
      <t>カクテイシンコクショルイ</t>
    </rPh>
    <rPh sb="45" eb="47">
      <t>ジュウショ</t>
    </rPh>
    <rPh sb="48" eb="49">
      <t>コト</t>
    </rPh>
    <rPh sb="51" eb="53">
      <t>バアイ</t>
    </rPh>
    <rPh sb="57" eb="64">
      <t>ホウジンガイキョウセツメイショ</t>
    </rPh>
    <rPh sb="67" eb="72">
      <t>ジュウミンヒョウショウホン</t>
    </rPh>
    <rPh sb="73" eb="74">
      <t>ウツ</t>
    </rPh>
    <rPh sb="79" eb="80">
      <t>カナラ</t>
    </rPh>
    <rPh sb="82" eb="84">
      <t>テイシュツ</t>
    </rPh>
    <phoneticPr fontId="4"/>
  </si>
  <si>
    <r>
      <rPr>
        <sz val="12"/>
        <color theme="1"/>
        <rFont val="BIZ UD明朝 Medium"/>
        <family val="1"/>
        <charset val="128"/>
      </rPr>
      <t>宮城県仙台市青葉区１丁目２-３　あおばビル2F</t>
    </r>
    <r>
      <rPr>
        <sz val="12"/>
        <color rgb="FFFF0000"/>
        <rFont val="BIZ UD明朝 Medium"/>
        <family val="1"/>
        <charset val="128"/>
      </rPr>
      <t xml:space="preserve">
</t>
    </r>
    <r>
      <rPr>
        <sz val="10"/>
        <color theme="1"/>
        <rFont val="BIZ UD明朝 Medium"/>
        <family val="1"/>
        <charset val="128"/>
      </rPr>
      <t>　</t>
    </r>
    <r>
      <rPr>
        <sz val="10"/>
        <color rgb="FFFF0000"/>
        <rFont val="BIZ UD明朝 Medium"/>
        <family val="1"/>
        <charset val="128"/>
      </rPr>
      <t>※個人の方は住民票の住所を入力、法人の方は会社住所を入力
　※確定申告書類の住所と</t>
    </r>
    <r>
      <rPr>
        <u/>
        <sz val="10"/>
        <color rgb="FFFF0000"/>
        <rFont val="BIZ UD明朝 Medium"/>
        <family val="1"/>
        <charset val="128"/>
      </rPr>
      <t>異なる場合</t>
    </r>
    <r>
      <rPr>
        <sz val="10"/>
        <color rgb="FFFF0000"/>
        <rFont val="BIZ UD明朝 Medium"/>
        <family val="1"/>
        <charset val="128"/>
      </rPr>
      <t>は、法人概況説明書または住民票抄
　　本の写しを必ずご提出ください。</t>
    </r>
    <rPh sb="0" eb="3">
      <t>ミヤギケン</t>
    </rPh>
    <rPh sb="3" eb="6">
      <t>センダイシ</t>
    </rPh>
    <rPh sb="6" eb="9">
      <t>アオバク</t>
    </rPh>
    <rPh sb="10" eb="12">
      <t>チョウメ</t>
    </rPh>
    <phoneticPr fontId="4"/>
  </si>
  <si>
    <t>11</t>
  </si>
  <si>
    <t>担当者名</t>
    <rPh sb="0" eb="2">
      <t>タントウ</t>
    </rPh>
    <rPh sb="2" eb="3">
      <t>シャ</t>
    </rPh>
    <rPh sb="3" eb="4">
      <t>メイ</t>
    </rPh>
    <phoneticPr fontId="4"/>
  </si>
  <si>
    <t>青葉　次郎</t>
    <phoneticPr fontId="4"/>
  </si>
  <si>
    <t>12</t>
  </si>
  <si>
    <t>担当者カナ</t>
    <rPh sb="0" eb="2">
      <t>タントウ</t>
    </rPh>
    <rPh sb="2" eb="3">
      <t>シャ</t>
    </rPh>
    <phoneticPr fontId="4"/>
  </si>
  <si>
    <t>アオバ　ジロウ</t>
    <phoneticPr fontId="4"/>
  </si>
  <si>
    <t>13</t>
  </si>
  <si>
    <t>担当者電話番号　</t>
    <rPh sb="0" eb="3">
      <t>タントウシャ</t>
    </rPh>
    <rPh sb="3" eb="5">
      <t>デンワ</t>
    </rPh>
    <rPh sb="5" eb="7">
      <t>バンゴウ</t>
    </rPh>
    <phoneticPr fontId="4"/>
  </si>
  <si>
    <r>
      <t>0221231234　</t>
    </r>
    <r>
      <rPr>
        <sz val="12"/>
        <color rgb="FFFF0000"/>
        <rFont val="BIZ UD明朝 Medium"/>
        <family val="1"/>
        <charset val="128"/>
      </rPr>
      <t>※日中連絡可能な電話番号をご入力ください</t>
    </r>
    <rPh sb="12" eb="14">
      <t>ニッチュウ</t>
    </rPh>
    <rPh sb="14" eb="16">
      <t>レンラク</t>
    </rPh>
    <rPh sb="16" eb="18">
      <t>カノウ</t>
    </rPh>
    <rPh sb="19" eb="23">
      <t>デンワバンゴウ</t>
    </rPh>
    <rPh sb="25" eb="27">
      <t>ニュウリョク</t>
    </rPh>
    <phoneticPr fontId="4"/>
  </si>
  <si>
    <t>14</t>
  </si>
  <si>
    <t>FAX番号</t>
    <rPh sb="3" eb="5">
      <t>バンゴウ</t>
    </rPh>
    <phoneticPr fontId="4"/>
  </si>
  <si>
    <t>0220001111</t>
    <phoneticPr fontId="4"/>
  </si>
  <si>
    <t>15</t>
  </si>
  <si>
    <r>
      <t>メールアドレス　</t>
    </r>
    <r>
      <rPr>
        <sz val="10"/>
        <color rgb="FFFF0000"/>
        <rFont val="BIZ UDP明朝 Medium"/>
        <family val="1"/>
        <charset val="128"/>
      </rPr>
      <t>※半角</t>
    </r>
    <rPh sb="9" eb="11">
      <t>ハンカク</t>
    </rPh>
    <phoneticPr fontId="4"/>
  </si>
  <si>
    <t>miyagi@abcd.co.jp</t>
    <phoneticPr fontId="4"/>
  </si>
  <si>
    <t>➡「入力シート②」へ進んでください</t>
    <rPh sb="2" eb="4">
      <t>ニュウリョク</t>
    </rPh>
    <rPh sb="10" eb="11">
      <t>スス</t>
    </rPh>
    <phoneticPr fontId="4"/>
  </si>
  <si>
    <t>報告年月日</t>
    <rPh sb="0" eb="2">
      <t>ホウコク</t>
    </rPh>
    <rPh sb="2" eb="4">
      <t>ネンゲツ</t>
    </rPh>
    <phoneticPr fontId="4"/>
  </si>
  <si>
    <t>交付決定日</t>
    <rPh sb="0" eb="5">
      <t>コウフケッテイビ</t>
    </rPh>
    <phoneticPr fontId="4"/>
  </si>
  <si>
    <t>宮城県（中企）指令第</t>
    <rPh sb="0" eb="2">
      <t>ミヤギ</t>
    </rPh>
    <rPh sb="2" eb="3">
      <t>ケン</t>
    </rPh>
    <rPh sb="4" eb="5">
      <t>チュウ</t>
    </rPh>
    <rPh sb="5" eb="6">
      <t>キ</t>
    </rPh>
    <rPh sb="7" eb="9">
      <t>シレイ</t>
    </rPh>
    <rPh sb="9" eb="10">
      <t>ダイ</t>
    </rPh>
    <phoneticPr fontId="4"/>
  </si>
  <si>
    <t>号</t>
    <rPh sb="0" eb="1">
      <t>ゴウ</t>
    </rPh>
    <phoneticPr fontId="4"/>
  </si>
  <si>
    <t>今後の展開等の方針</t>
    <rPh sb="0" eb="2">
      <t>コンゴ</t>
    </rPh>
    <rPh sb="3" eb="5">
      <t>テンカイ</t>
    </rPh>
    <rPh sb="5" eb="6">
      <t>トウ</t>
    </rPh>
    <rPh sb="7" eb="9">
      <t>ホウシン</t>
    </rPh>
    <phoneticPr fontId="4"/>
  </si>
  <si>
    <t>月分</t>
    <rPh sb="0" eb="1">
      <t>ツキ</t>
    </rPh>
    <rPh sb="1" eb="2">
      <t>ブン</t>
    </rPh>
    <phoneticPr fontId="4"/>
  </si>
  <si>
    <t>対象月</t>
    <rPh sb="0" eb="3">
      <t>タイショウツキ</t>
    </rPh>
    <phoneticPr fontId="4"/>
  </si>
  <si>
    <t>売上高</t>
    <rPh sb="0" eb="3">
      <t>ウリアゲダカ</t>
    </rPh>
    <phoneticPr fontId="4"/>
  </si>
  <si>
    <t>売上高の測定値</t>
    <rPh sb="0" eb="3">
      <t>ウリアゲダカ</t>
    </rPh>
    <rPh sb="4" eb="7">
      <t>ソクテイチ</t>
    </rPh>
    <phoneticPr fontId="4"/>
  </si>
  <si>
    <t>Ａ 事業実施前1か月の売上高</t>
    <rPh sb="2" eb="6">
      <t>ジギョウジッシ</t>
    </rPh>
    <rPh sb="6" eb="7">
      <t>マエ</t>
    </rPh>
    <rPh sb="9" eb="10">
      <t>ゲツ</t>
    </rPh>
    <rPh sb="11" eb="14">
      <t>ウリアゲダカ</t>
    </rPh>
    <phoneticPr fontId="4"/>
  </si>
  <si>
    <t>Ｂ 事業実施直近1か月の売上高</t>
    <rPh sb="2" eb="6">
      <t>ジギョウジッシ</t>
    </rPh>
    <rPh sb="6" eb="8">
      <t>チョッキン</t>
    </rPh>
    <rPh sb="10" eb="11">
      <t>ゲツ</t>
    </rPh>
    <rPh sb="12" eb="15">
      <t>ウリアゲダカ</t>
    </rPh>
    <phoneticPr fontId="4"/>
  </si>
  <si>
    <t>売上高の増加率
Ｂ／Ａ×１００</t>
    <rPh sb="0" eb="3">
      <t>ウリアゲダカ</t>
    </rPh>
    <rPh sb="4" eb="7">
      <t>ゾウカリツ</t>
    </rPh>
    <phoneticPr fontId="4"/>
  </si>
  <si>
    <t>補助事業の実施経過</t>
    <rPh sb="0" eb="2">
      <t>ホジョ</t>
    </rPh>
    <rPh sb="2" eb="4">
      <t>ジギョウ</t>
    </rPh>
    <rPh sb="5" eb="7">
      <t>ジッシ</t>
    </rPh>
    <rPh sb="7" eb="9">
      <t>ケイカ</t>
    </rPh>
    <phoneticPr fontId="4"/>
  </si>
  <si>
    <t>●申請物について以下の表（水色のセル）を入力してください。</t>
    <phoneticPr fontId="4"/>
  </si>
  <si>
    <r>
      <t>※</t>
    </r>
    <r>
      <rPr>
        <b/>
        <u/>
        <sz val="11"/>
        <color rgb="FFFF0000"/>
        <rFont val="BIZ UD明朝 Medium"/>
        <family val="1"/>
        <charset val="128"/>
      </rPr>
      <t>税抜きの金額</t>
    </r>
    <r>
      <rPr>
        <sz val="10"/>
        <rFont val="BIZ UD明朝 Medium"/>
        <family val="1"/>
        <charset val="128"/>
      </rPr>
      <t>を記入してください</t>
    </r>
    <rPh sb="1" eb="3">
      <t>ゼイヌ</t>
    </rPh>
    <rPh sb="5" eb="7">
      <t>キンガク</t>
    </rPh>
    <rPh sb="8" eb="10">
      <t>キニュウ</t>
    </rPh>
    <phoneticPr fontId="4"/>
  </si>
  <si>
    <r>
      <t>※</t>
    </r>
    <r>
      <rPr>
        <b/>
        <u/>
        <sz val="10"/>
        <rFont val="BIZ UD明朝 Medium"/>
        <family val="1"/>
        <charset val="128"/>
      </rPr>
      <t>添付書類（見積書等）で詳細が確認できる場合</t>
    </r>
    <r>
      <rPr>
        <b/>
        <sz val="10"/>
        <rFont val="BIZ UD明朝 Medium"/>
        <family val="1"/>
        <charset val="128"/>
      </rPr>
      <t>、「一式」表記で構いません。</t>
    </r>
    <rPh sb="6" eb="9">
      <t>ミツモリショ</t>
    </rPh>
    <phoneticPr fontId="4"/>
  </si>
  <si>
    <t>№</t>
    <phoneticPr fontId="4"/>
  </si>
  <si>
    <t>費用</t>
    <rPh sb="0" eb="2">
      <t>ヒヨウ</t>
    </rPh>
    <phoneticPr fontId="4"/>
  </si>
  <si>
    <t>金額(円)</t>
    <rPh sb="0" eb="2">
      <t>キンガク</t>
    </rPh>
    <rPh sb="3" eb="4">
      <t>エン</t>
    </rPh>
    <phoneticPr fontId="4"/>
  </si>
  <si>
    <t>経費区分</t>
    <rPh sb="0" eb="2">
      <t>ケイヒ</t>
    </rPh>
    <rPh sb="2" eb="4">
      <t>クブン</t>
    </rPh>
    <phoneticPr fontId="4"/>
  </si>
  <si>
    <t>主な事業目的</t>
    <rPh sb="0" eb="1">
      <t>オモ</t>
    </rPh>
    <rPh sb="2" eb="6">
      <t>ジギョウモクテキ</t>
    </rPh>
    <phoneticPr fontId="4"/>
  </si>
  <si>
    <t>記
載
例</t>
    <rPh sb="0" eb="1">
      <t>キ</t>
    </rPh>
    <rPh sb="2" eb="3">
      <t>サイ</t>
    </rPh>
    <rPh sb="4" eb="5">
      <t>レイ</t>
    </rPh>
    <phoneticPr fontId="4"/>
  </si>
  <si>
    <t>グルメサイトへの掲載</t>
    <phoneticPr fontId="4"/>
  </si>
  <si>
    <t>①広報費</t>
    <rPh sb="1" eb="4">
      <t>コウホウヒ</t>
    </rPh>
    <phoneticPr fontId="4"/>
  </si>
  <si>
    <t>①販路開拓</t>
    <rPh sb="1" eb="5">
      <t>ハンロカイタク</t>
    </rPh>
    <phoneticPr fontId="4"/>
  </si>
  <si>
    <t>※自動計算</t>
    <rPh sb="1" eb="5">
      <t>ジドウケイサン</t>
    </rPh>
    <phoneticPr fontId="4"/>
  </si>
  <si>
    <t>必要性
や用途</t>
    <rPh sb="0" eb="3">
      <t>ヒツヨウセイ</t>
    </rPh>
    <rPh sb="5" eb="7">
      <t>ヨウト</t>
    </rPh>
    <phoneticPr fontId="4"/>
  </si>
  <si>
    <t>これまでは紙媒体（折込チラシ）のみの告知を行っていたが、ターゲットを若年層に絞り、新たにグルメ情報サイトへ広告掲載を行う</t>
    <rPh sb="5" eb="8">
      <t>カミバイタイ</t>
    </rPh>
    <rPh sb="9" eb="11">
      <t>オリコミ</t>
    </rPh>
    <rPh sb="18" eb="20">
      <t>コクチ</t>
    </rPh>
    <rPh sb="21" eb="22">
      <t>オコナ</t>
    </rPh>
    <rPh sb="34" eb="36">
      <t>ジャクネン</t>
    </rPh>
    <rPh sb="36" eb="37">
      <t>ソウ</t>
    </rPh>
    <rPh sb="38" eb="39">
      <t>シボ</t>
    </rPh>
    <rPh sb="41" eb="42">
      <t>アラ</t>
    </rPh>
    <rPh sb="47" eb="49">
      <t>ジョウホウ</t>
    </rPh>
    <rPh sb="53" eb="55">
      <t>コウコク</t>
    </rPh>
    <rPh sb="55" eb="57">
      <t>ケイサイ</t>
    </rPh>
    <rPh sb="58" eb="59">
      <t>オコナ</t>
    </rPh>
    <phoneticPr fontId="4"/>
  </si>
  <si>
    <t>③開発費</t>
    <rPh sb="1" eb="4">
      <t>カイハツヒ</t>
    </rPh>
    <phoneticPr fontId="4"/>
  </si>
  <si>
    <t>③新商品・役務の展開</t>
    <rPh sb="1" eb="4">
      <t>シンショウヒン</t>
    </rPh>
    <rPh sb="5" eb="7">
      <t>エキム</t>
    </rPh>
    <rPh sb="8" eb="10">
      <t>テンカイ</t>
    </rPh>
    <phoneticPr fontId="4"/>
  </si>
  <si>
    <t>明細計</t>
    <rPh sb="0" eb="2">
      <t>メイサイ</t>
    </rPh>
    <rPh sb="2" eb="3">
      <t>ケイ</t>
    </rPh>
    <phoneticPr fontId="4"/>
  </si>
  <si>
    <t>②展示会等出展費</t>
    <rPh sb="1" eb="4">
      <t>テンジカイ</t>
    </rPh>
    <rPh sb="4" eb="5">
      <t>トウ</t>
    </rPh>
    <rPh sb="5" eb="8">
      <t>シュッテンヒ</t>
    </rPh>
    <phoneticPr fontId="4"/>
  </si>
  <si>
    <t>②生産性向上</t>
    <rPh sb="1" eb="6">
      <t>セイサンセイコウジョウ</t>
    </rPh>
    <phoneticPr fontId="4"/>
  </si>
  <si>
    <t>④機械装置等費</t>
    <rPh sb="1" eb="5">
      <t>キカイソウチ</t>
    </rPh>
    <rPh sb="5" eb="6">
      <t>トウ</t>
    </rPh>
    <rPh sb="6" eb="7">
      <t>ヒ</t>
    </rPh>
    <phoneticPr fontId="4"/>
  </si>
  <si>
    <t>④売上原価の抑制</t>
    <rPh sb="1" eb="3">
      <t>ウリアゲ</t>
    </rPh>
    <rPh sb="3" eb="5">
      <t>ゲンカ</t>
    </rPh>
    <rPh sb="6" eb="8">
      <t>ヨクセイ</t>
    </rPh>
    <phoneticPr fontId="4"/>
  </si>
  <si>
    <t>⑤外注費</t>
    <rPh sb="1" eb="4">
      <t>ガイチュウヒ</t>
    </rPh>
    <phoneticPr fontId="4"/>
  </si>
  <si>
    <t>⑤ｷｬｯｼｭﾚｽ・新紙幣対応</t>
    <rPh sb="9" eb="14">
      <t>シンシヘイタイオウ</t>
    </rPh>
    <phoneticPr fontId="4"/>
  </si>
  <si>
    <t>①広報費合計　</t>
    <rPh sb="1" eb="4">
      <t>コウホウヒ</t>
    </rPh>
    <rPh sb="4" eb="6">
      <t>ゴウケイ</t>
    </rPh>
    <phoneticPr fontId="4"/>
  </si>
  <si>
    <t>※自動計算につき　入力不要です</t>
    <rPh sb="1" eb="5">
      <t>ジドウケイサン</t>
    </rPh>
    <rPh sb="9" eb="11">
      <t>ニュウリョク</t>
    </rPh>
    <rPh sb="11" eb="13">
      <t>フヨウ</t>
    </rPh>
    <phoneticPr fontId="4"/>
  </si>
  <si>
    <t>②展示会等出展費合計　</t>
    <rPh sb="1" eb="4">
      <t>テンジカイ</t>
    </rPh>
    <rPh sb="4" eb="5">
      <t>トウ</t>
    </rPh>
    <rPh sb="5" eb="8">
      <t>シュッテンヒ</t>
    </rPh>
    <rPh sb="8" eb="10">
      <t>ゴウケイ</t>
    </rPh>
    <phoneticPr fontId="4"/>
  </si>
  <si>
    <t>③開発費合計　</t>
    <rPh sb="1" eb="4">
      <t>カイハツヒ</t>
    </rPh>
    <rPh sb="4" eb="6">
      <t>ゴウケイ</t>
    </rPh>
    <phoneticPr fontId="4"/>
  </si>
  <si>
    <t>④機械装置等費合計　</t>
    <rPh sb="1" eb="5">
      <t>キカイソウチ</t>
    </rPh>
    <rPh sb="5" eb="6">
      <t>トウ</t>
    </rPh>
    <rPh sb="6" eb="7">
      <t>ヒ</t>
    </rPh>
    <rPh sb="7" eb="9">
      <t>ゴウケイ</t>
    </rPh>
    <phoneticPr fontId="4"/>
  </si>
  <si>
    <t>⑤外注費合計　</t>
    <rPh sb="1" eb="4">
      <t>ガイチュウヒ</t>
    </rPh>
    <rPh sb="4" eb="6">
      <t>ゴウケイ</t>
    </rPh>
    <phoneticPr fontId="4"/>
  </si>
  <si>
    <r>
      <t>計</t>
    </r>
    <r>
      <rPr>
        <sz val="12"/>
        <color rgb="FFFF0000"/>
        <rFont val="BIZ UDP明朝 Medium"/>
        <family val="1"/>
        <charset val="128"/>
      </rPr>
      <t>（A）</t>
    </r>
    <r>
      <rPr>
        <sz val="12"/>
        <color theme="1"/>
        <rFont val="BIZ UDP明朝 Medium"/>
        <family val="1"/>
        <charset val="128"/>
      </rPr>
      <t>　</t>
    </r>
    <rPh sb="0" eb="1">
      <t>ケイ</t>
    </rPh>
    <phoneticPr fontId="4"/>
  </si>
  <si>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万円の方</t>
    </r>
    <rPh sb="0" eb="4">
      <t>ホンホジョキン</t>
    </rPh>
    <rPh sb="11" eb="13">
      <t>マンエン</t>
    </rPh>
    <rPh sb="14" eb="15">
      <t>カタ</t>
    </rPh>
    <phoneticPr fontId="4"/>
  </si>
  <si>
    <r>
      <rPr>
        <sz val="14"/>
        <color theme="1"/>
        <rFont val="BIZ UD明朝 Medium"/>
        <family val="1"/>
        <charset val="128"/>
      </rPr>
      <t xml:space="preserve"> 300,000</t>
    </r>
    <r>
      <rPr>
        <sz val="14"/>
        <color rgb="FFFF0000"/>
        <rFont val="BIZ UD明朝 Medium"/>
        <family val="1"/>
        <charset val="128"/>
      </rPr>
      <t>　</t>
    </r>
    <r>
      <rPr>
        <b/>
        <sz val="12"/>
        <color rgb="FFFF0000"/>
        <rFont val="BIZ UD明朝 Medium"/>
        <family val="1"/>
        <charset val="128"/>
      </rPr>
      <t>※上限額　300,000円</t>
    </r>
    <rPh sb="10" eb="12">
      <t>ジョウゲン</t>
    </rPh>
    <rPh sb="12" eb="13">
      <t>ガク</t>
    </rPh>
    <rPh sb="21" eb="22">
      <t>エン</t>
    </rPh>
    <phoneticPr fontId="4"/>
  </si>
  <si>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t>
    </r>
    <r>
      <rPr>
        <u/>
        <sz val="12"/>
        <color rgb="FFFF0000"/>
        <rFont val="BIZ UDP明朝 Medium"/>
        <family val="1"/>
        <charset val="128"/>
      </rPr>
      <t>未満</t>
    </r>
    <r>
      <rPr>
        <u/>
        <sz val="12"/>
        <color theme="1"/>
        <rFont val="BIZ UDP明朝 Medium"/>
        <family val="1"/>
        <charset val="128"/>
      </rPr>
      <t>の方</t>
    </r>
    <rPh sb="0" eb="4">
      <t>ホンホジョキン</t>
    </rPh>
    <rPh sb="11" eb="13">
      <t>マンエン</t>
    </rPh>
    <rPh sb="13" eb="15">
      <t>ミマン</t>
    </rPh>
    <rPh sb="16" eb="17">
      <t>カタ</t>
    </rPh>
    <phoneticPr fontId="4"/>
  </si>
  <si>
    <r>
      <rPr>
        <sz val="14"/>
        <color theme="1"/>
        <rFont val="BIZ UD明朝 Medium"/>
        <family val="1"/>
        <charset val="128"/>
      </rPr>
      <t xml:space="preserve"> 255,000　</t>
    </r>
    <r>
      <rPr>
        <b/>
        <sz val="12"/>
        <color rgb="FFFF0000"/>
        <rFont val="BIZ UD明朝 Medium"/>
        <family val="1"/>
        <charset val="128"/>
      </rPr>
      <t>※千円未満切り捨て</t>
    </r>
    <r>
      <rPr>
        <sz val="12"/>
        <color rgb="FFFF0000"/>
        <rFont val="BIZ UD明朝 Medium"/>
        <family val="1"/>
        <charset val="128"/>
      </rPr>
      <t>　</t>
    </r>
    <r>
      <rPr>
        <b/>
        <sz val="12"/>
        <color rgb="FFFF0000"/>
        <rFont val="BIZ UD明朝 Medium"/>
        <family val="1"/>
        <charset val="128"/>
      </rPr>
      <t>※下限額100,000円</t>
    </r>
    <rPh sb="10" eb="12">
      <t>センエン</t>
    </rPh>
    <rPh sb="12" eb="14">
      <t>ミマン</t>
    </rPh>
    <rPh sb="14" eb="15">
      <t>キ</t>
    </rPh>
    <rPh sb="16" eb="17">
      <t>ス</t>
    </rPh>
    <rPh sb="20" eb="23">
      <t>カゲンガク</t>
    </rPh>
    <rPh sb="30" eb="31">
      <t>エン</t>
    </rPh>
    <phoneticPr fontId="4"/>
  </si>
  <si>
    <r>
      <t>自己資金</t>
    </r>
    <r>
      <rPr>
        <sz val="12"/>
        <color rgb="FFFF0000"/>
        <rFont val="BIZ UDP明朝 Medium"/>
        <family val="1"/>
        <charset val="128"/>
      </rPr>
      <t>（C）</t>
    </r>
    <rPh sb="0" eb="4">
      <t>ジコシキン</t>
    </rPh>
    <phoneticPr fontId="4"/>
  </si>
  <si>
    <t>　※（Ａ）－（Ｂ）にてご計算ください</t>
    <rPh sb="12" eb="14">
      <t>ケイサン</t>
    </rPh>
    <phoneticPr fontId="4"/>
  </si>
  <si>
    <t>計　　（Ｂ）＋（Ｃ）</t>
    <rPh sb="0" eb="1">
      <t>ケイ</t>
    </rPh>
    <phoneticPr fontId="4"/>
  </si>
  <si>
    <t>　※（Ｂ）＋（Ｃ）にてご計算ください</t>
    <rPh sb="12" eb="14">
      <t>ケイサン</t>
    </rPh>
    <phoneticPr fontId="4"/>
  </si>
  <si>
    <t>号で宮城県中小企業等再起支援事業</t>
    <rPh sb="0" eb="1">
      <t>ゴウ</t>
    </rPh>
    <rPh sb="2" eb="10">
      <t>ミヤギケンチュウショウキギョウトウ</t>
    </rPh>
    <rPh sb="10" eb="12">
      <t>サイキ</t>
    </rPh>
    <rPh sb="12" eb="14">
      <t>シエン</t>
    </rPh>
    <rPh sb="14" eb="16">
      <t>ジギョウ</t>
    </rPh>
    <phoneticPr fontId="4"/>
  </si>
  <si>
    <t>したので、補助金等交付規則第12条の規定により、報告します。</t>
    <rPh sb="5" eb="13">
      <t>ホジョキントウコウフキソク</t>
    </rPh>
    <rPh sb="13" eb="14">
      <t>ダイ</t>
    </rPh>
    <rPh sb="16" eb="17">
      <t>ジョウ</t>
    </rPh>
    <rPh sb="18" eb="20">
      <t>キテイ</t>
    </rPh>
    <rPh sb="24" eb="26">
      <t>ホウコク</t>
    </rPh>
    <phoneticPr fontId="4"/>
  </si>
  <si>
    <t>　補助金の交付決定の通知がありました宮城県中小企業等再起支援事業について、下記のとおり実施</t>
    <rPh sb="3" eb="4">
      <t>キン</t>
    </rPh>
    <rPh sb="10" eb="12">
      <t>ツウチ</t>
    </rPh>
    <rPh sb="25" eb="26">
      <t>トウ</t>
    </rPh>
    <rPh sb="26" eb="30">
      <t>サイキシエン</t>
    </rPh>
    <rPh sb="30" eb="32">
      <t>ジギョウ</t>
    </rPh>
    <rPh sb="37" eb="39">
      <t>カキ</t>
    </rPh>
    <rPh sb="43" eb="44">
      <t>ミ</t>
    </rPh>
    <phoneticPr fontId="4"/>
  </si>
  <si>
    <t>補助金交付決定額</t>
    <phoneticPr fontId="4"/>
  </si>
  <si>
    <t>＠</t>
    <phoneticPr fontId="4"/>
  </si>
  <si>
    <t>（1）事業実績書（様式第6号の2）
（2）収支精算書（様式第6号の3）※別紙明細書を添付のこと
（3）取得財産等管理台帳（様式第7号）の写し
　　 　※該当がある場合のみ
（4）見積書、契約書、請求書、納品書及び領収書等の写し
（5）その他知事が必要と認める書類（補助事業の実施を確認できる成果物　 
     例：補助金で作成したチラシ等の成果物、購入した機器の写真、店舗改修後の写真等）</t>
    <rPh sb="5" eb="7">
      <t>ジッセキ</t>
    </rPh>
    <rPh sb="23" eb="25">
      <t>セイサン</t>
    </rPh>
    <rPh sb="51" eb="55">
      <t>シュトクザイサン</t>
    </rPh>
    <rPh sb="55" eb="56">
      <t>トウ</t>
    </rPh>
    <rPh sb="56" eb="60">
      <t>カンリダイチョウ</t>
    </rPh>
    <rPh sb="61" eb="64">
      <t>ヨウシキダイ</t>
    </rPh>
    <rPh sb="65" eb="66">
      <t>ゴウ</t>
    </rPh>
    <rPh sb="68" eb="69">
      <t>ウツ</t>
    </rPh>
    <rPh sb="76" eb="78">
      <t>ガイトウ</t>
    </rPh>
    <rPh sb="81" eb="83">
      <t>バアイ</t>
    </rPh>
    <rPh sb="89" eb="92">
      <t>ミツモリショ</t>
    </rPh>
    <rPh sb="93" eb="96">
      <t>ケイヤクショ</t>
    </rPh>
    <rPh sb="97" eb="100">
      <t>セイキュウショ</t>
    </rPh>
    <rPh sb="101" eb="104">
      <t>ノウヒンショ</t>
    </rPh>
    <rPh sb="104" eb="105">
      <t>オヨ</t>
    </rPh>
    <rPh sb="106" eb="109">
      <t>リョウシュウショ</t>
    </rPh>
    <rPh sb="109" eb="110">
      <t>トウ</t>
    </rPh>
    <rPh sb="111" eb="112">
      <t>ウツ</t>
    </rPh>
    <rPh sb="119" eb="120">
      <t>タ</t>
    </rPh>
    <rPh sb="120" eb="122">
      <t>チジ</t>
    </rPh>
    <rPh sb="123" eb="125">
      <t>ヒツヨウ</t>
    </rPh>
    <rPh sb="126" eb="127">
      <t>ミト</t>
    </rPh>
    <rPh sb="129" eb="131">
      <t>ショルイ</t>
    </rPh>
    <rPh sb="132" eb="136">
      <t>ホジョジギョウ</t>
    </rPh>
    <rPh sb="137" eb="139">
      <t>ジッシ</t>
    </rPh>
    <rPh sb="140" eb="142">
      <t>カクニン</t>
    </rPh>
    <rPh sb="145" eb="147">
      <t>セイカ</t>
    </rPh>
    <rPh sb="147" eb="148">
      <t>ブツ</t>
    </rPh>
    <rPh sb="156" eb="157">
      <t>レイ</t>
    </rPh>
    <rPh sb="158" eb="161">
      <t>ホジョキン</t>
    </rPh>
    <rPh sb="162" eb="164">
      <t>サクセイ</t>
    </rPh>
    <rPh sb="169" eb="170">
      <t>トウ</t>
    </rPh>
    <rPh sb="171" eb="174">
      <t>セイカブツ</t>
    </rPh>
    <rPh sb="175" eb="177">
      <t>コウニュウ</t>
    </rPh>
    <rPh sb="179" eb="181">
      <t>キキ</t>
    </rPh>
    <rPh sb="182" eb="184">
      <t>シャシン</t>
    </rPh>
    <rPh sb="185" eb="190">
      <t>テンポカイシュウゴ</t>
    </rPh>
    <rPh sb="191" eb="194">
      <t>シャシントウ</t>
    </rPh>
    <phoneticPr fontId="4"/>
  </si>
  <si>
    <t>➡「入力シート④」へ進んでください</t>
    <rPh sb="2" eb="4">
      <t>ニュウリョク</t>
    </rPh>
    <phoneticPr fontId="4"/>
  </si>
  <si>
    <t>口座名義人</t>
    <rPh sb="0" eb="2">
      <t>コウザ</t>
    </rPh>
    <rPh sb="2" eb="5">
      <t>メイギニン</t>
    </rPh>
    <phoneticPr fontId="4"/>
  </si>
  <si>
    <t>金融機関名</t>
    <rPh sb="0" eb="2">
      <t>キンユウ</t>
    </rPh>
    <rPh sb="2" eb="4">
      <t>キカン</t>
    </rPh>
    <rPh sb="4" eb="5">
      <t>メイ</t>
    </rPh>
    <phoneticPr fontId="4"/>
  </si>
  <si>
    <r>
      <t>金融機関コード　</t>
    </r>
    <r>
      <rPr>
        <sz val="10"/>
        <color rgb="FFFF0000"/>
        <rFont val="BIZ UDP明朝 Medium"/>
        <family val="1"/>
        <charset val="128"/>
      </rPr>
      <t>※数字4桁</t>
    </r>
    <rPh sb="0" eb="2">
      <t>キンユウ</t>
    </rPh>
    <rPh sb="2" eb="4">
      <t>キカン</t>
    </rPh>
    <rPh sb="9" eb="11">
      <t>スウジ</t>
    </rPh>
    <rPh sb="12" eb="13">
      <t>ケタ</t>
    </rPh>
    <phoneticPr fontId="4"/>
  </si>
  <si>
    <t>金融機関（ゆうちょ銀行以外）</t>
    <rPh sb="0" eb="4">
      <t>キンユウキカン</t>
    </rPh>
    <rPh sb="9" eb="11">
      <t>ギンコウ</t>
    </rPh>
    <rPh sb="11" eb="13">
      <t>イガイ</t>
    </rPh>
    <phoneticPr fontId="4"/>
  </si>
  <si>
    <r>
      <t>支店コード</t>
    </r>
    <r>
      <rPr>
        <sz val="10"/>
        <color rgb="FFFF0000"/>
        <rFont val="BIZ UDP明朝 Medium"/>
        <family val="1"/>
        <charset val="128"/>
      </rPr>
      <t xml:space="preserve"> ※数字3桁</t>
    </r>
    <rPh sb="0" eb="2">
      <t>シテン</t>
    </rPh>
    <rPh sb="7" eb="9">
      <t>スウジ</t>
    </rPh>
    <rPh sb="10" eb="11">
      <t>ケタ</t>
    </rPh>
    <phoneticPr fontId="4"/>
  </si>
  <si>
    <t>支店名</t>
    <rPh sb="0" eb="3">
      <t>シテンメイ</t>
    </rPh>
    <phoneticPr fontId="4"/>
  </si>
  <si>
    <t>口座種別　</t>
    <rPh sb="0" eb="4">
      <t>コウザシュベツ</t>
    </rPh>
    <phoneticPr fontId="4"/>
  </si>
  <si>
    <t>記号</t>
    <phoneticPr fontId="4"/>
  </si>
  <si>
    <t>口座種別</t>
    <phoneticPr fontId="4"/>
  </si>
  <si>
    <t>口座番号</t>
    <phoneticPr fontId="4"/>
  </si>
  <si>
    <r>
      <t xml:space="preserve">口座名義人 </t>
    </r>
    <r>
      <rPr>
        <sz val="10"/>
        <color rgb="FFFF0000"/>
        <rFont val="BIZ UDP明朝 Medium"/>
        <family val="1"/>
        <charset val="128"/>
      </rPr>
      <t>※カナ表記</t>
    </r>
    <rPh sb="0" eb="2">
      <t>コウザ</t>
    </rPh>
    <rPh sb="2" eb="5">
      <t>メイギニン</t>
    </rPh>
    <rPh sb="9" eb="11">
      <t>ヒョウキ</t>
    </rPh>
    <phoneticPr fontId="4"/>
  </si>
  <si>
    <r>
      <t xml:space="preserve">口座番号（7桁）
</t>
    </r>
    <r>
      <rPr>
        <sz val="10"/>
        <color rgb="FFFF0000"/>
        <rFont val="BIZ UDP明朝 Medium"/>
        <family val="1"/>
        <charset val="128"/>
      </rPr>
      <t>※7桁未満の場合は頭に「0」を追加してください</t>
    </r>
    <rPh sb="0" eb="4">
      <t>コウザバンゴウ</t>
    </rPh>
    <rPh sb="6" eb="7">
      <t>ケタ</t>
    </rPh>
    <phoneticPr fontId="4"/>
  </si>
  <si>
    <t>仙台銀行</t>
    <rPh sb="0" eb="4">
      <t>センダイギンコウ</t>
    </rPh>
    <phoneticPr fontId="4"/>
  </si>
  <si>
    <t>仙台支店</t>
    <rPh sb="0" eb="2">
      <t>センダイ</t>
    </rPh>
    <rPh sb="2" eb="4">
      <t>シテン</t>
    </rPh>
    <phoneticPr fontId="4"/>
  </si>
  <si>
    <r>
      <t xml:space="preserve">記号 </t>
    </r>
    <r>
      <rPr>
        <sz val="10"/>
        <color rgb="FFFF0000"/>
        <rFont val="BIZ UDP明朝 Medium"/>
        <family val="1"/>
        <charset val="128"/>
      </rPr>
      <t>※5～6桁</t>
    </r>
    <r>
      <rPr>
        <sz val="11"/>
        <color rgb="FFFF0000"/>
        <rFont val="BIZ UDP明朝 Medium"/>
        <family val="1"/>
        <charset val="128"/>
      </rPr>
      <t>で入力してください</t>
    </r>
    <rPh sb="0" eb="2">
      <t>キゴウ</t>
    </rPh>
    <rPh sb="8" eb="9">
      <t>ケタ</t>
    </rPh>
    <rPh sb="10" eb="12">
      <t>ニュウリョク</t>
    </rPh>
    <phoneticPr fontId="4"/>
  </si>
  <si>
    <t>●銀行口座について、記入例に沿ってご入力ください。</t>
    <rPh sb="1" eb="3">
      <t>ギンコウ</t>
    </rPh>
    <rPh sb="3" eb="5">
      <t>コウザ</t>
    </rPh>
    <rPh sb="10" eb="13">
      <t>キニュウレイ</t>
    </rPh>
    <rPh sb="14" eb="15">
      <t>ソ</t>
    </rPh>
    <rPh sb="18" eb="20">
      <t>ニュウリョク</t>
    </rPh>
    <phoneticPr fontId="4"/>
  </si>
  <si>
    <t>記入項目</t>
    <rPh sb="0" eb="2">
      <t>キニュウ</t>
    </rPh>
    <rPh sb="2" eb="4">
      <t>コウモク</t>
    </rPh>
    <phoneticPr fontId="4"/>
  </si>
  <si>
    <t>日付</t>
    <rPh sb="0" eb="2">
      <t>ヒヅケ</t>
    </rPh>
    <phoneticPr fontId="4"/>
  </si>
  <si>
    <t>事業者名</t>
    <rPh sb="0" eb="3">
      <t>ジギョウシャ</t>
    </rPh>
    <rPh sb="3" eb="4">
      <t>メイ</t>
    </rPh>
    <phoneticPr fontId="4"/>
  </si>
  <si>
    <t>株式会社みやぎ</t>
    <rPh sb="0" eb="2">
      <t>カブシキ</t>
    </rPh>
    <rPh sb="2" eb="4">
      <t>カイシャ</t>
    </rPh>
    <phoneticPr fontId="4"/>
  </si>
  <si>
    <t>代表取締役社長</t>
    <rPh sb="0" eb="2">
      <t>ダイヒョウ</t>
    </rPh>
    <rPh sb="2" eb="5">
      <t>トリシマリヤク</t>
    </rPh>
    <rPh sb="5" eb="7">
      <t>シャチョウ</t>
    </rPh>
    <phoneticPr fontId="4"/>
  </si>
  <si>
    <t>発注した業務</t>
    <rPh sb="0" eb="2">
      <t>ハッチュウ</t>
    </rPh>
    <rPh sb="4" eb="6">
      <t>ギョウム</t>
    </rPh>
    <phoneticPr fontId="4"/>
  </si>
  <si>
    <t>○○工事</t>
    <rPh sb="2" eb="4">
      <t>コウジ</t>
    </rPh>
    <phoneticPr fontId="4"/>
  </si>
  <si>
    <t>✓</t>
    <phoneticPr fontId="4"/>
  </si>
  <si>
    <r>
      <t>一者見積とした理由（当てはまるものに</t>
    </r>
    <r>
      <rPr>
        <sz val="12"/>
        <rFont val="Segoe UI Symbol"/>
        <family val="1"/>
      </rPr>
      <t>☑</t>
    </r>
    <r>
      <rPr>
        <sz val="12"/>
        <rFont val="BIZ UDP明朝 Medium"/>
        <family val="1"/>
        <charset val="128"/>
      </rPr>
      <t>）</t>
    </r>
    <rPh sb="0" eb="2">
      <t>イッシャ</t>
    </rPh>
    <rPh sb="2" eb="4">
      <t>ミツモリ</t>
    </rPh>
    <rPh sb="7" eb="9">
      <t>リユウ</t>
    </rPh>
    <rPh sb="10" eb="11">
      <t>ア</t>
    </rPh>
    <phoneticPr fontId="4"/>
  </si>
  <si>
    <t>日</t>
    <rPh sb="0" eb="1">
      <t>ニチ</t>
    </rPh>
    <phoneticPr fontId="4"/>
  </si>
  <si>
    <t>補助義業者名</t>
    <rPh sb="0" eb="2">
      <t>ホジョ</t>
    </rPh>
    <rPh sb="2" eb="5">
      <t>ギギョウシャ</t>
    </rPh>
    <rPh sb="5" eb="6">
      <t>メイ</t>
    </rPh>
    <phoneticPr fontId="4"/>
  </si>
  <si>
    <t>立替者氏名</t>
    <rPh sb="0" eb="2">
      <t>タテカエ</t>
    </rPh>
    <rPh sb="2" eb="3">
      <t>シャ</t>
    </rPh>
    <rPh sb="3" eb="5">
      <t>シメイ</t>
    </rPh>
    <phoneticPr fontId="4"/>
  </si>
  <si>
    <t>受領日</t>
    <rPh sb="0" eb="3">
      <t>ジュリョウビ</t>
    </rPh>
    <phoneticPr fontId="4"/>
  </si>
  <si>
    <t>氏名</t>
    <rPh sb="0" eb="2">
      <t>シメイ</t>
    </rPh>
    <phoneticPr fontId="4"/>
  </si>
  <si>
    <r>
      <t xml:space="preserve">立替・請求金額 </t>
    </r>
    <r>
      <rPr>
        <sz val="10"/>
        <color rgb="FFFF0000"/>
        <rFont val="BIZ UDP明朝 Medium"/>
        <family val="1"/>
        <charset val="128"/>
      </rPr>
      <t>※税込み金額</t>
    </r>
    <rPh sb="0" eb="2">
      <t>タテカエ</t>
    </rPh>
    <rPh sb="3" eb="7">
      <t>セイキュウキンガク</t>
    </rPh>
    <rPh sb="9" eb="11">
      <t>ゼイコ</t>
    </rPh>
    <rPh sb="12" eb="14">
      <t>キンガク</t>
    </rPh>
    <phoneticPr fontId="4"/>
  </si>
  <si>
    <t>※プルダウンで選択</t>
    <rPh sb="7" eb="9">
      <t>センタク</t>
    </rPh>
    <phoneticPr fontId="4"/>
  </si>
  <si>
    <t>　過去の施工等（システム開発等を含む。）で用いた
　ノウハウや図面等が必須であり、業者を変更することが困難である。</t>
    <phoneticPr fontId="4"/>
  </si>
  <si>
    <t>　特殊な技術、技能、機器、知的財産権等を必要とする業務のため、
　対応できる業者が一者に限られる。</t>
    <phoneticPr fontId="4"/>
  </si>
  <si>
    <t>　法令等により契約の相手方が特定されている。</t>
    <phoneticPr fontId="4"/>
  </si>
  <si>
    <t>　複数の業者に見積を依頼したが、物価高騰の影響等により辞退され、
　応じたのが一者のみであった。</t>
    <rPh sb="1" eb="3">
      <t>フクスウ</t>
    </rPh>
    <phoneticPr fontId="4"/>
  </si>
  <si>
    <t>　その他（具体的に記入）</t>
    <rPh sb="3" eb="4">
      <t>タ</t>
    </rPh>
    <rPh sb="5" eb="8">
      <t>グタイテキ</t>
    </rPh>
    <rPh sb="9" eb="11">
      <t>キニュウ</t>
    </rPh>
    <phoneticPr fontId="4"/>
  </si>
  <si>
    <t>➡「入力シート⑤」へ進んでください</t>
    <rPh sb="2" eb="4">
      <t>ニュウリョク</t>
    </rPh>
    <rPh sb="10" eb="11">
      <t>スス</t>
    </rPh>
    <phoneticPr fontId="4"/>
  </si>
  <si>
    <t>➡「入力シート⑥」へ進んでください</t>
    <phoneticPr fontId="4"/>
  </si>
  <si>
    <t>➡「入力シート⑦」へ進んでください</t>
    <phoneticPr fontId="4"/>
  </si>
  <si>
    <t>➡「入力シート⑧」へ進んでください</t>
    <phoneticPr fontId="4"/>
  </si>
  <si>
    <t xml:space="preserve"> 日</t>
    <rPh sb="1" eb="2">
      <t>ニチ</t>
    </rPh>
    <phoneticPr fontId="4"/>
  </si>
  <si>
    <t>記入項目</t>
    <rPh sb="0" eb="4">
      <t>キニュウコウモク</t>
    </rPh>
    <phoneticPr fontId="4"/>
  </si>
  <si>
    <t>(単価：円)</t>
    <rPh sb="1" eb="3">
      <t>タンカ</t>
    </rPh>
    <rPh sb="4" eb="5">
      <t>エン</t>
    </rPh>
    <phoneticPr fontId="4"/>
  </si>
  <si>
    <t>（注）</t>
  </si>
  <si>
    <t>水色のセルへ
入力してください→</t>
    <rPh sb="0" eb="2">
      <t>ミズイロ</t>
    </rPh>
    <rPh sb="7" eb="9">
      <t>ニュウリョク</t>
    </rPh>
    <phoneticPr fontId="4"/>
  </si>
  <si>
    <t>この台帳記載の対象とする取得財産等（取得価格又は効用の増加価格50万円以上）は、
減価償却財産とする。</t>
    <phoneticPr fontId="4"/>
  </si>
  <si>
    <t>数量は、同一規格であれば、一括して記載して差し支えない。
ただし、単価が異なる場合は区分して記載のこと。</t>
    <phoneticPr fontId="4"/>
  </si>
  <si>
    <t>※単に「相見積りをとるのを忘れていた」等の事由では、一者見積とする
やむを得ない事由には該当せず、補助対象にできませんのでご留意願います</t>
    <rPh sb="41" eb="42">
      <t>ユウ</t>
    </rPh>
    <phoneticPr fontId="4"/>
  </si>
  <si>
    <t>MC-</t>
    <phoneticPr fontId="4"/>
  </si>
  <si>
    <t>指令番号</t>
    <rPh sb="0" eb="4">
      <t>シレイバンゴウ</t>
    </rPh>
    <phoneticPr fontId="4"/>
  </si>
  <si>
    <t>事業者番号</t>
    <rPh sb="0" eb="3">
      <t>ジギョウシャ</t>
    </rPh>
    <rPh sb="3" eb="5">
      <t>バンゴウ</t>
    </rPh>
    <phoneticPr fontId="4"/>
  </si>
  <si>
    <t>交付決定通知書にてご確認ください</t>
    <rPh sb="0" eb="7">
      <t>コウフケッテイツウチショ</t>
    </rPh>
    <rPh sb="10" eb="12">
      <t>カクニン</t>
    </rPh>
    <phoneticPr fontId="4"/>
  </si>
  <si>
    <t>事業者番号</t>
    <rPh sb="0" eb="3">
      <t>ジギョウシャ</t>
    </rPh>
    <rPh sb="3" eb="5">
      <t>バンゴウ</t>
    </rPh>
    <phoneticPr fontId="5"/>
  </si>
  <si>
    <t>実施年月日</t>
    <phoneticPr fontId="4"/>
  </si>
  <si>
    <t>商品パッケージ完成/すべてのチラシの配布完了</t>
    <rPh sb="0" eb="2">
      <t>ショウヒン</t>
    </rPh>
    <rPh sb="7" eb="9">
      <t>カンセイ</t>
    </rPh>
    <rPh sb="18" eb="22">
      <t>ハイフカンリョウ</t>
    </rPh>
    <phoneticPr fontId="4"/>
  </si>
  <si>
    <t>テイクアウトが好評だったことをふまえ、今後はテイクアウトメニューを増やし、ホームページでの注文や近隣地区へのデリバリーも検討していく。</t>
    <phoneticPr fontId="4"/>
  </si>
  <si>
    <t>（プルダウンから選択してください）</t>
    <rPh sb="8" eb="10">
      <t>センタク</t>
    </rPh>
    <phoneticPr fontId="4"/>
  </si>
  <si>
    <t>（プルダウンから該当月を選択してください）</t>
    <rPh sb="8" eb="11">
      <t>ガイトウヅキ</t>
    </rPh>
    <phoneticPr fontId="4"/>
  </si>
  <si>
    <t>1,500,000円</t>
    <rPh sb="9" eb="10">
      <t>エン</t>
    </rPh>
    <phoneticPr fontId="4"/>
  </si>
  <si>
    <t>1,600,000円</t>
    <rPh sb="9" eb="10">
      <t>エン</t>
    </rPh>
    <phoneticPr fontId="4"/>
  </si>
  <si>
    <t>補助事業の成果及び事業目標の達成度</t>
    <phoneticPr fontId="4"/>
  </si>
  <si>
    <t>・テイクアウト事業の新規展開および告知により、売上高令和○年同月比6％増、売上高令和○年同月比7％増。
・在庫管理システムを導入したことにより在庫がリアルタイムに把握でき、余剰在庫の削減、コスト削減につながった。</t>
    <phoneticPr fontId="4"/>
  </si>
  <si>
    <t>令和７</t>
    <rPh sb="0" eb="2">
      <t>レイワ</t>
    </rPh>
    <phoneticPr fontId="4"/>
  </si>
  <si>
    <t>・新たな取組であるテイクアウト事業について、商品パッケージの開発および紹介する為のチラシ、を作成。
・グルメ情報サイトへの広告掲載（３回）
・在庫管理を効率化する為の新たな業務システムの導入。</t>
    <phoneticPr fontId="4"/>
  </si>
  <si>
    <t>➡入力シート③へ進んでください</t>
    <rPh sb="1" eb="3">
      <t>ニュウリョク</t>
    </rPh>
    <phoneticPr fontId="4"/>
  </si>
  <si>
    <t>●事業実績について、記入例に沿ってご入力ください。</t>
    <rPh sb="1" eb="3">
      <t>ジギョウ</t>
    </rPh>
    <rPh sb="3" eb="5">
      <t>ジッセキ</t>
    </rPh>
    <rPh sb="10" eb="13">
      <t>キニュウレイ</t>
    </rPh>
    <rPh sb="14" eb="15">
      <t>ソ</t>
    </rPh>
    <rPh sb="18" eb="20">
      <t>ニュウリョク</t>
    </rPh>
    <phoneticPr fontId="4"/>
  </si>
  <si>
    <t>補助事業の取組内容</t>
    <rPh sb="0" eb="4">
      <t>ホジョジギョウ</t>
    </rPh>
    <rPh sb="5" eb="6">
      <t>ト</t>
    </rPh>
    <rPh sb="6" eb="7">
      <t>ク</t>
    </rPh>
    <rPh sb="7" eb="9">
      <t>ナイヨウ</t>
    </rPh>
    <phoneticPr fontId="4"/>
  </si>
  <si>
    <t>事業実績</t>
    <rPh sb="0" eb="2">
      <t>ジギョウ</t>
    </rPh>
    <rPh sb="2" eb="4">
      <t>ジッセキ</t>
    </rPh>
    <phoneticPr fontId="4"/>
  </si>
  <si>
    <t>例</t>
    <rPh sb="0" eb="1">
      <t>レイ</t>
    </rPh>
    <phoneticPr fontId="4"/>
  </si>
  <si>
    <t>換気設備一式</t>
    <phoneticPr fontId="4"/>
  </si>
  <si>
    <t>メーカー
型番
A‐123</t>
    <rPh sb="5" eb="7">
      <t>カタバン</t>
    </rPh>
    <phoneticPr fontId="4"/>
  </si>
  <si>
    <t>居酒屋あおば
店内に設置</t>
    <phoneticPr fontId="4"/>
  </si>
  <si>
    <t>ｶ．ﾆﾂｾﾝﾚﾝﾗｲﾌｻｰﾋﾞｽ</t>
  </si>
  <si>
    <t>ﾐﾔｷﾞﾀﾛｳ</t>
  </si>
  <si>
    <t>1234</t>
  </si>
  <si>
    <t>【申請報告書兼実績報告書・発送用宛名ラベル】</t>
    <rPh sb="1" eb="6">
      <t>シンセイホウコクショ</t>
    </rPh>
    <rPh sb="6" eb="7">
      <t>ケン</t>
    </rPh>
    <rPh sb="7" eb="12">
      <t>ジッセキホウコクショ</t>
    </rPh>
    <rPh sb="13" eb="16">
      <t>ハッソウヨウ</t>
    </rPh>
    <rPh sb="16" eb="18">
      <t>アテナ</t>
    </rPh>
    <phoneticPr fontId="4"/>
  </si>
  <si>
    <t>※切り取ってお使いください。</t>
    <rPh sb="1" eb="2">
      <t>キ</t>
    </rPh>
    <rPh sb="3" eb="4">
      <t>ト</t>
    </rPh>
    <rPh sb="7" eb="8">
      <t>ツカ</t>
    </rPh>
    <phoneticPr fontId="4"/>
  </si>
  <si>
    <r>
      <rPr>
        <b/>
        <sz val="16"/>
        <rFont val="BIZ UDP明朝 Medium"/>
        <family val="1"/>
        <charset val="128"/>
      </rPr>
      <t>980-8790
日本郵便株式会社　仙台中央郵便局
私書箱２００号</t>
    </r>
    <r>
      <rPr>
        <b/>
        <sz val="12"/>
        <rFont val="BIZ UDP明朝 Medium"/>
        <family val="1"/>
        <charset val="128"/>
      </rPr>
      <t xml:space="preserve">
宮城県中小企業等再起支援事業補助金事務局　　行
（株式会社日専連ライフサービス）</t>
    </r>
    <rPh sb="10" eb="12">
      <t>ニホン</t>
    </rPh>
    <rPh sb="12" eb="14">
      <t>ユウビン</t>
    </rPh>
    <rPh sb="14" eb="18">
      <t>カブシキガイシャ</t>
    </rPh>
    <rPh sb="19" eb="21">
      <t>センダイ</t>
    </rPh>
    <rPh sb="21" eb="23">
      <t>チュウオウ</t>
    </rPh>
    <rPh sb="23" eb="26">
      <t>ユウビンキョク</t>
    </rPh>
    <rPh sb="27" eb="30">
      <t>シショバコ</t>
    </rPh>
    <rPh sb="33" eb="34">
      <t>ゴウ</t>
    </rPh>
    <rPh sb="36" eb="39">
      <t>ミヤギケン</t>
    </rPh>
    <rPh sb="39" eb="44">
      <t>チュウショウキギョウトウ</t>
    </rPh>
    <rPh sb="44" eb="48">
      <t>サイキシエン</t>
    </rPh>
    <rPh sb="48" eb="50">
      <t>ジギョウ</t>
    </rPh>
    <rPh sb="50" eb="53">
      <t>ホジョキン</t>
    </rPh>
    <rPh sb="53" eb="56">
      <t>ジムキョク</t>
    </rPh>
    <rPh sb="58" eb="59">
      <t>イキ</t>
    </rPh>
    <rPh sb="61" eb="65">
      <t>カブシキガイシャ</t>
    </rPh>
    <rPh sb="65" eb="68">
      <t>ニッセンレン</t>
    </rPh>
    <phoneticPr fontId="4"/>
  </si>
  <si>
    <t>株式会社　あおば</t>
    <rPh sb="0" eb="4">
      <t>カブシキガイシャ</t>
    </rPh>
    <phoneticPr fontId="4"/>
  </si>
  <si>
    <t>青葉　太郎</t>
    <rPh sb="0" eb="2">
      <t>アオバ</t>
    </rPh>
    <rPh sb="3" eb="5">
      <t>タロウ</t>
    </rPh>
    <phoneticPr fontId="4"/>
  </si>
  <si>
    <t>100,000円</t>
    <rPh sb="7" eb="8">
      <t>エン</t>
    </rPh>
    <phoneticPr fontId="4"/>
  </si>
  <si>
    <t>青葉　花子</t>
    <rPh sb="0" eb="2">
      <t>アオバ</t>
    </rPh>
    <rPh sb="3" eb="5">
      <t>ハナコ</t>
    </rPh>
    <phoneticPr fontId="4"/>
  </si>
  <si>
    <t>確認事項</t>
  </si>
  <si>
    <t>確認事項</t>
    <rPh sb="0" eb="4">
      <t>カクニンジコウ</t>
    </rPh>
    <phoneticPr fontId="4"/>
  </si>
  <si>
    <t>領収書を添付しました</t>
    <phoneticPr fontId="4"/>
  </si>
  <si>
    <t>立替えた経費において、受領しました</t>
    <phoneticPr fontId="4"/>
  </si>
  <si>
    <t>※印刷用シートに領収書貼付け欄がございます。</t>
    <phoneticPr fontId="4"/>
  </si>
  <si>
    <t>※プルダウンで選択
※事業完了（実績報告提出）前でなければなりません</t>
    <rPh sb="7" eb="9">
      <t>センタク</t>
    </rPh>
    <phoneticPr fontId="4"/>
  </si>
  <si>
    <r>
      <t>　➡該当しない方：入力は以上となります。</t>
    </r>
    <r>
      <rPr>
        <b/>
        <sz val="14"/>
        <color rgb="FFFF0000"/>
        <rFont val="BIZ UDP明朝 Medium"/>
        <family val="1"/>
        <charset val="128"/>
      </rPr>
      <t>赤色の印刷用シート</t>
    </r>
    <r>
      <rPr>
        <b/>
        <sz val="14"/>
        <color theme="1"/>
        <rFont val="BIZ UDP明朝 Medium"/>
        <family val="1"/>
        <charset val="128"/>
      </rPr>
      <t>にて申請内容をご確認ください。</t>
    </r>
    <rPh sb="9" eb="11">
      <t>ニュウリョク</t>
    </rPh>
    <rPh sb="12" eb="14">
      <t>イジョウ</t>
    </rPh>
    <rPh sb="20" eb="22">
      <t>アカイロ</t>
    </rPh>
    <rPh sb="23" eb="26">
      <t>インサツヨウ</t>
    </rPh>
    <rPh sb="31" eb="33">
      <t>シンセイ</t>
    </rPh>
    <rPh sb="33" eb="35">
      <t>ナイヨウ</t>
    </rPh>
    <rPh sb="37" eb="39">
      <t>カクニン</t>
    </rPh>
    <phoneticPr fontId="4"/>
  </si>
  <si>
    <t>書類名</t>
  </si>
  <si>
    <t>事業実績報告書</t>
  </si>
  <si>
    <t>№</t>
  </si>
  <si>
    <r>
      <t>☑</t>
    </r>
    <r>
      <rPr>
        <sz val="8"/>
        <color rgb="FF000000"/>
        <rFont val="BIZ UDゴシック"/>
        <family val="3"/>
        <charset val="128"/>
      </rPr>
      <t>欄</t>
    </r>
  </si>
  <si>
    <t>□</t>
  </si>
  <si>
    <t>事業実績書</t>
  </si>
  <si>
    <t>“2補助事業の成果及び事業目標の達成度”におきましては下記をご記入ください</t>
  </si>
  <si>
    <t>・本事業を通し、再起を図る点においてどのような成果があったか</t>
  </si>
  <si>
    <t>・事業計画書にて計画した目標に基づき具体的な達成度を記入</t>
  </si>
  <si>
    <t>※売上や来客数など数値で表せるものに関しては数値を用いて記入</t>
  </si>
  <si>
    <t>“4今後の展開等の方針”におきましては下記をご記入ください</t>
  </si>
  <si>
    <t>・本事業の結果を踏まえ、今後の方針を具体的に記入</t>
  </si>
  <si>
    <t>収支精算書</t>
  </si>
  <si>
    <t>明細書に沿って計算に誤りが無いようご記入ください</t>
  </si>
  <si>
    <t>明細書</t>
  </si>
  <si>
    <t>(添付書類)発注証明資料</t>
  </si>
  <si>
    <t>(添付書類)請求書</t>
  </si>
  <si>
    <t>(添付書類)納品証明資料</t>
  </si>
  <si>
    <t>(添付書類)支払証明資料</t>
  </si>
  <si>
    <t>すべての支払いが完了したことを証明する資料をご提出ください。</t>
  </si>
  <si>
    <t>また、宛名の未記入、但し書きが「お品代」等の支払物が不明瞭なものは認められません。</t>
  </si>
  <si>
    <t>クレジットカード決済時の証明資料</t>
  </si>
  <si>
    <t>口座振込依頼書</t>
  </si>
  <si>
    <t>取得財産等管理台帳</t>
  </si>
  <si>
    <t>取得財産（取得価格または効用の増加額が１件あたり 50 万円（消費税抜き）以上のもの）に該当する場合にご提出ください。</t>
  </si>
  <si>
    <t>※効用の増加額：（例）試作品を作るのに利用した原材料、機械装置等の補助対象物の</t>
  </si>
  <si>
    <t>購入価格の合計が50万円（税抜き）以上となる場合など</t>
  </si>
  <si>
    <t>成果物</t>
  </si>
  <si>
    <t>例）チラシ等印刷物の現物または現物コピー（データではなく現物またはコピーを添付）</t>
  </si>
  <si>
    <t>例）作成した動画のURLおよび動画のスクリーンショット</t>
  </si>
  <si>
    <t>例）作成したHPの写し及びURL　　　</t>
  </si>
  <si>
    <t>例）導入した機器装置の型番が識別できる写真</t>
  </si>
  <si>
    <t>例）SNS等の広告画面の写しおよび掲載結果（効果）が確認できるもの</t>
  </si>
  <si>
    <t>例）店舗等の改修前後が確認できる写真　</t>
  </si>
  <si>
    <t>例）試作品であることが確認できる写真（「試作品」「SAMPLE」等の記載が確認できるもの）</t>
  </si>
  <si>
    <t>※上記以外にも、すべての項目において成果物が必要となります。成果物によって事業を実施したことが証明できない場合、対象外となる場合がございます。</t>
  </si>
  <si>
    <t>“1補助事業の取組内容”におきましては下記をご記入ください</t>
    <phoneticPr fontId="4"/>
  </si>
  <si>
    <t>・どのような目的でどのような事に取り組んだのか、具体的に記入</t>
    <phoneticPr fontId="4"/>
  </si>
  <si>
    <t>交付決定日、補助金交付決定額の記入モレにご注意ください
※交付決定日、指令番号、事業者番号は交付決定通知書にてご確認ください</t>
    <rPh sb="29" eb="34">
      <t>コウフケッテイビ</t>
    </rPh>
    <rPh sb="35" eb="37">
      <t>シレイ</t>
    </rPh>
    <phoneticPr fontId="4"/>
  </si>
  <si>
    <t>物品の納品または作業が完了したことを証明する資料をご提出ください</t>
    <phoneticPr fontId="4"/>
  </si>
  <si>
    <t>※「補助金交付決定額」を超える額の実績報告はできません</t>
    <phoneticPr fontId="4"/>
  </si>
  <si>
    <t>添付書類に沿って記入モレの無いようご記入ください</t>
    <phoneticPr fontId="4"/>
  </si>
  <si>
    <t>発注したことを証明する資料をご提出ください</t>
    <phoneticPr fontId="4"/>
  </si>
  <si>
    <t>実施内容または購入物が明確に確認できる資料を提出してください</t>
    <phoneticPr fontId="4"/>
  </si>
  <si>
    <t>※申請者以外のカードを使用した場合は「立替払い請求書」のご提出が必要となります</t>
    <phoneticPr fontId="4"/>
  </si>
  <si>
    <t>通帳コピーの添付モレにご注意ください</t>
    <phoneticPr fontId="4"/>
  </si>
  <si>
    <t>※必要情報がはっきりと確認できない場合はお振込ができない場合があります</t>
    <phoneticPr fontId="4"/>
  </si>
  <si>
    <r>
      <t>☑</t>
    </r>
    <r>
      <rPr>
        <sz val="10"/>
        <color rgb="FF000000"/>
        <rFont val="BIZ UDゴシック"/>
        <family val="3"/>
        <charset val="128"/>
      </rPr>
      <t>欄</t>
    </r>
  </si>
  <si>
    <r>
      <t>領収書については</t>
    </r>
    <r>
      <rPr>
        <b/>
        <u/>
        <sz val="10"/>
        <color rgb="FFFF0000"/>
        <rFont val="BIZ UDゴシック"/>
        <family val="3"/>
        <charset val="128"/>
      </rPr>
      <t>正しい金額の印紙を添付のうえ、必ず割印をご捺印ください</t>
    </r>
    <phoneticPr fontId="4"/>
  </si>
  <si>
    <r>
      <t>クレジット明細及び</t>
    </r>
    <r>
      <rPr>
        <b/>
        <u/>
        <sz val="10"/>
        <color rgb="FFFF0000"/>
        <rFont val="BIZ UDゴシック"/>
        <family val="3"/>
        <charset val="128"/>
      </rPr>
      <t>12/31迄に引き落としが完了</t>
    </r>
    <r>
      <rPr>
        <sz val="10"/>
        <color rgb="FF000000"/>
        <rFont val="BIZ UDゴシック"/>
        <family val="3"/>
        <charset val="128"/>
      </rPr>
      <t>したことが確認できる資料を必ずご提出ください
※分割払いやリボルビング払いをご利用の際も</t>
    </r>
    <r>
      <rPr>
        <b/>
        <u/>
        <sz val="10"/>
        <color rgb="FFEE0000"/>
        <rFont val="BIZ UDゴシック"/>
        <family val="3"/>
        <charset val="128"/>
      </rPr>
      <t>12/31迄に引き落としが完了したもの</t>
    </r>
    <r>
      <rPr>
        <sz val="10"/>
        <color rgb="FF000000"/>
        <rFont val="BIZ UDゴシック"/>
        <family val="3"/>
        <charset val="128"/>
      </rPr>
      <t>に限ります</t>
    </r>
    <phoneticPr fontId="4"/>
  </si>
  <si>
    <r>
      <rPr>
        <b/>
        <sz val="18"/>
        <color rgb="FFFF0000"/>
        <rFont val="BIZ UDPゴシック"/>
        <family val="3"/>
        <charset val="128"/>
      </rPr>
      <t>【 重 要 】　　　</t>
    </r>
    <r>
      <rPr>
        <b/>
        <sz val="18"/>
        <rFont val="BIZ UDPゴシック"/>
        <family val="3"/>
        <charset val="128"/>
      </rPr>
      <t>実績報告書類チェック表</t>
    </r>
    <phoneticPr fontId="4"/>
  </si>
  <si>
    <r>
      <t>書類に不備や不足がある場合、不備を解消してからの交付金額決定となりますので送金までのお時間が長くかかります。
実績報告書類ご提出前に以下のチェックリストを確認の上</t>
    </r>
    <r>
      <rPr>
        <sz val="12"/>
        <rFont val="Segoe UI Symbol"/>
        <family val="3"/>
      </rPr>
      <t>☑</t>
    </r>
    <r>
      <rPr>
        <sz val="12"/>
        <rFont val="BIZ UDPゴシック"/>
        <family val="3"/>
        <charset val="128"/>
      </rPr>
      <t>をいれてください。</t>
    </r>
    <rPh sb="0" eb="2">
      <t>ショルイ</t>
    </rPh>
    <rPh sb="3" eb="5">
      <t>フビ</t>
    </rPh>
    <rPh sb="6" eb="8">
      <t>フソク</t>
    </rPh>
    <rPh sb="11" eb="13">
      <t>バアイ</t>
    </rPh>
    <rPh sb="14" eb="16">
      <t>フビ</t>
    </rPh>
    <rPh sb="17" eb="19">
      <t>カイショウ</t>
    </rPh>
    <rPh sb="24" eb="30">
      <t>コウフキンガクケッテイ</t>
    </rPh>
    <rPh sb="46" eb="47">
      <t>ナガ</t>
    </rPh>
    <rPh sb="77" eb="79">
      <t>カクニン</t>
    </rPh>
    <rPh sb="80" eb="81">
      <t>ウエ</t>
    </rPh>
    <phoneticPr fontId="4"/>
  </si>
  <si>
    <t>プルダウンから年月日を選択してください</t>
    <rPh sb="7" eb="8">
      <t>ネン</t>
    </rPh>
    <rPh sb="8" eb="10">
      <t>ツキヒ</t>
    </rPh>
    <rPh sb="11" eb="13">
      <t>センタク</t>
    </rPh>
    <phoneticPr fontId="4"/>
  </si>
  <si>
    <t>自動計算</t>
    <rPh sb="0" eb="4">
      <t>ジドウケイサン</t>
    </rPh>
    <phoneticPr fontId="4"/>
  </si>
  <si>
    <t>●精算金額について、記入例に沿ってご入力ください。</t>
    <rPh sb="1" eb="3">
      <t>セイサン</t>
    </rPh>
    <rPh sb="3" eb="5">
      <t>キンガク</t>
    </rPh>
    <rPh sb="10" eb="13">
      <t>キニュウレイ</t>
    </rPh>
    <rPh sb="14" eb="15">
      <t>ソ</t>
    </rPh>
    <rPh sb="18" eb="20">
      <t>ニュウリョク</t>
    </rPh>
    <phoneticPr fontId="4"/>
  </si>
  <si>
    <t>明細書</t>
    <rPh sb="0" eb="3">
      <t>メイサイショ</t>
    </rPh>
    <phoneticPr fontId="4"/>
  </si>
  <si>
    <t>はじめに</t>
    <phoneticPr fontId="4"/>
  </si>
  <si>
    <t>青色のシート</t>
    <rPh sb="0" eb="2">
      <t>アオイロ</t>
    </rPh>
    <phoneticPr fontId="4"/>
  </si>
  <si>
    <r>
      <t xml:space="preserve">➡入力用のシートになります。 </t>
    </r>
    <r>
      <rPr>
        <b/>
        <u/>
        <sz val="12"/>
        <color theme="1"/>
        <rFont val="BIZ UDP明朝 Medium"/>
        <family val="1"/>
        <charset val="128"/>
      </rPr>
      <t>※水色のセルのみ</t>
    </r>
    <r>
      <rPr>
        <b/>
        <sz val="12"/>
        <color theme="1"/>
        <rFont val="BIZ UDP明朝 Medium"/>
        <family val="1"/>
        <charset val="128"/>
      </rPr>
      <t>入力できます。</t>
    </r>
    <rPh sb="16" eb="18">
      <t>ミズイロ</t>
    </rPh>
    <rPh sb="23" eb="25">
      <t>ニュウリョク</t>
    </rPh>
    <phoneticPr fontId="4"/>
  </si>
  <si>
    <t>赤色のシート</t>
    <rPh sb="0" eb="2">
      <t>アカイロ</t>
    </rPh>
    <phoneticPr fontId="4"/>
  </si>
  <si>
    <t>➡印刷用のシートになります。入力シートの情報が自動で反映されます。</t>
    <rPh sb="23" eb="25">
      <t>ジドウ</t>
    </rPh>
    <phoneticPr fontId="4"/>
  </si>
  <si>
    <r>
      <t>　※印刷用シートへの</t>
    </r>
    <r>
      <rPr>
        <b/>
        <u/>
        <sz val="12"/>
        <color theme="1"/>
        <rFont val="BIZ UDP明朝 Medium"/>
        <family val="1"/>
        <charset val="128"/>
      </rPr>
      <t>入力はできません</t>
    </r>
    <r>
      <rPr>
        <b/>
        <sz val="12"/>
        <color theme="1"/>
        <rFont val="BIZ UDP明朝 Medium"/>
        <family val="1"/>
        <charset val="128"/>
      </rPr>
      <t>。</t>
    </r>
    <phoneticPr fontId="4"/>
  </si>
  <si>
    <t>申請内容について入力</t>
    <rPh sb="0" eb="4">
      <t>シンセイナイヨウ</t>
    </rPh>
    <rPh sb="8" eb="10">
      <t>ニュウリョク</t>
    </rPh>
    <phoneticPr fontId="4"/>
  </si>
  <si>
    <t>入力内容の確認</t>
    <rPh sb="0" eb="4">
      <t>ニュウリョクナイヨウ</t>
    </rPh>
    <rPh sb="5" eb="7">
      <t>カクニン</t>
    </rPh>
    <phoneticPr fontId="4"/>
  </si>
  <si>
    <t>申請書類の出力</t>
    <rPh sb="0" eb="4">
      <t>シンセイショルイ</t>
    </rPh>
    <rPh sb="5" eb="7">
      <t>シュツリョク</t>
    </rPh>
    <phoneticPr fontId="4"/>
  </si>
  <si>
    <t>添付書類の確認</t>
    <rPh sb="0" eb="4">
      <t>テンプショルイ</t>
    </rPh>
    <rPh sb="5" eb="7">
      <t>カクニン</t>
    </rPh>
    <phoneticPr fontId="4"/>
  </si>
  <si>
    <t>書類の提出</t>
    <rPh sb="0" eb="2">
      <t>ショルイ</t>
    </rPh>
    <rPh sb="3" eb="5">
      <t>テイシュツ</t>
    </rPh>
    <phoneticPr fontId="4"/>
  </si>
  <si>
    <r>
      <t>　</t>
    </r>
    <r>
      <rPr>
        <b/>
        <sz val="12"/>
        <color theme="1"/>
        <rFont val="Segoe UI Symbol"/>
        <family val="2"/>
      </rPr>
      <t>☑</t>
    </r>
    <r>
      <rPr>
        <b/>
        <sz val="12"/>
        <color rgb="FF0000CC"/>
        <rFont val="BIZ UDP明朝 Medium"/>
        <family val="1"/>
        <charset val="128"/>
      </rPr>
      <t>青色の入力用シート</t>
    </r>
    <r>
      <rPr>
        <b/>
        <sz val="12"/>
        <color theme="1"/>
        <rFont val="BIZ UDP明朝 Medium"/>
        <family val="2"/>
        <charset val="128"/>
      </rPr>
      <t>①～⑧まで、記入例に沿ってご入力ください。
　　※水色のセルのみ入力できます
　　※入力シート⑤⑦⑧は該当する方のみご入力ください</t>
    </r>
    <rPh sb="7" eb="8">
      <t>ヨウ</t>
    </rPh>
    <rPh sb="36" eb="38">
      <t>ミズイロ</t>
    </rPh>
    <rPh sb="43" eb="45">
      <t>ニュウリョク</t>
    </rPh>
    <phoneticPr fontId="4"/>
  </si>
  <si>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A～Nまで出力してください
　　※E取得財産等管理台帳、G一者見積理由書、H立替払請求書兼領収書のシートは該当する方のみのご提出と
　　　なります</t>
    </r>
    <rPh sb="2" eb="4">
      <t>アカイロ</t>
    </rPh>
    <rPh sb="5" eb="8">
      <t>インサツヨウ</t>
    </rPh>
    <rPh sb="16" eb="18">
      <t>シュツリョク</t>
    </rPh>
    <rPh sb="29" eb="31">
      <t>シュトク</t>
    </rPh>
    <rPh sb="40" eb="42">
      <t>イッシャ</t>
    </rPh>
    <rPh sb="42" eb="44">
      <t>ミツモリ</t>
    </rPh>
    <rPh sb="44" eb="47">
      <t>リユウショ</t>
    </rPh>
    <rPh sb="49" eb="52">
      <t>タテカエバラ</t>
    </rPh>
    <rPh sb="52" eb="55">
      <t>セイキュウショ</t>
    </rPh>
    <rPh sb="55" eb="56">
      <t>ケン</t>
    </rPh>
    <rPh sb="56" eb="59">
      <t>リョウシュウショ</t>
    </rPh>
    <rPh sb="64" eb="66">
      <t>ガイトウ</t>
    </rPh>
    <rPh sb="68" eb="69">
      <t>カタ</t>
    </rPh>
    <rPh sb="73" eb="75">
      <t>テイシュツ</t>
    </rPh>
    <phoneticPr fontId="4"/>
  </si>
  <si>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A～Lまで、水色セルへ反映された情報に誤りがないかをご確認ください
　　※E取得財産等管理台帳、G一者見積理由書、H立替払請求書兼領収書のシートは該当する方のみのご提出と
　　　なります
　　※入力情報に誤りがあった場合、</t>
    </r>
    <r>
      <rPr>
        <b/>
        <sz val="12"/>
        <color rgb="FF0000CC"/>
        <rFont val="BIZ UDP明朝 Medium"/>
        <family val="1"/>
        <charset val="128"/>
      </rPr>
      <t>青色の入力用シート</t>
    </r>
    <r>
      <rPr>
        <b/>
        <sz val="12"/>
        <color theme="1"/>
        <rFont val="BIZ UDP明朝 Medium"/>
        <family val="1"/>
        <charset val="128"/>
      </rPr>
      <t>にて修正してください</t>
    </r>
    <rPh sb="2" eb="4">
      <t>アカイロ</t>
    </rPh>
    <rPh sb="5" eb="7">
      <t>インサツ</t>
    </rPh>
    <rPh sb="7" eb="8">
      <t>ヨウ</t>
    </rPh>
    <rPh sb="22" eb="24">
      <t>ハンエイ</t>
    </rPh>
    <rPh sb="27" eb="29">
      <t>ジョウホウ</t>
    </rPh>
    <rPh sb="30" eb="31">
      <t>アヤマ</t>
    </rPh>
    <rPh sb="38" eb="40">
      <t>カクニン</t>
    </rPh>
    <rPh sb="49" eb="51">
      <t>シュトク</t>
    </rPh>
    <rPh sb="53" eb="54">
      <t>トウ</t>
    </rPh>
    <rPh sb="108" eb="112">
      <t>ニュウリョクジョウホウ</t>
    </rPh>
    <rPh sb="113" eb="114">
      <t>アヤマ</t>
    </rPh>
    <rPh sb="119" eb="121">
      <t>バアイ</t>
    </rPh>
    <rPh sb="122" eb="124">
      <t>アオイロ</t>
    </rPh>
    <rPh sb="125" eb="128">
      <t>ニュウリョクヨウ</t>
    </rPh>
    <rPh sb="133" eb="135">
      <t>シュウセイ</t>
    </rPh>
    <phoneticPr fontId="4"/>
  </si>
  <si>
    <r>
      <t>　</t>
    </r>
    <r>
      <rPr>
        <b/>
        <sz val="12"/>
        <color theme="1"/>
        <rFont val="Segoe UI Symbol"/>
        <family val="2"/>
      </rPr>
      <t>☑</t>
    </r>
    <r>
      <rPr>
        <b/>
        <sz val="12"/>
        <color rgb="FFFF0000"/>
        <rFont val="BIZ UDP明朝 Medium"/>
        <family val="1"/>
        <charset val="128"/>
      </rPr>
      <t>赤色の印刷用シート</t>
    </r>
    <r>
      <rPr>
        <b/>
        <sz val="12"/>
        <rFont val="BIZ UDP明朝 Medium"/>
        <family val="1"/>
        <charset val="128"/>
      </rPr>
      <t>Ⅰ</t>
    </r>
    <r>
      <rPr>
        <b/>
        <sz val="12"/>
        <color theme="1"/>
        <rFont val="BIZ UDP明朝 Medium"/>
        <family val="1"/>
        <charset val="128"/>
      </rPr>
      <t>「申請書類チェック表」にて添付書類を確認し、ご用意ください。</t>
    </r>
    <rPh sb="2" eb="4">
      <t>アカイロ</t>
    </rPh>
    <rPh sb="5" eb="8">
      <t>インサツヨウ</t>
    </rPh>
    <rPh sb="13" eb="17">
      <t>シンセイショルイ</t>
    </rPh>
    <rPh sb="21" eb="22">
      <t>ヒョウ</t>
    </rPh>
    <rPh sb="25" eb="29">
      <t>テンプショルイ</t>
    </rPh>
    <rPh sb="30" eb="32">
      <t>カクニン</t>
    </rPh>
    <rPh sb="35" eb="37">
      <t>ヨウイ</t>
    </rPh>
    <phoneticPr fontId="4"/>
  </si>
  <si>
    <r>
      <t>　</t>
    </r>
    <r>
      <rPr>
        <b/>
        <sz val="12"/>
        <color theme="1"/>
        <rFont val="Segoe UI Symbol"/>
        <family val="2"/>
      </rPr>
      <t>☑</t>
    </r>
    <r>
      <rPr>
        <b/>
        <sz val="12"/>
        <color theme="1"/>
        <rFont val="BIZ UDP明朝 Medium"/>
        <family val="2"/>
        <charset val="128"/>
      </rPr>
      <t>下記送付先までご提出ください。
　送付先：980-8790
　　　　　　日本郵便株式会社　仙台中央郵便局　私書箱２００号
　　　　　　　宮城県中小企業等再起支援事業補助金事務局　　行
　　　　　　　（株式会社日専連ライフサービス）
　※提出期限　「事業完了の日から1か月を経過した日」または「令和8年1月15日」いずれか早い日
　※</t>
    </r>
    <r>
      <rPr>
        <b/>
        <sz val="12"/>
        <color rgb="FFFF0000"/>
        <rFont val="BIZ UDP明朝 Medium"/>
        <family val="1"/>
        <charset val="128"/>
      </rPr>
      <t>赤色の印刷用シート</t>
    </r>
    <r>
      <rPr>
        <b/>
        <sz val="12"/>
        <color theme="1"/>
        <rFont val="BIZ UDP明朝 Medium"/>
        <family val="2"/>
        <charset val="128"/>
      </rPr>
      <t>J「発送用宛名ラベル」をご利用ください。</t>
    </r>
    <rPh sb="2" eb="4">
      <t>カキ</t>
    </rPh>
    <rPh sb="4" eb="6">
      <t>ソウフ</t>
    </rPh>
    <rPh sb="6" eb="7">
      <t>サキ</t>
    </rPh>
    <rPh sb="10" eb="12">
      <t>テイシュツ</t>
    </rPh>
    <rPh sb="19" eb="22">
      <t>ソウフサキ</t>
    </rPh>
    <rPh sb="102" eb="106">
      <t>カブシキガイシャ</t>
    </rPh>
    <rPh sb="121" eb="123">
      <t>テイシュツ</t>
    </rPh>
    <rPh sb="123" eb="125">
      <t>キゲン</t>
    </rPh>
    <rPh sb="127" eb="131">
      <t>ジギョウカンリョウ</t>
    </rPh>
    <rPh sb="132" eb="133">
      <t>ヒ</t>
    </rPh>
    <rPh sb="137" eb="138">
      <t>ゲツ</t>
    </rPh>
    <rPh sb="139" eb="141">
      <t>ケイカ</t>
    </rPh>
    <rPh sb="143" eb="144">
      <t>ヒ</t>
    </rPh>
    <rPh sb="149" eb="151">
      <t>レイワ</t>
    </rPh>
    <rPh sb="152" eb="153">
      <t>ネン</t>
    </rPh>
    <rPh sb="154" eb="155">
      <t>ガツ</t>
    </rPh>
    <rPh sb="157" eb="158">
      <t>ニチ</t>
    </rPh>
    <rPh sb="163" eb="164">
      <t>ハヤ</t>
    </rPh>
    <rPh sb="165" eb="166">
      <t>ヒ</t>
    </rPh>
    <rPh sb="169" eb="171">
      <t>アカイロ</t>
    </rPh>
    <rPh sb="172" eb="175">
      <t>インサツヨウ</t>
    </rPh>
    <rPh sb="180" eb="182">
      <t>ハッソウ</t>
    </rPh>
    <rPh sb="182" eb="183">
      <t>ヨウ</t>
    </rPh>
    <rPh sb="183" eb="185">
      <t>アテナ</t>
    </rPh>
    <rPh sb="191" eb="193">
      <t>リヨウ</t>
    </rPh>
    <phoneticPr fontId="4"/>
  </si>
  <si>
    <t>●以下の1～5の手順に沿って、申請書類を作成・提出ください。</t>
    <rPh sb="1" eb="3">
      <t>イカ</t>
    </rPh>
    <rPh sb="8" eb="10">
      <t>テジュン</t>
    </rPh>
    <rPh sb="11" eb="12">
      <t>ソ</t>
    </rPh>
    <rPh sb="15" eb="19">
      <t>シンセイショルイ</t>
    </rPh>
    <rPh sb="20" eb="22">
      <t>サクセイ</t>
    </rPh>
    <rPh sb="23" eb="25">
      <t>テイシュツ</t>
    </rPh>
    <phoneticPr fontId="4"/>
  </si>
  <si>
    <t>□</t>
    <phoneticPr fontId="4"/>
  </si>
  <si>
    <t>2025/9　</t>
    <phoneticPr fontId="4"/>
  </si>
  <si>
    <t>2025/10～12　</t>
    <phoneticPr fontId="4"/>
  </si>
  <si>
    <t>2025/12　</t>
    <phoneticPr fontId="4"/>
  </si>
  <si>
    <t>●申請物において従業員が経費を立て替えた場合のみご入力ください　</t>
    <rPh sb="20" eb="22">
      <t>バアイ</t>
    </rPh>
    <rPh sb="25" eb="27">
      <t>ニュウリョク</t>
    </rPh>
    <phoneticPr fontId="4"/>
  </si>
  <si>
    <r>
      <t>　　※立替支払いを行った</t>
    </r>
    <r>
      <rPr>
        <b/>
        <u/>
        <sz val="14"/>
        <color theme="1"/>
        <rFont val="BIZ UDP明朝 Medium"/>
        <family val="1"/>
        <charset val="128"/>
      </rPr>
      <t>従業員ご本人さまにてご入力ください</t>
    </r>
    <r>
      <rPr>
        <b/>
        <sz val="14"/>
        <color theme="1"/>
        <rFont val="BIZ UDP明朝 Medium"/>
        <family val="1"/>
        <charset val="128"/>
      </rPr>
      <t>。</t>
    </r>
    <rPh sb="3" eb="5">
      <t>タテカエ</t>
    </rPh>
    <rPh sb="5" eb="7">
      <t>シハラ</t>
    </rPh>
    <rPh sb="9" eb="10">
      <t>オコナ</t>
    </rPh>
    <rPh sb="12" eb="15">
      <t>ジュウギョウイン</t>
    </rPh>
    <rPh sb="16" eb="18">
      <t>ホンニン</t>
    </rPh>
    <rPh sb="23" eb="25">
      <t>ニュウリョク</t>
    </rPh>
    <phoneticPr fontId="4"/>
  </si>
  <si>
    <t>●下記に該当する方のみご入力ください</t>
    <rPh sb="1" eb="3">
      <t>カキ</t>
    </rPh>
    <rPh sb="4" eb="6">
      <t>ガイトウ</t>
    </rPh>
    <rPh sb="8" eb="9">
      <t>カタ</t>
    </rPh>
    <rPh sb="12" eb="14">
      <t>ニュウリョク</t>
    </rPh>
    <phoneticPr fontId="4"/>
  </si>
  <si>
    <r>
      <t>▼申請物の中に以下のいずれかが含まれている
　</t>
    </r>
    <r>
      <rPr>
        <b/>
        <sz val="14"/>
        <color theme="1"/>
        <rFont val="ＭＳ Ｐゴシック"/>
        <family val="3"/>
        <charset val="128"/>
      </rPr>
      <t>☑</t>
    </r>
    <r>
      <rPr>
        <b/>
        <sz val="14"/>
        <color theme="1"/>
        <rFont val="BIZ UDP明朝 Medium"/>
        <family val="2"/>
        <charset val="128"/>
      </rPr>
      <t>１社の見積書の合計金額が</t>
    </r>
    <r>
      <rPr>
        <b/>
        <sz val="14"/>
        <color theme="1"/>
        <rFont val="BIZ UDP明朝 Medium"/>
        <family val="1"/>
        <charset val="128"/>
      </rPr>
      <t>100万円（税込）を超えている場合
　</t>
    </r>
    <r>
      <rPr>
        <b/>
        <sz val="14"/>
        <color theme="1"/>
        <rFont val="ＭＳ Ｐゴシック"/>
        <family val="3"/>
        <charset val="128"/>
      </rPr>
      <t>☑</t>
    </r>
    <r>
      <rPr>
        <b/>
        <sz val="14"/>
        <color theme="1"/>
        <rFont val="BIZ UDP明朝 Medium"/>
        <family val="1"/>
        <charset val="128"/>
      </rPr>
      <t>５０万円（税抜）未満の中古品の購入の場合</t>
    </r>
    <rPh sb="1" eb="3">
      <t>シンセイ</t>
    </rPh>
    <rPh sb="3" eb="4">
      <t>ブツ</t>
    </rPh>
    <rPh sb="5" eb="6">
      <t>ナカ</t>
    </rPh>
    <rPh sb="7" eb="9">
      <t>イカ</t>
    </rPh>
    <rPh sb="15" eb="16">
      <t>フク</t>
    </rPh>
    <rPh sb="25" eb="26">
      <t>シャ</t>
    </rPh>
    <rPh sb="27" eb="30">
      <t>ミツモリショ</t>
    </rPh>
    <rPh sb="31" eb="33">
      <t>ゴウケイ</t>
    </rPh>
    <rPh sb="33" eb="35">
      <t>キンガク</t>
    </rPh>
    <rPh sb="39" eb="41">
      <t>マンエン</t>
    </rPh>
    <rPh sb="42" eb="44">
      <t>ゼイコ</t>
    </rPh>
    <rPh sb="46" eb="47">
      <t>コ</t>
    </rPh>
    <rPh sb="51" eb="53">
      <t>バアイ</t>
    </rPh>
    <rPh sb="58" eb="59">
      <t>マン</t>
    </rPh>
    <rPh sb="59" eb="60">
      <t>エン</t>
    </rPh>
    <rPh sb="61" eb="63">
      <t>ゼイヌキ</t>
    </rPh>
    <rPh sb="64" eb="66">
      <t>ミマン</t>
    </rPh>
    <rPh sb="67" eb="69">
      <t>チュウコ</t>
    </rPh>
    <rPh sb="69" eb="70">
      <t>ヒン</t>
    </rPh>
    <rPh sb="71" eb="73">
      <t>コウニュウ</t>
    </rPh>
    <rPh sb="74" eb="76">
      <t>バアイ</t>
    </rPh>
    <phoneticPr fontId="4"/>
  </si>
  <si>
    <r>
      <t>　➡</t>
    </r>
    <r>
      <rPr>
        <b/>
        <u/>
        <sz val="14"/>
        <color theme="1"/>
        <rFont val="BIZ UDP明朝 Medium"/>
        <family val="1"/>
        <charset val="128"/>
      </rPr>
      <t>該当しない方</t>
    </r>
    <r>
      <rPr>
        <b/>
        <sz val="14"/>
        <color theme="1"/>
        <rFont val="BIZ UDP明朝 Medium"/>
        <family val="1"/>
        <charset val="128"/>
      </rPr>
      <t>は「入力シート⑧」へ進んでください</t>
    </r>
    <phoneticPr fontId="4"/>
  </si>
  <si>
    <t>●取得財産等の管理について下記に該当する方のみご入力ください</t>
    <phoneticPr fontId="4"/>
  </si>
  <si>
    <t>▼申請物の中に以下が含まれている
☑取得財産（取得価値または効用の増加額が1件あたり50万円（税抜き）以上のもの）
　※効用の増加額：例）・試作品を作るのに利用した原材料
　　　　　　　　　　　　　　 ・機械装置等の導入や、工事に係る費用の合計が50万円（税抜き）以上となるもの　等</t>
    <phoneticPr fontId="4"/>
  </si>
  <si>
    <r>
      <t>➡</t>
    </r>
    <r>
      <rPr>
        <b/>
        <u/>
        <sz val="12"/>
        <color theme="1"/>
        <rFont val="BIZ UDP明朝 Medium"/>
        <family val="1"/>
        <charset val="128"/>
      </rPr>
      <t>該当しない方</t>
    </r>
    <r>
      <rPr>
        <b/>
        <sz val="12"/>
        <color theme="1"/>
        <rFont val="BIZ UDP明朝 Medium"/>
        <family val="1"/>
        <charset val="128"/>
      </rPr>
      <t>は「入力シート⑥」へ進んでください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</si>
</sst>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h]:mm"/>
    <numFmt numFmtId="178" formatCode="0.0%"/>
    <numFmt numFmtId="179" formatCode="#,##0_);[Red]\(#,##0\)"/>
    <numFmt numFmtId="180" formatCode="0.0"/>
  </numFmts>
  <fonts count="116" x14ac:knownFonts="1">
    <font>
      <sz val="12"/>
      <color theme="1"/>
      <name val="ＭＳ 明朝"/>
      <family val="1"/>
      <charset val="128"/>
    </font>
    <font>
      <sz val="11"/>
      <color theme="1"/>
      <name val="游ゴシック"/>
      <family val="2"/>
      <charset val="128"/>
      <scheme val="minor"/>
    </font>
    <font>
      <sz val="11"/>
      <color theme="1"/>
      <name val="游ゴシック"/>
      <family val="2"/>
      <charset val="128"/>
      <scheme val="minor"/>
    </font>
    <font>
      <sz val="12"/>
      <name val="ＭＳ 明朝"/>
      <family val="1"/>
      <charset val="128"/>
    </font>
    <font>
      <sz val="6"/>
      <name val="ＭＳ 明朝"/>
      <family val="1"/>
      <charset val="128"/>
    </font>
    <font>
      <sz val="6"/>
      <name val="ＭＳ Ｐゴシック"/>
      <family val="3"/>
      <charset val="128"/>
    </font>
    <font>
      <sz val="14"/>
      <name val="ＭＳ 明朝"/>
      <family val="1"/>
      <charset val="128"/>
    </font>
    <font>
      <b/>
      <sz val="12"/>
      <color rgb="FF0000CC"/>
      <name val="ＭＳ 明朝"/>
      <family val="1"/>
      <charset val="128"/>
    </font>
    <font>
      <sz val="12"/>
      <name val="ＭＳ ゴシック"/>
      <family val="3"/>
      <charset val="128"/>
    </font>
    <font>
      <b/>
      <sz val="12"/>
      <color rgb="FFFF0000"/>
      <name val="ＭＳ 明朝"/>
      <family val="1"/>
      <charset val="128"/>
    </font>
    <font>
      <u/>
      <sz val="12"/>
      <name val="ＭＳ 明朝"/>
      <family val="1"/>
      <charset val="128"/>
    </font>
    <font>
      <b/>
      <sz val="12"/>
      <name val="ＭＳ ゴシック"/>
      <family val="3"/>
      <charset val="128"/>
    </font>
    <font>
      <b/>
      <sz val="12"/>
      <name val="ＭＳ 明朝"/>
      <family val="1"/>
      <charset val="128"/>
    </font>
    <font>
      <sz val="14"/>
      <color rgb="FF0000CC"/>
      <name val="ＭＳ 明朝"/>
      <family val="1"/>
      <charset val="128"/>
    </font>
    <font>
      <sz val="11"/>
      <color theme="1"/>
      <name val="ＭＳ Ｐゴシック"/>
      <family val="3"/>
    </font>
    <font>
      <sz val="6"/>
      <name val="ＭＳ Ｐゴシック"/>
      <family val="3"/>
    </font>
    <font>
      <sz val="16"/>
      <name val="ＭＳ 明朝"/>
      <family val="1"/>
      <charset val="128"/>
    </font>
    <font>
      <sz val="12"/>
      <color rgb="FF0000CC"/>
      <name val="ＭＳ 明朝"/>
      <family val="1"/>
      <charset val="128"/>
    </font>
    <font>
      <u/>
      <sz val="12"/>
      <color theme="10"/>
      <name val="ＭＳ 明朝"/>
      <family val="1"/>
      <charset val="128"/>
    </font>
    <font>
      <u/>
      <sz val="12"/>
      <name val="ＭＳ ゴシック"/>
      <family val="3"/>
      <charset val="128"/>
    </font>
    <font>
      <sz val="9"/>
      <name val="ＭＳ 明朝"/>
      <family val="1"/>
      <charset val="128"/>
    </font>
    <font>
      <sz val="11"/>
      <name val="ＭＳ 明朝"/>
      <family val="1"/>
      <charset val="128"/>
    </font>
    <font>
      <sz val="10"/>
      <name val="ＭＳ 明朝"/>
      <family val="1"/>
      <charset val="128"/>
    </font>
    <font>
      <b/>
      <sz val="14"/>
      <name val="ＭＳ 明朝"/>
      <family val="1"/>
      <charset val="128"/>
    </font>
    <font>
      <b/>
      <sz val="18"/>
      <name val="ＭＳ 明朝"/>
      <family val="1"/>
      <charset val="128"/>
    </font>
    <font>
      <sz val="8"/>
      <name val="ＭＳ 明朝"/>
      <family val="1"/>
      <charset val="128"/>
    </font>
    <font>
      <b/>
      <sz val="16"/>
      <name val="ＭＳ 明朝"/>
      <family val="1"/>
      <charset val="128"/>
    </font>
    <font>
      <sz val="9"/>
      <color theme="1"/>
      <name val="ＭＳ 明朝"/>
      <family val="1"/>
      <charset val="128"/>
    </font>
    <font>
      <b/>
      <sz val="20"/>
      <name val="ＭＳ 明朝"/>
      <family val="1"/>
      <charset val="128"/>
    </font>
    <font>
      <sz val="13"/>
      <name val="ＭＳ ゴシック"/>
      <family val="3"/>
      <charset val="128"/>
    </font>
    <font>
      <sz val="22"/>
      <name val="ＭＳ 明朝"/>
      <family val="1"/>
      <charset val="128"/>
    </font>
    <font>
      <sz val="18"/>
      <name val="ＭＳ 明朝"/>
      <family val="1"/>
      <charset val="128"/>
    </font>
    <font>
      <sz val="12"/>
      <color theme="1" tint="0.34998626667073579"/>
      <name val="ＭＳ 明朝"/>
      <family val="1"/>
      <charset val="128"/>
    </font>
    <font>
      <sz val="12"/>
      <name val="ＭＳ Ｐ明朝"/>
      <family val="1"/>
      <charset val="128"/>
    </font>
    <font>
      <b/>
      <sz val="16"/>
      <color theme="1"/>
      <name val="BIZ UDP明朝 Medium"/>
      <family val="1"/>
      <charset val="128"/>
    </font>
    <font>
      <sz val="12"/>
      <color theme="1"/>
      <name val="BIZ UDP明朝 Medium"/>
      <family val="1"/>
      <charset val="128"/>
    </font>
    <font>
      <b/>
      <sz val="12"/>
      <color theme="0"/>
      <name val="BIZ UDP明朝 Medium"/>
      <family val="1"/>
      <charset val="128"/>
    </font>
    <font>
      <b/>
      <sz val="12"/>
      <color theme="0"/>
      <name val="BIZ UD明朝 Medium"/>
      <family val="1"/>
      <charset val="128"/>
    </font>
    <font>
      <sz val="12"/>
      <color theme="1"/>
      <name val="BIZ UD明朝 Medium"/>
      <family val="1"/>
      <charset val="128"/>
    </font>
    <font>
      <sz val="12"/>
      <color theme="1"/>
      <name val="Segoe UI Symbol"/>
      <family val="1"/>
    </font>
    <font>
      <sz val="12"/>
      <color rgb="FFFF0000"/>
      <name val="BIZ UD明朝 Medium"/>
      <family val="1"/>
      <charset val="128"/>
    </font>
    <font>
      <b/>
      <sz val="20"/>
      <color theme="1"/>
      <name val="BIZ UDP明朝 Medium"/>
      <family val="1"/>
      <charset val="128"/>
    </font>
    <font>
      <sz val="12"/>
      <name val="BIZ UD明朝 Medium"/>
      <family val="1"/>
      <charset val="128"/>
    </font>
    <font>
      <sz val="12"/>
      <name val="BIZ UDPゴシック"/>
      <family val="3"/>
      <charset val="128"/>
    </font>
    <font>
      <sz val="10"/>
      <color rgb="FFFF0000"/>
      <name val="BIZ UDP明朝 Medium"/>
      <family val="1"/>
      <charset val="128"/>
    </font>
    <font>
      <u/>
      <sz val="10"/>
      <color rgb="FFFF0000"/>
      <name val="BIZ UDP明朝 Medium"/>
      <family val="1"/>
      <charset val="128"/>
    </font>
    <font>
      <sz val="10"/>
      <color theme="1"/>
      <name val="BIZ UDP明朝 Medium"/>
      <family val="1"/>
      <charset val="128"/>
    </font>
    <font>
      <u/>
      <sz val="10"/>
      <color theme="1"/>
      <name val="BIZ UDP明朝 Medium"/>
      <family val="1"/>
      <charset val="128"/>
    </font>
    <font>
      <sz val="10"/>
      <color theme="1"/>
      <name val="BIZ UD明朝 Medium"/>
      <family val="1"/>
      <charset val="128"/>
    </font>
    <font>
      <sz val="10"/>
      <color rgb="FFFF0000"/>
      <name val="BIZ UD明朝 Medium"/>
      <family val="1"/>
      <charset val="128"/>
    </font>
    <font>
      <u/>
      <sz val="10"/>
      <color rgb="FFFF0000"/>
      <name val="BIZ UD明朝 Medium"/>
      <family val="1"/>
      <charset val="128"/>
    </font>
    <font>
      <b/>
      <sz val="16"/>
      <name val="BIZ UD明朝 Medium"/>
      <family val="1"/>
      <charset val="128"/>
    </font>
    <font>
      <b/>
      <sz val="16"/>
      <color theme="1"/>
      <name val="BIZ UD明朝 Medium"/>
      <family val="1"/>
      <charset val="128"/>
    </font>
    <font>
      <sz val="10"/>
      <name val="BIZ UD明朝 Medium"/>
      <family val="1"/>
      <charset val="128"/>
    </font>
    <font>
      <b/>
      <u/>
      <sz val="11"/>
      <color rgb="FFFF0000"/>
      <name val="BIZ UD明朝 Medium"/>
      <family val="1"/>
      <charset val="128"/>
    </font>
    <font>
      <b/>
      <sz val="11"/>
      <name val="BIZ UD明朝 Medium"/>
      <family val="1"/>
      <charset val="128"/>
    </font>
    <font>
      <b/>
      <u/>
      <sz val="10"/>
      <name val="BIZ UD明朝 Medium"/>
      <family val="1"/>
      <charset val="128"/>
    </font>
    <font>
      <b/>
      <sz val="10"/>
      <name val="BIZ UD明朝 Medium"/>
      <family val="1"/>
      <charset val="128"/>
    </font>
    <font>
      <sz val="11"/>
      <name val="BIZ UD明朝 Medium"/>
      <family val="1"/>
      <charset val="128"/>
    </font>
    <font>
      <sz val="8"/>
      <color theme="1"/>
      <name val="ＭＳ 明朝"/>
      <family val="1"/>
      <charset val="128"/>
    </font>
    <font>
      <sz val="8"/>
      <color rgb="FFFF0000"/>
      <name val="ＭＳ 明朝"/>
      <family val="1"/>
      <charset val="128"/>
    </font>
    <font>
      <b/>
      <sz val="14"/>
      <name val="BIZ UDP明朝 Medium"/>
      <family val="1"/>
      <charset val="128"/>
    </font>
    <font>
      <b/>
      <sz val="18"/>
      <name val="BIZ UDP明朝 Medium"/>
      <family val="1"/>
      <charset val="128"/>
    </font>
    <font>
      <sz val="8"/>
      <name val="BIZ UDP明朝 Medium"/>
      <family val="1"/>
      <charset val="128"/>
    </font>
    <font>
      <b/>
      <sz val="20"/>
      <color theme="1"/>
      <name val="BIZ UD明朝 Medium"/>
      <family val="1"/>
      <charset val="128"/>
    </font>
    <font>
      <sz val="12"/>
      <name val="BIZ UDP明朝 Medium"/>
      <family val="1"/>
      <charset val="128"/>
    </font>
    <font>
      <sz val="14"/>
      <color theme="1"/>
      <name val="BIZ UD明朝 Medium"/>
      <family val="1"/>
      <charset val="128"/>
    </font>
    <font>
      <sz val="12"/>
      <color theme="1"/>
      <name val="ＭＳ Ｐ明朝"/>
      <family val="1"/>
      <charset val="128"/>
    </font>
    <font>
      <sz val="12"/>
      <color rgb="FFFF0000"/>
      <name val="BIZ UDP明朝 Medium"/>
      <family val="1"/>
      <charset val="128"/>
    </font>
    <font>
      <u/>
      <sz val="12"/>
      <color theme="1"/>
      <name val="BIZ UDP明朝 Medium"/>
      <family val="1"/>
      <charset val="128"/>
    </font>
    <font>
      <sz val="14"/>
      <color theme="1"/>
      <name val="BIZ UDPゴシック"/>
      <family val="3"/>
      <charset val="128"/>
    </font>
    <font>
      <sz val="14"/>
      <color rgb="FFFF0000"/>
      <name val="BIZ UD明朝 Medium"/>
      <family val="1"/>
      <charset val="128"/>
    </font>
    <font>
      <b/>
      <sz val="12"/>
      <color rgb="FFFF0000"/>
      <name val="BIZ UD明朝 Medium"/>
      <family val="1"/>
      <charset val="128"/>
    </font>
    <font>
      <u/>
      <sz val="12"/>
      <color rgb="FFFF0000"/>
      <name val="BIZ UDP明朝 Medium"/>
      <family val="1"/>
      <charset val="128"/>
    </font>
    <font>
      <sz val="12"/>
      <color theme="0"/>
      <name val="ＭＳ 明朝"/>
      <family val="1"/>
      <charset val="128"/>
    </font>
    <font>
      <sz val="11"/>
      <color rgb="FFFF0000"/>
      <name val="BIZ UDP明朝 Medium"/>
      <family val="1"/>
      <charset val="128"/>
    </font>
    <font>
      <sz val="11"/>
      <name val="BIZ UDP明朝 Medium"/>
      <family val="1"/>
      <charset val="128"/>
    </font>
    <font>
      <sz val="16"/>
      <color theme="1"/>
      <name val="BIZ UDP明朝 Medium"/>
      <family val="1"/>
      <charset val="128"/>
    </font>
    <font>
      <sz val="12"/>
      <name val="Segoe UI Symbol"/>
      <family val="1"/>
    </font>
    <font>
      <sz val="14"/>
      <name val="BIZ UDP明朝 Medium"/>
      <family val="1"/>
      <charset val="128"/>
    </font>
    <font>
      <b/>
      <sz val="12"/>
      <color rgb="FF0000CC"/>
      <name val="BIZ UDP明朝 Medium"/>
      <family val="1"/>
      <charset val="128"/>
    </font>
    <font>
      <b/>
      <sz val="12"/>
      <name val="BIZ UDP明朝 Medium"/>
      <family val="1"/>
      <charset val="128"/>
    </font>
    <font>
      <b/>
      <sz val="20"/>
      <name val="BIZ UDP明朝 Medium"/>
      <family val="1"/>
      <charset val="128"/>
    </font>
    <font>
      <sz val="14"/>
      <color theme="1"/>
      <name val="Segoe UI Symbol"/>
      <family val="2"/>
    </font>
    <font>
      <b/>
      <sz val="16"/>
      <name val="BIZ UDP明朝 Medium"/>
      <family val="1"/>
      <charset val="128"/>
    </font>
    <font>
      <b/>
      <sz val="14"/>
      <color theme="1"/>
      <name val="BIZ UDP明朝 Medium"/>
      <family val="1"/>
      <charset val="128"/>
    </font>
    <font>
      <b/>
      <sz val="14"/>
      <color rgb="FFFF0000"/>
      <name val="BIZ UDP明朝 Medium"/>
      <family val="1"/>
      <charset val="128"/>
    </font>
    <font>
      <sz val="14"/>
      <name val="BIZ UDPゴシック"/>
      <family val="3"/>
      <charset val="128"/>
    </font>
    <font>
      <b/>
      <sz val="12"/>
      <color rgb="FF0000CC"/>
      <name val="BIZ UDPゴシック"/>
      <family val="3"/>
      <charset val="128"/>
    </font>
    <font>
      <sz val="16"/>
      <name val="BIZ UDPゴシック"/>
      <family val="3"/>
      <charset val="128"/>
    </font>
    <font>
      <sz val="11"/>
      <name val="BIZ UDPゴシック"/>
      <family val="3"/>
      <charset val="128"/>
    </font>
    <font>
      <sz val="10"/>
      <name val="BIZ UDPゴシック"/>
      <family val="3"/>
      <charset val="128"/>
    </font>
    <font>
      <sz val="12"/>
      <color theme="1"/>
      <name val="BIZ UDPゴシック"/>
      <family val="3"/>
      <charset val="128"/>
    </font>
    <font>
      <sz val="8"/>
      <color rgb="FF000000"/>
      <name val="BIZ UDゴシック"/>
      <family val="3"/>
      <charset val="128"/>
    </font>
    <font>
      <sz val="8"/>
      <color rgb="FF000000"/>
      <name val="Segoe UI Symbol"/>
      <family val="2"/>
    </font>
    <font>
      <sz val="12"/>
      <name val="Segoe UI Symbol"/>
      <family val="3"/>
    </font>
    <font>
      <sz val="16"/>
      <color theme="1"/>
      <name val="BIZ UDPゴシック"/>
      <family val="3"/>
      <charset val="128"/>
    </font>
    <font>
      <b/>
      <sz val="16"/>
      <color rgb="FF000000"/>
      <name val="BIZ UDゴシック"/>
      <family val="3"/>
      <charset val="128"/>
    </font>
    <font>
      <b/>
      <sz val="16"/>
      <color theme="1"/>
      <name val="BIZ UDゴシック"/>
      <family val="3"/>
      <charset val="128"/>
    </font>
    <font>
      <sz val="16"/>
      <color theme="1"/>
      <name val="ＭＳ 明朝"/>
      <family val="1"/>
      <charset val="128"/>
    </font>
    <font>
      <sz val="10"/>
      <color rgb="FF000000"/>
      <name val="BIZ UDゴシック"/>
      <family val="3"/>
      <charset val="128"/>
    </font>
    <font>
      <sz val="10"/>
      <color rgb="FF000000"/>
      <name val="Segoe UI Symbol"/>
      <family val="2"/>
    </font>
    <font>
      <b/>
      <u/>
      <sz val="10"/>
      <color rgb="FFFF0000"/>
      <name val="BIZ UDゴシック"/>
      <family val="3"/>
      <charset val="128"/>
    </font>
    <font>
      <b/>
      <u/>
      <sz val="10"/>
      <color rgb="FFEE0000"/>
      <name val="BIZ UDゴシック"/>
      <family val="3"/>
      <charset val="128"/>
    </font>
    <font>
      <sz val="10"/>
      <color theme="1"/>
      <name val="BIZ UDゴシック"/>
      <family val="3"/>
      <charset val="128"/>
    </font>
    <font>
      <b/>
      <sz val="18"/>
      <color rgb="FFFF0000"/>
      <name val="BIZ UDPゴシック"/>
      <family val="3"/>
      <charset val="128"/>
    </font>
    <font>
      <b/>
      <sz val="18"/>
      <name val="BIZ UDPゴシック"/>
      <family val="3"/>
      <charset val="128"/>
    </font>
    <font>
      <b/>
      <sz val="10"/>
      <color rgb="FFFF0000"/>
      <name val="ＭＳ 明朝"/>
      <family val="1"/>
      <charset val="128"/>
    </font>
    <font>
      <b/>
      <sz val="12"/>
      <color theme="1"/>
      <name val="BIZ UDP明朝 Medium"/>
      <family val="1"/>
      <charset val="128"/>
    </font>
    <font>
      <b/>
      <u/>
      <sz val="12"/>
      <color theme="1"/>
      <name val="BIZ UDP明朝 Medium"/>
      <family val="1"/>
      <charset val="128"/>
    </font>
    <font>
      <b/>
      <sz val="12"/>
      <color theme="1"/>
      <name val="BIZ UDP明朝 Medium"/>
      <family val="2"/>
      <charset val="128"/>
    </font>
    <font>
      <b/>
      <sz val="12"/>
      <color theme="1"/>
      <name val="Segoe UI Symbol"/>
      <family val="2"/>
    </font>
    <font>
      <b/>
      <sz val="12"/>
      <color rgb="FFFF0000"/>
      <name val="BIZ UDP明朝 Medium"/>
      <family val="1"/>
      <charset val="128"/>
    </font>
    <font>
      <b/>
      <u/>
      <sz val="14"/>
      <color theme="1"/>
      <name val="BIZ UDP明朝 Medium"/>
      <family val="1"/>
      <charset val="128"/>
    </font>
    <font>
      <b/>
      <sz val="14"/>
      <color theme="1"/>
      <name val="ＭＳ Ｐゴシック"/>
      <family val="3"/>
      <charset val="128"/>
    </font>
    <font>
      <b/>
      <sz val="14"/>
      <color theme="1"/>
      <name val="BIZ UDP明朝 Medium"/>
      <family val="2"/>
      <charset val="128"/>
    </font>
  </fonts>
  <fills count="1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4" tint="-0.499984740745262"/>
        <bgColor indexed="64"/>
      </patternFill>
    </fill>
    <fill>
      <patternFill patternType="solid">
        <fgColor theme="2"/>
        <bgColor indexed="64"/>
      </patternFill>
    </fill>
    <fill>
      <patternFill patternType="solid">
        <fgColor rgb="FFFFFFFF"/>
        <bgColor indexed="64"/>
      </patternFill>
    </fill>
    <fill>
      <patternFill patternType="solid">
        <fgColor theme="9" tint="0.59999389629810485"/>
        <bgColor indexed="64"/>
      </patternFill>
    </fill>
    <fill>
      <patternFill patternType="solid">
        <fgColor rgb="FF0000CC"/>
        <bgColor indexed="64"/>
      </patternFill>
    </fill>
    <fill>
      <patternFill patternType="solid">
        <fgColor rgb="FFFF0000"/>
        <bgColor indexed="64"/>
      </patternFill>
    </fill>
    <fill>
      <patternFill patternType="solid">
        <fgColor theme="4" tint="0.79998168889431442"/>
        <bgColor indexed="64"/>
      </patternFill>
    </fill>
  </fills>
  <borders count="2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1" tint="0.499984740745262"/>
      </top>
      <bottom style="thin">
        <color theme="1"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bottom/>
      <diagonal/>
    </border>
    <border>
      <left/>
      <right style="hair">
        <color theme="0" tint="-0.499984740745262"/>
      </right>
      <top style="thin">
        <color theme="0" tint="-0.499984740745262"/>
      </top>
      <bottom style="thin">
        <color theme="0" tint="-0.499984740745262"/>
      </bottom>
      <diagonal/>
    </border>
    <border>
      <left style="medium">
        <color theme="0"/>
      </left>
      <right style="medium">
        <color theme="0" tint="-0.499984740745262"/>
      </right>
      <top style="medium">
        <color theme="0" tint="-0.499984740745262"/>
      </top>
      <bottom style="thin">
        <color theme="0" tint="-0.499984740745262"/>
      </bottom>
      <diagonal/>
    </border>
    <border>
      <left style="thick">
        <color theme="0" tint="-0.499984740745262"/>
      </left>
      <right style="thick">
        <color theme="0" tint="-0.499984740745262"/>
      </right>
      <top style="thin">
        <color theme="0" tint="-0.499984740745262"/>
      </top>
      <bottom style="thin">
        <color theme="0" tint="-0.499984740745262"/>
      </bottom>
      <diagonal/>
    </border>
    <border>
      <left/>
      <right style="dashed">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diagonal/>
    </border>
    <border>
      <left style="medium">
        <color theme="0" tint="-0.499984740745262"/>
      </left>
      <right/>
      <top/>
      <bottom style="thin">
        <color theme="0" tint="-0.499984740745262"/>
      </bottom>
      <diagonal/>
    </border>
    <border>
      <left/>
      <right style="dashed">
        <color theme="0" tint="-0.499984740745262"/>
      </right>
      <top style="thin">
        <color theme="0" tint="-0.499984740745262"/>
      </top>
      <bottom/>
      <diagonal/>
    </border>
    <border>
      <left/>
      <right style="dashed">
        <color theme="0" tint="-0.499984740745262"/>
      </right>
      <top/>
      <bottom style="thin">
        <color theme="0" tint="-0.499984740745262"/>
      </bottom>
      <diagonal/>
    </border>
    <border>
      <left/>
      <right style="medium">
        <color theme="0" tint="-0.499984740745262"/>
      </right>
      <top/>
      <bottom/>
      <diagonal/>
    </border>
    <border>
      <left style="medium">
        <color theme="1" tint="0.499984740745262"/>
      </left>
      <right/>
      <top style="medium">
        <color theme="1" tint="0.499984740745262"/>
      </top>
      <bottom style="thin">
        <color theme="0" tint="-0.499984740745262"/>
      </bottom>
      <diagonal/>
    </border>
    <border>
      <left/>
      <right style="medium">
        <color theme="0"/>
      </right>
      <top style="medium">
        <color theme="1" tint="0.499984740745262"/>
      </top>
      <bottom style="thin">
        <color theme="0" tint="-0.499984740745262"/>
      </bottom>
      <diagonal/>
    </border>
    <border>
      <left style="medium">
        <color theme="0"/>
      </left>
      <right/>
      <top style="medium">
        <color theme="1" tint="0.499984740745262"/>
      </top>
      <bottom style="thin">
        <color theme="0" tint="-0.499984740745262"/>
      </bottom>
      <diagonal/>
    </border>
    <border>
      <left/>
      <right/>
      <top style="medium">
        <color theme="1" tint="0.499984740745262"/>
      </top>
      <bottom style="thin">
        <color theme="0" tint="-0.499984740745262"/>
      </bottom>
      <diagonal/>
    </border>
    <border>
      <left style="medium">
        <color theme="0"/>
      </left>
      <right style="medium">
        <color theme="0" tint="-0.499984740745262"/>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0" tint="-0.499984740745262"/>
      </right>
      <top style="thin">
        <color theme="0" tint="-0.499984740745262"/>
      </top>
      <bottom style="thin">
        <color theme="0"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0" tint="-0.499984740745262"/>
      </right>
      <top style="thin">
        <color theme="0" tint="-0.499984740745262"/>
      </top>
      <bottom/>
      <diagonal/>
    </border>
    <border>
      <left style="medium">
        <color theme="1" tint="0.499984740745262"/>
      </left>
      <right style="medium">
        <color theme="0" tint="-0.499984740745262"/>
      </right>
      <top/>
      <bottom/>
      <diagonal/>
    </border>
    <border>
      <left style="medium">
        <color theme="1" tint="0.499984740745262"/>
      </left>
      <right style="medium">
        <color theme="0" tint="-0.499984740745262"/>
      </right>
      <top/>
      <bottom style="thin">
        <color theme="0" tint="-0.499984740745262"/>
      </bottom>
      <diagonal/>
    </border>
    <border>
      <left style="medium">
        <color theme="1" tint="0.499984740745262"/>
      </left>
      <right style="medium">
        <color theme="0" tint="-0.499984740745262"/>
      </right>
      <top/>
      <bottom style="medium">
        <color theme="1" tint="0.499984740745262"/>
      </bottom>
      <diagonal/>
    </border>
    <border>
      <left style="medium">
        <color theme="0" tint="-0.499984740745262"/>
      </left>
      <right style="medium">
        <color theme="0" tint="-0.499984740745262"/>
      </right>
      <top/>
      <bottom style="medium">
        <color theme="1" tint="0.499984740745262"/>
      </bottom>
      <diagonal/>
    </border>
    <border>
      <left style="medium">
        <color theme="0" tint="-0.499984740745262"/>
      </left>
      <right/>
      <top style="thin">
        <color theme="0" tint="-0.499984740745262"/>
      </top>
      <bottom style="medium">
        <color theme="1" tint="0.499984740745262"/>
      </bottom>
      <diagonal/>
    </border>
    <border>
      <left/>
      <right/>
      <top style="thin">
        <color theme="0" tint="-0.499984740745262"/>
      </top>
      <bottom style="medium">
        <color theme="1" tint="0.499984740745262"/>
      </bottom>
      <diagonal/>
    </border>
    <border>
      <left/>
      <right style="medium">
        <color theme="0" tint="-0.499984740745262"/>
      </right>
      <top style="thin">
        <color theme="0" tint="-0.499984740745262"/>
      </top>
      <bottom style="medium">
        <color theme="1" tint="0.499984740745262"/>
      </bottom>
      <diagonal/>
    </border>
    <border>
      <left style="medium">
        <color theme="0" tint="-0.499984740745262"/>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style="dashed">
        <color theme="0" tint="-0.499984740745262"/>
      </right>
      <top style="thin">
        <color theme="0" tint="-0.499984740745262"/>
      </top>
      <bottom style="medium">
        <color theme="1" tint="0.499984740745262"/>
      </bottom>
      <diagonal/>
    </border>
    <border>
      <left style="thin">
        <color indexed="64"/>
      </left>
      <right style="thin">
        <color indexed="64"/>
      </right>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right>
      <top style="medium">
        <color theme="0" tint="-0.499984740745262"/>
      </top>
      <bottom/>
      <diagonal/>
    </border>
    <border>
      <left style="medium">
        <color theme="0"/>
      </left>
      <right/>
      <top style="medium">
        <color theme="0" tint="-0.499984740745262"/>
      </top>
      <bottom/>
      <diagonal/>
    </border>
    <border>
      <left style="medium">
        <color theme="0"/>
      </left>
      <right style="medium">
        <color theme="0" tint="-0.499984740745262"/>
      </right>
      <top style="medium">
        <color theme="0" tint="-0.499984740745262"/>
      </top>
      <bottom/>
      <diagonal/>
    </border>
    <border>
      <left style="thick">
        <color theme="0" tint="-0.499984740745262"/>
      </left>
      <right style="medium">
        <color theme="0" tint="-0.499984740745262"/>
      </right>
      <top style="thick">
        <color theme="0" tint="-0.499984740745262"/>
      </top>
      <bottom style="thin">
        <color theme="0" tint="-0.499984740745262"/>
      </bottom>
      <diagonal/>
    </border>
    <border>
      <left style="medium">
        <color theme="0" tint="-0.499984740745262"/>
      </left>
      <right style="medium">
        <color theme="0" tint="-0.499984740745262"/>
      </right>
      <top style="thick">
        <color theme="0" tint="-0.499984740745262"/>
      </top>
      <bottom/>
      <diagonal/>
    </border>
    <border>
      <left style="medium">
        <color theme="0" tint="-0.499984740745262"/>
      </left>
      <right style="medium">
        <color theme="0" tint="-0.499984740745262"/>
      </right>
      <top style="thick">
        <color theme="0" tint="-0.499984740745262"/>
      </top>
      <bottom style="hair">
        <color theme="0" tint="-0.499984740745262"/>
      </bottom>
      <diagonal/>
    </border>
    <border>
      <left style="medium">
        <color theme="0" tint="-0.499984740745262"/>
      </left>
      <right style="thick">
        <color theme="0" tint="-0.499984740745262"/>
      </right>
      <top style="thick">
        <color theme="0" tint="-0.499984740745262"/>
      </top>
      <bottom style="hair">
        <color theme="0" tint="-0.499984740745262"/>
      </bottom>
      <diagonal/>
    </border>
    <border>
      <left style="thick">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style="thick">
        <color theme="0" tint="-0.499984740745262"/>
      </right>
      <top style="hair">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double">
        <color indexed="64"/>
      </bottom>
      <diagonal/>
    </border>
    <border>
      <left style="medium">
        <color theme="0" tint="-0.499984740745262"/>
      </left>
      <right style="thick">
        <color theme="0" tint="-0.499984740745262"/>
      </right>
      <top style="hair">
        <color theme="0" tint="-0.499984740745262"/>
      </top>
      <bottom style="double">
        <color indexed="64"/>
      </bottom>
      <diagonal/>
    </border>
    <border>
      <left style="thick">
        <color theme="0" tint="-0.499984740745262"/>
      </left>
      <right style="medium">
        <color theme="0" tint="-0.499984740745262"/>
      </right>
      <top style="thin">
        <color theme="0" tint="-0.499984740745262"/>
      </top>
      <bottom style="thick">
        <color theme="0" tint="-0.499984740745262"/>
      </bottom>
      <diagonal/>
    </border>
    <border>
      <left style="medium">
        <color theme="0" tint="-0.499984740745262"/>
      </left>
      <right style="medium">
        <color theme="0" tint="-0.499984740745262"/>
      </right>
      <top/>
      <bottom style="thick">
        <color theme="0" tint="-0.499984740745262"/>
      </bottom>
      <diagonal/>
    </border>
    <border>
      <left style="medium">
        <color theme="0" tint="-0.499984740745262"/>
      </left>
      <right style="thick">
        <color theme="0" tint="-0.499984740745262"/>
      </right>
      <top/>
      <bottom style="thick">
        <color theme="0" tint="-0.499984740745262"/>
      </bottom>
      <diagonal/>
    </border>
    <border>
      <left style="thick">
        <color theme="0" tint="-0.499984740745262"/>
      </left>
      <right style="medium">
        <color theme="0" tint="-0.499984740745262"/>
      </right>
      <top/>
      <bottom/>
      <diagonal/>
    </border>
    <border>
      <left style="medium">
        <color theme="0" tint="-0.499984740745262"/>
      </left>
      <right/>
      <top/>
      <bottom style="hair">
        <color theme="0" tint="-0.499984740745262"/>
      </bottom>
      <diagonal/>
    </border>
    <border>
      <left style="medium">
        <color indexed="64"/>
      </left>
      <right style="thin">
        <color indexed="64"/>
      </right>
      <top style="medium">
        <color indexed="64"/>
      </top>
      <bottom style="thin">
        <color indexed="64"/>
      </bottom>
      <diagonal/>
    </border>
    <border>
      <left/>
      <right/>
      <top style="medium">
        <color indexed="64"/>
      </top>
      <bottom style="hair">
        <color theme="0" tint="-0.499984740745262"/>
      </bottom>
      <diagonal/>
    </border>
    <border>
      <left/>
      <right style="thick">
        <color theme="0" tint="-0.499984740745262"/>
      </right>
      <top/>
      <bottom style="hair">
        <color theme="0" tint="-0.499984740745262"/>
      </bottom>
      <diagonal/>
    </border>
    <border>
      <left style="thick">
        <color theme="0" tint="-0.499984740745262"/>
      </left>
      <right style="medium">
        <color theme="0" tint="-0.499984740745262"/>
      </right>
      <top/>
      <bottom style="thin">
        <color theme="0" tint="-0.499984740745262"/>
      </bottom>
      <diagonal/>
    </border>
    <border>
      <left style="medium">
        <color indexed="64"/>
      </left>
      <right style="thin">
        <color indexed="64"/>
      </right>
      <top style="thin">
        <color indexed="64"/>
      </top>
      <bottom style="medium">
        <color indexed="64"/>
      </bottom>
      <diagonal/>
    </border>
    <border>
      <left/>
      <right style="thick">
        <color theme="0" tint="-0.499984740745262"/>
      </right>
      <top style="hair">
        <color theme="0" tint="-0.499984740745262"/>
      </top>
      <bottom style="hair">
        <color theme="0" tint="-0.499984740745262"/>
      </bottom>
      <diagonal/>
    </border>
    <border>
      <left style="medium">
        <color theme="0" tint="-0.499984740745262"/>
      </left>
      <right/>
      <top/>
      <bottom style="double">
        <color indexed="64"/>
      </bottom>
      <diagonal/>
    </border>
    <border>
      <left/>
      <right style="medium">
        <color theme="0" tint="-0.499984740745262"/>
      </right>
      <top/>
      <bottom style="double">
        <color indexed="64"/>
      </bottom>
      <diagonal/>
    </border>
    <border>
      <left style="medium">
        <color theme="0" tint="-0.499984740745262"/>
      </left>
      <right/>
      <top/>
      <bottom style="thick">
        <color theme="0" tint="-0.499984740745262"/>
      </bottom>
      <diagonal/>
    </border>
    <border>
      <left/>
      <right/>
      <top/>
      <bottom style="thick">
        <color theme="0" tint="-0.499984740745262"/>
      </bottom>
      <diagonal/>
    </border>
    <border>
      <left/>
      <right style="medium">
        <color theme="0" tint="-0.499984740745262"/>
      </right>
      <top/>
      <bottom style="thick">
        <color theme="0" tint="-0.499984740745262"/>
      </bottom>
      <diagonal/>
    </border>
    <border>
      <left style="medium">
        <color theme="0" tint="-0.499984740745262"/>
      </left>
      <right/>
      <top style="thick">
        <color theme="0" tint="-0.499984740745262"/>
      </top>
      <bottom style="dashed">
        <color theme="0" tint="-0.499984740745262"/>
      </bottom>
      <diagonal/>
    </border>
    <border>
      <left/>
      <right/>
      <top style="thick">
        <color theme="0" tint="-0.499984740745262"/>
      </top>
      <bottom style="dashed">
        <color theme="0" tint="-0.499984740745262"/>
      </bottom>
      <diagonal/>
    </border>
    <border>
      <left/>
      <right style="medium">
        <color theme="0" tint="-0.499984740745262"/>
      </right>
      <top style="thick">
        <color theme="0" tint="-0.499984740745262"/>
      </top>
      <bottom style="dashed">
        <color theme="0" tint="-0.499984740745262"/>
      </bottom>
      <diagonal/>
    </border>
    <border>
      <left style="medium">
        <color theme="0" tint="-0.499984740745262"/>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medium">
        <color theme="0" tint="-0.499984740745262"/>
      </right>
      <top style="dashed">
        <color theme="0" tint="-0.499984740745262"/>
      </top>
      <bottom style="dashed">
        <color theme="0" tint="-0.499984740745262"/>
      </bottom>
      <diagonal/>
    </border>
    <border>
      <left style="medium">
        <color theme="0" tint="-0.499984740745262"/>
      </left>
      <right/>
      <top style="dashed">
        <color theme="0" tint="-0.499984740745262"/>
      </top>
      <bottom style="double">
        <color theme="0" tint="-0.499984740745262"/>
      </bottom>
      <diagonal/>
    </border>
    <border>
      <left/>
      <right/>
      <top style="dashed">
        <color theme="0" tint="-0.499984740745262"/>
      </top>
      <bottom style="double">
        <color theme="0" tint="-0.499984740745262"/>
      </bottom>
      <diagonal/>
    </border>
    <border>
      <left/>
      <right style="medium">
        <color theme="0" tint="-0.499984740745262"/>
      </right>
      <top style="dashed">
        <color theme="0" tint="-0.499984740745262"/>
      </top>
      <bottom style="double">
        <color theme="0" tint="-0.499984740745262"/>
      </bottom>
      <diagonal/>
    </border>
    <border>
      <left style="medium">
        <color theme="0" tint="-0.499984740745262"/>
      </left>
      <right/>
      <top/>
      <bottom style="medium">
        <color theme="0" tint="-0.499984740745262"/>
      </bottom>
      <diagonal/>
    </border>
    <border>
      <left style="medium">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medium">
        <color theme="0" tint="-0.499984740745262"/>
      </right>
      <top style="thin">
        <color theme="0" tint="-0.499984740745262"/>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right/>
      <top style="medium">
        <color theme="0" tint="-0.499984740745262"/>
      </top>
      <bottom style="medium">
        <color theme="0" tint="-0.499984740745262"/>
      </bottom>
      <diagonal/>
    </border>
    <border>
      <left/>
      <right/>
      <top style="thin">
        <color theme="0" tint="-0.499984740745262"/>
      </top>
      <bottom/>
      <diagonal/>
    </border>
    <border>
      <left/>
      <right/>
      <top/>
      <bottom style="thin">
        <color theme="0" tint="-0.499984740745262"/>
      </bottom>
      <diagonal/>
    </border>
    <border>
      <left/>
      <right style="medium">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indexed="64"/>
      </right>
      <top/>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right style="thin">
        <color theme="0" tint="-0.499984740745262"/>
      </right>
      <top/>
      <bottom/>
      <diagonal/>
    </border>
    <border>
      <left/>
      <right style="thin">
        <color theme="0" tint="-0.499984740745262"/>
      </right>
      <top style="medium">
        <color theme="0" tint="-0.499984740745262"/>
      </top>
      <bottom/>
      <diagonal/>
    </border>
    <border>
      <left style="thin">
        <color theme="0" tint="-0.499984740745262"/>
      </left>
      <right style="medium">
        <color theme="0" tint="-0.499984740745262"/>
      </right>
      <top/>
      <bottom style="medium">
        <color theme="0" tint="-0.499984740745262"/>
      </bottom>
      <diagonal/>
    </border>
    <border diagonalDown="1">
      <left style="thin">
        <color theme="0" tint="-0.499984740745262"/>
      </left>
      <right style="thin">
        <color theme="0" tint="-0.499984740745262"/>
      </right>
      <top style="medium">
        <color theme="0" tint="-0.499984740745262"/>
      </top>
      <bottom/>
      <diagonal style="thin">
        <color indexed="64"/>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diagonalDown="1">
      <left style="thin">
        <color theme="0" tint="-0.499984740745262"/>
      </left>
      <right style="thin">
        <color theme="0" tint="-0.499984740745262"/>
      </right>
      <top/>
      <bottom style="medium">
        <color theme="0" tint="-0.499984740745262"/>
      </bottom>
      <diagonal style="thin">
        <color indexed="64"/>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right style="thick">
        <color theme="1" tint="0.499984740745262"/>
      </right>
      <top style="thin">
        <color theme="1" tint="0.499984740745262"/>
      </top>
      <bottom style="thin">
        <color theme="1"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thick">
        <color indexed="64"/>
      </left>
      <right style="dotted">
        <color indexed="64"/>
      </right>
      <top style="thick">
        <color indexed="64"/>
      </top>
      <bottom style="dotted">
        <color indexed="64"/>
      </bottom>
      <diagonal/>
    </border>
    <border>
      <left/>
      <right style="dotted">
        <color indexed="64"/>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style="dotted">
        <color indexed="64"/>
      </right>
      <top/>
      <bottom style="dotted">
        <color indexed="64"/>
      </bottom>
      <diagonal/>
    </border>
    <border>
      <left style="thick">
        <color indexed="64"/>
      </left>
      <right style="dotted">
        <color indexed="64"/>
      </right>
      <top/>
      <bottom/>
      <diagonal/>
    </border>
    <border>
      <left/>
      <right style="thick">
        <color indexed="64"/>
      </right>
      <top/>
      <bottom style="dotted">
        <color indexed="64"/>
      </bottom>
      <diagonal/>
    </border>
    <border>
      <left/>
      <right style="thick">
        <color indexed="64"/>
      </right>
      <top/>
      <bottom/>
      <diagonal/>
    </border>
    <border>
      <left style="thick">
        <color indexed="64"/>
      </left>
      <right style="dotted">
        <color indexed="64"/>
      </right>
      <top/>
      <bottom style="thick">
        <color indexed="64"/>
      </bottom>
      <diagonal/>
    </border>
    <border>
      <left/>
      <right style="dotted">
        <color indexed="64"/>
      </right>
      <top/>
      <bottom style="thick">
        <color indexed="64"/>
      </bottom>
      <diagonal/>
    </border>
    <border>
      <left style="thick">
        <color indexed="64"/>
      </left>
      <right style="dotted">
        <color indexed="64"/>
      </right>
      <top style="dotted">
        <color indexed="64"/>
      </top>
      <bottom/>
      <diagonal/>
    </border>
    <border>
      <left style="dotted">
        <color indexed="64"/>
      </left>
      <right style="dotted">
        <color auto="1"/>
      </right>
      <top style="dotted">
        <color indexed="64"/>
      </top>
      <bottom/>
      <diagonal/>
    </border>
    <border>
      <left style="dotted">
        <color indexed="64"/>
      </left>
      <right style="dotted">
        <color auto="1"/>
      </right>
      <top/>
      <bottom style="dotted">
        <color auto="1"/>
      </bottom>
      <diagonal/>
    </border>
    <border>
      <left style="dotted">
        <color auto="1"/>
      </left>
      <right style="thick">
        <color indexed="64"/>
      </right>
      <top style="dotted">
        <color indexed="64"/>
      </top>
      <bottom/>
      <diagonal/>
    </border>
    <border>
      <left style="dotted">
        <color auto="1"/>
      </left>
      <right style="thick">
        <color indexed="64"/>
      </right>
      <top/>
      <bottom style="dotted">
        <color indexed="64"/>
      </bottom>
      <diagonal/>
    </border>
    <border>
      <left style="dotted">
        <color indexed="64"/>
      </left>
      <right style="dotted">
        <color auto="1"/>
      </right>
      <top/>
      <bottom/>
      <diagonal/>
    </border>
    <border>
      <left style="dotted">
        <color indexed="64"/>
      </left>
      <right style="dotted">
        <color indexed="64"/>
      </right>
      <top/>
      <bottom style="thick">
        <color indexed="64"/>
      </bottom>
      <diagonal/>
    </border>
    <border>
      <left style="dotted">
        <color auto="1"/>
      </left>
      <right style="thick">
        <color indexed="64"/>
      </right>
      <top/>
      <bottom/>
      <diagonal/>
    </border>
    <border>
      <left style="dotted">
        <color auto="1"/>
      </left>
      <right style="thick">
        <color indexed="64"/>
      </right>
      <top/>
      <bottom style="thick">
        <color indexed="64"/>
      </bottom>
      <diagonal/>
    </border>
    <border>
      <left style="medium">
        <color indexed="64"/>
      </left>
      <right/>
      <top style="medium">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14" fillId="0" borderId="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995">
    <xf numFmtId="0" fontId="0" fillId="0" borderId="0" xfId="0">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9" fillId="0" borderId="0" xfId="0" applyFont="1">
      <alignment vertical="center"/>
    </xf>
    <xf numFmtId="0" fontId="3" fillId="0" borderId="0" xfId="0" applyFont="1" applyAlignment="1">
      <alignment vertical="center" shrinkToFit="1"/>
    </xf>
    <xf numFmtId="0" fontId="12" fillId="0" borderId="0" xfId="0" applyFont="1" applyAlignment="1">
      <alignment vertical="center" shrinkToFit="1"/>
    </xf>
    <xf numFmtId="0" fontId="6" fillId="2" borderId="0" xfId="0" applyFont="1" applyFill="1">
      <alignment vertical="center"/>
    </xf>
    <xf numFmtId="0" fontId="12" fillId="0" borderId="0" xfId="0" applyFont="1">
      <alignment vertical="center"/>
    </xf>
    <xf numFmtId="0" fontId="13" fillId="0" borderId="0" xfId="0" applyFont="1">
      <alignment vertical="center"/>
    </xf>
    <xf numFmtId="38" fontId="8" fillId="0" borderId="0" xfId="1" applyFont="1" applyFill="1" applyBorder="1" applyAlignment="1" applyProtection="1">
      <alignment horizontal="center" vertical="center" wrapText="1" shrinkToFit="1"/>
    </xf>
    <xf numFmtId="38" fontId="8" fillId="0" borderId="0" xfId="1" applyFont="1" applyFill="1" applyBorder="1" applyAlignment="1" applyProtection="1">
      <alignment vertical="center" wrapText="1" shrinkToFit="1"/>
    </xf>
    <xf numFmtId="0" fontId="3" fillId="0" borderId="0" xfId="0" applyFont="1" applyProtection="1">
      <alignment vertical="center"/>
      <protection locked="0"/>
    </xf>
    <xf numFmtId="0" fontId="3" fillId="0" borderId="8"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49" fontId="3" fillId="0" borderId="0" xfId="0" applyNumberFormat="1" applyFont="1">
      <alignment vertical="center"/>
    </xf>
    <xf numFmtId="49" fontId="3" fillId="0" borderId="0" xfId="0" applyNumberFormat="1" applyFont="1" applyAlignment="1">
      <alignment vertical="center" wrapText="1" shrinkToFit="1"/>
    </xf>
    <xf numFmtId="38" fontId="8" fillId="0" borderId="0" xfId="1" applyFont="1" applyFill="1" applyBorder="1" applyAlignment="1" applyProtection="1">
      <alignment horizontal="right" vertical="center" wrapText="1" shrinkToFit="1"/>
    </xf>
    <xf numFmtId="176" fontId="3" fillId="0" borderId="0" xfId="0" applyNumberFormat="1" applyFont="1">
      <alignment vertical="center"/>
    </xf>
    <xf numFmtId="177" fontId="3" fillId="0" borderId="0" xfId="0" applyNumberFormat="1" applyFont="1">
      <alignment vertical="center"/>
    </xf>
    <xf numFmtId="0" fontId="17" fillId="0" borderId="0" xfId="2"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vertical="center" wrapText="1"/>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38" fontId="16" fillId="0" borderId="5" xfId="0" applyNumberFormat="1" applyFont="1" applyBorder="1">
      <alignment vertical="center"/>
    </xf>
    <xf numFmtId="0" fontId="16" fillId="0" borderId="6" xfId="0" applyFont="1" applyBorder="1">
      <alignment vertical="center"/>
    </xf>
    <xf numFmtId="0" fontId="16" fillId="0" borderId="8" xfId="0" applyFont="1" applyBorder="1">
      <alignment vertical="center"/>
    </xf>
    <xf numFmtId="0" fontId="16" fillId="0" borderId="10" xfId="0" applyFont="1" applyBorder="1">
      <alignment vertical="center"/>
    </xf>
    <xf numFmtId="0" fontId="16" fillId="0" borderId="11" xfId="0" applyFont="1" applyBorder="1">
      <alignment vertical="center"/>
    </xf>
    <xf numFmtId="0" fontId="22" fillId="0" borderId="11" xfId="0" applyFont="1" applyBorder="1">
      <alignment vertical="center"/>
    </xf>
    <xf numFmtId="0" fontId="22" fillId="0" borderId="12" xfId="0" applyFont="1" applyBorder="1">
      <alignment vertical="center"/>
    </xf>
    <xf numFmtId="49" fontId="3" fillId="0" borderId="0" xfId="0" applyNumberFormat="1" applyFont="1" applyAlignment="1">
      <alignment vertical="center" wrapText="1"/>
    </xf>
    <xf numFmtId="0" fontId="3" fillId="0" borderId="0" xfId="0" applyFont="1" applyAlignment="1">
      <alignment horizontal="right" vertical="center"/>
    </xf>
    <xf numFmtId="0" fontId="3" fillId="0" borderId="13" xfId="0" applyFont="1" applyBorder="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5" fillId="0" borderId="0" xfId="0" applyFont="1">
      <alignment vertical="center"/>
    </xf>
    <xf numFmtId="0" fontId="38" fillId="3" borderId="72" xfId="0" applyFont="1" applyFill="1" applyBorder="1" applyAlignment="1" applyProtection="1">
      <alignment horizontal="center" vertical="center" wrapText="1"/>
      <protection locked="0"/>
    </xf>
    <xf numFmtId="0" fontId="38" fillId="3" borderId="76" xfId="0" applyFont="1" applyFill="1" applyBorder="1" applyAlignment="1" applyProtection="1">
      <alignment horizontal="center" vertical="center"/>
      <protection locked="0"/>
    </xf>
    <xf numFmtId="49" fontId="18" fillId="0" borderId="70" xfId="3" applyNumberFormat="1" applyBorder="1" applyProtection="1">
      <alignment vertical="center"/>
    </xf>
    <xf numFmtId="0" fontId="38" fillId="3" borderId="81" xfId="0" applyFont="1" applyFill="1" applyBorder="1" applyAlignment="1" applyProtection="1">
      <alignment horizontal="center" vertical="center"/>
      <protection locked="0"/>
    </xf>
    <xf numFmtId="38" fontId="70" fillId="3" borderId="128" xfId="1" applyFont="1" applyFill="1" applyBorder="1" applyAlignment="1" applyProtection="1">
      <alignment vertical="center"/>
      <protection locked="0"/>
    </xf>
    <xf numFmtId="0" fontId="65" fillId="0" borderId="0" xfId="0" applyFont="1">
      <alignment vertical="center"/>
    </xf>
    <xf numFmtId="0" fontId="34" fillId="0" borderId="0" xfId="0" applyFont="1">
      <alignment vertical="center"/>
    </xf>
    <xf numFmtId="0" fontId="38" fillId="3" borderId="155" xfId="0" applyFont="1" applyFill="1" applyBorder="1" applyAlignment="1" applyProtection="1">
      <alignment horizontal="center" vertical="center"/>
      <protection locked="0"/>
    </xf>
    <xf numFmtId="0" fontId="38" fillId="3" borderId="159" xfId="0" applyFont="1" applyFill="1" applyBorder="1" applyAlignment="1" applyProtection="1">
      <alignment horizontal="center" vertical="center"/>
      <protection locked="0"/>
    </xf>
    <xf numFmtId="0" fontId="65" fillId="2" borderId="0" xfId="0" applyFont="1" applyFill="1">
      <alignment vertical="center"/>
    </xf>
    <xf numFmtId="0" fontId="79" fillId="0" borderId="0" xfId="0" applyFont="1">
      <alignment vertical="center"/>
    </xf>
    <xf numFmtId="0" fontId="80" fillId="0" borderId="0" xfId="0" applyFont="1">
      <alignment vertical="center"/>
    </xf>
    <xf numFmtId="0" fontId="79" fillId="2" borderId="0" xfId="0" applyFont="1" applyFill="1">
      <alignment vertical="center"/>
    </xf>
    <xf numFmtId="49" fontId="65" fillId="2" borderId="0" xfId="0" applyNumberFormat="1" applyFont="1" applyFill="1" applyAlignment="1">
      <alignment vertical="center" wrapText="1" shrinkToFit="1"/>
    </xf>
    <xf numFmtId="0" fontId="79" fillId="0" borderId="0" xfId="0" applyFont="1" applyAlignment="1">
      <alignment vertical="top"/>
    </xf>
    <xf numFmtId="0" fontId="41" fillId="0" borderId="0" xfId="0" applyFont="1" applyAlignment="1">
      <alignment horizontal="right" vertical="top"/>
    </xf>
    <xf numFmtId="0" fontId="35" fillId="2" borderId="0" xfId="0" applyFont="1" applyFill="1">
      <alignment vertical="center"/>
    </xf>
    <xf numFmtId="49" fontId="36" fillId="6" borderId="188" xfId="0" applyNumberFormat="1" applyFont="1" applyFill="1" applyBorder="1">
      <alignment vertical="center"/>
    </xf>
    <xf numFmtId="49" fontId="35" fillId="0" borderId="76" xfId="0" applyNumberFormat="1" applyFont="1" applyBorder="1">
      <alignment vertical="center"/>
    </xf>
    <xf numFmtId="0" fontId="35" fillId="0" borderId="76" xfId="0" applyFont="1" applyBorder="1">
      <alignment vertical="center"/>
    </xf>
    <xf numFmtId="0" fontId="38" fillId="0" borderId="71" xfId="0" applyFont="1" applyBorder="1" applyAlignment="1">
      <alignment horizontal="center" vertical="center"/>
    </xf>
    <xf numFmtId="0" fontId="38" fillId="0" borderId="73" xfId="0" applyFont="1" applyBorder="1" applyAlignment="1">
      <alignment horizontal="center" vertical="center"/>
    </xf>
    <xf numFmtId="0" fontId="38" fillId="2" borderId="76" xfId="0" applyFont="1" applyFill="1" applyBorder="1" applyAlignment="1">
      <alignment horizontal="center" vertical="center"/>
    </xf>
    <xf numFmtId="0" fontId="38" fillId="2" borderId="76" xfId="0" applyFont="1" applyFill="1" applyBorder="1" applyAlignment="1">
      <alignment horizontal="left" vertical="center"/>
    </xf>
    <xf numFmtId="49" fontId="40" fillId="0" borderId="76" xfId="0" applyNumberFormat="1" applyFont="1" applyBorder="1">
      <alignment vertical="center"/>
    </xf>
    <xf numFmtId="49" fontId="42" fillId="0" borderId="76" xfId="0" applyNumberFormat="1" applyFont="1" applyBorder="1">
      <alignment vertical="center"/>
    </xf>
    <xf numFmtId="49" fontId="42" fillId="0" borderId="76" xfId="0" applyNumberFormat="1" applyFont="1" applyBorder="1" applyAlignment="1">
      <alignment horizontal="left" vertical="center"/>
    </xf>
    <xf numFmtId="0" fontId="35" fillId="0" borderId="76" xfId="0" applyFont="1" applyBorder="1" applyAlignment="1">
      <alignment vertical="center" wrapText="1"/>
    </xf>
    <xf numFmtId="49" fontId="40" fillId="0" borderId="76" xfId="0" applyNumberFormat="1" applyFont="1" applyBorder="1" applyAlignment="1">
      <alignment vertical="center" wrapText="1"/>
    </xf>
    <xf numFmtId="0" fontId="38" fillId="0" borderId="71" xfId="0" applyFont="1" applyBorder="1">
      <alignment vertical="center"/>
    </xf>
    <xf numFmtId="0" fontId="38" fillId="2" borderId="72" xfId="0" applyFont="1" applyFill="1" applyBorder="1" applyAlignment="1">
      <alignment horizontal="center" vertical="center"/>
    </xf>
    <xf numFmtId="0" fontId="38" fillId="0" borderId="73" xfId="0" applyFont="1" applyBorder="1">
      <alignment vertical="center"/>
    </xf>
    <xf numFmtId="0" fontId="38" fillId="2" borderId="73" xfId="0" applyFont="1" applyFill="1" applyBorder="1" applyAlignment="1">
      <alignment horizontal="left" vertical="center"/>
    </xf>
    <xf numFmtId="0" fontId="35" fillId="0" borderId="70" xfId="0" applyFont="1" applyBorder="1">
      <alignment vertical="center"/>
    </xf>
    <xf numFmtId="49" fontId="42" fillId="0" borderId="70" xfId="0" applyNumberFormat="1" applyFont="1" applyBorder="1">
      <alignment vertical="center"/>
    </xf>
    <xf numFmtId="49" fontId="43" fillId="2" borderId="0" xfId="0" applyNumberFormat="1" applyFont="1" applyFill="1">
      <alignment vertical="center"/>
    </xf>
    <xf numFmtId="49" fontId="43" fillId="0" borderId="0" xfId="0" applyNumberFormat="1" applyFont="1">
      <alignment vertical="center"/>
    </xf>
    <xf numFmtId="0" fontId="34" fillId="0" borderId="0" xfId="0" applyFont="1" applyAlignment="1">
      <alignment horizontal="left" vertical="center"/>
    </xf>
    <xf numFmtId="49" fontId="37" fillId="6" borderId="92" xfId="0" applyNumberFormat="1" applyFont="1" applyFill="1" applyBorder="1">
      <alignment vertical="center"/>
    </xf>
    <xf numFmtId="49" fontId="37" fillId="6" borderId="93" xfId="0" applyNumberFormat="1" applyFont="1" applyFill="1" applyBorder="1">
      <alignment vertical="center"/>
    </xf>
    <xf numFmtId="0" fontId="35" fillId="0" borderId="94" xfId="0" applyFont="1" applyBorder="1">
      <alignment vertical="center"/>
    </xf>
    <xf numFmtId="0" fontId="39" fillId="2" borderId="0" xfId="0" applyFont="1" applyFill="1">
      <alignment vertical="center"/>
    </xf>
    <xf numFmtId="49" fontId="38" fillId="0" borderId="74" xfId="0" applyNumberFormat="1" applyFont="1" applyBorder="1" applyAlignment="1">
      <alignment horizontal="right" vertical="center" wrapText="1"/>
    </xf>
    <xf numFmtId="49" fontId="38" fillId="0" borderId="95" xfId="0" applyNumberFormat="1" applyFont="1" applyBorder="1" applyAlignment="1">
      <alignment horizontal="center" vertical="center" wrapText="1"/>
    </xf>
    <xf numFmtId="49" fontId="38" fillId="0" borderId="95" xfId="0" applyNumberFormat="1" applyFont="1" applyBorder="1" applyAlignment="1">
      <alignment horizontal="right" vertical="center" wrapText="1"/>
    </xf>
    <xf numFmtId="49" fontId="38" fillId="0" borderId="74" xfId="0" applyNumberFormat="1" applyFont="1" applyBorder="1">
      <alignment vertical="center"/>
    </xf>
    <xf numFmtId="49" fontId="38" fillId="0" borderId="95" xfId="0" applyNumberFormat="1" applyFont="1" applyBorder="1">
      <alignment vertical="center"/>
    </xf>
    <xf numFmtId="0" fontId="35" fillId="2" borderId="0" xfId="0" applyFont="1" applyFill="1" applyAlignment="1">
      <alignment horizontal="center" vertical="center"/>
    </xf>
    <xf numFmtId="0" fontId="38" fillId="0" borderId="72" xfId="0" applyFont="1" applyBorder="1" applyAlignment="1">
      <alignment horizontal="center" vertical="center" wrapText="1"/>
    </xf>
    <xf numFmtId="0" fontId="38" fillId="0" borderId="72" xfId="0" applyFont="1" applyBorder="1" applyAlignment="1">
      <alignment horizontal="left" vertical="center" wrapText="1"/>
    </xf>
    <xf numFmtId="0" fontId="38" fillId="2" borderId="73" xfId="0" applyFont="1" applyFill="1" applyBorder="1" applyAlignment="1">
      <alignment horizontal="left" vertical="center" wrapText="1"/>
    </xf>
    <xf numFmtId="49" fontId="40" fillId="0" borderId="74" xfId="0" applyNumberFormat="1" applyFont="1" applyBorder="1" applyAlignment="1">
      <alignment horizontal="left" vertical="center" wrapText="1"/>
    </xf>
    <xf numFmtId="49" fontId="40" fillId="0" borderId="95" xfId="0" applyNumberFormat="1" applyFont="1" applyBorder="1" applyAlignment="1">
      <alignment horizontal="left" vertical="center" wrapText="1"/>
    </xf>
    <xf numFmtId="0" fontId="38" fillId="0" borderId="102" xfId="0" applyFont="1" applyBorder="1" applyAlignment="1">
      <alignment horizontal="center" vertical="center" wrapText="1"/>
    </xf>
    <xf numFmtId="0" fontId="38" fillId="0" borderId="103" xfId="0" applyFont="1" applyBorder="1" applyAlignment="1">
      <alignment vertical="center" wrapText="1"/>
    </xf>
    <xf numFmtId="49" fontId="40" fillId="0" borderId="104" xfId="0" applyNumberFormat="1" applyFont="1" applyBorder="1" applyAlignment="1">
      <alignment horizontal="left" vertical="center" wrapText="1"/>
    </xf>
    <xf numFmtId="49" fontId="40" fillId="0" borderId="105" xfId="0" applyNumberFormat="1" applyFont="1" applyBorder="1" applyAlignment="1">
      <alignment horizontal="left" vertical="center" wrapText="1"/>
    </xf>
    <xf numFmtId="49" fontId="42" fillId="2" borderId="0" xfId="0" applyNumberFormat="1" applyFont="1" applyFill="1">
      <alignment vertical="center"/>
    </xf>
    <xf numFmtId="0" fontId="52" fillId="2" borderId="0" xfId="0" applyFont="1" applyFill="1" applyAlignment="1">
      <alignment horizontal="left" vertical="center"/>
    </xf>
    <xf numFmtId="49" fontId="53" fillId="2" borderId="0" xfId="0" applyNumberFormat="1" applyFont="1" applyFill="1">
      <alignment vertical="center"/>
    </xf>
    <xf numFmtId="0" fontId="0" fillId="2" borderId="0" xfId="0" applyFill="1">
      <alignment vertical="center"/>
    </xf>
    <xf numFmtId="49" fontId="55" fillId="2" borderId="0" xfId="0" applyNumberFormat="1" applyFont="1" applyFill="1">
      <alignment vertical="center"/>
    </xf>
    <xf numFmtId="38" fontId="58" fillId="2" borderId="0" xfId="1" applyFont="1" applyFill="1" applyProtection="1">
      <alignment vertical="center"/>
    </xf>
    <xf numFmtId="38" fontId="53" fillId="2" borderId="0" xfId="1" applyFont="1" applyFill="1" applyProtection="1">
      <alignment vertical="center"/>
    </xf>
    <xf numFmtId="49" fontId="58" fillId="2" borderId="0" xfId="0" applyNumberFormat="1" applyFont="1" applyFill="1">
      <alignment vertical="center"/>
    </xf>
    <xf numFmtId="49" fontId="3" fillId="0" borderId="0" xfId="0" applyNumberFormat="1" applyFont="1" applyAlignment="1">
      <alignment horizontal="left" vertical="center" wrapText="1" shrinkToFit="1"/>
    </xf>
    <xf numFmtId="0" fontId="3" fillId="0" borderId="0" xfId="2" applyFont="1">
      <alignment vertical="center"/>
    </xf>
    <xf numFmtId="49" fontId="8" fillId="0" borderId="0" xfId="0" applyNumberFormat="1" applyFont="1" applyAlignment="1">
      <alignment vertical="center" wrapText="1" shrinkToFit="1"/>
    </xf>
    <xf numFmtId="0" fontId="3" fillId="0" borderId="0" xfId="2" applyFont="1" applyAlignment="1">
      <alignment vertical="center" wrapText="1"/>
    </xf>
    <xf numFmtId="0" fontId="11" fillId="0" borderId="0" xfId="0" applyFont="1">
      <alignment vertical="center"/>
    </xf>
    <xf numFmtId="0" fontId="22" fillId="0" borderId="0" xfId="0" applyFont="1" applyAlignment="1">
      <alignment horizontal="center" vertical="center" wrapText="1"/>
    </xf>
    <xf numFmtId="49" fontId="22" fillId="0" borderId="0" xfId="0" applyNumberFormat="1" applyFont="1" applyAlignment="1">
      <alignment horizontal="center" vertical="center"/>
    </xf>
    <xf numFmtId="49" fontId="22" fillId="0" borderId="0" xfId="0" applyNumberFormat="1" applyFont="1" applyAlignment="1">
      <alignment horizontal="left" vertical="center" wrapText="1"/>
    </xf>
    <xf numFmtId="49" fontId="61" fillId="0" borderId="0" xfId="0" applyNumberFormat="1" applyFont="1" applyAlignment="1">
      <alignment vertical="center" wrapText="1"/>
    </xf>
    <xf numFmtId="49" fontId="37" fillId="6" borderId="112" xfId="0" applyNumberFormat="1" applyFont="1" applyFill="1" applyBorder="1">
      <alignment vertical="center"/>
    </xf>
    <xf numFmtId="0" fontId="35" fillId="0" borderId="113" xfId="0" applyFont="1" applyBorder="1">
      <alignment vertical="center"/>
    </xf>
    <xf numFmtId="0" fontId="65" fillId="0" borderId="115" xfId="0" applyFont="1" applyBorder="1">
      <alignment vertical="center"/>
    </xf>
    <xf numFmtId="49" fontId="42" fillId="0" borderId="116" xfId="0" applyNumberFormat="1" applyFont="1" applyBorder="1">
      <alignment vertical="center"/>
    </xf>
    <xf numFmtId="0" fontId="67" fillId="0" borderId="0" xfId="0" applyFont="1" applyAlignment="1">
      <alignment horizontal="right" vertical="center"/>
    </xf>
    <xf numFmtId="0" fontId="35" fillId="0" borderId="117" xfId="0" applyFont="1" applyBorder="1">
      <alignment vertical="center"/>
    </xf>
    <xf numFmtId="0" fontId="65" fillId="0" borderId="118" xfId="0" applyFont="1" applyBorder="1">
      <alignment vertical="center"/>
    </xf>
    <xf numFmtId="49" fontId="42" fillId="0" borderId="120" xfId="0" applyNumberFormat="1" applyFont="1" applyBorder="1">
      <alignment vertical="center"/>
    </xf>
    <xf numFmtId="0" fontId="65" fillId="0" borderId="118" xfId="0" applyFont="1" applyBorder="1" applyAlignment="1">
      <alignment vertical="center" wrapText="1"/>
    </xf>
    <xf numFmtId="0" fontId="65" fillId="0" borderId="121" xfId="0" applyFont="1" applyBorder="1">
      <alignment vertical="center"/>
    </xf>
    <xf numFmtId="49" fontId="42" fillId="0" borderId="122" xfId="0" applyNumberFormat="1" applyFont="1" applyBorder="1">
      <alignment vertical="center"/>
    </xf>
    <xf numFmtId="0" fontId="35" fillId="0" borderId="123" xfId="0" applyFont="1" applyBorder="1">
      <alignment vertical="center"/>
    </xf>
    <xf numFmtId="0" fontId="35" fillId="0" borderId="124" xfId="0" applyFont="1" applyBorder="1">
      <alignment vertical="center"/>
    </xf>
    <xf numFmtId="49" fontId="42" fillId="0" borderId="125" xfId="0" applyNumberFormat="1" applyFont="1" applyBorder="1">
      <alignment vertical="center"/>
    </xf>
    <xf numFmtId="0" fontId="35" fillId="0" borderId="127" xfId="0" applyFont="1" applyBorder="1">
      <alignment vertical="center"/>
    </xf>
    <xf numFmtId="38" fontId="66" fillId="0" borderId="129" xfId="1" applyFont="1" applyFill="1" applyBorder="1" applyAlignment="1" applyProtection="1">
      <alignment vertical="center"/>
    </xf>
    <xf numFmtId="49" fontId="71" fillId="0" borderId="130" xfId="0" applyNumberFormat="1" applyFont="1" applyBorder="1">
      <alignment vertical="center"/>
    </xf>
    <xf numFmtId="0" fontId="35" fillId="0" borderId="119" xfId="0" applyFont="1" applyBorder="1">
      <alignment vertical="center"/>
    </xf>
    <xf numFmtId="38" fontId="66" fillId="0" borderId="49" xfId="1" applyFont="1" applyFill="1" applyBorder="1" applyAlignment="1" applyProtection="1">
      <alignment vertical="center"/>
    </xf>
    <xf numFmtId="49" fontId="40" fillId="0" borderId="133" xfId="0" applyNumberFormat="1" applyFont="1" applyBorder="1">
      <alignment vertical="center"/>
    </xf>
    <xf numFmtId="38" fontId="66" fillId="2" borderId="72" xfId="1" applyFont="1" applyFill="1" applyBorder="1" applyAlignment="1" applyProtection="1">
      <alignment horizontal="right" vertical="center"/>
    </xf>
    <xf numFmtId="0" fontId="35" fillId="0" borderId="121" xfId="0" applyFont="1" applyBorder="1" applyAlignment="1">
      <alignment vertical="center" wrapText="1"/>
    </xf>
    <xf numFmtId="49" fontId="40" fillId="0" borderId="122" xfId="0" applyNumberFormat="1" applyFont="1" applyBorder="1">
      <alignment vertical="center"/>
    </xf>
    <xf numFmtId="49" fontId="40" fillId="0" borderId="125" xfId="0" applyNumberFormat="1" applyFont="1" applyBorder="1">
      <alignment vertical="center"/>
    </xf>
    <xf numFmtId="0" fontId="36" fillId="6" borderId="158" xfId="0" applyFont="1" applyFill="1" applyBorder="1" applyAlignment="1">
      <alignment horizontal="center" vertical="center"/>
    </xf>
    <xf numFmtId="49" fontId="36" fillId="6" borderId="80" xfId="0" applyNumberFormat="1" applyFont="1" applyFill="1" applyBorder="1" applyAlignment="1">
      <alignment horizontal="center" vertical="center"/>
    </xf>
    <xf numFmtId="0" fontId="35" fillId="0" borderId="75" xfId="0" applyFont="1" applyBorder="1" applyAlignment="1">
      <alignment horizontal="center" vertical="center"/>
    </xf>
    <xf numFmtId="0" fontId="35" fillId="0" borderId="75" xfId="0" applyFont="1" applyBorder="1" applyAlignment="1">
      <alignment horizontal="left" vertical="center"/>
    </xf>
    <xf numFmtId="0" fontId="35" fillId="0" borderId="76" xfId="0" applyFont="1" applyBorder="1" applyAlignment="1">
      <alignment horizontal="center" vertical="center"/>
    </xf>
    <xf numFmtId="0" fontId="35" fillId="0" borderId="162" xfId="0" applyFont="1" applyBorder="1" applyAlignment="1">
      <alignment horizontal="center" vertical="center"/>
    </xf>
    <xf numFmtId="0" fontId="35" fillId="0" borderId="162" xfId="0" applyFont="1" applyBorder="1">
      <alignment vertical="center"/>
    </xf>
    <xf numFmtId="0" fontId="35" fillId="0" borderId="148" xfId="0" applyFont="1" applyBorder="1" applyAlignment="1">
      <alignment horizontal="center" vertical="center"/>
    </xf>
    <xf numFmtId="0" fontId="35" fillId="0" borderId="67" xfId="0" applyFont="1" applyBorder="1">
      <alignment vertical="center"/>
    </xf>
    <xf numFmtId="0" fontId="77" fillId="0" borderId="164" xfId="0" applyFont="1" applyBorder="1" applyAlignment="1">
      <alignment horizontal="left" vertical="center"/>
    </xf>
    <xf numFmtId="0" fontId="77" fillId="0" borderId="164" xfId="0" applyFont="1" applyBorder="1" applyAlignment="1">
      <alignment horizontal="right" vertical="center"/>
    </xf>
    <xf numFmtId="0" fontId="36" fillId="6" borderId="155" xfId="0" applyFont="1" applyFill="1" applyBorder="1" applyAlignment="1">
      <alignment horizontal="center" vertical="center"/>
    </xf>
    <xf numFmtId="0" fontId="35" fillId="0" borderId="163" xfId="0" applyFont="1" applyBorder="1" applyAlignment="1">
      <alignment horizontal="center" vertical="center"/>
    </xf>
    <xf numFmtId="0" fontId="35" fillId="0" borderId="163" xfId="0" applyFont="1" applyBorder="1" applyAlignment="1">
      <alignment horizontal="left" vertical="center"/>
    </xf>
    <xf numFmtId="0" fontId="44" fillId="0" borderId="76" xfId="0" applyFont="1" applyBorder="1" applyAlignment="1">
      <alignment horizontal="left" vertical="center"/>
    </xf>
    <xf numFmtId="0" fontId="35" fillId="0" borderId="162" xfId="0" applyFont="1" applyBorder="1" applyAlignment="1">
      <alignment vertical="center" wrapText="1"/>
    </xf>
    <xf numFmtId="0" fontId="76" fillId="2" borderId="0" xfId="0" applyFont="1" applyFill="1">
      <alignment vertical="center"/>
    </xf>
    <xf numFmtId="0" fontId="35" fillId="3" borderId="75" xfId="0" applyFont="1" applyFill="1" applyBorder="1" applyAlignment="1" applyProtection="1">
      <alignment horizontal="left" vertical="center"/>
      <protection locked="0"/>
    </xf>
    <xf numFmtId="0" fontId="35" fillId="3" borderId="76" xfId="0" applyFont="1" applyFill="1" applyBorder="1" applyAlignment="1" applyProtection="1">
      <alignment horizontal="left" vertical="center"/>
      <protection locked="0"/>
    </xf>
    <xf numFmtId="0" fontId="77" fillId="3" borderId="162" xfId="0" applyFont="1" applyFill="1" applyBorder="1" applyAlignment="1" applyProtection="1">
      <alignment horizontal="left" vertical="center"/>
      <protection locked="0"/>
    </xf>
    <xf numFmtId="49" fontId="35" fillId="3" borderId="163" xfId="0" applyNumberFormat="1" applyFont="1" applyFill="1" applyBorder="1" applyAlignment="1" applyProtection="1">
      <alignment horizontal="left" vertical="center"/>
      <protection locked="0"/>
    </xf>
    <xf numFmtId="0" fontId="35" fillId="3" borderId="162" xfId="0" applyFont="1" applyFill="1" applyBorder="1" applyAlignment="1" applyProtection="1">
      <alignment horizontal="left" vertical="center"/>
      <protection locked="0"/>
    </xf>
    <xf numFmtId="49" fontId="36" fillId="6" borderId="155" xfId="0" applyNumberFormat="1" applyFont="1" applyFill="1" applyBorder="1" applyAlignment="1">
      <alignment horizontal="center" vertical="center"/>
    </xf>
    <xf numFmtId="0" fontId="65" fillId="0" borderId="75" xfId="0" applyFont="1" applyBorder="1" applyAlignment="1">
      <alignment horizontal="center" vertical="center"/>
    </xf>
    <xf numFmtId="0" fontId="65" fillId="0" borderId="75" xfId="0" applyFont="1" applyBorder="1">
      <alignment vertical="center"/>
    </xf>
    <xf numFmtId="0" fontId="65" fillId="0" borderId="166" xfId="0" applyFont="1" applyBorder="1">
      <alignment vertical="center"/>
    </xf>
    <xf numFmtId="0" fontId="65" fillId="0" borderId="186" xfId="0" applyFont="1" applyBorder="1" applyAlignment="1">
      <alignment horizontal="center" vertical="center"/>
    </xf>
    <xf numFmtId="0" fontId="38" fillId="0" borderId="166" xfId="0" applyFont="1" applyBorder="1" applyAlignment="1">
      <alignment horizontal="center" vertical="center"/>
    </xf>
    <xf numFmtId="0" fontId="38" fillId="2" borderId="166" xfId="0" applyFont="1" applyFill="1" applyBorder="1" applyAlignment="1">
      <alignment horizontal="center" vertical="center"/>
    </xf>
    <xf numFmtId="49" fontId="49" fillId="0" borderId="75" xfId="0" applyNumberFormat="1" applyFont="1" applyBorder="1" applyAlignment="1">
      <alignment horizontal="left" vertical="center"/>
    </xf>
    <xf numFmtId="0" fontId="42" fillId="0" borderId="76" xfId="0" applyFont="1" applyBorder="1" applyAlignment="1">
      <alignment horizontal="left" vertical="center"/>
    </xf>
    <xf numFmtId="0" fontId="65" fillId="0" borderId="76" xfId="0" applyFont="1" applyBorder="1" applyAlignment="1">
      <alignment horizontal="center" vertical="center"/>
    </xf>
    <xf numFmtId="0" fontId="65" fillId="0" borderId="76" xfId="0" applyFont="1" applyBorder="1">
      <alignment vertical="center"/>
    </xf>
    <xf numFmtId="0" fontId="65" fillId="0" borderId="14" xfId="0" applyFont="1" applyBorder="1">
      <alignment vertical="center"/>
    </xf>
    <xf numFmtId="0" fontId="65" fillId="0" borderId="0" xfId="0" applyFont="1" applyAlignment="1">
      <alignment horizontal="left" vertical="center"/>
    </xf>
    <xf numFmtId="0" fontId="65" fillId="0" borderId="168" xfId="0" applyFont="1" applyBorder="1" applyAlignment="1">
      <alignment horizontal="left" vertical="center"/>
    </xf>
    <xf numFmtId="0" fontId="65" fillId="0" borderId="78" xfId="0" applyFont="1" applyBorder="1" applyAlignment="1">
      <alignment horizontal="center" vertical="center"/>
    </xf>
    <xf numFmtId="0" fontId="76" fillId="0" borderId="0" xfId="0" applyFont="1" applyAlignment="1">
      <alignment vertical="top" wrapText="1"/>
    </xf>
    <xf numFmtId="0" fontId="65" fillId="0" borderId="187" xfId="0" applyFont="1" applyBorder="1" applyAlignment="1">
      <alignment horizontal="center" vertical="center"/>
    </xf>
    <xf numFmtId="0" fontId="3" fillId="2" borderId="0" xfId="0" applyFont="1" applyFill="1" applyAlignment="1">
      <alignment vertical="top" wrapText="1"/>
    </xf>
    <xf numFmtId="0" fontId="35" fillId="0" borderId="0" xfId="0" applyFont="1" applyAlignment="1">
      <alignment vertical="top" wrapText="1"/>
    </xf>
    <xf numFmtId="0" fontId="65" fillId="0" borderId="0" xfId="0" applyFont="1" applyAlignment="1">
      <alignment vertical="top"/>
    </xf>
    <xf numFmtId="0" fontId="65" fillId="0" borderId="67" xfId="0" applyFont="1" applyBorder="1">
      <alignment vertical="center"/>
    </xf>
    <xf numFmtId="0" fontId="76" fillId="0" borderId="67" xfId="0" applyFont="1" applyBorder="1" applyAlignment="1">
      <alignment vertical="center" wrapText="1"/>
    </xf>
    <xf numFmtId="0" fontId="42" fillId="0" borderId="0" xfId="0" applyFont="1">
      <alignment vertical="center"/>
    </xf>
    <xf numFmtId="2" fontId="3" fillId="3" borderId="4" xfId="0" applyNumberFormat="1" applyFont="1" applyFill="1" applyBorder="1" applyAlignment="1" applyProtection="1">
      <alignment vertical="center" wrapText="1"/>
      <protection locked="0"/>
    </xf>
    <xf numFmtId="0" fontId="65" fillId="0" borderId="170" xfId="0" applyFont="1" applyBorder="1" applyAlignment="1">
      <alignment horizontal="center" vertical="center"/>
    </xf>
    <xf numFmtId="0" fontId="65" fillId="0" borderId="171" xfId="0" applyFont="1" applyBorder="1">
      <alignment vertical="center"/>
    </xf>
    <xf numFmtId="0" fontId="65" fillId="0" borderId="172" xfId="0" applyFont="1" applyBorder="1">
      <alignment vertical="center"/>
    </xf>
    <xf numFmtId="0" fontId="65" fillId="0" borderId="173" xfId="0" applyFont="1" applyBorder="1" applyAlignment="1">
      <alignment horizontal="center" vertical="center"/>
    </xf>
    <xf numFmtId="0" fontId="65" fillId="0" borderId="174" xfId="0" applyFont="1" applyBorder="1">
      <alignment vertical="center"/>
    </xf>
    <xf numFmtId="0" fontId="65" fillId="0" borderId="175" xfId="0" applyFont="1" applyBorder="1">
      <alignment vertical="center"/>
    </xf>
    <xf numFmtId="0" fontId="65" fillId="0" borderId="179" xfId="0" applyFont="1" applyBorder="1">
      <alignment vertical="center"/>
    </xf>
    <xf numFmtId="0" fontId="65" fillId="0" borderId="175" xfId="0" applyFont="1" applyBorder="1" applyAlignment="1">
      <alignment horizontal="center" vertical="center"/>
    </xf>
    <xf numFmtId="0" fontId="38" fillId="0" borderId="72" xfId="0" applyFont="1" applyBorder="1" applyAlignment="1">
      <alignment horizontal="center" vertical="center"/>
    </xf>
    <xf numFmtId="0" fontId="38" fillId="2" borderId="169" xfId="0" applyFont="1" applyFill="1" applyBorder="1" applyAlignment="1">
      <alignment horizontal="left" vertical="center"/>
    </xf>
    <xf numFmtId="0" fontId="65" fillId="0" borderId="176" xfId="0" applyFont="1" applyBorder="1" applyAlignment="1">
      <alignment horizontal="center" vertical="center"/>
    </xf>
    <xf numFmtId="0" fontId="65" fillId="0" borderId="177" xfId="0" applyFont="1" applyBorder="1">
      <alignment vertical="center"/>
    </xf>
    <xf numFmtId="0" fontId="65" fillId="0" borderId="178" xfId="0" applyFont="1" applyBorder="1">
      <alignment vertical="center"/>
    </xf>
    <xf numFmtId="0" fontId="33"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10" fillId="0" borderId="0" xfId="0" applyFont="1">
      <alignment vertical="center"/>
    </xf>
    <xf numFmtId="0" fontId="8" fillId="0" borderId="0" xfId="0" applyFont="1" applyAlignment="1">
      <alignment vertical="center" shrinkToFit="1"/>
    </xf>
    <xf numFmtId="0" fontId="11" fillId="0" borderId="0" xfId="0" applyFont="1" applyAlignment="1">
      <alignment horizontal="left" vertical="center"/>
    </xf>
    <xf numFmtId="0" fontId="3" fillId="0" borderId="0" xfId="0" applyFont="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3" fillId="2" borderId="0" xfId="0" applyFont="1" applyFill="1">
      <alignment vertical="center"/>
    </xf>
    <xf numFmtId="49" fontId="3" fillId="0" borderId="0" xfId="0" applyNumberFormat="1" applyFont="1" applyAlignment="1">
      <alignment horizontal="left" vertical="center"/>
    </xf>
    <xf numFmtId="0" fontId="8" fillId="0" borderId="0" xfId="2" applyFont="1">
      <alignment vertical="center"/>
    </xf>
    <xf numFmtId="0" fontId="8" fillId="0" borderId="0" xfId="2" applyFont="1" applyAlignment="1">
      <alignment horizontal="center" vertical="center"/>
    </xf>
    <xf numFmtId="49" fontId="8" fillId="0" borderId="0" xfId="0" applyNumberFormat="1" applyFont="1">
      <alignment vertical="center"/>
    </xf>
    <xf numFmtId="0" fontId="17" fillId="0" borderId="0" xfId="0" applyFont="1">
      <alignment vertical="center"/>
    </xf>
    <xf numFmtId="0" fontId="3" fillId="0" borderId="1" xfId="2"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lignment vertical="center"/>
    </xf>
    <xf numFmtId="177" fontId="8" fillId="0" borderId="2" xfId="0" applyNumberFormat="1" applyFont="1" applyBorder="1">
      <alignment vertical="center"/>
    </xf>
    <xf numFmtId="38" fontId="83" fillId="3" borderId="132" xfId="1" applyFont="1" applyFill="1" applyBorder="1" applyAlignment="1" applyProtection="1">
      <alignment vertical="center"/>
      <protection locked="0"/>
    </xf>
    <xf numFmtId="0" fontId="74" fillId="2" borderId="0" xfId="0" applyFont="1" applyFill="1">
      <alignment vertical="center"/>
    </xf>
    <xf numFmtId="0" fontId="6"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vertical="center" shrinkToFit="1"/>
    </xf>
    <xf numFmtId="0" fontId="12" fillId="2" borderId="0" xfId="0" applyFont="1" applyFill="1">
      <alignment vertical="center"/>
    </xf>
    <xf numFmtId="49" fontId="3" fillId="2" borderId="0" xfId="0" applyNumberFormat="1" applyFont="1" applyFill="1">
      <alignment vertical="center"/>
    </xf>
    <xf numFmtId="49" fontId="3" fillId="2" borderId="0" xfId="0" applyNumberFormat="1" applyFont="1" applyFill="1" applyAlignment="1">
      <alignment vertical="center" wrapText="1" shrinkToFit="1"/>
    </xf>
    <xf numFmtId="0" fontId="3" fillId="2" borderId="0" xfId="0" applyFont="1" applyFill="1" applyAlignment="1">
      <alignment vertical="center" wrapText="1"/>
    </xf>
    <xf numFmtId="0" fontId="3" fillId="2" borderId="0" xfId="2" applyFont="1" applyFill="1" applyAlignment="1">
      <alignment vertical="center" wrapText="1"/>
    </xf>
    <xf numFmtId="0" fontId="3" fillId="2" borderId="0" xfId="2" applyFont="1" applyFill="1">
      <alignment vertical="center"/>
    </xf>
    <xf numFmtId="176" fontId="3" fillId="2" borderId="0" xfId="0" applyNumberFormat="1" applyFont="1" applyFill="1">
      <alignment vertical="center"/>
    </xf>
    <xf numFmtId="177" fontId="3" fillId="2" borderId="0" xfId="0" applyNumberFormat="1" applyFont="1" applyFill="1">
      <alignment vertical="center"/>
    </xf>
    <xf numFmtId="0" fontId="21" fillId="2" borderId="0" xfId="0" applyFont="1" applyFill="1" applyAlignment="1">
      <alignment horizontal="left" vertical="center"/>
    </xf>
    <xf numFmtId="0" fontId="3" fillId="4" borderId="0" xfId="0" applyFont="1" applyFill="1" applyAlignment="1">
      <alignment horizontal="left" vertical="center"/>
    </xf>
    <xf numFmtId="0" fontId="20" fillId="2" borderId="1" xfId="0" applyFont="1" applyFill="1" applyBorder="1">
      <alignment vertical="center"/>
    </xf>
    <xf numFmtId="0" fontId="3" fillId="2" borderId="2" xfId="0" applyFont="1" applyFill="1" applyBorder="1">
      <alignment vertical="center"/>
    </xf>
    <xf numFmtId="0" fontId="3" fillId="2" borderId="56" xfId="0" applyFont="1" applyFill="1" applyBorder="1">
      <alignment vertical="center"/>
    </xf>
    <xf numFmtId="0" fontId="26" fillId="5" borderId="2" xfId="0" applyFont="1" applyFill="1" applyBorder="1">
      <alignment vertical="center"/>
    </xf>
    <xf numFmtId="0" fontId="26" fillId="5" borderId="3" xfId="0" applyFont="1" applyFill="1" applyBorder="1">
      <alignment vertical="center"/>
    </xf>
    <xf numFmtId="0" fontId="26" fillId="3" borderId="0" xfId="0" applyFont="1" applyFill="1" applyAlignment="1">
      <alignment horizontal="center" vertical="center"/>
    </xf>
    <xf numFmtId="0" fontId="20" fillId="2" borderId="0" xfId="0" applyFont="1" applyFill="1" applyAlignment="1">
      <alignment horizontal="center" vertical="center"/>
    </xf>
    <xf numFmtId="0" fontId="26" fillId="3" borderId="0" xfId="0" applyFont="1" applyFill="1">
      <alignment vertical="center"/>
    </xf>
    <xf numFmtId="0" fontId="20" fillId="2" borderId="2" xfId="0" applyFont="1" applyFill="1" applyBorder="1">
      <alignment vertical="center"/>
    </xf>
    <xf numFmtId="0" fontId="3" fillId="2" borderId="3" xfId="0" applyFont="1" applyFill="1" applyBorder="1">
      <alignment vertical="center"/>
    </xf>
    <xf numFmtId="0" fontId="22" fillId="2" borderId="2" xfId="0" applyFont="1" applyFill="1" applyBorder="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49" fontId="26" fillId="3" borderId="0" xfId="0" applyNumberFormat="1" applyFont="1" applyFill="1" applyAlignment="1">
      <alignment horizontal="center" vertical="center"/>
    </xf>
    <xf numFmtId="0" fontId="27" fillId="0" borderId="0" xfId="0" applyFont="1" applyAlignment="1">
      <alignment horizontal="center" vertical="center"/>
    </xf>
    <xf numFmtId="0" fontId="21" fillId="2" borderId="0" xfId="0" applyFont="1" applyFill="1">
      <alignment vertical="center"/>
    </xf>
    <xf numFmtId="49" fontId="3" fillId="2" borderId="0" xfId="0" applyNumberFormat="1" applyFont="1" applyFill="1" applyAlignment="1">
      <alignment vertical="center" wrapText="1"/>
    </xf>
    <xf numFmtId="49" fontId="3" fillId="2" borderId="59" xfId="0" applyNumberFormat="1" applyFont="1" applyFill="1" applyBorder="1" applyAlignment="1">
      <alignment vertical="center" wrapText="1"/>
    </xf>
    <xf numFmtId="49" fontId="3" fillId="2" borderId="60" xfId="0" applyNumberFormat="1" applyFont="1" applyFill="1" applyBorder="1" applyAlignment="1">
      <alignment vertical="center" wrapText="1"/>
    </xf>
    <xf numFmtId="49" fontId="3" fillId="2" borderId="60" xfId="0" applyNumberFormat="1" applyFont="1" applyFill="1" applyBorder="1" applyAlignment="1">
      <alignment horizontal="left" vertical="center" wrapText="1" shrinkToFit="1"/>
    </xf>
    <xf numFmtId="49" fontId="3" fillId="2" borderId="61" xfId="0" applyNumberFormat="1" applyFont="1" applyFill="1" applyBorder="1" applyAlignment="1">
      <alignment horizontal="left" vertical="center" wrapText="1" shrinkToFit="1"/>
    </xf>
    <xf numFmtId="49" fontId="3" fillId="2" borderId="0" xfId="0" applyNumberFormat="1" applyFont="1" applyFill="1" applyAlignment="1">
      <alignment horizontal="left" vertical="center" wrapText="1" shrinkToFit="1"/>
    </xf>
    <xf numFmtId="0" fontId="3" fillId="2" borderId="62" xfId="2" applyFont="1" applyFill="1" applyBorder="1">
      <alignment vertical="center"/>
    </xf>
    <xf numFmtId="49" fontId="3" fillId="2" borderId="63" xfId="0" applyNumberFormat="1" applyFont="1" applyFill="1" applyBorder="1" applyAlignment="1">
      <alignment vertical="center" wrapText="1" shrinkToFit="1"/>
    </xf>
    <xf numFmtId="0" fontId="3" fillId="2" borderId="62" xfId="2" applyFont="1" applyFill="1" applyBorder="1" applyAlignment="1">
      <alignment horizontal="center" vertical="center"/>
    </xf>
    <xf numFmtId="0" fontId="3" fillId="2" borderId="0" xfId="2" applyFont="1" applyFill="1" applyAlignment="1">
      <alignment horizontal="center" vertical="center"/>
    </xf>
    <xf numFmtId="0" fontId="3" fillId="2" borderId="63" xfId="2" applyFont="1" applyFill="1" applyBorder="1" applyAlignment="1">
      <alignment horizontal="center" vertical="center"/>
    </xf>
    <xf numFmtId="49" fontId="8" fillId="2" borderId="0" xfId="0" applyNumberFormat="1" applyFont="1" applyFill="1" applyAlignment="1">
      <alignment vertical="center" wrapText="1" shrinkToFit="1"/>
    </xf>
    <xf numFmtId="0" fontId="3" fillId="2" borderId="64" xfId="2" applyFont="1" applyFill="1" applyBorder="1">
      <alignment vertical="center"/>
    </xf>
    <xf numFmtId="0" fontId="3" fillId="2" borderId="65" xfId="2" applyFont="1" applyFill="1" applyBorder="1">
      <alignment vertical="center"/>
    </xf>
    <xf numFmtId="0" fontId="11" fillId="2" borderId="65" xfId="0" applyFont="1" applyFill="1" applyBorder="1">
      <alignment vertical="center"/>
    </xf>
    <xf numFmtId="0" fontId="11" fillId="2" borderId="66" xfId="0" applyFont="1" applyFill="1" applyBorder="1">
      <alignment vertical="center"/>
    </xf>
    <xf numFmtId="0" fontId="11" fillId="2" borderId="0" xfId="0" applyFont="1" applyFill="1">
      <alignment vertical="center"/>
    </xf>
    <xf numFmtId="0" fontId="17" fillId="2" borderId="0" xfId="2" applyFont="1" applyFill="1">
      <alignment vertical="center"/>
    </xf>
    <xf numFmtId="0" fontId="16" fillId="2" borderId="0" xfId="0" applyFont="1" applyFill="1" applyAlignment="1">
      <alignment horizontal="center" vertical="center"/>
    </xf>
    <xf numFmtId="0" fontId="28" fillId="2" borderId="0" xfId="0" applyFont="1" applyFill="1" applyAlignment="1">
      <alignment horizontal="center" vertical="center"/>
    </xf>
    <xf numFmtId="0" fontId="11"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shrinkToFit="1"/>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0" xfId="0" applyFont="1" applyFill="1" applyAlignment="1">
      <alignment horizontal="left" vertical="center" wrapText="1"/>
    </xf>
    <xf numFmtId="0" fontId="11" fillId="2" borderId="0" xfId="0" applyFont="1" applyFill="1" applyAlignment="1">
      <alignment horizontal="left" vertical="center" wrapText="1"/>
    </xf>
    <xf numFmtId="0" fontId="6" fillId="2" borderId="0" xfId="0" applyFont="1" applyFill="1" applyAlignment="1">
      <alignment horizontal="left" vertical="center"/>
    </xf>
    <xf numFmtId="49" fontId="3" fillId="2" borderId="0" xfId="0" applyNumberFormat="1" applyFont="1" applyFill="1" applyAlignment="1">
      <alignment horizontal="center" vertical="center" wrapText="1" shrinkToFit="1"/>
    </xf>
    <xf numFmtId="0" fontId="20" fillId="2" borderId="0" xfId="0" applyFont="1" applyFill="1">
      <alignment vertical="center"/>
    </xf>
    <xf numFmtId="49" fontId="3" fillId="2" borderId="0" xfId="0" applyNumberFormat="1" applyFont="1" applyFill="1" applyAlignment="1">
      <alignment horizontal="center" vertical="top" wrapText="1"/>
    </xf>
    <xf numFmtId="0" fontId="3" fillId="2" borderId="0" xfId="0" applyFont="1" applyFill="1" applyAlignment="1">
      <alignment horizontal="left" vertical="top" wrapText="1"/>
    </xf>
    <xf numFmtId="0" fontId="3" fillId="3" borderId="0" xfId="0" applyFont="1" applyFill="1" applyAlignment="1">
      <alignment horizontal="left" vertical="center" wrapText="1"/>
    </xf>
    <xf numFmtId="49" fontId="3" fillId="2" borderId="0" xfId="0" applyNumberFormat="1" applyFont="1" applyFill="1" applyAlignment="1">
      <alignment vertical="top" wrapText="1"/>
    </xf>
    <xf numFmtId="2" fontId="3" fillId="3" borderId="4" xfId="0" applyNumberFormat="1" applyFont="1" applyFill="1" applyBorder="1" applyAlignment="1">
      <alignment vertical="top" wrapText="1"/>
    </xf>
    <xf numFmtId="0" fontId="3" fillId="2" borderId="0" xfId="0" applyFont="1" applyFill="1" applyAlignment="1">
      <alignment horizontal="center" vertical="top" wrapText="1"/>
    </xf>
    <xf numFmtId="0" fontId="3" fillId="2" borderId="0" xfId="0" applyFont="1" applyFill="1" applyAlignment="1">
      <alignment horizontal="left" vertical="top"/>
    </xf>
    <xf numFmtId="0" fontId="3" fillId="2" borderId="0" xfId="0" applyFont="1" applyFill="1" applyAlignment="1">
      <alignment horizontal="center" vertical="top"/>
    </xf>
    <xf numFmtId="0" fontId="8" fillId="2" borderId="14" xfId="0" applyFont="1" applyFill="1" applyBorder="1" applyAlignment="1">
      <alignment vertical="center" shrinkToFit="1"/>
    </xf>
    <xf numFmtId="0" fontId="6" fillId="2" borderId="0" xfId="0" applyFont="1" applyFill="1" applyAlignment="1">
      <alignment vertical="center" wrapText="1"/>
    </xf>
    <xf numFmtId="49" fontId="31" fillId="2" borderId="0" xfId="0" applyNumberFormat="1" applyFont="1" applyFill="1" applyAlignment="1">
      <alignment horizontal="center" vertical="center" wrapText="1" shrinkToFit="1"/>
    </xf>
    <xf numFmtId="49" fontId="3" fillId="2" borderId="8" xfId="0" applyNumberFormat="1" applyFont="1" applyFill="1" applyBorder="1" applyAlignment="1">
      <alignment vertical="top" wrapText="1"/>
    </xf>
    <xf numFmtId="0" fontId="3" fillId="2" borderId="9" xfId="0" applyFont="1" applyFill="1" applyBorder="1" applyAlignment="1">
      <alignment vertical="top" wrapText="1"/>
    </xf>
    <xf numFmtId="0" fontId="3" fillId="2" borderId="8" xfId="0" applyFont="1" applyFill="1" applyBorder="1" applyAlignment="1">
      <alignment vertical="top" wrapText="1"/>
    </xf>
    <xf numFmtId="0" fontId="3" fillId="2" borderId="13" xfId="0" applyFont="1" applyFill="1" applyBorder="1" applyAlignment="1">
      <alignment vertical="top" wrapText="1"/>
    </xf>
    <xf numFmtId="0" fontId="3" fillId="2" borderId="14" xfId="0" applyFont="1" applyFill="1" applyBorder="1" applyAlignment="1">
      <alignment vertical="top" wrapText="1"/>
    </xf>
    <xf numFmtId="0" fontId="3" fillId="2" borderId="15" xfId="0" applyFont="1" applyFill="1" applyBorder="1" applyAlignment="1">
      <alignment vertical="top" wrapText="1"/>
    </xf>
    <xf numFmtId="0" fontId="3" fillId="2" borderId="0" xfId="0" applyFont="1" applyFill="1" applyAlignment="1">
      <alignment vertical="top"/>
    </xf>
    <xf numFmtId="0" fontId="3" fillId="2" borderId="14" xfId="0" applyFont="1" applyFill="1" applyBorder="1" applyAlignment="1">
      <alignment horizontal="left" vertical="top" wrapText="1"/>
    </xf>
    <xf numFmtId="49" fontId="38" fillId="0" borderId="74" xfId="0" applyNumberFormat="1" applyFont="1" applyBorder="1" applyAlignment="1">
      <alignment horizontal="center" vertical="center" wrapText="1"/>
    </xf>
    <xf numFmtId="49" fontId="40" fillId="0" borderId="74" xfId="0" applyNumberFormat="1" applyFont="1" applyBorder="1">
      <alignment vertical="center"/>
    </xf>
    <xf numFmtId="49" fontId="40" fillId="0" borderId="199" xfId="0" applyNumberFormat="1" applyFont="1" applyBorder="1">
      <alignment vertical="center"/>
    </xf>
    <xf numFmtId="0" fontId="38" fillId="0" borderId="72" xfId="0" applyFont="1" applyBorder="1" applyAlignment="1" applyProtection="1">
      <alignment horizontal="center" vertical="center" wrapText="1"/>
      <protection locked="0"/>
    </xf>
    <xf numFmtId="0" fontId="38" fillId="0" borderId="73" xfId="0" applyFont="1" applyBorder="1" applyAlignment="1" applyProtection="1">
      <alignment vertical="center" wrapText="1"/>
      <protection locked="0"/>
    </xf>
    <xf numFmtId="0" fontId="35" fillId="0" borderId="76" xfId="0" applyFont="1" applyBorder="1" applyAlignment="1">
      <alignment horizontal="left" vertical="center"/>
    </xf>
    <xf numFmtId="0" fontId="77" fillId="0" borderId="162" xfId="0" applyFont="1" applyBorder="1" applyAlignment="1">
      <alignment horizontal="left" vertical="center"/>
    </xf>
    <xf numFmtId="49" fontId="35" fillId="0" borderId="163" xfId="0" applyNumberFormat="1" applyFont="1" applyBorder="1" applyAlignment="1">
      <alignment horizontal="left" vertical="center"/>
    </xf>
    <xf numFmtId="0" fontId="35" fillId="0" borderId="162" xfId="0" applyFont="1" applyBorder="1" applyAlignment="1">
      <alignment horizontal="left" vertical="center"/>
    </xf>
    <xf numFmtId="38" fontId="3" fillId="2" borderId="0" xfId="4" applyFont="1" applyFill="1" applyBorder="1" applyAlignment="1">
      <alignment vertical="center"/>
    </xf>
    <xf numFmtId="38" fontId="3" fillId="2" borderId="0" xfId="4" applyFont="1" applyFill="1" applyBorder="1" applyAlignment="1">
      <alignment vertical="center" wrapText="1"/>
    </xf>
    <xf numFmtId="0" fontId="22" fillId="2" borderId="0" xfId="0" applyFont="1" applyFill="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38" fontId="22" fillId="2" borderId="0" xfId="0" applyNumberFormat="1" applyFont="1" applyFill="1" applyAlignment="1">
      <alignment vertical="center" wrapText="1"/>
    </xf>
    <xf numFmtId="0" fontId="65" fillId="3" borderId="201" xfId="0" applyFont="1" applyFill="1" applyBorder="1" applyAlignment="1" applyProtection="1">
      <alignment horizontal="center" vertical="center"/>
      <protection locked="0"/>
    </xf>
    <xf numFmtId="0" fontId="44" fillId="0" borderId="178" xfId="0" applyFont="1" applyBorder="1">
      <alignment vertical="center"/>
    </xf>
    <xf numFmtId="0" fontId="44" fillId="0" borderId="175" xfId="0" applyFont="1" applyBorder="1" applyAlignment="1">
      <alignment vertical="center" wrapText="1"/>
    </xf>
    <xf numFmtId="0" fontId="43" fillId="2" borderId="0" xfId="0" applyFont="1" applyFill="1">
      <alignment vertical="center"/>
    </xf>
    <xf numFmtId="0" fontId="87" fillId="0" borderId="0" xfId="0" applyFont="1">
      <alignment vertical="center"/>
    </xf>
    <xf numFmtId="0" fontId="88" fillId="0" borderId="0" xfId="0" applyFont="1">
      <alignment vertical="center"/>
    </xf>
    <xf numFmtId="0" fontId="43" fillId="2" borderId="0" xfId="0" applyFont="1" applyFill="1" applyAlignment="1">
      <alignment horizontal="center" vertical="center"/>
    </xf>
    <xf numFmtId="0" fontId="43" fillId="0" borderId="0" xfId="0" applyFont="1">
      <alignment vertical="center"/>
    </xf>
    <xf numFmtId="0" fontId="92" fillId="0" borderId="0" xfId="0" applyFont="1">
      <alignment vertical="center"/>
    </xf>
    <xf numFmtId="0" fontId="93" fillId="8" borderId="204" xfId="0" applyFont="1" applyFill="1" applyBorder="1" applyAlignment="1">
      <alignment horizontal="center" vertical="center" wrapText="1"/>
    </xf>
    <xf numFmtId="0" fontId="93" fillId="8" borderId="205" xfId="0" applyFont="1" applyFill="1" applyBorder="1" applyAlignment="1">
      <alignment horizontal="center" vertical="center" wrapText="1"/>
    </xf>
    <xf numFmtId="0" fontId="94" fillId="8" borderId="206" xfId="0" applyFont="1" applyFill="1" applyBorder="1" applyAlignment="1">
      <alignment horizontal="center" vertical="center" wrapText="1"/>
    </xf>
    <xf numFmtId="0" fontId="89" fillId="2" borderId="0" xfId="0" applyFont="1" applyFill="1">
      <alignment vertical="center"/>
    </xf>
    <xf numFmtId="0" fontId="90" fillId="2" borderId="0" xfId="0" applyFont="1" applyFill="1">
      <alignment vertical="center"/>
    </xf>
    <xf numFmtId="0" fontId="93" fillId="8" borderId="0" xfId="0" applyFont="1" applyFill="1" applyAlignment="1">
      <alignment horizontal="center" vertical="center" wrapText="1"/>
    </xf>
    <xf numFmtId="0" fontId="94" fillId="8" borderId="0" xfId="0" applyFont="1" applyFill="1" applyAlignment="1">
      <alignment horizontal="center" vertical="center" wrapText="1"/>
    </xf>
    <xf numFmtId="0" fontId="96" fillId="0" borderId="0" xfId="0" applyFont="1">
      <alignment vertical="center"/>
    </xf>
    <xf numFmtId="0" fontId="89" fillId="0" borderId="0" xfId="0" applyFont="1">
      <alignment vertical="center"/>
    </xf>
    <xf numFmtId="0" fontId="97" fillId="8" borderId="209" xfId="0" applyFont="1" applyFill="1" applyBorder="1" applyAlignment="1">
      <alignment horizontal="center" vertical="center" wrapText="1"/>
    </xf>
    <xf numFmtId="0" fontId="98" fillId="8" borderId="210" xfId="0" applyFont="1" applyFill="1" applyBorder="1" applyAlignment="1">
      <alignment horizontal="center" vertical="center" wrapText="1"/>
    </xf>
    <xf numFmtId="0" fontId="97" fillId="8" borderId="210" xfId="0" applyFont="1" applyFill="1" applyBorder="1" applyAlignment="1">
      <alignment horizontal="center" vertical="center" wrapText="1"/>
    </xf>
    <xf numFmtId="0" fontId="99" fillId="8" borderId="209" xfId="0" applyFont="1" applyFill="1" applyBorder="1" applyAlignment="1">
      <alignment vertical="top" wrapText="1"/>
    </xf>
    <xf numFmtId="0" fontId="100" fillId="8" borderId="204" xfId="0" applyFont="1" applyFill="1" applyBorder="1" applyAlignment="1">
      <alignment horizontal="center" vertical="center" wrapText="1"/>
    </xf>
    <xf numFmtId="0" fontId="100" fillId="8" borderId="205" xfId="0" applyFont="1" applyFill="1" applyBorder="1" applyAlignment="1">
      <alignment horizontal="center" vertical="center" wrapText="1"/>
    </xf>
    <xf numFmtId="0" fontId="101" fillId="8" borderId="206" xfId="0" applyFont="1" applyFill="1" applyBorder="1" applyAlignment="1">
      <alignment horizontal="center" vertical="center" wrapText="1"/>
    </xf>
    <xf numFmtId="0" fontId="100" fillId="8" borderId="63" xfId="0" applyFont="1" applyFill="1" applyBorder="1" applyAlignment="1">
      <alignment horizontal="justify" vertical="center" wrapText="1"/>
    </xf>
    <xf numFmtId="0" fontId="102" fillId="8" borderId="63" xfId="0" applyFont="1" applyFill="1" applyBorder="1" applyAlignment="1">
      <alignment horizontal="justify" vertical="center" wrapText="1"/>
    </xf>
    <xf numFmtId="0" fontId="102" fillId="8" borderId="66" xfId="0" applyFont="1" applyFill="1" applyBorder="1" applyAlignment="1">
      <alignment horizontal="justify" vertical="center" wrapText="1"/>
    </xf>
    <xf numFmtId="0" fontId="100" fillId="8" borderId="66" xfId="0" applyFont="1" applyFill="1" applyBorder="1" applyAlignment="1">
      <alignment horizontal="justify" vertical="center" wrapText="1"/>
    </xf>
    <xf numFmtId="0" fontId="104" fillId="8" borderId="63" xfId="0" applyFont="1" applyFill="1" applyBorder="1" applyAlignment="1">
      <alignment horizontal="justify" vertical="center" wrapText="1"/>
    </xf>
    <xf numFmtId="0" fontId="102" fillId="8" borderId="212" xfId="0" applyFont="1" applyFill="1" applyBorder="1" applyAlignment="1">
      <alignment horizontal="justify" vertical="center" wrapText="1"/>
    </xf>
    <xf numFmtId="0" fontId="100" fillId="8" borderId="207" xfId="0" applyFont="1" applyFill="1" applyBorder="1" applyAlignment="1">
      <alignment horizontal="center" vertical="center" wrapText="1"/>
    </xf>
    <xf numFmtId="0" fontId="91" fillId="0" borderId="0" xfId="0" applyFont="1">
      <alignment vertical="center"/>
    </xf>
    <xf numFmtId="0" fontId="34" fillId="2" borderId="0" xfId="0" applyFont="1" applyFill="1" applyAlignment="1">
      <alignment horizontal="left" vertical="center" wrapText="1"/>
    </xf>
    <xf numFmtId="0" fontId="34" fillId="2" borderId="42" xfId="0" applyFont="1" applyFill="1" applyBorder="1" applyAlignment="1">
      <alignment horizontal="left" vertical="center" wrapText="1"/>
    </xf>
    <xf numFmtId="0" fontId="85" fillId="2" borderId="0" xfId="0" applyFont="1" applyFill="1" applyAlignment="1">
      <alignment horizontal="center" vertical="center" wrapText="1"/>
    </xf>
    <xf numFmtId="0" fontId="85" fillId="2" borderId="43" xfId="0" applyFont="1" applyFill="1" applyBorder="1" applyAlignment="1">
      <alignment horizontal="center" vertical="center" wrapText="1"/>
    </xf>
    <xf numFmtId="0" fontId="36" fillId="10" borderId="0" xfId="0" applyFont="1" applyFill="1" applyAlignment="1">
      <alignment horizontal="center" vertical="center" wrapText="1"/>
    </xf>
    <xf numFmtId="0" fontId="108" fillId="2" borderId="43" xfId="0" applyFont="1" applyFill="1" applyBorder="1" applyAlignment="1">
      <alignment horizontal="left" vertical="center" wrapText="1"/>
    </xf>
    <xf numFmtId="0" fontId="108" fillId="2" borderId="0" xfId="0" applyFont="1" applyFill="1" applyAlignment="1">
      <alignment horizontal="center" vertical="center" wrapText="1"/>
    </xf>
    <xf numFmtId="0" fontId="36" fillId="11" borderId="0" xfId="0" applyFont="1" applyFill="1" applyAlignment="1">
      <alignment horizontal="center" vertical="center" wrapText="1"/>
    </xf>
    <xf numFmtId="0" fontId="108" fillId="2" borderId="43" xfId="0" applyFont="1" applyFill="1" applyBorder="1" applyAlignment="1">
      <alignment horizontal="left" vertical="top" wrapText="1"/>
    </xf>
    <xf numFmtId="0" fontId="34" fillId="2" borderId="48" xfId="0" applyFont="1" applyFill="1" applyBorder="1" applyAlignment="1">
      <alignment horizontal="left" vertical="center" wrapText="1"/>
    </xf>
    <xf numFmtId="0" fontId="110" fillId="0" borderId="49" xfId="0" applyFont="1" applyBorder="1" applyAlignment="1">
      <alignment vertical="center" wrapText="1"/>
    </xf>
    <xf numFmtId="0" fontId="108" fillId="0" borderId="49" xfId="0" applyFont="1" applyBorder="1">
      <alignment vertical="center"/>
    </xf>
    <xf numFmtId="0" fontId="108" fillId="0" borderId="52" xfId="0" applyFont="1" applyBorder="1">
      <alignment vertical="center"/>
    </xf>
    <xf numFmtId="0" fontId="108" fillId="0" borderId="0" xfId="0" applyFont="1" applyAlignment="1">
      <alignment vertical="center" wrapText="1"/>
    </xf>
    <xf numFmtId="0" fontId="108" fillId="2" borderId="0" xfId="0" applyFont="1" applyFill="1" applyAlignment="1">
      <alignment vertical="center" wrapText="1"/>
    </xf>
    <xf numFmtId="49" fontId="41" fillId="2" borderId="0" xfId="0" applyNumberFormat="1" applyFont="1" applyFill="1">
      <alignment vertical="center"/>
    </xf>
    <xf numFmtId="0" fontId="41" fillId="2" borderId="0" xfId="0" applyFont="1" applyFill="1" applyAlignment="1">
      <alignment horizontal="right" vertical="center"/>
    </xf>
    <xf numFmtId="49" fontId="65" fillId="2" borderId="0" xfId="0" applyNumberFormat="1" applyFont="1" applyFill="1">
      <alignment vertical="center"/>
    </xf>
    <xf numFmtId="0" fontId="67" fillId="2" borderId="0" xfId="0" applyFont="1" applyFill="1" applyAlignment="1">
      <alignment horizontal="right" vertical="center"/>
    </xf>
    <xf numFmtId="0" fontId="38" fillId="0" borderId="76" xfId="0" applyFont="1" applyFill="1" applyBorder="1" applyAlignment="1" applyProtection="1">
      <alignment horizontal="center" vertical="center"/>
      <protection locked="0"/>
    </xf>
    <xf numFmtId="0" fontId="34" fillId="0" borderId="0" xfId="0" applyFont="1" applyProtection="1">
      <alignment vertical="center"/>
    </xf>
    <xf numFmtId="0" fontId="35" fillId="0" borderId="0" xfId="0" applyFont="1" applyProtection="1">
      <alignment vertical="center"/>
    </xf>
    <xf numFmtId="0" fontId="41" fillId="12" borderId="222" xfId="0" applyFont="1" applyFill="1" applyBorder="1" applyAlignment="1">
      <alignment horizontal="center" vertical="center" wrapText="1"/>
    </xf>
    <xf numFmtId="0" fontId="41" fillId="12" borderId="48" xfId="0" applyFont="1" applyFill="1" applyBorder="1" applyAlignment="1">
      <alignment horizontal="center" vertical="center" wrapText="1"/>
    </xf>
    <xf numFmtId="0" fontId="85" fillId="12" borderId="33" xfId="0" applyFont="1" applyFill="1" applyBorder="1" applyAlignment="1">
      <alignment horizontal="center" vertical="center" wrapText="1"/>
    </xf>
    <xf numFmtId="0" fontId="85" fillId="12" borderId="35" xfId="0" applyFont="1" applyFill="1" applyBorder="1" applyAlignment="1">
      <alignment horizontal="center" vertical="center" wrapText="1"/>
    </xf>
    <xf numFmtId="0" fontId="110" fillId="0" borderId="49" xfId="0" applyFont="1" applyBorder="1" applyAlignment="1">
      <alignment horizontal="left" vertical="center" wrapText="1"/>
    </xf>
    <xf numFmtId="0" fontId="108" fillId="0" borderId="49" xfId="0" applyFont="1" applyBorder="1" applyAlignment="1">
      <alignment horizontal="left" vertical="center"/>
    </xf>
    <xf numFmtId="0" fontId="108" fillId="0" borderId="52" xfId="0" applyFont="1" applyBorder="1" applyAlignment="1">
      <alignment horizontal="left" vertical="center"/>
    </xf>
    <xf numFmtId="0" fontId="34" fillId="2" borderId="0" xfId="0" applyFont="1" applyFill="1" applyAlignment="1">
      <alignment horizontal="left" vertical="center" wrapText="1"/>
    </xf>
    <xf numFmtId="0" fontId="85" fillId="9" borderId="222" xfId="0" applyFont="1" applyFill="1" applyBorder="1" applyAlignment="1">
      <alignment horizontal="center" vertical="center" wrapText="1"/>
    </xf>
    <xf numFmtId="0" fontId="85" fillId="9" borderId="33" xfId="0" applyFont="1" applyFill="1" applyBorder="1" applyAlignment="1">
      <alignment horizontal="center" vertical="center" wrapText="1"/>
    </xf>
    <xf numFmtId="0" fontId="85" fillId="9" borderId="35" xfId="0" applyFont="1" applyFill="1" applyBorder="1" applyAlignment="1">
      <alignment horizontal="center" vertical="center" wrapText="1"/>
    </xf>
    <xf numFmtId="0" fontId="35" fillId="2" borderId="0" xfId="0" applyFont="1" applyFill="1" applyAlignment="1">
      <alignment horizontal="center" vertical="center"/>
    </xf>
    <xf numFmtId="0" fontId="41" fillId="12" borderId="222" xfId="0" applyFont="1" applyFill="1" applyBorder="1" applyAlignment="1">
      <alignment horizontal="center" vertical="center"/>
    </xf>
    <xf numFmtId="0" fontId="41" fillId="12" borderId="48" xfId="0" applyFont="1" applyFill="1" applyBorder="1" applyAlignment="1">
      <alignment horizontal="center" vertical="center"/>
    </xf>
    <xf numFmtId="0" fontId="38" fillId="3" borderId="71" xfId="0" applyFont="1" applyFill="1" applyBorder="1" applyAlignment="1" applyProtection="1">
      <alignment horizontal="left" vertical="center"/>
      <protection locked="0"/>
    </xf>
    <xf numFmtId="0" fontId="38" fillId="3" borderId="72" xfId="0" applyFont="1" applyFill="1" applyBorder="1" applyAlignment="1" applyProtection="1">
      <alignment horizontal="left" vertical="center"/>
      <protection locked="0"/>
    </xf>
    <xf numFmtId="0" fontId="38" fillId="3" borderId="73" xfId="0" applyFont="1" applyFill="1" applyBorder="1" applyAlignment="1" applyProtection="1">
      <alignment horizontal="left" vertical="center"/>
      <protection locked="0"/>
    </xf>
    <xf numFmtId="49" fontId="38" fillId="3" borderId="71" xfId="0" applyNumberFormat="1" applyFont="1" applyFill="1" applyBorder="1" applyAlignment="1" applyProtection="1">
      <alignment horizontal="left" vertical="center"/>
      <protection locked="0"/>
    </xf>
    <xf numFmtId="49" fontId="38" fillId="3" borderId="72" xfId="0" applyNumberFormat="1" applyFont="1" applyFill="1" applyBorder="1" applyAlignment="1" applyProtection="1">
      <alignment horizontal="left" vertical="center"/>
      <protection locked="0"/>
    </xf>
    <xf numFmtId="49" fontId="38" fillId="3" borderId="73" xfId="0" applyNumberFormat="1" applyFont="1" applyFill="1" applyBorder="1" applyAlignment="1" applyProtection="1">
      <alignment horizontal="left" vertical="center"/>
      <protection locked="0"/>
    </xf>
    <xf numFmtId="0" fontId="36" fillId="6" borderId="68" xfId="0" applyFont="1" applyFill="1" applyBorder="1" applyAlignment="1">
      <alignment horizontal="center" vertical="center"/>
    </xf>
    <xf numFmtId="0" fontId="36" fillId="6" borderId="69" xfId="0" applyFont="1" applyFill="1" applyBorder="1" applyAlignment="1">
      <alignment horizontal="center" vertical="center"/>
    </xf>
    <xf numFmtId="38" fontId="38" fillId="3" borderId="71" xfId="1" applyFont="1" applyFill="1" applyBorder="1" applyAlignment="1" applyProtection="1">
      <alignment horizontal="center" vertical="center"/>
      <protection locked="0"/>
    </xf>
    <xf numFmtId="38" fontId="38" fillId="3" borderId="72" xfId="1" applyFont="1" applyFill="1" applyBorder="1" applyAlignment="1" applyProtection="1">
      <alignment horizontal="center" vertical="center"/>
      <protection locked="0"/>
    </xf>
    <xf numFmtId="38" fontId="38" fillId="3" borderId="73" xfId="1" applyFont="1" applyFill="1" applyBorder="1" applyAlignment="1" applyProtection="1">
      <alignment horizontal="center" vertical="center"/>
      <protection locked="0"/>
    </xf>
    <xf numFmtId="0" fontId="34" fillId="0" borderId="67" xfId="0" applyFont="1" applyBorder="1" applyAlignment="1">
      <alignment horizontal="left" vertical="center"/>
    </xf>
    <xf numFmtId="0" fontId="36" fillId="6" borderId="188" xfId="0" applyFont="1" applyFill="1" applyBorder="1" applyAlignment="1">
      <alignment horizontal="center" vertical="center"/>
    </xf>
    <xf numFmtId="0" fontId="41" fillId="2" borderId="6" xfId="0" applyFont="1" applyFill="1" applyBorder="1" applyAlignment="1">
      <alignment horizontal="right" vertical="top"/>
    </xf>
    <xf numFmtId="0" fontId="41" fillId="2" borderId="0" xfId="0" applyFont="1" applyFill="1" applyAlignment="1">
      <alignment horizontal="right" vertical="top"/>
    </xf>
    <xf numFmtId="0" fontId="48" fillId="0" borderId="71" xfId="0" applyFont="1" applyBorder="1" applyAlignment="1">
      <alignment horizontal="right" vertical="center"/>
    </xf>
    <xf numFmtId="0" fontId="48" fillId="0" borderId="72" xfId="0" applyFont="1" applyBorder="1" applyAlignment="1">
      <alignment horizontal="right" vertical="center"/>
    </xf>
    <xf numFmtId="0" fontId="38" fillId="3" borderId="71" xfId="0" applyFont="1" applyFill="1" applyBorder="1" applyAlignment="1" applyProtection="1">
      <alignment horizontal="left" vertical="center" wrapText="1"/>
      <protection locked="0"/>
    </xf>
    <xf numFmtId="0" fontId="38" fillId="3" borderId="72" xfId="0" applyFont="1" applyFill="1" applyBorder="1" applyAlignment="1" applyProtection="1">
      <alignment horizontal="left" vertical="center" wrapText="1"/>
      <protection locked="0"/>
    </xf>
    <xf numFmtId="0" fontId="38" fillId="3" borderId="73" xfId="0" applyFont="1" applyFill="1" applyBorder="1" applyAlignment="1" applyProtection="1">
      <alignment horizontal="left" vertical="center" wrapText="1"/>
      <protection locked="0"/>
    </xf>
    <xf numFmtId="0" fontId="18" fillId="3" borderId="149" xfId="3" applyFill="1" applyBorder="1" applyAlignment="1" applyProtection="1">
      <alignment horizontal="center" vertical="center"/>
      <protection locked="0"/>
    </xf>
    <xf numFmtId="0" fontId="18" fillId="3" borderId="150" xfId="3" applyFill="1" applyBorder="1" applyAlignment="1" applyProtection="1">
      <alignment horizontal="center" vertical="center"/>
      <protection locked="0"/>
    </xf>
    <xf numFmtId="0" fontId="38" fillId="3" borderId="150" xfId="0" applyFont="1" applyFill="1" applyBorder="1" applyAlignment="1" applyProtection="1">
      <alignment horizontal="center" vertical="center"/>
      <protection locked="0"/>
    </xf>
    <xf numFmtId="0" fontId="38" fillId="3" borderId="151" xfId="0" applyFont="1" applyFill="1" applyBorder="1" applyAlignment="1" applyProtection="1">
      <alignment horizontal="center" vertical="center"/>
      <protection locked="0"/>
    </xf>
    <xf numFmtId="0" fontId="38" fillId="0" borderId="71" xfId="0" applyFont="1" applyBorder="1" applyAlignment="1">
      <alignment horizontal="center" vertical="center"/>
    </xf>
    <xf numFmtId="0" fontId="38" fillId="0" borderId="72" xfId="0" applyFont="1" applyBorder="1" applyAlignment="1">
      <alignment horizontal="center" vertical="center"/>
    </xf>
    <xf numFmtId="0" fontId="38" fillId="3" borderId="72" xfId="0" applyFont="1" applyFill="1" applyBorder="1" applyAlignment="1" applyProtection="1">
      <alignment horizontal="center" vertical="center"/>
      <protection locked="0"/>
    </xf>
    <xf numFmtId="0" fontId="34" fillId="0" borderId="0" xfId="0" applyFont="1" applyAlignment="1">
      <alignment horizontal="left" vertical="center"/>
    </xf>
    <xf numFmtId="0" fontId="37" fillId="6" borderId="90" xfId="0" applyFont="1" applyFill="1" applyBorder="1" applyAlignment="1">
      <alignment horizontal="center" vertical="center"/>
    </xf>
    <xf numFmtId="0" fontId="37" fillId="6" borderId="91" xfId="0" applyFont="1" applyFill="1" applyBorder="1" applyAlignment="1">
      <alignment horizontal="center" vertical="center"/>
    </xf>
    <xf numFmtId="0" fontId="37" fillId="6" borderId="89" xfId="0" applyFont="1" applyFill="1" applyBorder="1" applyAlignment="1">
      <alignment horizontal="center" vertical="center"/>
    </xf>
    <xf numFmtId="0" fontId="36" fillId="6" borderId="88" xfId="0" applyFont="1" applyFill="1" applyBorder="1" applyAlignment="1">
      <alignment horizontal="center" vertical="center"/>
    </xf>
    <xf numFmtId="0" fontId="36" fillId="6" borderId="89" xfId="0" applyFont="1" applyFill="1" applyBorder="1" applyAlignment="1">
      <alignment horizontal="center" vertical="center"/>
    </xf>
    <xf numFmtId="0" fontId="38" fillId="2" borderId="72" xfId="0" applyFont="1" applyFill="1" applyBorder="1" applyAlignment="1">
      <alignment horizontal="center" vertical="center" wrapText="1"/>
    </xf>
    <xf numFmtId="0" fontId="38" fillId="2" borderId="73" xfId="0" applyFont="1" applyFill="1" applyBorder="1" applyAlignment="1">
      <alignment horizontal="center" vertical="center" wrapText="1"/>
    </xf>
    <xf numFmtId="0" fontId="38" fillId="2" borderId="71" xfId="0" applyFont="1" applyFill="1" applyBorder="1" applyAlignment="1">
      <alignment horizontal="center" vertical="center" wrapText="1"/>
    </xf>
    <xf numFmtId="0" fontId="38" fillId="2" borderId="82" xfId="0" applyFont="1" applyFill="1" applyBorder="1" applyAlignment="1">
      <alignment horizontal="center" vertical="center" wrapText="1"/>
    </xf>
    <xf numFmtId="0" fontId="35" fillId="0" borderId="96" xfId="0" applyFont="1" applyBorder="1" applyAlignment="1">
      <alignment horizontal="center" vertical="center"/>
    </xf>
    <xf numFmtId="0" fontId="35" fillId="0" borderId="97" xfId="0" applyFont="1" applyBorder="1" applyAlignment="1">
      <alignment horizontal="center" vertical="center"/>
    </xf>
    <xf numFmtId="0" fontId="35" fillId="0" borderId="98" xfId="0" applyFont="1" applyBorder="1" applyAlignment="1">
      <alignment horizontal="center" vertical="center"/>
    </xf>
    <xf numFmtId="49" fontId="38" fillId="3" borderId="79" xfId="0" applyNumberFormat="1" applyFont="1" applyFill="1" applyBorder="1" applyAlignment="1" applyProtection="1">
      <alignment horizontal="left" vertical="center"/>
      <protection locked="0"/>
    </xf>
    <xf numFmtId="49" fontId="40" fillId="0" borderId="74" xfId="0" applyNumberFormat="1" applyFont="1" applyBorder="1" applyAlignment="1">
      <alignment horizontal="left" vertical="center" wrapText="1"/>
    </xf>
    <xf numFmtId="49" fontId="40" fillId="0" borderId="95" xfId="0" applyNumberFormat="1" applyFont="1" applyBorder="1" applyAlignment="1">
      <alignment horizontal="left" vertical="center" wrapText="1"/>
    </xf>
    <xf numFmtId="49" fontId="38" fillId="0" borderId="74" xfId="0" applyNumberFormat="1" applyFont="1" applyBorder="1" applyAlignment="1">
      <alignment horizontal="left" vertical="center" wrapText="1"/>
    </xf>
    <xf numFmtId="49" fontId="38" fillId="0" borderId="95" xfId="0" applyNumberFormat="1" applyFont="1" applyBorder="1" applyAlignment="1">
      <alignment horizontal="left" vertical="center" wrapText="1"/>
    </xf>
    <xf numFmtId="0" fontId="35" fillId="0" borderId="70" xfId="0" applyFont="1" applyBorder="1" applyAlignment="1">
      <alignment horizontal="left" vertical="center" wrapText="1"/>
    </xf>
    <xf numFmtId="0" fontId="35" fillId="0" borderId="77" xfId="0" applyFont="1" applyBorder="1" applyAlignment="1">
      <alignment horizontal="left" vertical="center" wrapText="1"/>
    </xf>
    <xf numFmtId="0" fontId="35" fillId="0" borderId="75" xfId="0" applyFont="1" applyBorder="1" applyAlignment="1">
      <alignment horizontal="left" vertical="center" wrapText="1"/>
    </xf>
    <xf numFmtId="0" fontId="35" fillId="0" borderId="99" xfId="0" applyFont="1" applyBorder="1" applyAlignment="1">
      <alignment horizontal="center" vertical="center"/>
    </xf>
    <xf numFmtId="0" fontId="38" fillId="0" borderId="101" xfId="0" applyFont="1" applyBorder="1" applyAlignment="1">
      <alignment horizontal="center" vertical="center" wrapText="1"/>
    </xf>
    <xf numFmtId="0" fontId="38" fillId="0" borderId="106" xfId="0" applyFont="1" applyBorder="1" applyAlignment="1">
      <alignment horizontal="center" vertical="center" wrapText="1"/>
    </xf>
    <xf numFmtId="180" fontId="38" fillId="3" borderId="102" xfId="0" applyNumberFormat="1" applyFont="1" applyFill="1" applyBorder="1" applyAlignment="1" applyProtection="1">
      <alignment horizontal="center" vertical="center" wrapText="1"/>
      <protection locked="0"/>
    </xf>
    <xf numFmtId="0" fontId="35" fillId="0" borderId="70" xfId="0" applyFont="1" applyBorder="1" applyAlignment="1">
      <alignment horizontal="center" vertical="center" wrapText="1"/>
    </xf>
    <xf numFmtId="0" fontId="35" fillId="0" borderId="77" xfId="0" applyFont="1" applyBorder="1" applyAlignment="1">
      <alignment horizontal="center" vertical="center" wrapText="1"/>
    </xf>
    <xf numFmtId="0" fontId="35" fillId="0" borderId="100"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85"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86" xfId="0" applyFont="1" applyBorder="1" applyAlignment="1">
      <alignment horizontal="center" vertical="center" wrapText="1"/>
    </xf>
    <xf numFmtId="3" fontId="38" fillId="3" borderId="72" xfId="0" applyNumberFormat="1" applyFont="1" applyFill="1" applyBorder="1" applyAlignment="1" applyProtection="1">
      <alignment horizontal="center" vertical="center" wrapText="1"/>
      <protection locked="0"/>
    </xf>
    <xf numFmtId="0" fontId="38" fillId="3" borderId="72" xfId="0" applyFont="1" applyFill="1" applyBorder="1" applyAlignment="1" applyProtection="1">
      <alignment horizontal="center" vertical="center" wrapText="1"/>
      <protection locked="0"/>
    </xf>
    <xf numFmtId="38" fontId="0" fillId="2" borderId="0" xfId="1" applyFont="1" applyFill="1" applyAlignment="1" applyProtection="1">
      <alignment horizontal="center" vertical="center"/>
    </xf>
    <xf numFmtId="0" fontId="64" fillId="2" borderId="0" xfId="0" applyFont="1" applyFill="1" applyAlignment="1">
      <alignment horizontal="right" vertical="center"/>
    </xf>
    <xf numFmtId="49" fontId="22"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xf>
    <xf numFmtId="49" fontId="22" fillId="3" borderId="4" xfId="0" applyNumberFormat="1" applyFont="1" applyFill="1" applyBorder="1" applyAlignment="1" applyProtection="1">
      <alignment horizontal="left" vertical="center" wrapText="1"/>
      <protection locked="0"/>
    </xf>
    <xf numFmtId="49" fontId="61" fillId="0" borderId="49" xfId="0" applyNumberFormat="1" applyFont="1" applyBorder="1" applyAlignment="1">
      <alignment horizontal="center" vertical="center" wrapText="1"/>
    </xf>
    <xf numFmtId="38" fontId="62" fillId="0" borderId="49" xfId="0" applyNumberFormat="1" applyFont="1" applyBorder="1" applyAlignment="1">
      <alignment horizontal="right" vertical="center" wrapText="1"/>
    </xf>
    <xf numFmtId="0" fontId="62" fillId="0" borderId="49" xfId="0" applyFont="1" applyBorder="1" applyAlignment="1">
      <alignment horizontal="center" vertical="center" wrapText="1"/>
    </xf>
    <xf numFmtId="0" fontId="63" fillId="0" borderId="0" xfId="0" applyFont="1" applyAlignment="1">
      <alignment horizontal="center" vertical="center" wrapText="1"/>
    </xf>
    <xf numFmtId="0" fontId="22" fillId="3" borderId="107" xfId="0" applyFont="1" applyFill="1" applyBorder="1" applyAlignment="1" applyProtection="1">
      <alignment horizontal="left" vertical="center"/>
      <protection locked="0"/>
    </xf>
    <xf numFmtId="0" fontId="22" fillId="3" borderId="4" xfId="0" applyFont="1" applyFill="1" applyBorder="1" applyAlignment="1" applyProtection="1">
      <alignment horizontal="left" vertical="center"/>
      <protection locked="0"/>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3" borderId="5" xfId="0" applyFont="1" applyFill="1" applyBorder="1" applyAlignment="1" applyProtection="1">
      <alignment horizontal="left" vertical="center" wrapText="1"/>
      <protection locked="0"/>
    </xf>
    <xf numFmtId="0" fontId="22" fillId="3" borderId="6" xfId="0" applyFont="1" applyFill="1" applyBorder="1" applyAlignment="1" applyProtection="1">
      <alignment horizontal="left" vertical="center" wrapText="1"/>
      <protection locked="0"/>
    </xf>
    <xf numFmtId="0" fontId="22" fillId="3" borderId="7" xfId="0" applyFont="1" applyFill="1" applyBorder="1" applyAlignment="1" applyProtection="1">
      <alignment horizontal="left" vertical="center" wrapText="1"/>
      <protection locked="0"/>
    </xf>
    <xf numFmtId="0" fontId="22" fillId="3" borderId="13"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49" fontId="22" fillId="3" borderId="4" xfId="0" applyNumberFormat="1" applyFont="1" applyFill="1" applyBorder="1" applyAlignment="1" applyProtection="1">
      <alignment horizontal="right" vertical="center"/>
      <protection locked="0"/>
    </xf>
    <xf numFmtId="0" fontId="22" fillId="3" borderId="4" xfId="0" applyFont="1" applyFill="1" applyBorder="1" applyAlignment="1" applyProtection="1">
      <alignment horizontal="right" vertical="center"/>
      <protection locked="0"/>
    </xf>
    <xf numFmtId="38" fontId="22" fillId="3" borderId="4" xfId="0" applyNumberFormat="1" applyFont="1" applyFill="1" applyBorder="1" applyAlignment="1" applyProtection="1">
      <alignment horizontal="right" vertical="center"/>
      <protection locked="0"/>
    </xf>
    <xf numFmtId="38" fontId="22" fillId="0" borderId="4" xfId="0" applyNumberFormat="1" applyFont="1" applyBorder="1" applyAlignment="1">
      <alignment horizontal="right" vertical="center"/>
    </xf>
    <xf numFmtId="0" fontId="22" fillId="0" borderId="4" xfId="0" applyFont="1" applyBorder="1" applyAlignment="1">
      <alignment horizontal="right" vertical="center"/>
    </xf>
    <xf numFmtId="49" fontId="22" fillId="3" borderId="5" xfId="0" applyNumberFormat="1" applyFont="1" applyFill="1" applyBorder="1" applyAlignment="1" applyProtection="1">
      <alignment horizontal="left" vertical="center" wrapText="1"/>
      <protection locked="0"/>
    </xf>
    <xf numFmtId="49" fontId="107" fillId="0" borderId="4" xfId="0" applyNumberFormat="1" applyFont="1" applyBorder="1" applyAlignment="1">
      <alignment horizontal="left"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49" fontId="107" fillId="0" borderId="5" xfId="0" applyNumberFormat="1" applyFont="1" applyBorder="1" applyAlignment="1">
      <alignment horizontal="left" vertical="center" wrapText="1"/>
    </xf>
    <xf numFmtId="0" fontId="107" fillId="0" borderId="6" xfId="0" applyFont="1" applyBorder="1" applyAlignment="1">
      <alignment horizontal="left" vertical="center" wrapText="1"/>
    </xf>
    <xf numFmtId="0" fontId="107" fillId="0" borderId="7" xfId="0" applyFont="1" applyBorder="1" applyAlignment="1">
      <alignment horizontal="left" vertical="center" wrapText="1"/>
    </xf>
    <xf numFmtId="0" fontId="107" fillId="0" borderId="13" xfId="0" applyFont="1" applyBorder="1" applyAlignment="1">
      <alignment horizontal="left" vertical="center" wrapText="1"/>
    </xf>
    <xf numFmtId="0" fontId="107" fillId="0" borderId="14" xfId="0" applyFont="1" applyBorder="1" applyAlignment="1">
      <alignment horizontal="left" vertical="center" wrapText="1"/>
    </xf>
    <xf numFmtId="0" fontId="107" fillId="0" borderId="15" xfId="0" applyFont="1" applyBorder="1" applyAlignment="1">
      <alignment horizontal="left" vertical="center" wrapText="1"/>
    </xf>
    <xf numFmtId="49" fontId="107" fillId="0" borderId="4" xfId="0" applyNumberFormat="1" applyFont="1" applyBorder="1" applyAlignment="1">
      <alignment horizontal="right" vertical="center"/>
    </xf>
    <xf numFmtId="0" fontId="107" fillId="0" borderId="4" xfId="0" applyFont="1" applyBorder="1" applyAlignment="1">
      <alignment horizontal="right" vertical="center"/>
    </xf>
    <xf numFmtId="38" fontId="107" fillId="0" borderId="4" xfId="0" applyNumberFormat="1" applyFont="1" applyBorder="1" applyAlignment="1">
      <alignment horizontal="right" vertical="center"/>
    </xf>
    <xf numFmtId="38" fontId="107" fillId="0" borderId="5" xfId="0" applyNumberFormat="1" applyFont="1" applyBorder="1" applyAlignment="1">
      <alignment horizontal="right"/>
    </xf>
    <xf numFmtId="38" fontId="107" fillId="0" borderId="6" xfId="0" applyNumberFormat="1" applyFont="1" applyBorder="1" applyAlignment="1">
      <alignment horizontal="right"/>
    </xf>
    <xf numFmtId="38" fontId="107" fillId="0" borderId="7" xfId="0" applyNumberFormat="1" applyFont="1" applyBorder="1" applyAlignment="1">
      <alignment horizontal="right"/>
    </xf>
    <xf numFmtId="0" fontId="107" fillId="0" borderId="107" xfId="0" applyFont="1" applyBorder="1" applyAlignment="1">
      <alignment horizontal="left" vertical="center"/>
    </xf>
    <xf numFmtId="0" fontId="107" fillId="0" borderId="4" xfId="0" applyFont="1" applyBorder="1" applyAlignment="1">
      <alignment horizontal="left" vertical="center"/>
    </xf>
    <xf numFmtId="0" fontId="51" fillId="0" borderId="0" xfId="0" applyFont="1" applyAlignment="1">
      <alignment horizontal="lef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59" fillId="0" borderId="13" xfId="0" applyFont="1" applyBorder="1" applyAlignment="1">
      <alignment horizontal="right"/>
    </xf>
    <xf numFmtId="0" fontId="60" fillId="0" borderId="14" xfId="0" applyFont="1" applyBorder="1" applyAlignment="1">
      <alignment horizontal="right"/>
    </xf>
    <xf numFmtId="0" fontId="60" fillId="0" borderId="15" xfId="0" applyFont="1" applyBorder="1" applyAlignment="1">
      <alignment horizontal="right"/>
    </xf>
    <xf numFmtId="0" fontId="41" fillId="2" borderId="109" xfId="0" applyFont="1" applyFill="1" applyBorder="1" applyAlignment="1">
      <alignment horizontal="right" vertical="center"/>
    </xf>
    <xf numFmtId="0" fontId="35" fillId="0" borderId="126" xfId="0" applyFont="1" applyBorder="1" applyAlignment="1">
      <alignment horizontal="right" vertical="center"/>
    </xf>
    <xf numFmtId="0" fontId="35" fillId="0" borderId="131" xfId="0" applyFont="1" applyBorder="1" applyAlignment="1">
      <alignment horizontal="right" vertical="center"/>
    </xf>
    <xf numFmtId="0" fontId="35" fillId="0" borderId="77" xfId="0" applyFont="1" applyBorder="1" applyAlignment="1">
      <alignment horizontal="center" vertical="center"/>
    </xf>
    <xf numFmtId="0" fontId="35" fillId="0" borderId="124" xfId="0" applyFont="1" applyBorder="1" applyAlignment="1">
      <alignment horizontal="center" vertical="center"/>
    </xf>
    <xf numFmtId="38" fontId="66" fillId="3" borderId="53" xfId="1" applyFont="1" applyFill="1" applyBorder="1" applyAlignment="1" applyProtection="1">
      <alignment horizontal="right" vertical="center"/>
      <protection locked="0"/>
    </xf>
    <xf numFmtId="38" fontId="66" fillId="3" borderId="54" xfId="1" applyFont="1" applyFill="1" applyBorder="1" applyAlignment="1" applyProtection="1">
      <alignment horizontal="right" vertical="center"/>
      <protection locked="0"/>
    </xf>
    <xf numFmtId="38" fontId="66" fillId="3" borderId="55" xfId="1" applyFont="1" applyFill="1" applyBorder="1" applyAlignment="1" applyProtection="1">
      <alignment horizontal="right" vertical="center"/>
      <protection locked="0"/>
    </xf>
    <xf numFmtId="38" fontId="66" fillId="3" borderId="48" xfId="1" applyFont="1" applyFill="1" applyBorder="1" applyAlignment="1" applyProtection="1">
      <alignment horizontal="right" vertical="center"/>
      <protection locked="0"/>
    </xf>
    <xf numFmtId="38" fontId="66" fillId="3" borderId="49" xfId="1" applyFont="1" applyFill="1" applyBorder="1" applyAlignment="1" applyProtection="1">
      <alignment horizontal="right" vertical="center"/>
      <protection locked="0"/>
    </xf>
    <xf numFmtId="38" fontId="66" fillId="3" borderId="52" xfId="1" applyFont="1" applyFill="1" applyBorder="1" applyAlignment="1" applyProtection="1">
      <alignment horizontal="right" vertical="center"/>
      <protection locked="0"/>
    </xf>
    <xf numFmtId="38" fontId="66" fillId="3" borderId="134" xfId="1" applyFont="1" applyFill="1" applyBorder="1" applyAlignment="1" applyProtection="1">
      <alignment horizontal="right" vertical="center"/>
      <protection locked="0"/>
    </xf>
    <xf numFmtId="38" fontId="66" fillId="3" borderId="20" xfId="1" applyFont="1" applyFill="1" applyBorder="1" applyAlignment="1" applyProtection="1">
      <alignment horizontal="right" vertical="center"/>
      <protection locked="0"/>
    </xf>
    <xf numFmtId="38" fontId="66" fillId="3" borderId="135" xfId="1" applyFont="1" applyFill="1" applyBorder="1" applyAlignment="1" applyProtection="1">
      <alignment horizontal="right" vertical="center"/>
      <protection locked="0"/>
    </xf>
    <xf numFmtId="38" fontId="66" fillId="3" borderId="136" xfId="1" applyFont="1" applyFill="1" applyBorder="1" applyAlignment="1" applyProtection="1">
      <alignment horizontal="right" vertical="center"/>
      <protection locked="0"/>
    </xf>
    <xf numFmtId="38" fontId="66" fillId="3" borderId="137" xfId="1" applyFont="1" applyFill="1" applyBorder="1" applyAlignment="1" applyProtection="1">
      <alignment horizontal="right" vertical="center"/>
      <protection locked="0"/>
    </xf>
    <xf numFmtId="38" fontId="66" fillId="3" borderId="138" xfId="1" applyFont="1" applyFill="1" applyBorder="1" applyAlignment="1" applyProtection="1">
      <alignment horizontal="right" vertical="center"/>
      <protection locked="0"/>
    </xf>
    <xf numFmtId="0" fontId="36" fillId="6" borderId="108" xfId="0" applyFont="1" applyFill="1" applyBorder="1" applyAlignment="1">
      <alignment horizontal="center" vertical="center"/>
    </xf>
    <xf numFmtId="0" fontId="36" fillId="6" borderId="109" xfId="0" applyFont="1" applyFill="1" applyBorder="1" applyAlignment="1">
      <alignment horizontal="center" vertical="center"/>
    </xf>
    <xf numFmtId="0" fontId="36" fillId="6" borderId="110" xfId="0" applyFont="1" applyFill="1" applyBorder="1" applyAlignment="1">
      <alignment horizontal="center" vertical="center"/>
    </xf>
    <xf numFmtId="0" fontId="37" fillId="6" borderId="111" xfId="0" applyFont="1" applyFill="1" applyBorder="1" applyAlignment="1">
      <alignment horizontal="center" vertical="center"/>
    </xf>
    <xf numFmtId="0" fontId="37" fillId="6" borderId="109" xfId="0" applyFont="1" applyFill="1" applyBorder="1" applyAlignment="1">
      <alignment horizontal="center" vertical="center"/>
    </xf>
    <xf numFmtId="0" fontId="37" fillId="6" borderId="110" xfId="0" applyFont="1" applyFill="1" applyBorder="1" applyAlignment="1">
      <alignment horizontal="center" vertical="center"/>
    </xf>
    <xf numFmtId="0" fontId="35" fillId="0" borderId="114" xfId="0" applyFont="1" applyBorder="1" applyAlignment="1">
      <alignment horizontal="center" vertical="center"/>
    </xf>
    <xf numFmtId="38" fontId="66" fillId="7" borderId="139" xfId="1" applyFont="1" applyFill="1" applyBorder="1" applyAlignment="1" applyProtection="1">
      <alignment horizontal="right" vertical="center"/>
    </xf>
    <xf numFmtId="38" fontId="66" fillId="7" borderId="140" xfId="1" applyFont="1" applyFill="1" applyBorder="1" applyAlignment="1" applyProtection="1">
      <alignment horizontal="right" vertical="center"/>
    </xf>
    <xf numFmtId="38" fontId="66" fillId="7" borderId="141" xfId="1" applyFont="1" applyFill="1" applyBorder="1" applyAlignment="1" applyProtection="1">
      <alignment horizontal="right" vertical="center"/>
    </xf>
    <xf numFmtId="38" fontId="66" fillId="7" borderId="142" xfId="1" applyFont="1" applyFill="1" applyBorder="1" applyAlignment="1" applyProtection="1">
      <alignment horizontal="right" vertical="center"/>
    </xf>
    <xf numFmtId="38" fontId="66" fillId="7" borderId="143" xfId="1" applyFont="1" applyFill="1" applyBorder="1" applyAlignment="1" applyProtection="1">
      <alignment horizontal="right" vertical="center"/>
    </xf>
    <xf numFmtId="38" fontId="66" fillId="7" borderId="144" xfId="1" applyFont="1" applyFill="1" applyBorder="1" applyAlignment="1" applyProtection="1">
      <alignment horizontal="right" vertical="center"/>
    </xf>
    <xf numFmtId="38" fontId="66" fillId="7" borderId="145" xfId="1" applyFont="1" applyFill="1" applyBorder="1" applyAlignment="1" applyProtection="1">
      <alignment horizontal="right" vertical="center"/>
    </xf>
    <xf numFmtId="38" fontId="66" fillId="7" borderId="146" xfId="1" applyFont="1" applyFill="1" applyBorder="1" applyAlignment="1" applyProtection="1">
      <alignment horizontal="right" vertical="center"/>
    </xf>
    <xf numFmtId="38" fontId="66" fillId="7" borderId="147" xfId="1" applyFont="1" applyFill="1" applyBorder="1" applyAlignment="1" applyProtection="1">
      <alignment horizontal="right" vertical="center"/>
    </xf>
    <xf numFmtId="38" fontId="66" fillId="7" borderId="78" xfId="1" applyFont="1" applyFill="1" applyBorder="1" applyAlignment="1" applyProtection="1">
      <alignment horizontal="right" vertical="center"/>
    </xf>
    <xf numFmtId="38" fontId="66" fillId="7" borderId="0" xfId="1" applyFont="1" applyFill="1" applyBorder="1" applyAlignment="1" applyProtection="1">
      <alignment horizontal="right" vertical="center"/>
    </xf>
    <xf numFmtId="38" fontId="66" fillId="7" borderId="87" xfId="1" applyFont="1" applyFill="1" applyBorder="1" applyAlignment="1" applyProtection="1">
      <alignment horizontal="right" vertical="center"/>
    </xf>
    <xf numFmtId="0" fontId="85" fillId="0" borderId="0" xfId="0" applyFont="1" applyAlignment="1">
      <alignment horizontal="left" vertical="center" wrapText="1"/>
    </xf>
    <xf numFmtId="0" fontId="108" fillId="0" borderId="0" xfId="0" applyFont="1" applyAlignment="1">
      <alignment horizontal="right" vertical="center" wrapText="1"/>
    </xf>
    <xf numFmtId="0" fontId="79" fillId="0" borderId="0" xfId="0" applyFont="1" applyAlignment="1">
      <alignment horizontal="left" vertical="center" wrapText="1"/>
    </xf>
    <xf numFmtId="0" fontId="65" fillId="2" borderId="67" xfId="0" applyFont="1" applyFill="1" applyBorder="1" applyAlignment="1">
      <alignment horizontal="right" vertical="center"/>
    </xf>
    <xf numFmtId="0" fontId="65" fillId="3" borderId="189" xfId="0" applyFont="1" applyFill="1" applyBorder="1" applyAlignment="1" applyProtection="1">
      <alignment horizontal="center" vertical="center" wrapText="1" shrinkToFit="1"/>
      <protection locked="0"/>
    </xf>
    <xf numFmtId="0" fontId="65" fillId="3" borderId="174" xfId="0" applyFont="1" applyFill="1" applyBorder="1" applyAlignment="1" applyProtection="1">
      <alignment horizontal="center" vertical="center" wrapText="1" shrinkToFit="1"/>
      <protection locked="0"/>
    </xf>
    <xf numFmtId="0" fontId="79" fillId="3" borderId="174" xfId="0" applyFont="1" applyFill="1" applyBorder="1" applyAlignment="1" applyProtection="1">
      <alignment horizontal="center" vertical="center"/>
      <protection locked="0"/>
    </xf>
    <xf numFmtId="0" fontId="79" fillId="3" borderId="175" xfId="0" applyFont="1" applyFill="1" applyBorder="1" applyAlignment="1" applyProtection="1">
      <alignment horizontal="center" vertical="center"/>
      <protection locked="0"/>
    </xf>
    <xf numFmtId="0" fontId="65" fillId="3" borderId="189" xfId="0" applyFont="1" applyFill="1" applyBorder="1" applyAlignment="1" applyProtection="1">
      <alignment horizontal="center" vertical="center"/>
      <protection locked="0"/>
    </xf>
    <xf numFmtId="0" fontId="65" fillId="3" borderId="174" xfId="0" applyFont="1" applyFill="1" applyBorder="1" applyAlignment="1" applyProtection="1">
      <alignment horizontal="center" vertical="center"/>
      <protection locked="0"/>
    </xf>
    <xf numFmtId="0" fontId="79" fillId="3" borderId="177" xfId="0" applyFont="1" applyFill="1" applyBorder="1" applyAlignment="1" applyProtection="1">
      <alignment horizontal="center" vertical="center"/>
      <protection locked="0"/>
    </xf>
    <xf numFmtId="0" fontId="79" fillId="3" borderId="178" xfId="0" applyFont="1" applyFill="1" applyBorder="1" applyAlignment="1" applyProtection="1">
      <alignment horizontal="center" vertical="center"/>
      <protection locked="0"/>
    </xf>
    <xf numFmtId="0" fontId="65" fillId="3" borderId="189" xfId="0" applyFont="1" applyFill="1" applyBorder="1" applyAlignment="1" applyProtection="1">
      <alignment horizontal="center" vertical="center" wrapText="1"/>
      <protection locked="0"/>
    </xf>
    <xf numFmtId="38" fontId="65" fillId="3" borderId="189" xfId="1" applyFont="1" applyFill="1" applyBorder="1" applyAlignment="1" applyProtection="1">
      <alignment horizontal="center" vertical="center"/>
      <protection locked="0"/>
    </xf>
    <xf numFmtId="38" fontId="65" fillId="3" borderId="174" xfId="1" applyFont="1" applyFill="1" applyBorder="1" applyAlignment="1" applyProtection="1">
      <alignment horizontal="center" vertical="center"/>
      <protection locked="0"/>
    </xf>
    <xf numFmtId="31" fontId="65" fillId="3" borderId="189" xfId="0" applyNumberFormat="1" applyFont="1" applyFill="1" applyBorder="1" applyAlignment="1" applyProtection="1">
      <alignment horizontal="center" vertical="center"/>
      <protection locked="0"/>
    </xf>
    <xf numFmtId="0" fontId="79" fillId="0" borderId="190" xfId="0" applyFont="1" applyBorder="1" applyAlignment="1">
      <alignment horizontal="center" vertical="center"/>
    </xf>
    <xf numFmtId="0" fontId="79" fillId="0" borderId="181" xfId="0" applyFont="1" applyBorder="1" applyAlignment="1">
      <alignment horizontal="center" vertical="center"/>
    </xf>
    <xf numFmtId="0" fontId="68" fillId="3" borderId="189" xfId="0" applyFont="1" applyFill="1" applyBorder="1" applyAlignment="1" applyProtection="1">
      <alignment horizontal="center" vertical="center" wrapText="1"/>
      <protection locked="0"/>
    </xf>
    <xf numFmtId="0" fontId="68" fillId="3" borderId="189" xfId="0" applyFont="1" applyFill="1" applyBorder="1" applyAlignment="1" applyProtection="1">
      <alignment horizontal="center" vertical="center"/>
      <protection locked="0"/>
    </xf>
    <xf numFmtId="0" fontId="68" fillId="3" borderId="174" xfId="0" applyFont="1" applyFill="1" applyBorder="1" applyAlignment="1" applyProtection="1">
      <alignment horizontal="center" vertical="center"/>
      <protection locked="0"/>
    </xf>
    <xf numFmtId="0" fontId="79" fillId="3" borderId="189" xfId="0" applyFont="1" applyFill="1" applyBorder="1" applyAlignment="1" applyProtection="1">
      <alignment horizontal="center" vertical="center"/>
      <protection locked="0"/>
    </xf>
    <xf numFmtId="0" fontId="79" fillId="3" borderId="186" xfId="0" applyFont="1" applyFill="1" applyBorder="1" applyAlignment="1" applyProtection="1">
      <alignment horizontal="center" vertical="center"/>
      <protection locked="0"/>
    </xf>
    <xf numFmtId="0" fontId="68" fillId="3" borderId="189" xfId="0" applyFont="1" applyFill="1" applyBorder="1" applyAlignment="1" applyProtection="1">
      <alignment horizontal="center" vertical="center" wrapText="1" shrinkToFit="1"/>
      <protection locked="0"/>
    </xf>
    <xf numFmtId="0" fontId="68" fillId="3" borderId="174" xfId="0" applyFont="1" applyFill="1" applyBorder="1" applyAlignment="1" applyProtection="1">
      <alignment horizontal="center" vertical="center" wrapText="1" shrinkToFit="1"/>
      <protection locked="0"/>
    </xf>
    <xf numFmtId="31" fontId="68" fillId="3" borderId="189" xfId="0" applyNumberFormat="1" applyFont="1" applyFill="1" applyBorder="1" applyAlignment="1" applyProtection="1">
      <alignment horizontal="center" vertical="center"/>
      <protection locked="0"/>
    </xf>
    <xf numFmtId="38" fontId="68" fillId="3" borderId="189" xfId="1" applyFont="1" applyFill="1" applyBorder="1" applyAlignment="1" applyProtection="1">
      <alignment horizontal="center" vertical="center"/>
      <protection locked="0"/>
    </xf>
    <xf numFmtId="38" fontId="68" fillId="3" borderId="174" xfId="1" applyFont="1" applyFill="1" applyBorder="1" applyAlignment="1" applyProtection="1">
      <alignment horizontal="center" vertical="center"/>
      <protection locked="0"/>
    </xf>
    <xf numFmtId="0" fontId="79" fillId="0" borderId="191" xfId="0" applyFont="1" applyBorder="1" applyAlignment="1">
      <alignment horizontal="center" vertical="center"/>
    </xf>
    <xf numFmtId="0" fontId="79" fillId="0" borderId="185" xfId="0" applyFont="1" applyBorder="1" applyAlignment="1">
      <alignment horizontal="center" vertical="center"/>
    </xf>
    <xf numFmtId="38" fontId="65" fillId="2" borderId="194" xfId="1" applyFont="1" applyFill="1" applyBorder="1" applyAlignment="1">
      <alignment horizontal="center" vertical="center" wrapText="1"/>
    </xf>
    <xf numFmtId="38" fontId="65" fillId="2" borderId="194" xfId="1" applyFont="1" applyFill="1" applyBorder="1" applyAlignment="1">
      <alignment horizontal="center" vertical="center"/>
    </xf>
    <xf numFmtId="38" fontId="65" fillId="2" borderId="197" xfId="1" applyFont="1" applyFill="1" applyBorder="1" applyAlignment="1">
      <alignment horizontal="center" vertical="center"/>
    </xf>
    <xf numFmtId="0" fontId="65" fillId="2" borderId="194" xfId="0" applyFont="1" applyFill="1" applyBorder="1" applyAlignment="1">
      <alignment horizontal="center" vertical="center"/>
    </xf>
    <xf numFmtId="0" fontId="65" fillId="2" borderId="197" xfId="0" applyFont="1" applyFill="1" applyBorder="1" applyAlignment="1">
      <alignment horizontal="center" vertical="center"/>
    </xf>
    <xf numFmtId="0" fontId="36" fillId="6" borderId="109" xfId="0" applyFont="1" applyFill="1" applyBorder="1" applyAlignment="1">
      <alignment horizontal="center" vertical="center" wrapText="1"/>
    </xf>
    <xf numFmtId="0" fontId="36" fillId="6" borderId="0" xfId="0" applyFont="1" applyFill="1" applyAlignment="1">
      <alignment horizontal="center" vertical="center" wrapText="1"/>
    </xf>
    <xf numFmtId="0" fontId="41" fillId="0" borderId="0" xfId="0" applyFont="1" applyAlignment="1">
      <alignment horizontal="right" vertical="top"/>
    </xf>
    <xf numFmtId="0" fontId="65" fillId="2" borderId="195" xfId="0" applyFont="1" applyFill="1" applyBorder="1" applyAlignment="1">
      <alignment horizontal="center" vertical="center"/>
    </xf>
    <xf numFmtId="0" fontId="65" fillId="2" borderId="192" xfId="0" applyFont="1" applyFill="1" applyBorder="1" applyAlignment="1">
      <alignment horizontal="center" vertical="center"/>
    </xf>
    <xf numFmtId="0" fontId="65" fillId="2" borderId="193" xfId="0" applyFont="1" applyFill="1" applyBorder="1" applyAlignment="1">
      <alignment horizontal="center" vertical="center" wrapText="1"/>
    </xf>
    <xf numFmtId="0" fontId="65" fillId="2" borderId="196" xfId="0" applyFont="1" applyFill="1" applyBorder="1" applyAlignment="1">
      <alignment horizontal="center" vertical="center" wrapText="1"/>
    </xf>
    <xf numFmtId="0" fontId="36" fillId="6" borderId="148" xfId="0" applyFont="1" applyFill="1" applyBorder="1" applyAlignment="1">
      <alignment horizontal="center" vertical="center"/>
    </xf>
    <xf numFmtId="0" fontId="81" fillId="0" borderId="191" xfId="0" applyFont="1" applyBorder="1" applyAlignment="1">
      <alignment horizontal="center" vertical="center"/>
    </xf>
    <xf numFmtId="0" fontId="81" fillId="0" borderId="181" xfId="0" applyFont="1" applyBorder="1" applyAlignment="1">
      <alignment horizontal="center" vertical="center"/>
    </xf>
    <xf numFmtId="0" fontId="36" fillId="6" borderId="158" xfId="0" applyFont="1" applyFill="1" applyBorder="1" applyAlignment="1">
      <alignment horizontal="center" vertical="center"/>
    </xf>
    <xf numFmtId="0" fontId="36" fillId="6" borderId="160" xfId="0" applyFont="1" applyFill="1" applyBorder="1" applyAlignment="1">
      <alignment horizontal="center" vertical="center"/>
    </xf>
    <xf numFmtId="0" fontId="36" fillId="6" borderId="161" xfId="0" applyFont="1" applyFill="1" applyBorder="1" applyAlignment="1">
      <alignment horizontal="center" vertical="center"/>
    </xf>
    <xf numFmtId="0" fontId="82" fillId="0" borderId="0" xfId="0" applyFont="1" applyAlignment="1">
      <alignment horizontal="right" vertical="center"/>
    </xf>
    <xf numFmtId="0" fontId="65" fillId="0" borderId="70" xfId="0" applyFont="1" applyBorder="1" applyAlignment="1">
      <alignment horizontal="center" vertical="center"/>
    </xf>
    <xf numFmtId="0" fontId="65" fillId="0" borderId="77" xfId="0" applyFont="1" applyBorder="1" applyAlignment="1">
      <alignment horizontal="center" vertical="center"/>
    </xf>
    <xf numFmtId="0" fontId="65" fillId="0" borderId="159" xfId="0" applyFont="1" applyBorder="1" applyAlignment="1">
      <alignment horizontal="center" vertical="center"/>
    </xf>
    <xf numFmtId="0" fontId="65" fillId="3" borderId="0" xfId="0" applyFont="1" applyFill="1" applyAlignment="1" applyProtection="1">
      <alignment horizontal="left" vertical="center" wrapText="1"/>
      <protection locked="0"/>
    </xf>
    <xf numFmtId="0" fontId="65" fillId="3" borderId="87" xfId="0" applyFont="1" applyFill="1" applyBorder="1" applyAlignment="1" applyProtection="1">
      <alignment horizontal="left" vertical="center" wrapText="1"/>
      <protection locked="0"/>
    </xf>
    <xf numFmtId="0" fontId="65" fillId="3" borderId="84" xfId="0" applyFont="1" applyFill="1" applyBorder="1" applyAlignment="1" applyProtection="1">
      <alignment horizontal="left" vertical="center"/>
      <protection locked="0"/>
    </xf>
    <xf numFmtId="0" fontId="65" fillId="3" borderId="166" xfId="0" applyFont="1" applyFill="1" applyBorder="1" applyAlignment="1" applyProtection="1">
      <alignment horizontal="left" vertical="center"/>
      <protection locked="0"/>
    </xf>
    <xf numFmtId="0" fontId="65" fillId="3" borderId="167" xfId="0" applyFont="1" applyFill="1" applyBorder="1" applyAlignment="1" applyProtection="1">
      <alignment horizontal="left" vertical="center"/>
      <protection locked="0"/>
    </xf>
    <xf numFmtId="0" fontId="65" fillId="3" borderId="71" xfId="0" applyFont="1" applyFill="1" applyBorder="1" applyAlignment="1" applyProtection="1">
      <alignment horizontal="left" vertical="center"/>
      <protection locked="0"/>
    </xf>
    <xf numFmtId="0" fontId="65" fillId="3" borderId="72" xfId="0" applyFont="1" applyFill="1" applyBorder="1" applyAlignment="1" applyProtection="1">
      <alignment horizontal="left" vertical="center"/>
      <protection locked="0"/>
    </xf>
    <xf numFmtId="0" fontId="65" fillId="3" borderId="73" xfId="0" applyFont="1" applyFill="1" applyBorder="1" applyAlignment="1" applyProtection="1">
      <alignment horizontal="left" vertical="center"/>
      <protection locked="0"/>
    </xf>
    <xf numFmtId="0" fontId="49" fillId="0" borderId="70" xfId="0" applyFont="1" applyBorder="1" applyAlignment="1">
      <alignment horizontal="left" vertical="center"/>
    </xf>
    <xf numFmtId="0" fontId="53" fillId="0" borderId="77" xfId="0" applyFont="1" applyBorder="1" applyAlignment="1">
      <alignment horizontal="left" vertical="center"/>
    </xf>
    <xf numFmtId="0" fontId="53" fillId="0" borderId="159" xfId="0" applyFont="1" applyBorder="1" applyAlignment="1">
      <alignment horizontal="left" vertical="center"/>
    </xf>
    <xf numFmtId="0" fontId="35" fillId="0" borderId="8" xfId="0" applyFont="1" applyBorder="1" applyAlignment="1">
      <alignment horizontal="left" vertical="center"/>
    </xf>
    <xf numFmtId="0" fontId="35" fillId="0" borderId="0" xfId="0" applyFont="1" applyAlignment="1">
      <alignment horizontal="left" vertical="center"/>
    </xf>
    <xf numFmtId="0" fontId="35" fillId="0" borderId="87" xfId="0" applyFont="1" applyBorder="1" applyAlignment="1">
      <alignment horizontal="left" vertical="center"/>
    </xf>
    <xf numFmtId="0" fontId="35" fillId="0" borderId="0" xfId="0" applyFont="1" applyAlignment="1">
      <alignment horizontal="left" vertical="top" wrapText="1"/>
    </xf>
    <xf numFmtId="0" fontId="35" fillId="0" borderId="87" xfId="0" applyFont="1" applyBorder="1" applyAlignment="1">
      <alignment horizontal="left" vertical="top" wrapText="1"/>
    </xf>
    <xf numFmtId="0" fontId="65" fillId="2" borderId="0" xfId="0" applyFont="1" applyFill="1" applyAlignment="1">
      <alignment horizontal="left" vertical="top" wrapText="1"/>
    </xf>
    <xf numFmtId="0" fontId="65" fillId="2" borderId="87" xfId="0" applyFont="1" applyFill="1" applyBorder="1" applyAlignment="1">
      <alignment horizontal="left" vertical="top" wrapText="1"/>
    </xf>
    <xf numFmtId="0" fontId="65" fillId="0" borderId="0" xfId="0" applyFont="1" applyAlignment="1">
      <alignment horizontal="left" vertical="top" wrapText="1"/>
    </xf>
    <xf numFmtId="0" fontId="65" fillId="0" borderId="87" xfId="0" applyFont="1" applyBorder="1" applyAlignment="1">
      <alignment horizontal="left" vertical="top" wrapText="1"/>
    </xf>
    <xf numFmtId="0" fontId="76" fillId="0" borderId="67" xfId="0" applyFont="1" applyBorder="1" applyAlignment="1">
      <alignment horizontal="left" vertical="center" wrapText="1"/>
    </xf>
    <xf numFmtId="0" fontId="76" fillId="0" borderId="157" xfId="0" applyFont="1" applyBorder="1" applyAlignment="1">
      <alignment horizontal="left" vertical="center" wrapText="1"/>
    </xf>
    <xf numFmtId="0" fontId="85" fillId="0" borderId="0" xfId="0" applyFont="1" applyAlignment="1">
      <alignment horizontal="right" vertical="center" wrapText="1"/>
    </xf>
    <xf numFmtId="0" fontId="38" fillId="2" borderId="84" xfId="0" applyFont="1" applyFill="1" applyBorder="1" applyAlignment="1">
      <alignment horizontal="left" vertical="center"/>
    </xf>
    <xf numFmtId="0" fontId="38" fillId="2" borderId="167" xfId="0" applyFont="1" applyFill="1" applyBorder="1" applyAlignment="1">
      <alignment horizontal="left" vertical="center"/>
    </xf>
    <xf numFmtId="0" fontId="36" fillId="6" borderId="164" xfId="0" applyFont="1" applyFill="1" applyBorder="1" applyAlignment="1">
      <alignment horizontal="center" vertical="center"/>
    </xf>
    <xf numFmtId="0" fontId="36" fillId="6" borderId="155" xfId="0" applyFont="1" applyFill="1" applyBorder="1" applyAlignment="1">
      <alignment horizontal="center" vertical="center"/>
    </xf>
    <xf numFmtId="0" fontId="34" fillId="0" borderId="0" xfId="0" applyFont="1" applyAlignment="1">
      <alignment horizontal="left" vertical="center" wrapText="1"/>
    </xf>
    <xf numFmtId="0" fontId="36" fillId="6" borderId="156" xfId="0" applyFont="1" applyFill="1" applyBorder="1" applyAlignment="1">
      <alignment horizontal="center" vertical="center"/>
    </xf>
    <xf numFmtId="0" fontId="65" fillId="3" borderId="180" xfId="0" applyFont="1" applyFill="1" applyBorder="1" applyAlignment="1" applyProtection="1">
      <alignment horizontal="left" vertical="center"/>
      <protection locked="0"/>
    </xf>
    <xf numFmtId="0" fontId="65" fillId="3" borderId="67" xfId="0" applyFont="1" applyFill="1" applyBorder="1" applyAlignment="1" applyProtection="1">
      <alignment horizontal="left" vertical="center"/>
      <protection locked="0"/>
    </xf>
    <xf numFmtId="0" fontId="65" fillId="3" borderId="181" xfId="0" applyFont="1" applyFill="1" applyBorder="1" applyAlignment="1" applyProtection="1">
      <alignment horizontal="left" vertical="center"/>
      <protection locked="0"/>
    </xf>
    <xf numFmtId="179" fontId="65" fillId="3" borderId="182" xfId="1" applyNumberFormat="1" applyFont="1" applyFill="1" applyBorder="1" applyAlignment="1" applyProtection="1">
      <alignment horizontal="left" vertical="center"/>
      <protection locked="0"/>
    </xf>
    <xf numFmtId="179" fontId="65" fillId="3" borderId="165" xfId="1" applyNumberFormat="1" applyFont="1" applyFill="1" applyBorder="1" applyAlignment="1" applyProtection="1">
      <alignment horizontal="left" vertical="center"/>
      <protection locked="0"/>
    </xf>
    <xf numFmtId="179" fontId="65" fillId="3" borderId="183" xfId="1" applyNumberFormat="1" applyFont="1" applyFill="1" applyBorder="1" applyAlignment="1" applyProtection="1">
      <alignment horizontal="left" vertical="center"/>
      <protection locked="0"/>
    </xf>
    <xf numFmtId="0" fontId="65" fillId="3" borderId="179" xfId="0" applyFont="1" applyFill="1" applyBorder="1" applyAlignment="1" applyProtection="1">
      <alignment horizontal="left" vertical="center"/>
      <protection locked="0"/>
    </xf>
    <xf numFmtId="0" fontId="65" fillId="3" borderId="169" xfId="0" applyFont="1" applyFill="1" applyBorder="1" applyAlignment="1" applyProtection="1">
      <alignment horizontal="left" vertical="center"/>
      <protection locked="0"/>
    </xf>
    <xf numFmtId="0" fontId="65" fillId="3" borderId="184" xfId="0" applyFont="1" applyFill="1" applyBorder="1" applyAlignment="1" applyProtection="1">
      <alignment horizontal="left" vertical="center"/>
      <protection locked="0"/>
    </xf>
    <xf numFmtId="0" fontId="65" fillId="3" borderId="185" xfId="0" applyFont="1" applyFill="1" applyBorder="1" applyAlignment="1" applyProtection="1">
      <alignment horizontal="left" vertical="center"/>
      <protection locked="0"/>
    </xf>
    <xf numFmtId="0" fontId="65" fillId="0" borderId="194" xfId="0" applyFont="1" applyBorder="1" applyAlignment="1">
      <alignment horizontal="left" vertical="center"/>
    </xf>
    <xf numFmtId="0" fontId="65" fillId="0" borderId="197" xfId="0" applyFont="1" applyBorder="1" applyAlignment="1">
      <alignment horizontal="left" vertical="center"/>
    </xf>
    <xf numFmtId="0" fontId="65" fillId="0" borderId="198" xfId="0" applyFont="1" applyBorder="1" applyAlignment="1">
      <alignment horizontal="center" vertical="center"/>
    </xf>
    <xf numFmtId="0" fontId="65" fillId="0" borderId="200" xfId="0" applyFont="1" applyBorder="1" applyAlignment="1">
      <alignment horizontal="center" vertical="center"/>
    </xf>
    <xf numFmtId="0" fontId="65" fillId="0" borderId="202" xfId="0" applyFont="1" applyBorder="1" applyAlignment="1" applyProtection="1">
      <alignment horizontal="center" vertical="center"/>
      <protection locked="0"/>
    </xf>
    <xf numFmtId="0" fontId="65" fillId="0" borderId="164" xfId="0" applyFont="1" applyBorder="1" applyAlignment="1" applyProtection="1">
      <alignment horizontal="center" vertical="center"/>
      <protection locked="0"/>
    </xf>
    <xf numFmtId="0" fontId="65" fillId="0" borderId="203" xfId="0" applyFont="1" applyBorder="1" applyAlignment="1" applyProtection="1">
      <alignment horizontal="center" vertical="center"/>
      <protection locked="0"/>
    </xf>
    <xf numFmtId="0" fontId="8" fillId="3" borderId="0" xfId="0" applyFont="1" applyFill="1" applyAlignment="1">
      <alignment horizontal="center" vertical="center"/>
    </xf>
    <xf numFmtId="49" fontId="11" fillId="3" borderId="0" xfId="0" applyNumberFormat="1" applyFont="1" applyFill="1" applyAlignment="1">
      <alignment horizontal="left" vertical="center"/>
    </xf>
    <xf numFmtId="0" fontId="11" fillId="3" borderId="0" xfId="0" applyFont="1" applyFill="1" applyAlignment="1">
      <alignment horizontal="left" vertical="center"/>
    </xf>
    <xf numFmtId="0" fontId="3" fillId="0" borderId="0" xfId="0" applyFont="1" applyAlignment="1">
      <alignment horizontal="left" vertical="center" wrapText="1"/>
    </xf>
    <xf numFmtId="0" fontId="11" fillId="3" borderId="0" xfId="0" applyFont="1" applyFill="1" applyAlignment="1">
      <alignment horizontal="left" vertical="center" shrinkToFit="1"/>
    </xf>
    <xf numFmtId="49" fontId="3" fillId="0" borderId="0" xfId="0" applyNumberFormat="1" applyFont="1" applyAlignment="1">
      <alignment horizontal="left" vertical="center" wrapText="1" shrinkToFit="1"/>
    </xf>
    <xf numFmtId="38" fontId="6" fillId="3" borderId="0" xfId="2" applyNumberFormat="1" applyFont="1" applyFill="1" applyAlignment="1">
      <alignment horizontal="center"/>
    </xf>
    <xf numFmtId="0" fontId="6" fillId="3" borderId="0" xfId="2" applyFont="1" applyFill="1" applyAlignment="1">
      <alignment horizontal="center"/>
    </xf>
    <xf numFmtId="0" fontId="3" fillId="0" borderId="0" xfId="0" applyFont="1" applyAlignment="1">
      <alignment horizontal="left" vertical="center"/>
    </xf>
    <xf numFmtId="0" fontId="11" fillId="3" borderId="0" xfId="0" applyFont="1" applyFill="1" applyAlignment="1">
      <alignment horizontal="left" vertical="center" wrapText="1"/>
    </xf>
    <xf numFmtId="49" fontId="12" fillId="3" borderId="0" xfId="0" applyNumberFormat="1" applyFont="1" applyFill="1" applyAlignment="1">
      <alignment horizontal="left" vertical="center" shrinkToFit="1"/>
    </xf>
    <xf numFmtId="0" fontId="12" fillId="3" borderId="0" xfId="0" applyFont="1" applyFill="1" applyAlignment="1">
      <alignment horizontal="left" vertical="center" shrinkToFit="1"/>
    </xf>
    <xf numFmtId="0" fontId="3" fillId="3" borderId="0" xfId="0" applyFont="1" applyFill="1" applyAlignment="1">
      <alignment horizontal="center" vertical="center"/>
    </xf>
    <xf numFmtId="0" fontId="8" fillId="3" borderId="0" xfId="0" applyFont="1" applyFill="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lignment horizontal="left" vertical="center"/>
    </xf>
    <xf numFmtId="0" fontId="3" fillId="0" borderId="1" xfId="2" applyFont="1" applyBorder="1">
      <alignment vertical="center"/>
    </xf>
    <xf numFmtId="0" fontId="3" fillId="0" borderId="2" xfId="2" applyFont="1" applyBorder="1">
      <alignment vertical="center"/>
    </xf>
    <xf numFmtId="0" fontId="3" fillId="0" borderId="3" xfId="2" applyFont="1" applyBorder="1">
      <alignment vertical="center"/>
    </xf>
    <xf numFmtId="176" fontId="19" fillId="3" borderId="1" xfId="3" applyNumberFormat="1" applyFont="1" applyFill="1" applyBorder="1" applyAlignment="1" applyProtection="1">
      <alignment horizontal="right" vertical="center"/>
    </xf>
    <xf numFmtId="176" fontId="11" fillId="3" borderId="2" xfId="0" applyNumberFormat="1" applyFont="1" applyFill="1" applyBorder="1" applyAlignment="1">
      <alignment horizontal="right" vertical="center"/>
    </xf>
    <xf numFmtId="177" fontId="19" fillId="3" borderId="2" xfId="3" applyNumberFormat="1" applyFont="1" applyFill="1" applyBorder="1" applyAlignment="1" applyProtection="1">
      <alignment horizontal="left" vertical="center"/>
    </xf>
    <xf numFmtId="177" fontId="11" fillId="3" borderId="2" xfId="0" applyNumberFormat="1" applyFont="1" applyFill="1" applyBorder="1" applyAlignment="1">
      <alignment horizontal="left" vertical="center"/>
    </xf>
    <xf numFmtId="177" fontId="11" fillId="3" borderId="3" xfId="0" applyNumberFormat="1" applyFont="1" applyFill="1" applyBorder="1" applyAlignment="1">
      <alignment horizontal="left" vertical="center"/>
    </xf>
    <xf numFmtId="38" fontId="11" fillId="0" borderId="0" xfId="1" applyFont="1" applyFill="1" applyBorder="1" applyAlignment="1" applyProtection="1">
      <alignment horizontal="center" vertical="center" wrapText="1" shrinkToFit="1"/>
    </xf>
    <xf numFmtId="38" fontId="11" fillId="0" borderId="0" xfId="1" applyFont="1" applyFill="1" applyBorder="1" applyAlignment="1" applyProtection="1">
      <alignment vertical="center" wrapText="1" shrinkToFit="1"/>
    </xf>
    <xf numFmtId="0" fontId="3" fillId="0" borderId="0" xfId="2" applyFont="1" applyAlignment="1">
      <alignment horizontal="left" vertical="center" wrapTex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1" fillId="3" borderId="1" xfId="0" applyFont="1" applyFill="1" applyBorder="1">
      <alignment vertical="center"/>
    </xf>
    <xf numFmtId="0" fontId="11" fillId="3" borderId="2" xfId="0" applyFont="1" applyFill="1" applyBorder="1">
      <alignment vertical="center"/>
    </xf>
    <xf numFmtId="0" fontId="11" fillId="3" borderId="3" xfId="0" applyFont="1" applyFill="1" applyBorder="1">
      <alignment vertical="center"/>
    </xf>
    <xf numFmtId="49" fontId="11" fillId="3" borderId="1" xfId="0" applyNumberFormat="1" applyFont="1" applyFill="1" applyBorder="1">
      <alignment vertical="center"/>
    </xf>
    <xf numFmtId="0" fontId="3" fillId="0" borderId="4" xfId="0" applyFont="1" applyBorder="1" applyAlignment="1">
      <alignment horizontal="center" vertical="center"/>
    </xf>
    <xf numFmtId="0" fontId="3" fillId="3" borderId="0" xfId="0" applyFont="1" applyFill="1" applyAlignment="1">
      <alignment horizontal="left" vertical="center" wrapText="1"/>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38" fontId="3" fillId="3" borderId="14" xfId="1" applyFont="1" applyFill="1" applyBorder="1" applyAlignment="1">
      <alignment horizontal="center" vertical="center"/>
    </xf>
    <xf numFmtId="38" fontId="3" fillId="3" borderId="15" xfId="1" applyFont="1" applyFill="1" applyBorder="1" applyAlignment="1">
      <alignment horizontal="center" vertical="center"/>
    </xf>
    <xf numFmtId="178" fontId="3" fillId="0" borderId="5"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13" xfId="0" applyNumberFormat="1" applyFont="1" applyBorder="1" applyAlignment="1">
      <alignment horizontal="center" vertical="center"/>
    </xf>
    <xf numFmtId="178" fontId="3" fillId="0" borderId="14" xfId="0" applyNumberFormat="1"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5" fillId="0" borderId="14" xfId="0" applyFont="1" applyBorder="1" applyAlignment="1">
      <alignment horizontal="center" vertical="center" wrapText="1"/>
    </xf>
    <xf numFmtId="0" fontId="22" fillId="3" borderId="14" xfId="0" applyFont="1" applyFill="1" applyBorder="1" applyAlignment="1">
      <alignment horizontal="center" vertical="center" wrapText="1"/>
    </xf>
    <xf numFmtId="38" fontId="3" fillId="3" borderId="5" xfId="1" applyFont="1" applyFill="1" applyBorder="1" applyAlignment="1">
      <alignment horizontal="center" vertical="center"/>
    </xf>
    <xf numFmtId="38" fontId="3" fillId="3" borderId="13" xfId="1" applyFont="1" applyFill="1" applyBorder="1" applyAlignment="1">
      <alignment horizontal="center" vertical="center"/>
    </xf>
    <xf numFmtId="38" fontId="74" fillId="2" borderId="0" xfId="1" applyFont="1" applyFill="1" applyAlignment="1" applyProtection="1">
      <alignment horizontal="center" vertical="center"/>
    </xf>
    <xf numFmtId="49" fontId="22" fillId="0" borderId="5" xfId="0" applyNumberFormat="1" applyFont="1" applyBorder="1" applyAlignment="1">
      <alignment horizontal="center" vertical="center" wrapText="1"/>
    </xf>
    <xf numFmtId="49" fontId="22" fillId="0" borderId="6"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13"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49" fontId="22" fillId="0" borderId="15" xfId="0" applyNumberFormat="1" applyFont="1" applyBorder="1" applyAlignment="1">
      <alignment horizontal="center" vertical="center" wrapText="1"/>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2" fillId="3" borderId="5" xfId="0" applyFont="1" applyFill="1" applyBorder="1" applyAlignment="1">
      <alignment horizontal="left" vertical="center"/>
    </xf>
    <xf numFmtId="0" fontId="22" fillId="3" borderId="6" xfId="0" applyFont="1" applyFill="1" applyBorder="1" applyAlignment="1">
      <alignment horizontal="left" vertical="center"/>
    </xf>
    <xf numFmtId="0" fontId="22" fillId="3" borderId="7" xfId="0" applyFont="1" applyFill="1" applyBorder="1" applyAlignment="1">
      <alignment horizontal="left" vertical="center"/>
    </xf>
    <xf numFmtId="0" fontId="22" fillId="3" borderId="13" xfId="0" applyFont="1" applyFill="1" applyBorder="1" applyAlignment="1">
      <alignment horizontal="left" vertical="center"/>
    </xf>
    <xf numFmtId="0" fontId="22" fillId="3" borderId="14" xfId="0" applyFont="1" applyFill="1" applyBorder="1" applyAlignment="1">
      <alignment horizontal="left" vertical="center"/>
    </xf>
    <xf numFmtId="0" fontId="22" fillId="3" borderId="15" xfId="0" applyFont="1" applyFill="1" applyBorder="1" applyAlignment="1">
      <alignment horizontal="left" vertical="center"/>
    </xf>
    <xf numFmtId="0" fontId="22" fillId="3" borderId="5" xfId="0" applyFont="1" applyFill="1" applyBorder="1" applyAlignment="1">
      <alignment horizontal="right" vertical="center"/>
    </xf>
    <xf numFmtId="0" fontId="22" fillId="3" borderId="6" xfId="0" applyFont="1" applyFill="1" applyBorder="1" applyAlignment="1">
      <alignment horizontal="right" vertical="center"/>
    </xf>
    <xf numFmtId="0" fontId="22" fillId="3" borderId="7" xfId="0" applyFont="1" applyFill="1" applyBorder="1" applyAlignment="1">
      <alignment horizontal="right" vertical="center"/>
    </xf>
    <xf numFmtId="0" fontId="22" fillId="3" borderId="13" xfId="0" applyFont="1" applyFill="1" applyBorder="1" applyAlignment="1">
      <alignment horizontal="right" vertical="center"/>
    </xf>
    <xf numFmtId="0" fontId="22" fillId="3" borderId="14" xfId="0" applyFont="1" applyFill="1" applyBorder="1" applyAlignment="1">
      <alignment horizontal="right" vertical="center"/>
    </xf>
    <xf numFmtId="0" fontId="22" fillId="3" borderId="15" xfId="0" applyFont="1" applyFill="1" applyBorder="1" applyAlignment="1">
      <alignment horizontal="right" vertical="center"/>
    </xf>
    <xf numFmtId="38" fontId="22" fillId="0" borderId="5" xfId="0" applyNumberFormat="1" applyFont="1" applyBorder="1" applyAlignment="1">
      <alignment horizontal="right" vertical="center"/>
    </xf>
    <xf numFmtId="38" fontId="22" fillId="0" borderId="6" xfId="0" applyNumberFormat="1" applyFont="1" applyBorder="1" applyAlignment="1">
      <alignment horizontal="right" vertical="center"/>
    </xf>
    <xf numFmtId="38" fontId="22" fillId="0" borderId="7" xfId="0" applyNumberFormat="1" applyFont="1" applyBorder="1" applyAlignment="1">
      <alignment horizontal="right" vertical="center"/>
    </xf>
    <xf numFmtId="38" fontId="22" fillId="0" borderId="13" xfId="0" applyNumberFormat="1" applyFont="1" applyBorder="1" applyAlignment="1">
      <alignment horizontal="right" vertical="center"/>
    </xf>
    <xf numFmtId="38" fontId="22" fillId="0" borderId="14" xfId="0" applyNumberFormat="1" applyFont="1" applyBorder="1" applyAlignment="1">
      <alignment horizontal="right" vertical="center"/>
    </xf>
    <xf numFmtId="38" fontId="22" fillId="0" borderId="15" xfId="0" applyNumberFormat="1" applyFont="1" applyBorder="1" applyAlignment="1">
      <alignment horizontal="right" vertical="center"/>
    </xf>
    <xf numFmtId="0" fontId="51" fillId="0" borderId="0" xfId="0" applyFont="1" applyAlignment="1">
      <alignment horizontal="center"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38" fontId="23" fillId="0" borderId="22" xfId="0" applyNumberFormat="1" applyFont="1" applyBorder="1" applyAlignment="1">
      <alignment horizontal="right" vertical="center"/>
    </xf>
    <xf numFmtId="0" fontId="23" fillId="0" borderId="22"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38" fontId="23" fillId="3" borderId="6" xfId="0" applyNumberFormat="1" applyFont="1" applyFill="1" applyBorder="1" applyAlignment="1">
      <alignment horizontal="right" vertical="center"/>
    </xf>
    <xf numFmtId="0" fontId="23" fillId="3" borderId="6" xfId="0" applyFont="1" applyFill="1" applyBorder="1" applyAlignment="1">
      <alignment horizontal="right" vertical="center"/>
    </xf>
    <xf numFmtId="38" fontId="23" fillId="3" borderId="17" xfId="0" applyNumberFormat="1" applyFont="1" applyFill="1" applyBorder="1" applyAlignment="1">
      <alignment horizontal="right" vertical="center"/>
    </xf>
    <xf numFmtId="0" fontId="23" fillId="3" borderId="17" xfId="0" applyFont="1" applyFill="1" applyBorder="1" applyAlignment="1">
      <alignment horizontal="right" vertical="center"/>
    </xf>
    <xf numFmtId="38" fontId="23" fillId="3" borderId="20" xfId="0" applyNumberFormat="1" applyFont="1" applyFill="1" applyBorder="1" applyAlignment="1">
      <alignment horizontal="right" vertical="center"/>
    </xf>
    <xf numFmtId="0" fontId="23" fillId="3" borderId="20" xfId="0" applyFont="1" applyFill="1" applyBorder="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3" fontId="23" fillId="0" borderId="5" xfId="0" applyNumberFormat="1" applyFont="1" applyBorder="1" applyAlignment="1">
      <alignment horizontal="right"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0" xfId="0" applyFont="1" applyAlignment="1">
      <alignment horizontal="right" vertical="center"/>
    </xf>
    <xf numFmtId="0" fontId="23" fillId="0" borderId="9" xfId="0" applyFont="1" applyBorder="1" applyAlignment="1">
      <alignment horizontal="righ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3" fillId="0" borderId="12" xfId="0" applyFont="1" applyBorder="1" applyAlignment="1">
      <alignment horizontal="right" vertical="center"/>
    </xf>
    <xf numFmtId="38" fontId="16" fillId="0" borderId="1" xfId="0" applyNumberFormat="1" applyFont="1" applyBorder="1" applyAlignment="1">
      <alignment horizontal="center" vertical="center"/>
    </xf>
    <xf numFmtId="38" fontId="16" fillId="0" borderId="3" xfId="0" applyNumberFormat="1" applyFont="1" applyBorder="1" applyAlignment="1">
      <alignment horizontal="center" vertical="center"/>
    </xf>
    <xf numFmtId="38" fontId="23" fillId="0" borderId="23" xfId="0" applyNumberFormat="1" applyFont="1" applyBorder="1" applyAlignment="1">
      <alignment horizontal="right" vertical="center"/>
    </xf>
    <xf numFmtId="0" fontId="23" fillId="0" borderId="24" xfId="0" applyFont="1" applyBorder="1" applyAlignment="1">
      <alignment horizontal="right" vertical="center"/>
    </xf>
    <xf numFmtId="0" fontId="23" fillId="0" borderId="25" xfId="0" applyFont="1" applyBorder="1" applyAlignment="1">
      <alignment horizontal="right" vertical="center"/>
    </xf>
    <xf numFmtId="0" fontId="23" fillId="0" borderId="13" xfId="0" applyFont="1" applyBorder="1" applyAlignment="1">
      <alignment horizontal="right" vertical="center"/>
    </xf>
    <xf numFmtId="0" fontId="23" fillId="0" borderId="14" xfId="0" applyFont="1" applyBorder="1" applyAlignment="1">
      <alignment horizontal="right" vertical="center"/>
    </xf>
    <xf numFmtId="0" fontId="23" fillId="0" borderId="15" xfId="0" applyFont="1" applyBorder="1" applyAlignment="1">
      <alignment horizontal="righ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0" borderId="15" xfId="0" applyFont="1" applyBorder="1" applyAlignment="1">
      <alignment horizontal="right"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23" fillId="0" borderId="5" xfId="1" applyFont="1" applyFill="1" applyBorder="1" applyAlignment="1">
      <alignment horizontal="right" vertical="center"/>
    </xf>
    <xf numFmtId="38" fontId="23" fillId="0" borderId="6" xfId="1" applyFont="1" applyFill="1" applyBorder="1" applyAlignment="1">
      <alignment horizontal="right" vertical="center"/>
    </xf>
    <xf numFmtId="38" fontId="23" fillId="0" borderId="7" xfId="1" applyFont="1" applyFill="1" applyBorder="1" applyAlignment="1">
      <alignment horizontal="right" vertical="center"/>
    </xf>
    <xf numFmtId="38" fontId="23" fillId="0" borderId="19" xfId="1" applyFont="1" applyFill="1" applyBorder="1" applyAlignment="1">
      <alignment horizontal="right" vertical="center"/>
    </xf>
    <xf numFmtId="38" fontId="23" fillId="0" borderId="20" xfId="1" applyFont="1" applyFill="1" applyBorder="1" applyAlignment="1">
      <alignment horizontal="right" vertical="center"/>
    </xf>
    <xf numFmtId="38" fontId="23" fillId="0" borderId="21" xfId="1" applyFont="1" applyFill="1" applyBorder="1" applyAlignment="1">
      <alignment horizontal="right" vertical="center"/>
    </xf>
    <xf numFmtId="49" fontId="16" fillId="0" borderId="26" xfId="0" applyNumberFormat="1" applyFont="1" applyBorder="1" applyAlignment="1">
      <alignment horizontal="right" vertical="center" wrapText="1"/>
    </xf>
    <xf numFmtId="49" fontId="16" fillId="0" borderId="27" xfId="0" applyNumberFormat="1" applyFont="1" applyBorder="1" applyAlignment="1">
      <alignment horizontal="right" vertical="center" wrapText="1"/>
    </xf>
    <xf numFmtId="49" fontId="16" fillId="0" borderId="28" xfId="0" applyNumberFormat="1" applyFont="1" applyBorder="1" applyAlignment="1">
      <alignment horizontal="right" vertical="center" wrapText="1"/>
    </xf>
    <xf numFmtId="49" fontId="16" fillId="0" borderId="13" xfId="0" applyNumberFormat="1" applyFont="1" applyBorder="1" applyAlignment="1">
      <alignment horizontal="right" vertical="center" wrapText="1"/>
    </xf>
    <xf numFmtId="49" fontId="16" fillId="0" borderId="14" xfId="0" applyNumberFormat="1" applyFont="1" applyBorder="1" applyAlignment="1">
      <alignment horizontal="right" vertical="center" wrapText="1"/>
    </xf>
    <xf numFmtId="49" fontId="16" fillId="0" borderId="15" xfId="0" applyNumberFormat="1" applyFont="1" applyBorder="1" applyAlignment="1">
      <alignment horizontal="righ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38" fontId="23" fillId="0" borderId="8" xfId="1" applyFont="1" applyFill="1" applyBorder="1" applyAlignment="1">
      <alignment horizontal="right" vertical="center"/>
    </xf>
    <xf numFmtId="38" fontId="23" fillId="0" borderId="0" xfId="1" applyFont="1" applyFill="1" applyAlignment="1">
      <alignment horizontal="right" vertical="center"/>
    </xf>
    <xf numFmtId="38" fontId="23" fillId="0" borderId="9" xfId="1" applyFont="1" applyFill="1" applyBorder="1" applyAlignment="1">
      <alignment horizontal="right" vertical="center"/>
    </xf>
    <xf numFmtId="38" fontId="23" fillId="0" borderId="13" xfId="1" applyFont="1" applyFill="1" applyBorder="1" applyAlignment="1">
      <alignment horizontal="right" vertical="center"/>
    </xf>
    <xf numFmtId="38" fontId="23" fillId="0" borderId="14" xfId="1" applyFont="1" applyFill="1" applyBorder="1" applyAlignment="1">
      <alignment horizontal="right" vertical="center"/>
    </xf>
    <xf numFmtId="38" fontId="23" fillId="0" borderId="15" xfId="1" applyFont="1" applyFill="1" applyBorder="1" applyAlignment="1">
      <alignment horizontal="right" vertical="center"/>
    </xf>
    <xf numFmtId="0" fontId="22" fillId="3" borderId="23"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22" fillId="3" borderId="25"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2" fillId="3" borderId="0" xfId="0" applyFont="1" applyFill="1" applyAlignment="1">
      <alignment horizontal="left" vertical="center" wrapText="1"/>
    </xf>
    <xf numFmtId="0" fontId="22" fillId="3" borderId="9"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22" fillId="3" borderId="11" xfId="0" applyFont="1" applyFill="1" applyBorder="1" applyAlignment="1">
      <alignment horizontal="left" vertical="center" wrapText="1"/>
    </xf>
    <xf numFmtId="0" fontId="22" fillId="3" borderId="12" xfId="0" applyFont="1" applyFill="1" applyBorder="1" applyAlignment="1">
      <alignment horizontal="left" vertical="center" wrapText="1"/>
    </xf>
    <xf numFmtId="0" fontId="22" fillId="3" borderId="47" xfId="0" applyFont="1" applyFill="1" applyBorder="1" applyAlignment="1">
      <alignment horizontal="left" vertical="center" wrapText="1"/>
    </xf>
    <xf numFmtId="0" fontId="22" fillId="3" borderId="43" xfId="0" applyFont="1" applyFill="1" applyBorder="1" applyAlignment="1">
      <alignment horizontal="left" vertical="center" wrapText="1"/>
    </xf>
    <xf numFmtId="0" fontId="22" fillId="3" borderId="45" xfId="0" applyFont="1" applyFill="1" applyBorder="1" applyAlignment="1">
      <alignment horizontal="left" vertical="center" wrapText="1"/>
    </xf>
    <xf numFmtId="0" fontId="22" fillId="3" borderId="46" xfId="0" applyFont="1" applyFill="1" applyBorder="1" applyAlignment="1">
      <alignment horizontal="left" vertical="center" wrapText="1"/>
    </xf>
    <xf numFmtId="0" fontId="22" fillId="3" borderId="42" xfId="0" applyFont="1" applyFill="1" applyBorder="1" applyAlignment="1">
      <alignment horizontal="left" vertical="center" wrapText="1"/>
    </xf>
    <xf numFmtId="0" fontId="22" fillId="3" borderId="48" xfId="0" applyFont="1" applyFill="1" applyBorder="1" applyAlignment="1">
      <alignment horizontal="left" vertical="center" wrapText="1"/>
    </xf>
    <xf numFmtId="0" fontId="22" fillId="3" borderId="49" xfId="0" applyFont="1" applyFill="1" applyBorder="1" applyAlignment="1">
      <alignment horizontal="left" vertical="center" wrapText="1"/>
    </xf>
    <xf numFmtId="0" fontId="22" fillId="3" borderId="50" xfId="0" applyFont="1" applyFill="1" applyBorder="1" applyAlignment="1">
      <alignment horizontal="left" vertical="center" wrapText="1"/>
    </xf>
    <xf numFmtId="0" fontId="22" fillId="3" borderId="51" xfId="0" applyFont="1" applyFill="1" applyBorder="1" applyAlignment="1">
      <alignment horizontal="left" vertical="center" wrapText="1"/>
    </xf>
    <xf numFmtId="38" fontId="22" fillId="3" borderId="23" xfId="0" applyNumberFormat="1" applyFont="1" applyFill="1" applyBorder="1" applyAlignment="1">
      <alignment horizontal="left" vertical="center" wrapText="1"/>
    </xf>
    <xf numFmtId="38" fontId="22" fillId="3" borderId="24" xfId="0" applyNumberFormat="1" applyFont="1" applyFill="1" applyBorder="1" applyAlignment="1">
      <alignment horizontal="left" vertical="center" wrapText="1"/>
    </xf>
    <xf numFmtId="38" fontId="22" fillId="3" borderId="25" xfId="0" applyNumberFormat="1" applyFont="1" applyFill="1" applyBorder="1" applyAlignment="1">
      <alignment horizontal="left" vertical="center" wrapText="1"/>
    </xf>
    <xf numFmtId="38" fontId="22" fillId="3" borderId="8" xfId="0" applyNumberFormat="1" applyFont="1" applyFill="1" applyBorder="1" applyAlignment="1">
      <alignment horizontal="left" vertical="center" wrapText="1"/>
    </xf>
    <xf numFmtId="38" fontId="22" fillId="3" borderId="0" xfId="0" applyNumberFormat="1" applyFont="1" applyFill="1" applyAlignment="1">
      <alignment horizontal="left" vertical="center" wrapText="1"/>
    </xf>
    <xf numFmtId="38" fontId="22" fillId="3" borderId="9" xfId="0" applyNumberFormat="1" applyFont="1" applyFill="1" applyBorder="1" applyAlignment="1">
      <alignment horizontal="left" vertical="center" wrapText="1"/>
    </xf>
    <xf numFmtId="38" fontId="22" fillId="3" borderId="51" xfId="0" applyNumberFormat="1" applyFont="1" applyFill="1" applyBorder="1" applyAlignment="1">
      <alignment horizontal="left" vertical="center" wrapText="1"/>
    </xf>
    <xf numFmtId="38" fontId="22" fillId="3" borderId="49" xfId="0" applyNumberFormat="1" applyFont="1" applyFill="1" applyBorder="1" applyAlignment="1">
      <alignment horizontal="left" vertical="center" wrapText="1"/>
    </xf>
    <xf numFmtId="38" fontId="22" fillId="3" borderId="50" xfId="0" applyNumberFormat="1" applyFont="1" applyFill="1" applyBorder="1" applyAlignment="1">
      <alignment horizontal="left" vertical="center" wrapText="1"/>
    </xf>
    <xf numFmtId="57" fontId="22" fillId="3" borderId="23" xfId="0" applyNumberFormat="1" applyFont="1" applyFill="1" applyBorder="1" applyAlignment="1">
      <alignment horizontal="left" vertical="center" wrapText="1"/>
    </xf>
    <xf numFmtId="0" fontId="22" fillId="3" borderId="52" xfId="0" applyFont="1" applyFill="1" applyBorder="1" applyAlignment="1">
      <alignment horizontal="left" vertical="center" wrapText="1"/>
    </xf>
    <xf numFmtId="0" fontId="22" fillId="3" borderId="44" xfId="0" applyFont="1" applyFill="1" applyBorder="1" applyAlignment="1">
      <alignment horizontal="left" vertical="center" wrapText="1"/>
    </xf>
    <xf numFmtId="38" fontId="22" fillId="3" borderId="10" xfId="0" applyNumberFormat="1" applyFont="1" applyFill="1" applyBorder="1" applyAlignment="1">
      <alignment horizontal="left" vertical="center" wrapText="1"/>
    </xf>
    <xf numFmtId="38" fontId="22" fillId="3" borderId="11" xfId="0" applyNumberFormat="1" applyFont="1" applyFill="1" applyBorder="1" applyAlignment="1">
      <alignment horizontal="left" vertical="center" wrapText="1"/>
    </xf>
    <xf numFmtId="38" fontId="22" fillId="3" borderId="12" xfId="0" applyNumberFormat="1" applyFont="1" applyFill="1" applyBorder="1" applyAlignment="1">
      <alignment horizontal="left" vertical="center" wrapText="1"/>
    </xf>
    <xf numFmtId="57" fontId="22" fillId="3" borderId="5" xfId="0" applyNumberFormat="1" applyFont="1" applyFill="1" applyBorder="1" applyAlignment="1">
      <alignment horizontal="left" vertical="center" wrapText="1"/>
    </xf>
    <xf numFmtId="0" fontId="22" fillId="3" borderId="41" xfId="0" applyFont="1" applyFill="1" applyBorder="1" applyAlignment="1">
      <alignment horizontal="left" vertical="center" wrapText="1"/>
    </xf>
    <xf numFmtId="0" fontId="22" fillId="3" borderId="40" xfId="0" applyFont="1" applyFill="1" applyBorder="1" applyAlignment="1">
      <alignment horizontal="left" vertical="center" wrapText="1"/>
    </xf>
    <xf numFmtId="38" fontId="22" fillId="3" borderId="5" xfId="0" applyNumberFormat="1" applyFont="1" applyFill="1" applyBorder="1" applyAlignment="1">
      <alignment horizontal="left" vertical="center" wrapText="1"/>
    </xf>
    <xf numFmtId="0" fontId="6" fillId="2" borderId="0" xfId="0" applyFont="1" applyFill="1" applyAlignment="1">
      <alignment horizontal="center" vertical="center"/>
    </xf>
    <xf numFmtId="0" fontId="0" fillId="0" borderId="0" xfId="0" applyAlignment="1">
      <alignment horizontal="left" vertical="center"/>
    </xf>
    <xf numFmtId="0" fontId="3" fillId="2" borderId="0" xfId="0" applyFont="1" applyFill="1" applyAlignment="1">
      <alignment horizontal="right"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38" fontId="3" fillId="2" borderId="32" xfId="1" applyFont="1" applyFill="1" applyBorder="1" applyAlignment="1" applyProtection="1">
      <alignment horizontal="center" vertical="center"/>
    </xf>
    <xf numFmtId="38" fontId="3" fillId="2" borderId="33" xfId="1" applyFont="1" applyFill="1" applyBorder="1" applyAlignment="1" applyProtection="1">
      <alignment horizontal="center" vertical="center"/>
    </xf>
    <xf numFmtId="38" fontId="3" fillId="2" borderId="34" xfId="1" applyFont="1" applyFill="1" applyBorder="1" applyAlignment="1" applyProtection="1">
      <alignment horizontal="center" vertical="center"/>
    </xf>
    <xf numFmtId="38" fontId="3" fillId="2" borderId="13" xfId="1" applyFont="1" applyFill="1" applyBorder="1" applyAlignment="1" applyProtection="1">
      <alignment horizontal="center" vertical="center"/>
    </xf>
    <xf numFmtId="38" fontId="3" fillId="2" borderId="14" xfId="1" applyFont="1" applyFill="1" applyBorder="1" applyAlignment="1" applyProtection="1">
      <alignment horizontal="center" vertical="center"/>
    </xf>
    <xf numFmtId="38" fontId="3" fillId="2" borderId="15" xfId="1" applyFont="1" applyFill="1" applyBorder="1" applyAlignment="1" applyProtection="1">
      <alignment horizontal="center" vertical="center"/>
    </xf>
    <xf numFmtId="38" fontId="3" fillId="2" borderId="32" xfId="1"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62" xfId="2" applyFont="1" applyFill="1" applyBorder="1" applyAlignment="1">
      <alignment horizontal="center" vertical="center"/>
    </xf>
    <xf numFmtId="0" fontId="3" fillId="2" borderId="0" xfId="2" applyFont="1" applyFill="1" applyAlignment="1">
      <alignment horizontal="center" vertical="center"/>
    </xf>
    <xf numFmtId="0" fontId="3" fillId="2" borderId="63" xfId="2" applyFont="1" applyFill="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8" xfId="0" applyFont="1" applyBorder="1" applyAlignment="1">
      <alignment horizontal="center" vertical="center"/>
    </xf>
    <xf numFmtId="49" fontId="24" fillId="2" borderId="62" xfId="0" applyNumberFormat="1" applyFont="1" applyFill="1" applyBorder="1" applyAlignment="1">
      <alignment horizontal="center" vertical="center" wrapText="1" shrinkToFit="1"/>
    </xf>
    <xf numFmtId="49" fontId="24" fillId="2" borderId="0" xfId="0" applyNumberFormat="1" applyFont="1" applyFill="1" applyAlignment="1">
      <alignment horizontal="center" vertical="center" wrapText="1" shrinkToFit="1"/>
    </xf>
    <xf numFmtId="49" fontId="24" fillId="2" borderId="63" xfId="0" applyNumberFormat="1" applyFont="1" applyFill="1" applyBorder="1" applyAlignment="1">
      <alignment horizontal="center" vertical="center" wrapText="1" shrinkToFit="1"/>
    </xf>
    <xf numFmtId="0" fontId="3" fillId="4" borderId="40"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0" xfId="0" applyFont="1" applyFill="1" applyAlignment="1">
      <alignment horizontal="center" vertical="center"/>
    </xf>
    <xf numFmtId="0" fontId="3" fillId="4" borderId="9"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50"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56" xfId="0" applyFont="1" applyFill="1" applyBorder="1" applyAlignment="1">
      <alignment horizontal="center" vertical="center"/>
    </xf>
    <xf numFmtId="0" fontId="26" fillId="3" borderId="5" xfId="0" applyFont="1" applyFill="1" applyBorder="1" applyAlignment="1">
      <alignment horizontal="distributed" vertical="center" indent="5"/>
    </xf>
    <xf numFmtId="0" fontId="26" fillId="3" borderId="6" xfId="0" applyFont="1" applyFill="1" applyBorder="1" applyAlignment="1">
      <alignment horizontal="distributed" vertical="center" indent="5"/>
    </xf>
    <xf numFmtId="0" fontId="26" fillId="3" borderId="7" xfId="0" applyFont="1" applyFill="1" applyBorder="1" applyAlignment="1">
      <alignment horizontal="distributed" vertical="center" indent="5"/>
    </xf>
    <xf numFmtId="0" fontId="26" fillId="3" borderId="8" xfId="0" applyFont="1" applyFill="1" applyBorder="1" applyAlignment="1">
      <alignment horizontal="distributed" vertical="center" indent="5"/>
    </xf>
    <xf numFmtId="0" fontId="26" fillId="3" borderId="0" xfId="0" applyFont="1" applyFill="1" applyAlignment="1">
      <alignment horizontal="distributed" vertical="center" indent="5"/>
    </xf>
    <xf numFmtId="0" fontId="26" fillId="3" borderId="9" xfId="0" applyFont="1" applyFill="1" applyBorder="1" applyAlignment="1">
      <alignment horizontal="distributed" vertical="center" indent="5"/>
    </xf>
    <xf numFmtId="0" fontId="26" fillId="3" borderId="13" xfId="0" applyFont="1" applyFill="1" applyBorder="1" applyAlignment="1">
      <alignment horizontal="distributed" vertical="center" indent="5"/>
    </xf>
    <xf numFmtId="0" fontId="26" fillId="3" borderId="14" xfId="0" applyFont="1" applyFill="1" applyBorder="1" applyAlignment="1">
      <alignment horizontal="distributed" vertical="center" indent="5"/>
    </xf>
    <xf numFmtId="0" fontId="26" fillId="3" borderId="15" xfId="0" applyFont="1" applyFill="1" applyBorder="1" applyAlignment="1">
      <alignment horizontal="distributed" vertical="center" indent="5"/>
    </xf>
    <xf numFmtId="0" fontId="28" fillId="3" borderId="5" xfId="0" applyFont="1" applyFill="1" applyBorder="1" applyAlignment="1">
      <alignment horizontal="distributed" vertical="center" indent="1"/>
    </xf>
    <xf numFmtId="0" fontId="28" fillId="3" borderId="6" xfId="0" applyFont="1" applyFill="1" applyBorder="1" applyAlignment="1">
      <alignment horizontal="distributed" vertical="center" indent="1"/>
    </xf>
    <xf numFmtId="0" fontId="28" fillId="3" borderId="41" xfId="0" applyFont="1" applyFill="1" applyBorder="1" applyAlignment="1">
      <alignment horizontal="distributed" vertical="center" indent="1"/>
    </xf>
    <xf numFmtId="0" fontId="28" fillId="3" borderId="8" xfId="0" applyFont="1" applyFill="1" applyBorder="1" applyAlignment="1">
      <alignment horizontal="distributed" vertical="center" indent="1"/>
    </xf>
    <xf numFmtId="0" fontId="28" fillId="3" borderId="0" xfId="0" applyFont="1" applyFill="1" applyAlignment="1">
      <alignment horizontal="distributed" vertical="center" indent="1"/>
    </xf>
    <xf numFmtId="0" fontId="28" fillId="3" borderId="43" xfId="0" applyFont="1" applyFill="1" applyBorder="1" applyAlignment="1">
      <alignment horizontal="distributed" vertical="center" indent="1"/>
    </xf>
    <xf numFmtId="0" fontId="28" fillId="3" borderId="13" xfId="0" applyFont="1" applyFill="1" applyBorder="1" applyAlignment="1">
      <alignment horizontal="distributed" vertical="center" indent="1"/>
    </xf>
    <xf numFmtId="0" fontId="28" fillId="3" borderId="14" xfId="0" applyFont="1" applyFill="1" applyBorder="1" applyAlignment="1">
      <alignment horizontal="distributed" vertical="center" indent="1"/>
    </xf>
    <xf numFmtId="0" fontId="28" fillId="3" borderId="39" xfId="0" applyFont="1" applyFill="1" applyBorder="1" applyAlignment="1">
      <alignment horizontal="distributed" vertical="center" indent="1"/>
    </xf>
    <xf numFmtId="0" fontId="26" fillId="3" borderId="152" xfId="0" applyFont="1" applyFill="1" applyBorder="1" applyAlignment="1">
      <alignment horizontal="center" vertical="center"/>
    </xf>
    <xf numFmtId="0" fontId="26" fillId="3" borderId="153" xfId="0" applyFont="1" applyFill="1" applyBorder="1" applyAlignment="1">
      <alignment horizontal="center" vertical="center"/>
    </xf>
    <xf numFmtId="0" fontId="26" fillId="3" borderId="154" xfId="0" applyFont="1" applyFill="1" applyBorder="1" applyAlignment="1">
      <alignment horizontal="center" vertical="center"/>
    </xf>
    <xf numFmtId="0" fontId="28" fillId="3" borderId="2" xfId="0" applyFont="1" applyFill="1" applyBorder="1" applyAlignment="1">
      <alignment horizontal="distributed" vertical="center"/>
    </xf>
    <xf numFmtId="0" fontId="28" fillId="3" borderId="3" xfId="0" applyFont="1" applyFill="1" applyBorder="1" applyAlignment="1">
      <alignment horizontal="distributed" vertical="center"/>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56"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56" xfId="0" applyFont="1" applyFill="1" applyBorder="1" applyAlignment="1">
      <alignment horizontal="center" vertical="center"/>
    </xf>
    <xf numFmtId="0" fontId="23" fillId="2" borderId="0" xfId="0" applyFont="1" applyFill="1" applyAlignment="1">
      <alignment horizontal="center" vertical="center"/>
    </xf>
    <xf numFmtId="0" fontId="3" fillId="4" borderId="53"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57" xfId="0" applyFont="1" applyFill="1" applyBorder="1" applyAlignment="1">
      <alignment horizontal="center" vertical="center"/>
    </xf>
    <xf numFmtId="0" fontId="3" fillId="4" borderId="14" xfId="0" applyFont="1" applyFill="1" applyBorder="1" applyAlignment="1">
      <alignment horizontal="center" vertical="center"/>
    </xf>
    <xf numFmtId="0" fontId="20" fillId="2" borderId="3" xfId="0" applyFont="1" applyFill="1" applyBorder="1" applyAlignment="1">
      <alignment horizontal="center" vertical="center"/>
    </xf>
    <xf numFmtId="0" fontId="28" fillId="3" borderId="1" xfId="0" applyFont="1" applyFill="1" applyBorder="1" applyAlignment="1">
      <alignment horizontal="distributed" vertical="center"/>
    </xf>
    <xf numFmtId="0" fontId="28" fillId="3" borderId="56" xfId="0" applyFont="1" applyFill="1" applyBorder="1" applyAlignment="1">
      <alignment horizontal="distributed" vertical="center"/>
    </xf>
    <xf numFmtId="0" fontId="28" fillId="3" borderId="1"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56" xfId="0" applyFont="1" applyFill="1" applyBorder="1" applyAlignment="1">
      <alignment horizontal="center" vertical="center"/>
    </xf>
    <xf numFmtId="0" fontId="3" fillId="2" borderId="0" xfId="0" applyFont="1" applyFill="1" applyAlignment="1">
      <alignment horizontal="left" vertical="top" wrapText="1"/>
    </xf>
    <xf numFmtId="2" fontId="3" fillId="3" borderId="0" xfId="0" applyNumberFormat="1" applyFont="1" applyFill="1" applyAlignment="1">
      <alignment horizontal="left" vertical="center" wrapText="1"/>
    </xf>
    <xf numFmtId="0" fontId="3" fillId="2" borderId="14" xfId="0" applyFont="1" applyFill="1" applyBorder="1" applyAlignment="1">
      <alignment horizontal="left" vertical="center"/>
    </xf>
    <xf numFmtId="0" fontId="11" fillId="3" borderId="1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49" fontId="3" fillId="2" borderId="0" xfId="0" applyNumberFormat="1" applyFont="1" applyFill="1" applyAlignment="1">
      <alignment horizontal="center" vertical="center" wrapText="1" shrinkToFit="1"/>
    </xf>
    <xf numFmtId="49" fontId="3" fillId="2" borderId="0" xfId="0" applyNumberFormat="1" applyFont="1" applyFill="1" applyAlignment="1">
      <alignment horizontal="center" vertical="top" wrapText="1"/>
    </xf>
    <xf numFmtId="38" fontId="3" fillId="3" borderId="0" xfId="0" applyNumberFormat="1" applyFont="1" applyFill="1" applyAlignment="1">
      <alignment horizontal="left" vertical="center" wrapText="1"/>
    </xf>
    <xf numFmtId="0" fontId="16" fillId="2" borderId="0" xfId="0" applyFont="1" applyFill="1" applyAlignment="1">
      <alignment horizontal="center" vertical="center"/>
    </xf>
    <xf numFmtId="0" fontId="28" fillId="2" borderId="0" xfId="0" applyFont="1" applyFill="1" applyAlignment="1">
      <alignment horizontal="center" vertical="center"/>
    </xf>
    <xf numFmtId="0" fontId="3" fillId="2" borderId="0" xfId="0" applyFont="1" applyFill="1" applyAlignment="1">
      <alignment horizontal="center" vertical="center"/>
    </xf>
    <xf numFmtId="49" fontId="3" fillId="2" borderId="0" xfId="0" applyNumberFormat="1" applyFont="1" applyFill="1" applyAlignment="1">
      <alignment horizontal="left" vertical="top" wrapText="1"/>
    </xf>
    <xf numFmtId="0" fontId="3" fillId="3" borderId="14" xfId="0" applyFont="1" applyFill="1" applyBorder="1" applyAlignment="1">
      <alignment horizontal="center" vertical="center" wrapText="1"/>
    </xf>
    <xf numFmtId="2" fontId="3" fillId="3" borderId="1" xfId="0" applyNumberFormat="1" applyFont="1" applyFill="1" applyBorder="1" applyAlignment="1">
      <alignment horizontal="center" vertical="top" wrapText="1"/>
    </xf>
    <xf numFmtId="2" fontId="3" fillId="3" borderId="3" xfId="0" applyNumberFormat="1" applyFont="1" applyFill="1" applyBorder="1" applyAlignment="1">
      <alignment horizontal="center" vertical="top" wrapText="1"/>
    </xf>
    <xf numFmtId="38" fontId="3" fillId="3" borderId="0" xfId="0" applyNumberFormat="1" applyFont="1" applyFill="1" applyAlignment="1">
      <alignment horizontal="center" vertical="center" wrapText="1"/>
    </xf>
    <xf numFmtId="0" fontId="3" fillId="3" borderId="0" xfId="0" applyFont="1" applyFill="1" applyAlignment="1">
      <alignment horizontal="center" vertical="center" wrapText="1"/>
    </xf>
    <xf numFmtId="49" fontId="31" fillId="2" borderId="5" xfId="0" applyNumberFormat="1" applyFont="1" applyFill="1" applyBorder="1" applyAlignment="1">
      <alignment horizontal="center" vertical="center" wrapText="1" shrinkToFit="1"/>
    </xf>
    <xf numFmtId="49" fontId="31" fillId="2" borderId="6" xfId="0" applyNumberFormat="1" applyFont="1" applyFill="1" applyBorder="1" applyAlignment="1">
      <alignment horizontal="center" vertical="center" wrapText="1" shrinkToFit="1"/>
    </xf>
    <xf numFmtId="49" fontId="31" fillId="2" borderId="7" xfId="0" applyNumberFormat="1" applyFont="1" applyFill="1" applyBorder="1" applyAlignment="1">
      <alignment horizontal="center" vertical="center" wrapText="1" shrinkToFit="1"/>
    </xf>
    <xf numFmtId="49" fontId="31" fillId="2" borderId="8" xfId="0" applyNumberFormat="1" applyFont="1" applyFill="1" applyBorder="1" applyAlignment="1">
      <alignment horizontal="center" vertical="center" wrapText="1" shrinkToFit="1"/>
    </xf>
    <xf numFmtId="49" fontId="31" fillId="2" borderId="0" xfId="0" applyNumberFormat="1" applyFont="1" applyFill="1" applyAlignment="1">
      <alignment horizontal="center" vertical="center" wrapText="1" shrinkToFit="1"/>
    </xf>
    <xf numFmtId="49" fontId="31" fillId="2" borderId="9" xfId="0" applyNumberFormat="1" applyFont="1" applyFill="1" applyBorder="1" applyAlignment="1">
      <alignment horizontal="center" vertical="center" wrapText="1" shrinkToFit="1"/>
    </xf>
    <xf numFmtId="49" fontId="32" fillId="2" borderId="0" xfId="0" applyNumberFormat="1" applyFont="1" applyFill="1" applyAlignment="1">
      <alignment horizontal="left" vertical="top" wrapText="1"/>
    </xf>
    <xf numFmtId="0" fontId="3" fillId="2" borderId="0" xfId="0" applyFont="1" applyFill="1" applyAlignment="1">
      <alignment horizontal="left" vertical="center"/>
    </xf>
    <xf numFmtId="0" fontId="11" fillId="2" borderId="0" xfId="0" applyFont="1" applyFill="1" applyAlignment="1">
      <alignment horizontal="left" vertical="center" wrapText="1"/>
    </xf>
    <xf numFmtId="0" fontId="11" fillId="3" borderId="1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38" fontId="30" fillId="3" borderId="5" xfId="0" applyNumberFormat="1" applyFont="1" applyFill="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14" xfId="0" applyFont="1" applyFill="1" applyBorder="1" applyAlignment="1">
      <alignment horizontal="center" vertical="center"/>
    </xf>
    <xf numFmtId="0" fontId="30" fillId="3" borderId="15" xfId="0" applyFont="1" applyFill="1" applyBorder="1" applyAlignment="1">
      <alignment horizontal="center" vertical="center"/>
    </xf>
    <xf numFmtId="0" fontId="31" fillId="2" borderId="0" xfId="0" applyFont="1"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center"/>
    </xf>
    <xf numFmtId="0" fontId="29" fillId="2" borderId="14" xfId="0" applyFont="1" applyFill="1" applyBorder="1" applyAlignment="1">
      <alignment horizontal="center" wrapText="1" shrinkToFit="1"/>
    </xf>
    <xf numFmtId="0" fontId="100" fillId="8" borderId="213" xfId="0" applyFont="1" applyFill="1" applyBorder="1" applyAlignment="1">
      <alignment horizontal="center" vertical="center" wrapText="1"/>
    </xf>
    <xf numFmtId="0" fontId="100" fillId="8" borderId="208" xfId="0" applyFont="1" applyFill="1" applyBorder="1" applyAlignment="1">
      <alignment horizontal="center" vertical="center" wrapText="1"/>
    </xf>
    <xf numFmtId="0" fontId="100" fillId="8" borderId="211" xfId="0" applyFont="1" applyFill="1" applyBorder="1" applyAlignment="1">
      <alignment horizontal="center" vertical="center" wrapText="1"/>
    </xf>
    <xf numFmtId="0" fontId="100" fillId="8" borderId="214" xfId="0" applyFont="1" applyFill="1" applyBorder="1" applyAlignment="1">
      <alignment horizontal="justify" vertical="center" wrapText="1"/>
    </xf>
    <xf numFmtId="0" fontId="100" fillId="8" borderId="218" xfId="0" applyFont="1" applyFill="1" applyBorder="1" applyAlignment="1">
      <alignment horizontal="justify" vertical="center" wrapText="1"/>
    </xf>
    <xf numFmtId="0" fontId="100" fillId="8" borderId="219" xfId="0" applyFont="1" applyFill="1" applyBorder="1" applyAlignment="1">
      <alignment horizontal="justify" vertical="center" wrapText="1"/>
    </xf>
    <xf numFmtId="0" fontId="97" fillId="8" borderId="220" xfId="0" applyFont="1" applyFill="1" applyBorder="1" applyAlignment="1">
      <alignment horizontal="center" vertical="center" wrapText="1"/>
    </xf>
    <xf numFmtId="0" fontId="97" fillId="8" borderId="221" xfId="0" applyFont="1" applyFill="1" applyBorder="1" applyAlignment="1">
      <alignment horizontal="center" vertical="center" wrapText="1"/>
    </xf>
    <xf numFmtId="0" fontId="100" fillId="8" borderId="207" xfId="0" applyFont="1" applyFill="1" applyBorder="1" applyAlignment="1">
      <alignment horizontal="center" vertical="center" wrapText="1"/>
    </xf>
    <xf numFmtId="0" fontId="100" fillId="8" borderId="215" xfId="0" applyFont="1" applyFill="1" applyBorder="1" applyAlignment="1">
      <alignment horizontal="justify" vertical="center" wrapText="1"/>
    </xf>
    <xf numFmtId="0" fontId="97" fillId="8" borderId="216" xfId="0" applyFont="1" applyFill="1" applyBorder="1" applyAlignment="1">
      <alignment horizontal="center" vertical="center" wrapText="1"/>
    </xf>
    <xf numFmtId="0" fontId="97" fillId="8" borderId="217" xfId="0" applyFont="1" applyFill="1" applyBorder="1" applyAlignment="1">
      <alignment horizontal="center" vertical="center" wrapText="1"/>
    </xf>
    <xf numFmtId="0" fontId="106" fillId="2" borderId="0" xfId="0" applyFont="1" applyFill="1" applyAlignment="1">
      <alignment horizontal="center" vertical="center"/>
    </xf>
    <xf numFmtId="0" fontId="43" fillId="2" borderId="0" xfId="0" applyFont="1" applyFill="1" applyAlignment="1">
      <alignment horizontal="center" vertical="center" wrapText="1"/>
    </xf>
    <xf numFmtId="0" fontId="100" fillId="8" borderId="214" xfId="0" applyFont="1" applyFill="1" applyBorder="1" applyAlignment="1">
      <alignment horizontal="left" vertical="center" wrapText="1"/>
    </xf>
    <xf numFmtId="0" fontId="100" fillId="8" borderId="215" xfId="0" applyFont="1" applyFill="1" applyBorder="1" applyAlignment="1">
      <alignment horizontal="left" vertical="center" wrapText="1"/>
    </xf>
    <xf numFmtId="0" fontId="81" fillId="2" borderId="0" xfId="0" applyFont="1" applyFill="1" applyAlignment="1">
      <alignment horizontal="left" vertical="center" wrapText="1"/>
    </xf>
    <xf numFmtId="0" fontId="3" fillId="2" borderId="0" xfId="0" applyFont="1" applyFill="1" applyAlignment="1">
      <alignment horizontal="left" vertical="center" wrapText="1"/>
    </xf>
  </cellXfs>
  <cellStyles count="5">
    <cellStyle name="ハイパーリンク" xfId="3" builtinId="8"/>
    <cellStyle name="桁区切り" xfId="1" builtinId="6"/>
    <cellStyle name="桁区切り 2" xfId="4"/>
    <cellStyle name="標準" xfId="0" builtinId="0"/>
    <cellStyle name="標準_貸切バス助成申請書"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179918</xdr:colOff>
      <xdr:row>15</xdr:row>
      <xdr:rowOff>148167</xdr:rowOff>
    </xdr:from>
    <xdr:to>
      <xdr:col>0</xdr:col>
      <xdr:colOff>592668</xdr:colOff>
      <xdr:row>15</xdr:row>
      <xdr:rowOff>486834</xdr:rowOff>
    </xdr:to>
    <xdr:sp macro="" textlink="">
      <xdr:nvSpPr>
        <xdr:cNvPr id="2" name="矢印: 下 1">
          <a:extLst>
            <a:ext uri="{FF2B5EF4-FFF2-40B4-BE49-F238E27FC236}">
              <a16:creationId xmlns:a16="http://schemas.microsoft.com/office/drawing/2014/main" id="{44DE8490-A631-400A-A4EC-055D36CF1357}"/>
            </a:ext>
          </a:extLst>
        </xdr:cNvPr>
        <xdr:cNvSpPr/>
      </xdr:nvSpPr>
      <xdr:spPr>
        <a:xfrm>
          <a:off x="179918" y="5685367"/>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201084</xdr:colOff>
      <xdr:row>18</xdr:row>
      <xdr:rowOff>148166</xdr:rowOff>
    </xdr:from>
    <xdr:to>
      <xdr:col>0</xdr:col>
      <xdr:colOff>613834</xdr:colOff>
      <xdr:row>18</xdr:row>
      <xdr:rowOff>486833</xdr:rowOff>
    </xdr:to>
    <xdr:sp macro="" textlink="">
      <xdr:nvSpPr>
        <xdr:cNvPr id="3" name="矢印: 下 2">
          <a:extLst>
            <a:ext uri="{FF2B5EF4-FFF2-40B4-BE49-F238E27FC236}">
              <a16:creationId xmlns:a16="http://schemas.microsoft.com/office/drawing/2014/main" id="{CDA081BD-026A-4BBA-885C-134BFA362B59}"/>
            </a:ext>
          </a:extLst>
        </xdr:cNvPr>
        <xdr:cNvSpPr/>
      </xdr:nvSpPr>
      <xdr:spPr>
        <a:xfrm>
          <a:off x="201084" y="7545916"/>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21</xdr:row>
      <xdr:rowOff>137583</xdr:rowOff>
    </xdr:from>
    <xdr:to>
      <xdr:col>0</xdr:col>
      <xdr:colOff>592667</xdr:colOff>
      <xdr:row>21</xdr:row>
      <xdr:rowOff>476250</xdr:rowOff>
    </xdr:to>
    <xdr:sp macro="" textlink="">
      <xdr:nvSpPr>
        <xdr:cNvPr id="4" name="矢印: 下 3">
          <a:extLst>
            <a:ext uri="{FF2B5EF4-FFF2-40B4-BE49-F238E27FC236}">
              <a16:creationId xmlns:a16="http://schemas.microsoft.com/office/drawing/2014/main" id="{7DCF30BA-EA39-436E-A129-893A52963115}"/>
            </a:ext>
          </a:extLst>
        </xdr:cNvPr>
        <xdr:cNvSpPr/>
      </xdr:nvSpPr>
      <xdr:spPr>
        <a:xfrm>
          <a:off x="179917" y="9167283"/>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12</xdr:row>
      <xdr:rowOff>127000</xdr:rowOff>
    </xdr:from>
    <xdr:to>
      <xdr:col>0</xdr:col>
      <xdr:colOff>592667</xdr:colOff>
      <xdr:row>12</xdr:row>
      <xdr:rowOff>465667</xdr:rowOff>
    </xdr:to>
    <xdr:sp macro="" textlink="">
      <xdr:nvSpPr>
        <xdr:cNvPr id="5" name="矢印: 下 4">
          <a:extLst>
            <a:ext uri="{FF2B5EF4-FFF2-40B4-BE49-F238E27FC236}">
              <a16:creationId xmlns:a16="http://schemas.microsoft.com/office/drawing/2014/main" id="{224B2264-D880-4DA1-88D3-88A818E3F5BD}"/>
            </a:ext>
          </a:extLst>
        </xdr:cNvPr>
        <xdr:cNvSpPr/>
      </xdr:nvSpPr>
      <xdr:spPr>
        <a:xfrm>
          <a:off x="179917" y="3524250"/>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1550458</xdr:colOff>
      <xdr:row>17</xdr:row>
      <xdr:rowOff>93930</xdr:rowOff>
    </xdr:from>
    <xdr:to>
      <xdr:col>12</xdr:col>
      <xdr:colOff>3180292</xdr:colOff>
      <xdr:row>17</xdr:row>
      <xdr:rowOff>549012</xdr:rowOff>
    </xdr:to>
    <xdr:sp macro="" textlink="">
      <xdr:nvSpPr>
        <xdr:cNvPr id="3" name="吹き出し: 線 2">
          <a:extLst>
            <a:ext uri="{FF2B5EF4-FFF2-40B4-BE49-F238E27FC236}">
              <a16:creationId xmlns:a16="http://schemas.microsoft.com/office/drawing/2014/main" id="{4827E7AA-85A6-4697-81DC-6B848637191F}"/>
            </a:ext>
          </a:extLst>
        </xdr:cNvPr>
        <xdr:cNvSpPr/>
      </xdr:nvSpPr>
      <xdr:spPr>
        <a:xfrm>
          <a:off x="11159278" y="9237930"/>
          <a:ext cx="1629834" cy="45508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125677</xdr:colOff>
      <xdr:row>19</xdr:row>
      <xdr:rowOff>0</xdr:rowOff>
    </xdr:from>
    <xdr:to>
      <xdr:col>1</xdr:col>
      <xdr:colOff>2104760</xdr:colOff>
      <xdr:row>19</xdr:row>
      <xdr:rowOff>202406</xdr:rowOff>
    </xdr:to>
    <xdr:sp macro="" textlink="">
      <xdr:nvSpPr>
        <xdr:cNvPr id="8" name="吹き出し: 線 7">
          <a:extLst>
            <a:ext uri="{FF2B5EF4-FFF2-40B4-BE49-F238E27FC236}">
              <a16:creationId xmlns:a16="http://schemas.microsoft.com/office/drawing/2014/main" id="{1D0946C2-ED8B-4626-B506-97B46A0D3CB2}"/>
            </a:ext>
          </a:extLst>
        </xdr:cNvPr>
        <xdr:cNvSpPr/>
      </xdr:nvSpPr>
      <xdr:spPr>
        <a:xfrm>
          <a:off x="590497" y="16395805"/>
          <a:ext cx="1979083" cy="494401"/>
        </a:xfrm>
        <a:prstGeom prst="borderCallout1">
          <a:avLst>
            <a:gd name="adj1" fmla="val 47080"/>
            <a:gd name="adj2" fmla="val 101088"/>
            <a:gd name="adj3" fmla="val -15691"/>
            <a:gd name="adj4" fmla="val 115218"/>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3" name="吹き出し: 線 2">
          <a:extLst>
            <a:ext uri="{FF2B5EF4-FFF2-40B4-BE49-F238E27FC236}">
              <a16:creationId xmlns:a16="http://schemas.microsoft.com/office/drawing/2014/main" id="{E1B8EEE6-F07B-49D8-9653-290D5D224C85}"/>
            </a:ext>
          </a:extLst>
        </xdr:cNvPr>
        <xdr:cNvSpPr/>
      </xdr:nvSpPr>
      <xdr:spPr>
        <a:xfrm>
          <a:off x="13100473" y="7108140"/>
          <a:ext cx="0" cy="28363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0</xdr:col>
      <xdr:colOff>0</xdr:colOff>
      <xdr:row>11</xdr:row>
      <xdr:rowOff>0</xdr:rowOff>
    </xdr:from>
    <xdr:to>
      <xdr:col>0</xdr:col>
      <xdr:colOff>0</xdr:colOff>
      <xdr:row>11</xdr:row>
      <xdr:rowOff>0</xdr:rowOff>
    </xdr:to>
    <xdr:sp macro="" textlink="">
      <xdr:nvSpPr>
        <xdr:cNvPr id="6" name="吹き出し: 線 5">
          <a:extLst>
            <a:ext uri="{FF2B5EF4-FFF2-40B4-BE49-F238E27FC236}">
              <a16:creationId xmlns:a16="http://schemas.microsoft.com/office/drawing/2014/main" id="{7B145F70-2192-47EB-9AEE-8DCEB3D553BB}"/>
            </a:ext>
          </a:extLst>
        </xdr:cNvPr>
        <xdr:cNvSpPr/>
      </xdr:nvSpPr>
      <xdr:spPr>
        <a:xfrm>
          <a:off x="11159278" y="9237930"/>
          <a:ext cx="1629834" cy="45508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436374</xdr:colOff>
      <xdr:row>2</xdr:row>
      <xdr:rowOff>416</xdr:rowOff>
    </xdr:from>
    <xdr:to>
      <xdr:col>103</xdr:col>
      <xdr:colOff>38099</xdr:colOff>
      <xdr:row>4</xdr:row>
      <xdr:rowOff>137785</xdr:rowOff>
    </xdr:to>
    <xdr:sp macro="" textlink="">
      <xdr:nvSpPr>
        <xdr:cNvPr id="2" name="吹き出し: 線 1">
          <a:extLst>
            <a:ext uri="{FF2B5EF4-FFF2-40B4-BE49-F238E27FC236}">
              <a16:creationId xmlns:a16="http://schemas.microsoft.com/office/drawing/2014/main" id="{B6EFEFF6-D655-44A9-9F32-4FEFD40C0C8D}"/>
            </a:ext>
          </a:extLst>
        </xdr:cNvPr>
        <xdr:cNvSpPr/>
      </xdr:nvSpPr>
      <xdr:spPr>
        <a:xfrm>
          <a:off x="7484874" y="508416"/>
          <a:ext cx="2275075" cy="473919"/>
        </a:xfrm>
        <a:prstGeom prst="borderCallout1">
          <a:avLst>
            <a:gd name="adj1" fmla="val 104345"/>
            <a:gd name="adj2" fmla="val 10207"/>
            <a:gd name="adj3" fmla="val 203614"/>
            <a:gd name="adj4" fmla="val 1376"/>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提出済みの「事業計画書」に</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あわせた事業目的をご選択ください。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37</xdr:col>
      <xdr:colOff>114298</xdr:colOff>
      <xdr:row>5</xdr:row>
      <xdr:rowOff>230981</xdr:rowOff>
    </xdr:from>
    <xdr:to>
      <xdr:col>112</xdr:col>
      <xdr:colOff>19048</xdr:colOff>
      <xdr:row>19</xdr:row>
      <xdr:rowOff>57150</xdr:rowOff>
    </xdr:to>
    <xdr:sp macro="" textlink="">
      <xdr:nvSpPr>
        <xdr:cNvPr id="3" name="吹き出し: 線 2">
          <a:extLst>
            <a:ext uri="{FF2B5EF4-FFF2-40B4-BE49-F238E27FC236}">
              <a16:creationId xmlns:a16="http://schemas.microsoft.com/office/drawing/2014/main" id="{7514B0BE-30DA-415F-9F98-29980BD70B46}"/>
            </a:ext>
          </a:extLst>
        </xdr:cNvPr>
        <xdr:cNvSpPr/>
      </xdr:nvSpPr>
      <xdr:spPr>
        <a:xfrm>
          <a:off x="7823198" y="1329531"/>
          <a:ext cx="3175000" cy="3375819"/>
        </a:xfrm>
        <a:prstGeom prst="borderCallout1">
          <a:avLst>
            <a:gd name="adj1" fmla="val 46351"/>
            <a:gd name="adj2" fmla="val -898"/>
            <a:gd name="adj3" fmla="val 27040"/>
            <a:gd name="adj4" fmla="val -9799"/>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注意１</a:t>
          </a:r>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12/31</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までに支払いが完了しているものが補助金の対象となります。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注意</a:t>
          </a:r>
          <a:r>
            <a:rPr kumimoji="1" lang="en-US" altLang="ja-JP" sz="1000" b="1" kern="1200">
              <a:solidFill>
                <a:srgbClr val="FF0000"/>
              </a:solidFill>
              <a:latin typeface="BIZ UD明朝 Medium" panose="02020500000000000000" pitchFamily="17" charset="-128"/>
              <a:ea typeface="BIZ UD明朝 Medium" panose="02020500000000000000" pitchFamily="17" charset="-128"/>
            </a:rPr>
            <a:t>2】</a:t>
          </a: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全ての申請物において、下記の添付書類の提出が必要となります。必要な書類が提出できない場合、補助金の対象外になる場合がございます。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●添付書類</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 </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発注証明資料　例）見積書</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 請求書</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 納品証明資料　例）納品書</a:t>
          </a:r>
          <a:endParaRPr kumimoji="1" lang="en-US" altLang="ja-JP" sz="1000" b="1" kern="1200" baseline="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 支払証明資料　例）領収書、銀行振込の控え</a:t>
          </a:r>
          <a:endParaRPr kumimoji="1" lang="en-US" altLang="ja-JP" sz="1000" b="1" kern="1200" baseline="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a:t>
          </a:r>
          <a:r>
            <a:rPr kumimoji="1" lang="en-US" altLang="ja-JP" sz="1000" b="1" kern="1200" baseline="0">
              <a:solidFill>
                <a:srgbClr val="FF0000"/>
              </a:solidFill>
              <a:latin typeface="BIZ UD明朝 Medium" panose="02020500000000000000" pitchFamily="17" charset="-128"/>
              <a:ea typeface="BIZ UD明朝 Medium" panose="02020500000000000000" pitchFamily="17" charset="-128"/>
            </a:rPr>
            <a:t> </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クレジットカード決済時の支払証明資料</a:t>
          </a:r>
          <a:endParaRPr kumimoji="1" lang="en-US" altLang="ja-JP" sz="1000" b="1" kern="1200" baseline="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クレジット明細および</a:t>
          </a:r>
          <a:r>
            <a:rPr kumimoji="1" lang="en-US" altLang="ja-JP" sz="1000" b="1" kern="1200" baseline="0">
              <a:solidFill>
                <a:srgbClr val="FF0000"/>
              </a:solidFill>
              <a:latin typeface="BIZ UD明朝 Medium" panose="02020500000000000000" pitchFamily="17" charset="-128"/>
              <a:ea typeface="BIZ UD明朝 Medium" panose="02020500000000000000" pitchFamily="17" charset="-128"/>
            </a:rPr>
            <a:t>12/31</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までに支払いが完了したことが確認できる資料</a:t>
          </a:r>
          <a:endParaRPr kumimoji="1" lang="en-US" altLang="ja-JP" sz="1000" b="1" kern="1200" baseline="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baseline="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申請者以外のカードを使用した場合は「立替払い請求書」が必要になります。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24</xdr:col>
      <xdr:colOff>165100</xdr:colOff>
      <xdr:row>1</xdr:row>
      <xdr:rowOff>247650</xdr:rowOff>
    </xdr:from>
    <xdr:to>
      <xdr:col>35</xdr:col>
      <xdr:colOff>234950</xdr:colOff>
      <xdr:row>4</xdr:row>
      <xdr:rowOff>131019</xdr:rowOff>
    </xdr:to>
    <xdr:sp macro="" textlink="">
      <xdr:nvSpPr>
        <xdr:cNvPr id="4" name="吹き出し: 線 3">
          <a:extLst>
            <a:ext uri="{FF2B5EF4-FFF2-40B4-BE49-F238E27FC236}">
              <a16:creationId xmlns:a16="http://schemas.microsoft.com/office/drawing/2014/main" id="{4C9390BC-24A1-4B80-AC61-816E1F02FFDE}"/>
            </a:ext>
          </a:extLst>
        </xdr:cNvPr>
        <xdr:cNvSpPr/>
      </xdr:nvSpPr>
      <xdr:spPr>
        <a:xfrm>
          <a:off x="5048250" y="501650"/>
          <a:ext cx="2235200" cy="473919"/>
        </a:xfrm>
        <a:prstGeom prst="borderCallout1">
          <a:avLst>
            <a:gd name="adj1" fmla="val 104345"/>
            <a:gd name="adj2" fmla="val 10207"/>
            <a:gd name="adj3" fmla="val 133940"/>
            <a:gd name="adj4" fmla="val 5353"/>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提出済みの「収支予算書」に</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あわせた経費区分をご選択ください。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295272</xdr:colOff>
      <xdr:row>8</xdr:row>
      <xdr:rowOff>158750</xdr:rowOff>
    </xdr:from>
    <xdr:to>
      <xdr:col>5</xdr:col>
      <xdr:colOff>104775</xdr:colOff>
      <xdr:row>9</xdr:row>
      <xdr:rowOff>243417</xdr:rowOff>
    </xdr:to>
    <xdr:sp macro="" textlink="">
      <xdr:nvSpPr>
        <xdr:cNvPr id="2" name="吹き出し: 線 1">
          <a:extLst>
            <a:ext uri="{FF2B5EF4-FFF2-40B4-BE49-F238E27FC236}">
              <a16:creationId xmlns:a16="http://schemas.microsoft.com/office/drawing/2014/main" id="{318EB1A8-01FD-415B-8258-9FC094898B71}"/>
            </a:ext>
          </a:extLst>
        </xdr:cNvPr>
        <xdr:cNvSpPr/>
      </xdr:nvSpPr>
      <xdr:spPr>
        <a:xfrm>
          <a:off x="4838697" y="3502025"/>
          <a:ext cx="1295403" cy="465667"/>
        </a:xfrm>
        <a:prstGeom prst="borderCallout1">
          <a:avLst>
            <a:gd name="adj1" fmla="val 46022"/>
            <a:gd name="adj2" fmla="val 98537"/>
            <a:gd name="adj3" fmla="val 13042"/>
            <a:gd name="adj4" fmla="val 113710"/>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どちらか一方を</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ご入力ください。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5</xdr:col>
      <xdr:colOff>104775</xdr:colOff>
      <xdr:row>9</xdr:row>
      <xdr:rowOff>10584</xdr:rowOff>
    </xdr:from>
    <xdr:to>
      <xdr:col>6</xdr:col>
      <xdr:colOff>19050</xdr:colOff>
      <xdr:row>9</xdr:row>
      <xdr:rowOff>180975</xdr:rowOff>
    </xdr:to>
    <xdr:cxnSp macro="">
      <xdr:nvCxnSpPr>
        <xdr:cNvPr id="3" name="直線コネクタ 2">
          <a:extLst>
            <a:ext uri="{FF2B5EF4-FFF2-40B4-BE49-F238E27FC236}">
              <a16:creationId xmlns:a16="http://schemas.microsoft.com/office/drawing/2014/main" id="{AAC88948-D6E2-4D10-AB7D-EE1BA0CAF7E8}"/>
            </a:ext>
          </a:extLst>
        </xdr:cNvPr>
        <xdr:cNvCxnSpPr>
          <a:cxnSpLocks/>
          <a:endCxn id="2" idx="0"/>
        </xdr:cNvCxnSpPr>
      </xdr:nvCxnSpPr>
      <xdr:spPr>
        <a:xfrm flipH="1" flipV="1">
          <a:off x="6134100" y="3734859"/>
          <a:ext cx="200025" cy="17039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8</xdr:row>
      <xdr:rowOff>228600</xdr:rowOff>
    </xdr:from>
    <xdr:to>
      <xdr:col>4</xdr:col>
      <xdr:colOff>276226</xdr:colOff>
      <xdr:row>8</xdr:row>
      <xdr:rowOff>379942</xdr:rowOff>
    </xdr:to>
    <xdr:cxnSp macro="">
      <xdr:nvCxnSpPr>
        <xdr:cNvPr id="6" name="直線コネクタ 5">
          <a:extLst>
            <a:ext uri="{FF2B5EF4-FFF2-40B4-BE49-F238E27FC236}">
              <a16:creationId xmlns:a16="http://schemas.microsoft.com/office/drawing/2014/main" id="{AAC88948-D6E2-4D10-AB7D-EE1BA0CAF7E8}"/>
            </a:ext>
          </a:extLst>
        </xdr:cNvPr>
        <xdr:cNvCxnSpPr>
          <a:cxnSpLocks/>
        </xdr:cNvCxnSpPr>
      </xdr:nvCxnSpPr>
      <xdr:spPr>
        <a:xfrm flipH="1" flipV="1">
          <a:off x="4552950" y="3571875"/>
          <a:ext cx="266701" cy="151342"/>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9</xdr:row>
      <xdr:rowOff>27517</xdr:rowOff>
    </xdr:from>
    <xdr:to>
      <xdr:col>4</xdr:col>
      <xdr:colOff>276227</xdr:colOff>
      <xdr:row>9</xdr:row>
      <xdr:rowOff>171450</xdr:rowOff>
    </xdr:to>
    <xdr:cxnSp macro="">
      <xdr:nvCxnSpPr>
        <xdr:cNvPr id="9" name="直線コネクタ 8">
          <a:extLst>
            <a:ext uri="{FF2B5EF4-FFF2-40B4-BE49-F238E27FC236}">
              <a16:creationId xmlns:a16="http://schemas.microsoft.com/office/drawing/2014/main" id="{AAC88948-D6E2-4D10-AB7D-EE1BA0CAF7E8}"/>
            </a:ext>
          </a:extLst>
        </xdr:cNvPr>
        <xdr:cNvCxnSpPr>
          <a:cxnSpLocks/>
        </xdr:cNvCxnSpPr>
      </xdr:nvCxnSpPr>
      <xdr:spPr>
        <a:xfrm flipH="1">
          <a:off x="4562475" y="3751792"/>
          <a:ext cx="257177" cy="14393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76200</xdr:colOff>
      <xdr:row>4</xdr:row>
      <xdr:rowOff>66676</xdr:rowOff>
    </xdr:from>
    <xdr:to>
      <xdr:col>8</xdr:col>
      <xdr:colOff>161925</xdr:colOff>
      <xdr:row>4</xdr:row>
      <xdr:rowOff>295275</xdr:rowOff>
    </xdr:to>
    <xdr:sp macro="" textlink="">
      <xdr:nvSpPr>
        <xdr:cNvPr id="4" name="テキスト ボックス 3">
          <a:extLst>
            <a:ext uri="{FF2B5EF4-FFF2-40B4-BE49-F238E27FC236}">
              <a16:creationId xmlns:a16="http://schemas.microsoft.com/office/drawing/2014/main" id="{A6E02321-9DD3-4F9D-ADF9-25883BE847D9}"/>
            </a:ext>
          </a:extLst>
        </xdr:cNvPr>
        <xdr:cNvSpPr txBox="1"/>
      </xdr:nvSpPr>
      <xdr:spPr>
        <a:xfrm>
          <a:off x="1019175" y="1114426"/>
          <a:ext cx="485775" cy="2285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区分</a:t>
          </a:r>
          <a:endParaRPr kumimoji="1" lang="en-US" altLang="ja-JP" sz="1100" kern="1200"/>
        </a:p>
      </xdr:txBody>
    </xdr:sp>
    <xdr:clientData/>
  </xdr:twoCellAnchor>
  <xdr:twoCellAnchor>
    <xdr:from>
      <xdr:col>2</xdr:col>
      <xdr:colOff>47625</xdr:colOff>
      <xdr:row>5</xdr:row>
      <xdr:rowOff>85726</xdr:rowOff>
    </xdr:from>
    <xdr:to>
      <xdr:col>5</xdr:col>
      <xdr:colOff>76200</xdr:colOff>
      <xdr:row>5</xdr:row>
      <xdr:rowOff>371475</xdr:rowOff>
    </xdr:to>
    <xdr:sp macro="" textlink="">
      <xdr:nvSpPr>
        <xdr:cNvPr id="5" name="テキスト ボックス 4">
          <a:extLst>
            <a:ext uri="{FF2B5EF4-FFF2-40B4-BE49-F238E27FC236}">
              <a16:creationId xmlns:a16="http://schemas.microsoft.com/office/drawing/2014/main" id="{AA69DD60-A728-4711-8AF3-D1ED56AFEF5A}"/>
            </a:ext>
          </a:extLst>
        </xdr:cNvPr>
        <xdr:cNvSpPr txBox="1"/>
      </xdr:nvSpPr>
      <xdr:spPr>
        <a:xfrm>
          <a:off x="190500" y="1447801"/>
          <a:ext cx="628650" cy="2857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財産名</a:t>
          </a:r>
          <a:endParaRPr kumimoji="1" lang="en-US" altLang="ja-JP"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76200</xdr:colOff>
      <xdr:row>5</xdr:row>
      <xdr:rowOff>66676</xdr:rowOff>
    </xdr:from>
    <xdr:to>
      <xdr:col>7</xdr:col>
      <xdr:colOff>161925</xdr:colOff>
      <xdr:row>5</xdr:row>
      <xdr:rowOff>295275</xdr:rowOff>
    </xdr:to>
    <xdr:sp macro="" textlink="">
      <xdr:nvSpPr>
        <xdr:cNvPr id="2" name="テキスト ボックス 1">
          <a:extLst>
            <a:ext uri="{FF2B5EF4-FFF2-40B4-BE49-F238E27FC236}">
              <a16:creationId xmlns:a16="http://schemas.microsoft.com/office/drawing/2014/main" id="{8183493D-382D-622D-90A0-88247EA18245}"/>
            </a:ext>
          </a:extLst>
        </xdr:cNvPr>
        <xdr:cNvSpPr txBox="1"/>
      </xdr:nvSpPr>
      <xdr:spPr>
        <a:xfrm>
          <a:off x="1019175" y="1114426"/>
          <a:ext cx="485775" cy="2285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区分</a:t>
          </a:r>
          <a:endParaRPr kumimoji="1" lang="en-US" altLang="ja-JP" sz="1100" kern="1200"/>
        </a:p>
      </xdr:txBody>
    </xdr:sp>
    <xdr:clientData/>
  </xdr:twoCellAnchor>
  <xdr:twoCellAnchor>
    <xdr:from>
      <xdr:col>1</xdr:col>
      <xdr:colOff>47625</xdr:colOff>
      <xdr:row>6</xdr:row>
      <xdr:rowOff>85726</xdr:rowOff>
    </xdr:from>
    <xdr:to>
      <xdr:col>4</xdr:col>
      <xdr:colOff>76200</xdr:colOff>
      <xdr:row>6</xdr:row>
      <xdr:rowOff>371475</xdr:rowOff>
    </xdr:to>
    <xdr:sp macro="" textlink="">
      <xdr:nvSpPr>
        <xdr:cNvPr id="3" name="テキスト ボックス 2">
          <a:extLst>
            <a:ext uri="{FF2B5EF4-FFF2-40B4-BE49-F238E27FC236}">
              <a16:creationId xmlns:a16="http://schemas.microsoft.com/office/drawing/2014/main" id="{F17F1CBE-96FB-4057-BBC2-ACC4B80FED08}"/>
            </a:ext>
          </a:extLst>
        </xdr:cNvPr>
        <xdr:cNvSpPr txBox="1"/>
      </xdr:nvSpPr>
      <xdr:spPr>
        <a:xfrm>
          <a:off x="190500" y="1447801"/>
          <a:ext cx="628650" cy="2857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財産名</a:t>
          </a:r>
          <a:endParaRPr kumimoji="1" lang="en-US" altLang="ja-JP" sz="11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98654</xdr:colOff>
      <xdr:row>7</xdr:row>
      <xdr:rowOff>130118</xdr:rowOff>
    </xdr:from>
    <xdr:to>
      <xdr:col>4</xdr:col>
      <xdr:colOff>132671</xdr:colOff>
      <xdr:row>8</xdr:row>
      <xdr:rowOff>170939</xdr:rowOff>
    </xdr:to>
    <xdr:sp macro="" textlink="">
      <xdr:nvSpPr>
        <xdr:cNvPr id="2" name="矢印: 右 3">
          <a:extLst>
            <a:ext uri="{FF2B5EF4-FFF2-40B4-BE49-F238E27FC236}">
              <a16:creationId xmlns:a16="http://schemas.microsoft.com/office/drawing/2014/main" id="{32C315A6-D621-E9F5-46EB-6E8BF2FE97EA}"/>
            </a:ext>
          </a:extLst>
        </xdr:cNvPr>
        <xdr:cNvSpPr/>
      </xdr:nvSpPr>
      <xdr:spPr>
        <a:xfrm rot="16200000">
          <a:off x="638177" y="2343320"/>
          <a:ext cx="240846" cy="234042"/>
        </a:xfrm>
        <a:prstGeom prst="right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123265</xdr:colOff>
      <xdr:row>8</xdr:row>
      <xdr:rowOff>179293</xdr:rowOff>
    </xdr:from>
    <xdr:to>
      <xdr:col>6</xdr:col>
      <xdr:colOff>112058</xdr:colOff>
      <xdr:row>10</xdr:row>
      <xdr:rowOff>44823</xdr:rowOff>
    </xdr:to>
    <xdr:sp macro="" textlink="">
      <xdr:nvSpPr>
        <xdr:cNvPr id="3" name="正方形/長方形 2">
          <a:extLst>
            <a:ext uri="{FF2B5EF4-FFF2-40B4-BE49-F238E27FC236}">
              <a16:creationId xmlns:a16="http://schemas.microsoft.com/office/drawing/2014/main" id="{96CF1EBE-2B33-FBE8-B108-165F548170EA}"/>
            </a:ext>
          </a:extLst>
        </xdr:cNvPr>
        <xdr:cNvSpPr/>
      </xdr:nvSpPr>
      <xdr:spPr>
        <a:xfrm>
          <a:off x="266140" y="2589118"/>
          <a:ext cx="988918" cy="47513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56030</xdr:colOff>
      <xdr:row>8</xdr:row>
      <xdr:rowOff>212909</xdr:rowOff>
    </xdr:from>
    <xdr:to>
      <xdr:col>7</xdr:col>
      <xdr:colOff>33618</xdr:colOff>
      <xdr:row>10</xdr:row>
      <xdr:rowOff>179293</xdr:rowOff>
    </xdr:to>
    <xdr:sp macro="" textlink="">
      <xdr:nvSpPr>
        <xdr:cNvPr id="4" name="テキスト ボックス 3">
          <a:extLst>
            <a:ext uri="{FF2B5EF4-FFF2-40B4-BE49-F238E27FC236}">
              <a16:creationId xmlns:a16="http://schemas.microsoft.com/office/drawing/2014/main" id="{E9A3AA27-FBDC-82BA-1565-016B00EA1891}"/>
            </a:ext>
          </a:extLst>
        </xdr:cNvPr>
        <xdr:cNvSpPr txBox="1"/>
      </xdr:nvSpPr>
      <xdr:spPr>
        <a:xfrm>
          <a:off x="198905" y="2622734"/>
          <a:ext cx="1177738" cy="575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kern="1200"/>
            <a:t>どちらか一方に</a:t>
          </a:r>
          <a:endParaRPr kumimoji="1" lang="en-US" altLang="ja-JP" sz="1000" kern="1200"/>
        </a:p>
        <a:p>
          <a:pPr algn="ctr"/>
          <a:r>
            <a:rPr kumimoji="1" lang="ja-JP" altLang="en-US" sz="1000" kern="1200"/>
            <a:t>記入してください</a:t>
          </a:r>
        </a:p>
      </xdr:txBody>
    </xdr:sp>
    <xdr:clientData/>
  </xdr:twoCellAnchor>
  <xdr:twoCellAnchor>
    <xdr:from>
      <xdr:col>3</xdr:col>
      <xdr:colOff>107156</xdr:colOff>
      <xdr:row>10</xdr:row>
      <xdr:rowOff>59532</xdr:rowOff>
    </xdr:from>
    <xdr:to>
      <xdr:col>4</xdr:col>
      <xdr:colOff>141173</xdr:colOff>
      <xdr:row>10</xdr:row>
      <xdr:rowOff>302759</xdr:rowOff>
    </xdr:to>
    <xdr:sp macro="" textlink="">
      <xdr:nvSpPr>
        <xdr:cNvPr id="5" name="矢印: 右 4">
          <a:extLst>
            <a:ext uri="{FF2B5EF4-FFF2-40B4-BE49-F238E27FC236}">
              <a16:creationId xmlns:a16="http://schemas.microsoft.com/office/drawing/2014/main" id="{201E3BF7-DC62-43F2-977F-CA321949019D}"/>
            </a:ext>
          </a:extLst>
        </xdr:cNvPr>
        <xdr:cNvSpPr/>
      </xdr:nvSpPr>
      <xdr:spPr>
        <a:xfrm rot="5400000">
          <a:off x="645488" y="3083550"/>
          <a:ext cx="243227" cy="234042"/>
        </a:xfrm>
        <a:prstGeom prst="right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yagi@abcd.co.j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N89"/>
  <sheetViews>
    <sheetView view="pageBreakPreview" topLeftCell="A13" zoomScale="39" zoomScaleNormal="39" zoomScaleSheetLayoutView="39" workbookViewId="0">
      <selection sqref="A1:D1"/>
    </sheetView>
  </sheetViews>
  <sheetFormatPr defaultColWidth="9" defaultRowHeight="14.25" x14ac:dyDescent="0.15"/>
  <cols>
    <col min="1" max="1" width="10.75" style="50" customWidth="1"/>
    <col min="2" max="2" width="5" style="50" customWidth="1"/>
    <col min="3" max="3" width="17.375" style="50" customWidth="1"/>
    <col min="4" max="4" width="84.5" style="87" customWidth="1"/>
    <col min="5" max="5" width="16.375" style="50" customWidth="1"/>
    <col min="6" max="66" width="9" style="67"/>
    <col min="67" max="16384" width="9" style="50"/>
  </cols>
  <sheetData>
    <row r="1" spans="1:5" ht="24.75" customHeight="1" x14ac:dyDescent="0.15">
      <c r="A1" s="391" t="s">
        <v>447</v>
      </c>
      <c r="B1" s="391"/>
      <c r="C1" s="391"/>
      <c r="D1" s="391"/>
      <c r="E1" s="67"/>
    </row>
    <row r="2" spans="1:5" ht="12" customHeight="1" thickBot="1" x14ac:dyDescent="0.2">
      <c r="A2" s="362"/>
      <c r="B2" s="362"/>
      <c r="C2" s="362"/>
      <c r="D2" s="362"/>
      <c r="E2" s="67"/>
    </row>
    <row r="3" spans="1:5" ht="32.25" customHeight="1" x14ac:dyDescent="0.15">
      <c r="A3" s="392" t="s">
        <v>431</v>
      </c>
      <c r="B3" s="393"/>
      <c r="C3" s="393"/>
      <c r="D3" s="394"/>
      <c r="E3" s="67"/>
    </row>
    <row r="4" spans="1:5" ht="8.25" customHeight="1" x14ac:dyDescent="0.15">
      <c r="A4" s="363"/>
      <c r="B4" s="364"/>
      <c r="C4" s="364"/>
      <c r="D4" s="365"/>
      <c r="E4" s="67"/>
    </row>
    <row r="5" spans="1:5" ht="18.75" customHeight="1" x14ac:dyDescent="0.15">
      <c r="A5" s="363"/>
      <c r="B5" s="364"/>
      <c r="C5" s="366" t="s">
        <v>432</v>
      </c>
      <c r="D5" s="367" t="s">
        <v>433</v>
      </c>
      <c r="E5" s="67"/>
    </row>
    <row r="6" spans="1:5" ht="6" customHeight="1" x14ac:dyDescent="0.15">
      <c r="A6" s="363"/>
      <c r="B6" s="364"/>
      <c r="C6" s="368"/>
      <c r="D6" s="367"/>
      <c r="E6" s="67"/>
    </row>
    <row r="7" spans="1:5" ht="19.5" customHeight="1" x14ac:dyDescent="0.15">
      <c r="A7" s="363"/>
      <c r="B7" s="364"/>
      <c r="C7" s="369" t="s">
        <v>434</v>
      </c>
      <c r="D7" s="367" t="s">
        <v>435</v>
      </c>
      <c r="E7" s="67"/>
    </row>
    <row r="8" spans="1:5" ht="18" customHeight="1" x14ac:dyDescent="0.15">
      <c r="A8" s="363"/>
      <c r="B8" s="364"/>
      <c r="C8" s="368"/>
      <c r="D8" s="370" t="s">
        <v>436</v>
      </c>
      <c r="E8" s="67"/>
    </row>
    <row r="9" spans="1:5" ht="4.5" customHeight="1" thickBot="1" x14ac:dyDescent="0.2">
      <c r="A9" s="371"/>
      <c r="B9" s="372"/>
      <c r="C9" s="373"/>
      <c r="D9" s="374"/>
      <c r="E9" s="67"/>
    </row>
    <row r="10" spans="1:5" ht="19.5" customHeight="1" thickBot="1" x14ac:dyDescent="0.2">
      <c r="A10" s="362"/>
      <c r="B10" s="362"/>
      <c r="C10" s="362"/>
      <c r="D10" s="362"/>
      <c r="E10" s="67"/>
    </row>
    <row r="11" spans="1:5" ht="33" customHeight="1" x14ac:dyDescent="0.15">
      <c r="A11" s="384">
        <v>1</v>
      </c>
      <c r="B11" s="386" t="s">
        <v>437</v>
      </c>
      <c r="C11" s="386"/>
      <c r="D11" s="387"/>
      <c r="E11" s="67"/>
    </row>
    <row r="12" spans="1:5" ht="72" customHeight="1" thickBot="1" x14ac:dyDescent="0.2">
      <c r="A12" s="385"/>
      <c r="B12" s="388" t="s">
        <v>442</v>
      </c>
      <c r="C12" s="389"/>
      <c r="D12" s="390"/>
      <c r="E12" s="67"/>
    </row>
    <row r="13" spans="1:5" ht="48.75" customHeight="1" thickBot="1" x14ac:dyDescent="0.2">
      <c r="A13" s="375"/>
      <c r="B13" s="376"/>
      <c r="C13" s="376"/>
      <c r="D13" s="376"/>
      <c r="E13" s="67"/>
    </row>
    <row r="14" spans="1:5" ht="33" customHeight="1" x14ac:dyDescent="0.15">
      <c r="A14" s="384">
        <v>2</v>
      </c>
      <c r="B14" s="386" t="s">
        <v>438</v>
      </c>
      <c r="C14" s="386"/>
      <c r="D14" s="387"/>
      <c r="E14" s="67"/>
    </row>
    <row r="15" spans="1:5" ht="87" customHeight="1" thickBot="1" x14ac:dyDescent="0.2">
      <c r="A15" s="385"/>
      <c r="B15" s="388" t="s">
        <v>444</v>
      </c>
      <c r="C15" s="389"/>
      <c r="D15" s="390"/>
      <c r="E15" s="67"/>
    </row>
    <row r="16" spans="1:5" s="67" customFormat="1" ht="48" customHeight="1" thickBot="1" x14ac:dyDescent="0.2">
      <c r="A16" s="50"/>
      <c r="B16" s="395"/>
      <c r="C16" s="395"/>
      <c r="D16" s="395"/>
    </row>
    <row r="17" spans="1:5" s="67" customFormat="1" ht="30.75" customHeight="1" x14ac:dyDescent="0.15">
      <c r="A17" s="384">
        <v>3</v>
      </c>
      <c r="B17" s="386" t="s">
        <v>439</v>
      </c>
      <c r="C17" s="386"/>
      <c r="D17" s="387"/>
    </row>
    <row r="18" spans="1:5" s="67" customFormat="1" ht="68.25" customHeight="1" thickBot="1" x14ac:dyDescent="0.2">
      <c r="A18" s="385"/>
      <c r="B18" s="388" t="s">
        <v>443</v>
      </c>
      <c r="C18" s="389"/>
      <c r="D18" s="390"/>
    </row>
    <row r="19" spans="1:5" s="67" customFormat="1" ht="48.75" customHeight="1" thickBot="1" x14ac:dyDescent="0.2">
      <c r="A19" s="50"/>
      <c r="B19" s="395"/>
      <c r="C19" s="395"/>
      <c r="D19" s="395"/>
    </row>
    <row r="20" spans="1:5" s="67" customFormat="1" ht="35.25" customHeight="1" x14ac:dyDescent="0.15">
      <c r="A20" s="396">
        <v>4</v>
      </c>
      <c r="B20" s="386" t="s">
        <v>440</v>
      </c>
      <c r="C20" s="386"/>
      <c r="D20" s="387"/>
    </row>
    <row r="21" spans="1:5" s="67" customFormat="1" ht="45" customHeight="1" thickBot="1" x14ac:dyDescent="0.2">
      <c r="A21" s="397"/>
      <c r="B21" s="388" t="s">
        <v>445</v>
      </c>
      <c r="C21" s="389"/>
      <c r="D21" s="390"/>
    </row>
    <row r="22" spans="1:5" s="67" customFormat="1" ht="48.75" customHeight="1" thickBot="1" x14ac:dyDescent="0.2">
      <c r="A22" s="50"/>
      <c r="B22" s="395"/>
      <c r="C22" s="395"/>
      <c r="D22" s="395"/>
    </row>
    <row r="23" spans="1:5" s="67" customFormat="1" ht="35.25" customHeight="1" x14ac:dyDescent="0.15">
      <c r="A23" s="396">
        <v>5</v>
      </c>
      <c r="B23" s="386" t="s">
        <v>441</v>
      </c>
      <c r="C23" s="386"/>
      <c r="D23" s="387"/>
    </row>
    <row r="24" spans="1:5" s="67" customFormat="1" ht="135.75" customHeight="1" thickBot="1" x14ac:dyDescent="0.2">
      <c r="A24" s="397"/>
      <c r="B24" s="388" t="s">
        <v>446</v>
      </c>
      <c r="C24" s="389"/>
      <c r="D24" s="390"/>
    </row>
    <row r="25" spans="1:5" s="67" customFormat="1" ht="50.25" customHeight="1" x14ac:dyDescent="0.15">
      <c r="A25" s="377"/>
      <c r="B25" s="377"/>
      <c r="C25" s="377"/>
      <c r="D25" s="377"/>
    </row>
    <row r="26" spans="1:5" s="67" customFormat="1" ht="48.75" customHeight="1" x14ac:dyDescent="0.15">
      <c r="A26" s="378"/>
      <c r="D26" s="379"/>
    </row>
    <row r="27" spans="1:5" s="67" customFormat="1" ht="30" customHeight="1" x14ac:dyDescent="0.15">
      <c r="D27" s="379"/>
    </row>
    <row r="28" spans="1:5" s="67" customFormat="1" ht="30" customHeight="1" x14ac:dyDescent="0.15">
      <c r="D28" s="379"/>
      <c r="E28" s="380"/>
    </row>
    <row r="29" spans="1:5" s="67" customFormat="1" ht="30" customHeight="1" x14ac:dyDescent="0.15">
      <c r="D29" s="379"/>
    </row>
    <row r="30" spans="1:5" s="67" customFormat="1" ht="30" customHeight="1" x14ac:dyDescent="0.15">
      <c r="D30" s="379"/>
    </row>
    <row r="31" spans="1:5" s="67" customFormat="1" ht="30" customHeight="1" x14ac:dyDescent="0.15">
      <c r="D31" s="108"/>
    </row>
    <row r="32" spans="1:5" s="67" customFormat="1" ht="30" customHeight="1" x14ac:dyDescent="0.15">
      <c r="D32" s="108"/>
    </row>
    <row r="33" spans="4:4" s="67" customFormat="1" ht="30" customHeight="1" x14ac:dyDescent="0.15">
      <c r="D33" s="108"/>
    </row>
    <row r="34" spans="4:4" s="67" customFormat="1" ht="30" customHeight="1" x14ac:dyDescent="0.15">
      <c r="D34" s="108"/>
    </row>
    <row r="35" spans="4:4" s="67" customFormat="1" ht="66" customHeight="1" x14ac:dyDescent="0.15">
      <c r="D35" s="108"/>
    </row>
    <row r="36" spans="4:4" s="67" customFormat="1" ht="30" customHeight="1" x14ac:dyDescent="0.15">
      <c r="D36" s="108"/>
    </row>
    <row r="37" spans="4:4" s="67" customFormat="1" ht="30" customHeight="1" x14ac:dyDescent="0.15">
      <c r="D37" s="108"/>
    </row>
    <row r="38" spans="4:4" s="67" customFormat="1" ht="30" customHeight="1" x14ac:dyDescent="0.15">
      <c r="D38" s="108"/>
    </row>
    <row r="39" spans="4:4" s="67" customFormat="1" ht="30" customHeight="1" x14ac:dyDescent="0.15">
      <c r="D39" s="108"/>
    </row>
    <row r="40" spans="4:4" s="67" customFormat="1" ht="30" customHeight="1" x14ac:dyDescent="0.15">
      <c r="D40" s="108"/>
    </row>
    <row r="41" spans="4:4" s="67" customFormat="1" ht="30" customHeight="1" x14ac:dyDescent="0.15">
      <c r="D41" s="108"/>
    </row>
    <row r="42" spans="4:4" s="67" customFormat="1" ht="30" customHeight="1" x14ac:dyDescent="0.15">
      <c r="D42" s="108"/>
    </row>
    <row r="43" spans="4:4" s="67" customFormat="1" ht="30" customHeight="1" x14ac:dyDescent="0.15">
      <c r="D43" s="108"/>
    </row>
    <row r="44" spans="4:4" s="67" customFormat="1" ht="30" customHeight="1" x14ac:dyDescent="0.15">
      <c r="D44" s="108"/>
    </row>
    <row r="45" spans="4:4" s="67" customFormat="1" ht="30" customHeight="1" x14ac:dyDescent="0.15">
      <c r="D45" s="108"/>
    </row>
    <row r="46" spans="4:4" s="67" customFormat="1" ht="30" customHeight="1" x14ac:dyDescent="0.15">
      <c r="D46" s="108"/>
    </row>
    <row r="47" spans="4:4" s="67" customFormat="1" ht="18.75" customHeight="1" x14ac:dyDescent="0.15">
      <c r="D47" s="108"/>
    </row>
    <row r="48" spans="4:4" s="67" customFormat="1" ht="18.75" customHeight="1" x14ac:dyDescent="0.15">
      <c r="D48" s="108"/>
    </row>
    <row r="49" spans="4:4" s="67" customFormat="1" ht="18.75" customHeight="1" x14ac:dyDescent="0.15">
      <c r="D49" s="108"/>
    </row>
    <row r="50" spans="4:4" s="67" customFormat="1" ht="18.75" customHeight="1" x14ac:dyDescent="0.15">
      <c r="D50" s="86"/>
    </row>
    <row r="51" spans="4:4" s="67" customFormat="1" ht="18.75" customHeight="1" x14ac:dyDescent="0.15">
      <c r="D51" s="86"/>
    </row>
    <row r="52" spans="4:4" s="67" customFormat="1" ht="18.75" customHeight="1" x14ac:dyDescent="0.15">
      <c r="D52" s="86"/>
    </row>
    <row r="53" spans="4:4" s="67" customFormat="1" ht="18.75" customHeight="1" x14ac:dyDescent="0.15">
      <c r="D53" s="86"/>
    </row>
    <row r="54" spans="4:4" s="67" customFormat="1" ht="18.75" customHeight="1" x14ac:dyDescent="0.15">
      <c r="D54" s="86"/>
    </row>
    <row r="55" spans="4:4" s="67" customFormat="1" ht="18.75" customHeight="1" x14ac:dyDescent="0.15">
      <c r="D55" s="86"/>
    </row>
    <row r="56" spans="4:4" s="67" customFormat="1" ht="18.75" customHeight="1" x14ac:dyDescent="0.15">
      <c r="D56" s="86"/>
    </row>
    <row r="57" spans="4:4" s="67" customFormat="1" ht="18.75" customHeight="1" x14ac:dyDescent="0.15">
      <c r="D57" s="86"/>
    </row>
    <row r="58" spans="4:4" s="67" customFormat="1" ht="18.75" customHeight="1" x14ac:dyDescent="0.15">
      <c r="D58" s="86"/>
    </row>
    <row r="59" spans="4:4" s="67" customFormat="1" ht="18.75" customHeight="1" x14ac:dyDescent="0.15">
      <c r="D59" s="86"/>
    </row>
    <row r="60" spans="4:4" s="67" customFormat="1" ht="18.75" customHeight="1" x14ac:dyDescent="0.15">
      <c r="D60" s="86"/>
    </row>
    <row r="61" spans="4:4" s="67" customFormat="1" ht="18.75" customHeight="1" x14ac:dyDescent="0.15">
      <c r="D61" s="86"/>
    </row>
    <row r="62" spans="4:4" s="67" customFormat="1" ht="18.75" customHeight="1" x14ac:dyDescent="0.15">
      <c r="D62" s="86"/>
    </row>
    <row r="63" spans="4:4" s="67" customFormat="1" ht="18.75" customHeight="1" x14ac:dyDescent="0.15">
      <c r="D63" s="86"/>
    </row>
    <row r="64" spans="4:4" s="67" customFormat="1" ht="18.75" customHeight="1" x14ac:dyDescent="0.15">
      <c r="D64" s="86"/>
    </row>
    <row r="65" spans="1:4" s="67" customFormat="1" ht="18.75" customHeight="1" x14ac:dyDescent="0.15">
      <c r="D65" s="86"/>
    </row>
    <row r="66" spans="1:4" s="67" customFormat="1" ht="18.75" customHeight="1" x14ac:dyDescent="0.15">
      <c r="D66" s="86"/>
    </row>
    <row r="67" spans="1:4" s="67" customFormat="1" ht="18.75" customHeight="1" x14ac:dyDescent="0.15">
      <c r="D67" s="86"/>
    </row>
    <row r="68" spans="1:4" s="67" customFormat="1" ht="18.75" customHeight="1" x14ac:dyDescent="0.15">
      <c r="D68" s="86"/>
    </row>
    <row r="69" spans="1:4" s="67" customFormat="1" ht="18.75" customHeight="1" x14ac:dyDescent="0.15">
      <c r="D69" s="86"/>
    </row>
    <row r="70" spans="1:4" s="67" customFormat="1" ht="18.75" customHeight="1" x14ac:dyDescent="0.15">
      <c r="D70" s="86"/>
    </row>
    <row r="71" spans="1:4" s="67" customFormat="1" ht="18.75" customHeight="1" x14ac:dyDescent="0.15">
      <c r="D71" s="86"/>
    </row>
    <row r="72" spans="1:4" s="67" customFormat="1" ht="18.75" customHeight="1" x14ac:dyDescent="0.15">
      <c r="D72" s="86"/>
    </row>
    <row r="73" spans="1:4" s="67" customFormat="1" ht="18.75" customHeight="1" x14ac:dyDescent="0.15">
      <c r="D73" s="86"/>
    </row>
    <row r="74" spans="1:4" s="67" customFormat="1" ht="18.75" customHeight="1" x14ac:dyDescent="0.15">
      <c r="D74" s="86"/>
    </row>
    <row r="75" spans="1:4" s="67" customFormat="1" ht="18.75" customHeight="1" x14ac:dyDescent="0.15">
      <c r="B75" s="50"/>
      <c r="C75" s="50"/>
      <c r="D75" s="87"/>
    </row>
    <row r="76" spans="1:4" s="67" customFormat="1" ht="18.75" customHeight="1" x14ac:dyDescent="0.15">
      <c r="A76" s="50"/>
      <c r="B76" s="50"/>
      <c r="C76" s="50"/>
      <c r="D76" s="87"/>
    </row>
    <row r="77" spans="1:4" s="67" customFormat="1" ht="18.75" customHeight="1" x14ac:dyDescent="0.15">
      <c r="A77" s="50"/>
      <c r="B77" s="50"/>
      <c r="C77" s="50"/>
      <c r="D77" s="87"/>
    </row>
    <row r="78" spans="1:4" s="67" customFormat="1" ht="18.75" customHeight="1" x14ac:dyDescent="0.15">
      <c r="A78" s="50"/>
      <c r="B78" s="50"/>
      <c r="C78" s="50"/>
      <c r="D78" s="87"/>
    </row>
    <row r="79" spans="1:4" s="67" customFormat="1" ht="18.75" customHeight="1" x14ac:dyDescent="0.15">
      <c r="A79" s="50"/>
      <c r="B79" s="50"/>
      <c r="C79" s="50"/>
      <c r="D79" s="87"/>
    </row>
    <row r="80" spans="1:4" s="67" customFormat="1" ht="18.75" customHeight="1" x14ac:dyDescent="0.15">
      <c r="A80" s="50"/>
      <c r="B80" s="50"/>
      <c r="C80" s="50"/>
      <c r="D80" s="87"/>
    </row>
    <row r="81" spans="1:4" s="67" customFormat="1" ht="18.75" customHeight="1" x14ac:dyDescent="0.15">
      <c r="A81" s="50"/>
      <c r="B81" s="50"/>
      <c r="C81" s="50"/>
      <c r="D81" s="87"/>
    </row>
    <row r="82" spans="1:4" s="67" customFormat="1" ht="18.75" customHeight="1" x14ac:dyDescent="0.15">
      <c r="A82" s="50"/>
      <c r="B82" s="50"/>
      <c r="C82" s="50"/>
      <c r="D82" s="87"/>
    </row>
    <row r="83" spans="1:4" s="67" customFormat="1" ht="18.75" customHeight="1" x14ac:dyDescent="0.15">
      <c r="A83" s="50"/>
      <c r="B83" s="50"/>
      <c r="C83" s="50"/>
      <c r="D83" s="87"/>
    </row>
    <row r="84" spans="1:4" s="67" customFormat="1" ht="18.75" customHeight="1" x14ac:dyDescent="0.15">
      <c r="A84" s="50"/>
      <c r="B84" s="50"/>
      <c r="C84" s="50"/>
      <c r="D84" s="87"/>
    </row>
    <row r="85" spans="1:4" s="67" customFormat="1" ht="18.75" customHeight="1" x14ac:dyDescent="0.15">
      <c r="A85" s="50"/>
      <c r="B85" s="50"/>
      <c r="C85" s="50"/>
      <c r="D85" s="87"/>
    </row>
    <row r="86" spans="1:4" s="67" customFormat="1" ht="18.75" customHeight="1" x14ac:dyDescent="0.15">
      <c r="A86" s="50"/>
      <c r="B86" s="50"/>
      <c r="C86" s="50"/>
      <c r="D86" s="87"/>
    </row>
    <row r="87" spans="1:4" s="67" customFormat="1" ht="18.75" customHeight="1" x14ac:dyDescent="0.15">
      <c r="A87" s="50"/>
      <c r="B87" s="50"/>
      <c r="C87" s="50"/>
      <c r="D87" s="87"/>
    </row>
    <row r="88" spans="1:4" ht="18.75" customHeight="1" x14ac:dyDescent="0.15"/>
    <row r="89" spans="1:4" ht="18.75" customHeight="1" x14ac:dyDescent="0.15"/>
  </sheetData>
  <mergeCells count="20">
    <mergeCell ref="B22:D22"/>
    <mergeCell ref="A23:A24"/>
    <mergeCell ref="B23:D23"/>
    <mergeCell ref="B24:D24"/>
    <mergeCell ref="B16:D16"/>
    <mergeCell ref="A17:A18"/>
    <mergeCell ref="B17:D17"/>
    <mergeCell ref="B18:D18"/>
    <mergeCell ref="B19:D19"/>
    <mergeCell ref="A20:A21"/>
    <mergeCell ref="B20:D20"/>
    <mergeCell ref="B21:D21"/>
    <mergeCell ref="A14:A15"/>
    <mergeCell ref="B14:D14"/>
    <mergeCell ref="B15:D15"/>
    <mergeCell ref="A1:D1"/>
    <mergeCell ref="A3:D3"/>
    <mergeCell ref="A11:A12"/>
    <mergeCell ref="B11:D11"/>
    <mergeCell ref="B12:D12"/>
  </mergeCells>
  <phoneticPr fontId="4"/>
  <pageMargins left="0.7" right="0.7" top="0.75" bottom="0.75" header="0.3" footer="0.3"/>
  <pageSetup paperSize="9" scale="58" orientation="portrait" r:id="rId1"/>
  <rowBreaks count="1" manualBreakCount="1">
    <brk id="2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66"/>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3"/>
      <c r="B1" s="3" t="s">
        <v>142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O1" s="2"/>
    </row>
    <row r="2" spans="1:91" s="1" customFormat="1" ht="20.100000000000001" customHeight="1" x14ac:dyDescent="0.15">
      <c r="A2" s="3"/>
      <c r="B2" s="3"/>
      <c r="C2" s="3"/>
      <c r="D2" s="3"/>
      <c r="E2" s="3"/>
      <c r="F2" s="3"/>
      <c r="G2" s="3"/>
      <c r="H2" s="3"/>
      <c r="I2" s="3" t="s">
        <v>160</v>
      </c>
      <c r="J2" s="15"/>
      <c r="K2" s="3"/>
      <c r="L2" s="3"/>
      <c r="M2" s="3"/>
      <c r="N2" s="3"/>
      <c r="O2" s="3"/>
      <c r="P2" s="3"/>
      <c r="Q2" s="3"/>
      <c r="R2" s="3"/>
      <c r="S2" s="3"/>
      <c r="T2" s="3"/>
      <c r="U2" s="3"/>
      <c r="V2" s="3"/>
      <c r="W2" s="3"/>
      <c r="X2" s="3"/>
      <c r="Y2" s="3"/>
      <c r="Z2" s="3"/>
      <c r="AA2" s="3"/>
      <c r="AB2" s="3"/>
      <c r="AC2" s="3"/>
      <c r="AD2" s="3"/>
      <c r="AE2" s="3"/>
      <c r="AF2" s="3"/>
      <c r="AG2" s="3"/>
      <c r="AH2" s="3"/>
      <c r="AI2" s="3"/>
      <c r="AJ2" s="3"/>
      <c r="AK2" s="3"/>
      <c r="AL2" s="3"/>
      <c r="AO2" s="2"/>
    </row>
    <row r="3" spans="1:91" s="1" customFormat="1" ht="8.2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91" s="1" customFormat="1" ht="8.2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O4" s="2"/>
    </row>
    <row r="5" spans="1:91" s="1" customFormat="1"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208" t="s">
        <v>0</v>
      </c>
      <c r="AB5" s="209"/>
      <c r="AC5" s="650">
        <f>入力シート①!D3</f>
        <v>0</v>
      </c>
      <c r="AD5" s="650"/>
      <c r="AE5" s="3" t="s">
        <v>1</v>
      </c>
      <c r="AF5" s="650">
        <f>入力シート①!F3</f>
        <v>0</v>
      </c>
      <c r="AG5" s="650"/>
      <c r="AH5" s="3" t="s">
        <v>2</v>
      </c>
      <c r="AI5" s="650">
        <f>入力シート①!H3</f>
        <v>0</v>
      </c>
      <c r="AJ5" s="650"/>
      <c r="AK5" s="3" t="s">
        <v>3</v>
      </c>
      <c r="AL5" s="3"/>
      <c r="AN5" s="4" t="s">
        <v>4</v>
      </c>
    </row>
    <row r="6" spans="1:91" s="1" customFormat="1" ht="12.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210"/>
      <c r="AD6" s="210"/>
      <c r="AE6" s="3"/>
      <c r="AF6" s="210"/>
      <c r="AG6" s="210"/>
      <c r="AH6" s="3"/>
      <c r="AI6" s="210"/>
      <c r="AJ6" s="210"/>
      <c r="AK6" s="3"/>
      <c r="AL6" s="3"/>
    </row>
    <row r="7" spans="1:91" s="1" customFormat="1" ht="15.7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210"/>
      <c r="AD7" s="210"/>
      <c r="AE7" s="3"/>
      <c r="AF7" s="210"/>
      <c r="AG7" s="210"/>
      <c r="AH7" s="3"/>
      <c r="AI7" s="210"/>
      <c r="AJ7" s="210"/>
      <c r="AK7" s="3"/>
      <c r="AL7" s="3"/>
    </row>
    <row r="8" spans="1:91" s="1" customFormat="1" ht="20.100000000000001" customHeight="1" x14ac:dyDescent="0.15">
      <c r="A8" s="3"/>
      <c r="B8" s="3" t="s">
        <v>134</v>
      </c>
      <c r="C8" s="3"/>
      <c r="D8" s="211"/>
      <c r="E8" s="211"/>
      <c r="F8" s="211"/>
      <c r="G8" s="211"/>
      <c r="H8" s="211"/>
      <c r="I8" s="211"/>
      <c r="J8" s="211"/>
      <c r="K8" s="211"/>
      <c r="L8" s="211"/>
      <c r="M8" s="3"/>
      <c r="N8" s="3"/>
      <c r="O8" s="3"/>
      <c r="P8" s="3"/>
      <c r="Q8" s="3"/>
      <c r="R8" s="3"/>
      <c r="S8" s="3"/>
      <c r="T8" s="3"/>
      <c r="U8" s="3"/>
      <c r="V8" s="3"/>
      <c r="W8" s="3"/>
      <c r="X8" s="3"/>
      <c r="Y8" s="3"/>
      <c r="Z8" s="3"/>
      <c r="AA8" s="3"/>
      <c r="AB8" s="3"/>
      <c r="AC8" s="3"/>
      <c r="AD8" s="3"/>
      <c r="AE8" s="3"/>
      <c r="AF8" s="3"/>
      <c r="AG8" s="3"/>
      <c r="AH8" s="3"/>
      <c r="AI8" s="3"/>
      <c r="AJ8" s="3"/>
      <c r="AK8" s="3"/>
      <c r="AL8" s="3"/>
    </row>
    <row r="9" spans="1:91" s="1" customFormat="1" ht="20.100000000000001" customHeight="1" x14ac:dyDescent="0.15">
      <c r="A9" s="3"/>
      <c r="B9" s="3"/>
      <c r="C9" s="3"/>
      <c r="D9" s="211"/>
      <c r="E9" s="211"/>
      <c r="F9" s="211"/>
      <c r="G9" s="211"/>
      <c r="H9" s="211"/>
      <c r="I9" s="211"/>
      <c r="J9" s="211"/>
      <c r="K9" s="211"/>
      <c r="L9" s="211"/>
      <c r="M9" s="3"/>
      <c r="N9" s="3"/>
      <c r="O9" s="3"/>
      <c r="P9" s="3"/>
      <c r="Q9" s="3"/>
      <c r="R9" s="3"/>
      <c r="S9" s="3"/>
      <c r="T9" s="3"/>
      <c r="U9" s="3"/>
      <c r="V9" s="3"/>
      <c r="W9" s="3"/>
      <c r="X9" s="3"/>
      <c r="Y9" s="3"/>
      <c r="Z9" s="3"/>
      <c r="AA9" s="3"/>
      <c r="AB9" s="3"/>
      <c r="AC9" s="3"/>
      <c r="AD9" s="3"/>
      <c r="AE9" s="3"/>
      <c r="AF9" s="3"/>
      <c r="AG9" s="3"/>
      <c r="AH9" s="3"/>
      <c r="AI9" s="3"/>
      <c r="AJ9" s="3"/>
      <c r="AK9" s="3"/>
      <c r="AL9" s="3"/>
    </row>
    <row r="10" spans="1:91" s="1" customFormat="1" ht="20.100000000000001" customHeight="1" x14ac:dyDescent="0.15">
      <c r="A10" s="3"/>
      <c r="B10" s="3"/>
      <c r="C10" s="3"/>
      <c r="D10" s="3"/>
      <c r="E10" s="3"/>
      <c r="F10" s="3"/>
      <c r="G10" s="3"/>
      <c r="H10" s="3"/>
      <c r="I10" s="3"/>
      <c r="J10" s="3"/>
      <c r="K10" s="3"/>
      <c r="L10" s="3"/>
      <c r="M10" s="3"/>
      <c r="N10" s="3"/>
      <c r="O10" s="3" t="s">
        <v>5</v>
      </c>
      <c r="P10" s="3"/>
      <c r="Q10" s="3"/>
      <c r="R10" s="3"/>
      <c r="S10" s="3"/>
      <c r="T10" s="209" t="s">
        <v>6</v>
      </c>
      <c r="U10" s="651">
        <f>入力シート①!C9</f>
        <v>0</v>
      </c>
      <c r="V10" s="652"/>
      <c r="W10" s="652"/>
      <c r="X10" s="652"/>
      <c r="Y10" s="652"/>
      <c r="Z10" s="652"/>
      <c r="AA10" s="652"/>
      <c r="AB10" s="652"/>
      <c r="AC10" s="209"/>
      <c r="AD10" s="212"/>
      <c r="AE10" s="212"/>
      <c r="AF10" s="212"/>
      <c r="AG10" s="212"/>
      <c r="AH10" s="212"/>
      <c r="AI10" s="209"/>
      <c r="AJ10" s="209"/>
      <c r="AK10" s="209"/>
      <c r="AL10" s="3"/>
      <c r="AN10" s="4" t="s">
        <v>4</v>
      </c>
    </row>
    <row r="11" spans="1:91" s="1" customFormat="1" ht="5.25" customHeight="1" x14ac:dyDescent="0.15">
      <c r="A11" s="3"/>
      <c r="B11" s="3"/>
      <c r="C11" s="3"/>
      <c r="D11" s="3"/>
      <c r="E11" s="3"/>
      <c r="F11" s="3"/>
      <c r="G11" s="3"/>
      <c r="H11" s="3"/>
      <c r="I11" s="3"/>
      <c r="J11" s="3"/>
      <c r="K11" s="3"/>
      <c r="L11" s="3"/>
      <c r="M11" s="3"/>
      <c r="N11" s="3"/>
      <c r="O11" s="3"/>
      <c r="P11" s="3"/>
      <c r="Q11" s="3"/>
      <c r="R11" s="3"/>
      <c r="S11" s="3"/>
      <c r="T11" s="209"/>
      <c r="U11" s="213"/>
      <c r="V11" s="213"/>
      <c r="W11" s="213"/>
      <c r="X11" s="213"/>
      <c r="Y11" s="213"/>
      <c r="Z11" s="213"/>
      <c r="AA11" s="213"/>
      <c r="AB11" s="213"/>
      <c r="AC11" s="209"/>
      <c r="AD11" s="212"/>
      <c r="AE11" s="212"/>
      <c r="AF11" s="212"/>
      <c r="AG11" s="212"/>
      <c r="AH11" s="212"/>
      <c r="AI11" s="209"/>
      <c r="AJ11" s="209"/>
      <c r="AK11" s="209"/>
      <c r="AL11" s="3"/>
      <c r="AN11" s="4"/>
    </row>
    <row r="12" spans="1:91" s="1" customFormat="1" ht="18" customHeight="1" x14ac:dyDescent="0.15">
      <c r="A12" s="3"/>
      <c r="B12" s="3"/>
      <c r="C12" s="3"/>
      <c r="D12" s="3"/>
      <c r="E12" s="3"/>
      <c r="F12" s="3"/>
      <c r="G12" s="3"/>
      <c r="H12" s="3"/>
      <c r="I12" s="3"/>
      <c r="J12" s="3"/>
      <c r="K12" s="3"/>
      <c r="L12" s="3"/>
      <c r="M12" s="3"/>
      <c r="N12" s="3"/>
      <c r="O12" s="653" t="s">
        <v>7</v>
      </c>
      <c r="P12" s="653"/>
      <c r="Q12" s="653"/>
      <c r="R12" s="653"/>
      <c r="S12" s="653"/>
      <c r="T12" s="654">
        <f>入力シート①!C10</f>
        <v>0</v>
      </c>
      <c r="U12" s="654"/>
      <c r="V12" s="654"/>
      <c r="W12" s="654"/>
      <c r="X12" s="654"/>
      <c r="Y12" s="654"/>
      <c r="Z12" s="654"/>
      <c r="AA12" s="654"/>
      <c r="AB12" s="654"/>
      <c r="AC12" s="654"/>
      <c r="AD12" s="654"/>
      <c r="AE12" s="654"/>
      <c r="AF12" s="654"/>
      <c r="AG12" s="654"/>
      <c r="AH12" s="654"/>
      <c r="AI12" s="654"/>
      <c r="AJ12" s="654"/>
      <c r="AK12" s="654"/>
      <c r="AL12" s="5"/>
      <c r="AN12" s="2" t="s">
        <v>8</v>
      </c>
    </row>
    <row r="13" spans="1:91" s="1" customFormat="1" ht="5.0999999999999996" customHeight="1" x14ac:dyDescent="0.15">
      <c r="A13" s="3"/>
      <c r="B13" s="3"/>
      <c r="C13" s="3"/>
      <c r="D13" s="3"/>
      <c r="E13" s="3"/>
      <c r="F13" s="3"/>
      <c r="G13" s="3"/>
      <c r="H13" s="3"/>
      <c r="I13" s="3"/>
      <c r="J13" s="3"/>
      <c r="K13" s="3"/>
      <c r="L13" s="3"/>
      <c r="M13" s="3"/>
      <c r="N13" s="3"/>
      <c r="O13" s="14"/>
      <c r="P13" s="14"/>
      <c r="Q13" s="14"/>
      <c r="R13" s="14"/>
      <c r="S13" s="14"/>
      <c r="T13" s="212"/>
      <c r="U13" s="212"/>
      <c r="V13" s="212"/>
      <c r="W13" s="212"/>
      <c r="X13" s="212"/>
      <c r="Y13" s="212"/>
      <c r="Z13" s="212"/>
      <c r="AA13" s="212"/>
      <c r="AB13" s="212"/>
      <c r="AC13" s="212"/>
      <c r="AD13" s="212"/>
      <c r="AE13" s="212"/>
      <c r="AF13" s="212"/>
      <c r="AG13" s="212"/>
      <c r="AH13" s="212"/>
      <c r="AI13" s="212"/>
      <c r="AJ13" s="212"/>
      <c r="AK13" s="212"/>
      <c r="AL13" s="5"/>
    </row>
    <row r="14" spans="1:91" s="1" customFormat="1" ht="18" customHeight="1" x14ac:dyDescent="0.15">
      <c r="A14" s="3"/>
      <c r="B14" s="3"/>
      <c r="C14" s="3"/>
      <c r="D14" s="3"/>
      <c r="E14" s="3"/>
      <c r="F14" s="3"/>
      <c r="G14" s="3"/>
      <c r="H14" s="3"/>
      <c r="I14" s="3"/>
      <c r="J14" s="3"/>
      <c r="K14" s="3"/>
      <c r="L14" s="3"/>
      <c r="M14" s="3"/>
      <c r="N14" s="3"/>
      <c r="O14" s="658" t="s">
        <v>9</v>
      </c>
      <c r="P14" s="658"/>
      <c r="Q14" s="658"/>
      <c r="R14" s="658"/>
      <c r="S14" s="658"/>
      <c r="T14" s="659">
        <f>入力シート①!C4</f>
        <v>0</v>
      </c>
      <c r="U14" s="659"/>
      <c r="V14" s="659"/>
      <c r="W14" s="659"/>
      <c r="X14" s="659"/>
      <c r="Y14" s="659"/>
      <c r="Z14" s="659"/>
      <c r="AA14" s="659"/>
      <c r="AB14" s="659"/>
      <c r="AC14" s="659"/>
      <c r="AD14" s="659"/>
      <c r="AE14" s="659"/>
      <c r="AF14" s="659"/>
      <c r="AG14" s="659"/>
      <c r="AH14" s="659"/>
      <c r="AI14" s="659"/>
      <c r="AJ14" s="659"/>
      <c r="AK14" s="659"/>
      <c r="AL14" s="6"/>
      <c r="AN14" s="4" t="s">
        <v>10</v>
      </c>
    </row>
    <row r="15" spans="1:91" s="1" customFormat="1" ht="5.0999999999999996" customHeight="1" x14ac:dyDescent="0.15">
      <c r="A15" s="3"/>
      <c r="B15" s="3"/>
      <c r="C15" s="3"/>
      <c r="D15" s="3"/>
      <c r="E15" s="3"/>
      <c r="F15" s="3"/>
      <c r="G15" s="3"/>
      <c r="H15" s="3"/>
      <c r="I15" s="3"/>
      <c r="J15" s="3"/>
      <c r="K15" s="3"/>
      <c r="L15" s="3"/>
      <c r="M15" s="3"/>
      <c r="N15" s="3"/>
      <c r="O15" s="14"/>
      <c r="P15" s="14"/>
      <c r="Q15" s="14"/>
      <c r="R15" s="14"/>
      <c r="S15" s="14"/>
      <c r="T15" s="212"/>
      <c r="U15" s="212"/>
      <c r="V15" s="212"/>
      <c r="W15" s="212"/>
      <c r="X15" s="212"/>
      <c r="Y15" s="212"/>
      <c r="Z15" s="212"/>
      <c r="AA15" s="212"/>
      <c r="AB15" s="212"/>
      <c r="AC15" s="212"/>
      <c r="AD15" s="212"/>
      <c r="AE15" s="212"/>
      <c r="AF15" s="212"/>
      <c r="AG15" s="212"/>
      <c r="AH15" s="212"/>
      <c r="AI15" s="212"/>
      <c r="AJ15" s="212"/>
      <c r="AK15" s="212"/>
      <c r="AL15" s="5"/>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row>
    <row r="16" spans="1:91" s="1" customFormat="1" ht="18" customHeight="1" x14ac:dyDescent="0.15">
      <c r="A16" s="3"/>
      <c r="B16" s="3"/>
      <c r="C16" s="3"/>
      <c r="D16" s="3"/>
      <c r="E16" s="3"/>
      <c r="F16" s="3"/>
      <c r="G16" s="3"/>
      <c r="H16" s="3"/>
      <c r="I16" s="3"/>
      <c r="J16" s="3"/>
      <c r="K16" s="3"/>
      <c r="L16" s="3"/>
      <c r="M16" s="3"/>
      <c r="N16" s="3"/>
      <c r="O16" s="653" t="s">
        <v>11</v>
      </c>
      <c r="P16" s="653"/>
      <c r="Q16" s="653"/>
      <c r="R16" s="653"/>
      <c r="S16" s="653"/>
      <c r="T16" s="659" t="str">
        <f>入力シート①!C5&amp;"　"&amp;入力シート①!C7</f>
        <v>　</v>
      </c>
      <c r="U16" s="659"/>
      <c r="V16" s="659"/>
      <c r="W16" s="659"/>
      <c r="X16" s="659"/>
      <c r="Y16" s="659"/>
      <c r="Z16" s="659"/>
      <c r="AA16" s="659"/>
      <c r="AB16" s="659"/>
      <c r="AC16" s="659"/>
      <c r="AD16" s="659"/>
      <c r="AE16" s="659"/>
      <c r="AF16" s="659"/>
      <c r="AG16" s="659"/>
      <c r="AH16" s="659"/>
      <c r="AI16" s="659"/>
      <c r="AJ16" s="659"/>
      <c r="AK16" s="659"/>
      <c r="AL16" s="8"/>
      <c r="AN16" s="4" t="s">
        <v>12</v>
      </c>
    </row>
    <row r="17" spans="1:42" s="1" customFormat="1" ht="3.75" customHeight="1" x14ac:dyDescent="0.15">
      <c r="A17" s="3"/>
      <c r="B17" s="3"/>
      <c r="C17" s="3"/>
      <c r="D17" s="3"/>
      <c r="E17" s="3"/>
      <c r="F17" s="3"/>
      <c r="G17" s="3"/>
      <c r="H17" s="3"/>
      <c r="I17" s="3"/>
      <c r="J17" s="3"/>
      <c r="K17" s="3"/>
      <c r="L17" s="3"/>
      <c r="M17" s="3"/>
      <c r="N17" s="3"/>
      <c r="O17" s="214"/>
      <c r="P17" s="214"/>
      <c r="Q17" s="214"/>
      <c r="R17" s="214"/>
      <c r="S17" s="214"/>
      <c r="T17" s="216"/>
      <c r="U17" s="216"/>
      <c r="V17" s="216"/>
      <c r="W17" s="216"/>
      <c r="X17" s="216"/>
      <c r="Y17" s="216"/>
      <c r="Z17" s="216"/>
      <c r="AA17" s="216"/>
      <c r="AB17" s="216"/>
      <c r="AC17" s="216"/>
      <c r="AD17" s="216"/>
      <c r="AE17" s="216"/>
      <c r="AF17" s="216"/>
      <c r="AG17" s="216"/>
      <c r="AH17" s="216"/>
      <c r="AI17" s="216"/>
      <c r="AJ17" s="216"/>
      <c r="AK17" s="216"/>
      <c r="AL17" s="8"/>
      <c r="AN17" s="4"/>
    </row>
    <row r="18" spans="1:42" s="1" customFormat="1" ht="18" customHeight="1" x14ac:dyDescent="0.15">
      <c r="A18" s="3"/>
      <c r="B18" s="3"/>
      <c r="C18" s="3"/>
      <c r="D18" s="3"/>
      <c r="E18" s="3"/>
      <c r="F18" s="3"/>
      <c r="G18" s="3"/>
      <c r="H18" s="3"/>
      <c r="I18" s="3"/>
      <c r="J18" s="3"/>
      <c r="K18" s="3"/>
      <c r="L18" s="3"/>
      <c r="M18" s="3"/>
      <c r="N18" s="3"/>
      <c r="O18" s="653" t="s">
        <v>13</v>
      </c>
      <c r="P18" s="653"/>
      <c r="Q18" s="653"/>
      <c r="R18" s="653"/>
      <c r="S18" s="653"/>
      <c r="T18" s="660">
        <f>入力シート①!C8</f>
        <v>0</v>
      </c>
      <c r="U18" s="661"/>
      <c r="V18" s="661"/>
      <c r="W18" s="661"/>
      <c r="X18" s="661"/>
      <c r="Y18" s="661"/>
      <c r="Z18" s="661"/>
      <c r="AA18" s="661"/>
      <c r="AB18" s="661"/>
      <c r="AC18" s="661"/>
      <c r="AD18" s="661"/>
      <c r="AE18" s="661"/>
      <c r="AF18" s="661"/>
      <c r="AG18" s="661"/>
      <c r="AH18" s="661"/>
      <c r="AI18" s="661"/>
      <c r="AJ18" s="661"/>
      <c r="AK18" s="661"/>
      <c r="AL18" s="8"/>
    </row>
    <row r="19" spans="1:42" s="1" customFormat="1" ht="3.75" customHeight="1" x14ac:dyDescent="0.15">
      <c r="A19" s="3"/>
      <c r="B19" s="3"/>
      <c r="C19" s="3"/>
      <c r="D19" s="3"/>
      <c r="E19" s="3"/>
      <c r="F19" s="3"/>
      <c r="G19" s="3"/>
      <c r="H19" s="3"/>
      <c r="I19" s="3"/>
      <c r="J19" s="3"/>
      <c r="K19" s="3"/>
      <c r="L19" s="3"/>
      <c r="M19" s="3"/>
      <c r="N19" s="3"/>
      <c r="O19" s="214"/>
      <c r="P19" s="214"/>
      <c r="Q19" s="214"/>
      <c r="R19" s="214"/>
      <c r="S19" s="214"/>
      <c r="T19" s="216"/>
      <c r="U19" s="216"/>
      <c r="V19" s="216"/>
      <c r="W19" s="216"/>
      <c r="X19" s="216"/>
      <c r="Y19" s="216"/>
      <c r="Z19" s="216"/>
      <c r="AA19" s="216"/>
      <c r="AB19" s="216"/>
      <c r="AC19" s="216"/>
      <c r="AD19" s="216"/>
      <c r="AE19" s="216"/>
      <c r="AF19" s="216"/>
      <c r="AG19" s="216"/>
      <c r="AH19" s="216"/>
      <c r="AI19" s="216"/>
      <c r="AJ19" s="216"/>
      <c r="AK19" s="216"/>
      <c r="AL19" s="8"/>
      <c r="AN19" s="4"/>
    </row>
    <row r="20" spans="1:42" s="1" customFormat="1" ht="18" customHeight="1" x14ac:dyDescent="0.15">
      <c r="A20" s="3"/>
      <c r="B20" s="3"/>
      <c r="C20" s="3"/>
      <c r="D20" s="3"/>
      <c r="E20" s="3"/>
      <c r="F20" s="3"/>
      <c r="G20" s="3"/>
      <c r="H20" s="3"/>
      <c r="I20" s="3"/>
      <c r="J20" s="3"/>
      <c r="K20" s="3"/>
      <c r="L20" s="3"/>
      <c r="M20" s="3"/>
      <c r="N20" s="3"/>
      <c r="O20" s="653" t="s">
        <v>338</v>
      </c>
      <c r="P20" s="653"/>
      <c r="Q20" s="653"/>
      <c r="R20" s="653"/>
      <c r="S20" s="653"/>
      <c r="T20" s="663" t="s">
        <v>334</v>
      </c>
      <c r="U20" s="663"/>
      <c r="V20" s="659">
        <f>入力シート①!E13</f>
        <v>0</v>
      </c>
      <c r="W20" s="659"/>
      <c r="X20" s="659"/>
      <c r="Y20" s="659"/>
      <c r="Z20" s="659"/>
      <c r="AA20" s="659"/>
      <c r="AB20" s="659"/>
      <c r="AC20" s="659"/>
      <c r="AD20" s="659"/>
      <c r="AE20" s="659"/>
      <c r="AF20" s="659"/>
      <c r="AG20" s="659"/>
      <c r="AH20" s="659"/>
      <c r="AI20" s="659"/>
      <c r="AJ20" s="659"/>
      <c r="AK20" s="659"/>
      <c r="AL20" s="8"/>
    </row>
    <row r="21" spans="1:42" s="1" customFormat="1" ht="20.100000000000001" customHeight="1" x14ac:dyDescent="0.15">
      <c r="A21" s="3"/>
      <c r="B21" s="664"/>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4"/>
    </row>
    <row r="22" spans="1:42" s="1" customFormat="1" ht="20.100000000000001" customHeight="1" x14ac:dyDescent="0.15">
      <c r="A22" s="3"/>
      <c r="B22" s="3"/>
      <c r="C22" s="3" t="s">
        <v>156</v>
      </c>
      <c r="D22" s="3"/>
      <c r="E22" s="15"/>
      <c r="F22" s="3"/>
      <c r="G22" s="662">
        <f>入力シート①!F11</f>
        <v>7</v>
      </c>
      <c r="H22" s="662"/>
      <c r="I22" s="3" t="s">
        <v>157</v>
      </c>
      <c r="J22" s="662">
        <f>入力シート①!H11</f>
        <v>0</v>
      </c>
      <c r="K22" s="662"/>
      <c r="L22" s="3" t="s">
        <v>158</v>
      </c>
      <c r="M22" s="3"/>
      <c r="N22" s="3"/>
      <c r="O22" s="3"/>
      <c r="P22" s="3"/>
      <c r="Q22" s="3"/>
      <c r="R22" s="3"/>
      <c r="S22" s="3"/>
      <c r="T22" s="3"/>
      <c r="U22" s="3"/>
      <c r="V22" s="217"/>
      <c r="W22" s="662">
        <f>入力シート①!F12</f>
        <v>0</v>
      </c>
      <c r="X22" s="662"/>
      <c r="Y22" s="3" t="s">
        <v>278</v>
      </c>
      <c r="Z22" s="3"/>
      <c r="AA22" s="3"/>
      <c r="AB22" s="3"/>
      <c r="AC22" s="3"/>
      <c r="AD22" s="3"/>
      <c r="AE22" s="3"/>
      <c r="AF22" s="3"/>
      <c r="AG22" s="3"/>
      <c r="AH22" s="3"/>
      <c r="AI22" s="3"/>
      <c r="AJ22" s="3"/>
      <c r="AK22" s="3"/>
      <c r="AL22" s="3"/>
    </row>
    <row r="23" spans="1:42" s="1" customFormat="1" ht="20.100000000000001" customHeight="1" x14ac:dyDescent="0.15">
      <c r="A23" s="665" t="s">
        <v>280</v>
      </c>
      <c r="B23" s="665"/>
      <c r="C23" s="665"/>
      <c r="D23" s="665"/>
      <c r="E23" s="665"/>
      <c r="F23" s="66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5"/>
      <c r="AL23" s="665"/>
      <c r="AP23" s="9"/>
    </row>
    <row r="24" spans="1:42" s="1" customFormat="1" ht="20.100000000000001" customHeight="1" x14ac:dyDescent="0.15">
      <c r="A24" s="3"/>
      <c r="B24" s="16" t="s">
        <v>279</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row>
    <row r="25" spans="1:42" s="1" customFormat="1" ht="20.100000000000001" customHeight="1" x14ac:dyDescent="0.15">
      <c r="A25" s="218"/>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P25" s="9"/>
    </row>
    <row r="26" spans="1:42" s="1" customFormat="1" ht="20.100000000000001" customHeight="1" x14ac:dyDescent="0.15">
      <c r="A26" s="3"/>
      <c r="B26" s="16"/>
      <c r="C26" s="17"/>
      <c r="D26" s="17"/>
      <c r="E26" s="17"/>
      <c r="F26" s="17"/>
      <c r="G26" s="17"/>
      <c r="H26" s="17"/>
      <c r="I26" s="17"/>
      <c r="J26" s="17"/>
      <c r="K26" s="17"/>
      <c r="L26" s="17"/>
      <c r="M26" s="17"/>
      <c r="N26" s="17"/>
      <c r="O26" s="17"/>
      <c r="P26" s="17"/>
      <c r="Q26" s="17"/>
      <c r="R26" s="17"/>
      <c r="S26" s="17" t="s">
        <v>141</v>
      </c>
      <c r="T26" s="17"/>
      <c r="U26" s="17"/>
      <c r="V26" s="17"/>
      <c r="W26" s="17"/>
      <c r="X26" s="17"/>
      <c r="Y26" s="17"/>
      <c r="Z26" s="17"/>
      <c r="AA26" s="17"/>
      <c r="AB26" s="17"/>
      <c r="AC26" s="17"/>
      <c r="AD26" s="17"/>
      <c r="AE26" s="17"/>
      <c r="AF26" s="17"/>
      <c r="AG26" s="17"/>
      <c r="AH26" s="17"/>
      <c r="AI26" s="17"/>
      <c r="AJ26" s="17"/>
      <c r="AK26" s="17"/>
      <c r="AL26" s="17"/>
    </row>
    <row r="27" spans="1:42" s="1" customFormat="1" ht="20.100000000000001" customHeight="1" x14ac:dyDescent="0.15">
      <c r="A27" s="3"/>
      <c r="B27" s="655" t="s">
        <v>143</v>
      </c>
      <c r="C27" s="655"/>
      <c r="D27" s="655"/>
      <c r="E27" s="655"/>
      <c r="F27" s="655"/>
      <c r="G27" s="655"/>
      <c r="H27" s="655"/>
      <c r="I27" s="655"/>
      <c r="J27" s="655"/>
      <c r="K27" s="655"/>
      <c r="L27" s="655"/>
      <c r="M27" s="655"/>
      <c r="N27" s="655"/>
      <c r="O27" s="655"/>
      <c r="P27" s="655"/>
      <c r="Q27" s="655"/>
      <c r="R27" s="655"/>
      <c r="S27" s="655"/>
      <c r="T27" s="655"/>
      <c r="U27" s="655"/>
      <c r="V27" s="655"/>
      <c r="W27" s="655"/>
      <c r="X27" s="655"/>
      <c r="Y27" s="655"/>
      <c r="Z27" s="655"/>
      <c r="AA27" s="655"/>
      <c r="AB27" s="655"/>
      <c r="AC27" s="655"/>
      <c r="AD27" s="655"/>
      <c r="AE27" s="655"/>
      <c r="AF27" s="655"/>
      <c r="AG27" s="655"/>
      <c r="AH27" s="655"/>
      <c r="AI27" s="655"/>
      <c r="AJ27" s="655"/>
      <c r="AK27" s="655"/>
      <c r="AL27" s="655"/>
    </row>
    <row r="28" spans="1:42" s="1" customFormat="1" ht="21.75" customHeight="1" x14ac:dyDescent="0.2">
      <c r="A28" s="3"/>
      <c r="B28" s="117"/>
      <c r="C28" s="117"/>
      <c r="D28" s="117" t="s">
        <v>14</v>
      </c>
      <c r="E28" s="656">
        <f>入力シート①!C14</f>
        <v>0</v>
      </c>
      <c r="F28" s="657"/>
      <c r="G28" s="657"/>
      <c r="H28" s="657"/>
      <c r="I28" s="657"/>
      <c r="J28" s="657"/>
      <c r="K28" s="657"/>
      <c r="L28" s="657"/>
      <c r="M28" s="657"/>
      <c r="N28" s="657"/>
      <c r="O28" s="657"/>
      <c r="P28" s="3" t="s">
        <v>15</v>
      </c>
      <c r="Q28" s="17"/>
      <c r="R28" s="17"/>
      <c r="S28" s="17"/>
      <c r="T28" s="17"/>
      <c r="U28" s="17"/>
      <c r="V28" s="17"/>
      <c r="W28" s="17"/>
      <c r="X28" s="17"/>
      <c r="Y28" s="17"/>
      <c r="Z28" s="17"/>
      <c r="AA28" s="17"/>
      <c r="AB28" s="17"/>
      <c r="AC28" s="17"/>
      <c r="AD28" s="17"/>
      <c r="AE28" s="17"/>
      <c r="AF28" s="17"/>
      <c r="AG28" s="17"/>
      <c r="AH28" s="17"/>
      <c r="AI28" s="17"/>
      <c r="AJ28" s="17"/>
      <c r="AK28" s="17"/>
      <c r="AL28" s="17"/>
    </row>
    <row r="29" spans="1:42" s="1" customFormat="1" ht="9" customHeight="1" x14ac:dyDescent="0.15">
      <c r="A29" s="3"/>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42" s="1" customFormat="1" ht="20.100000000000001" customHeight="1" x14ac:dyDescent="0.15">
      <c r="A30" s="3"/>
      <c r="B30" s="117" t="s">
        <v>144</v>
      </c>
      <c r="C30" s="117"/>
      <c r="D30" s="117"/>
      <c r="E30" s="117"/>
      <c r="F30" s="117"/>
      <c r="G30" s="117"/>
      <c r="H30" s="117"/>
      <c r="I30" s="117"/>
      <c r="J30" s="117"/>
      <c r="K30" s="117"/>
      <c r="L30" s="117"/>
      <c r="M30" s="1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42" s="1" customFormat="1" ht="21.75" customHeight="1" x14ac:dyDescent="0.2">
      <c r="A31" s="3"/>
      <c r="B31" s="117"/>
      <c r="C31" s="117"/>
      <c r="D31" s="117" t="s">
        <v>14</v>
      </c>
      <c r="E31" s="656">
        <f>IF(入力シート④!D9="✔",入力シート④!G9,入力シート④!G10)</f>
        <v>0</v>
      </c>
      <c r="F31" s="657"/>
      <c r="G31" s="657"/>
      <c r="H31" s="657"/>
      <c r="I31" s="657"/>
      <c r="J31" s="657"/>
      <c r="K31" s="657"/>
      <c r="L31" s="657"/>
      <c r="M31" s="657"/>
      <c r="N31" s="657"/>
      <c r="O31" s="657"/>
      <c r="P31" s="3" t="s">
        <v>15</v>
      </c>
      <c r="Q31" s="17"/>
      <c r="R31" s="17"/>
      <c r="S31" s="17"/>
      <c r="T31" s="17"/>
      <c r="U31" s="17"/>
      <c r="V31" s="17"/>
      <c r="W31" s="17"/>
      <c r="X31" s="17"/>
      <c r="Y31" s="17"/>
      <c r="Z31" s="17"/>
      <c r="AA31" s="17"/>
      <c r="AB31" s="17"/>
      <c r="AC31" s="17"/>
      <c r="AD31" s="17"/>
      <c r="AE31" s="17"/>
      <c r="AF31" s="17"/>
      <c r="AG31" s="17"/>
      <c r="AH31" s="17"/>
      <c r="AI31" s="17"/>
      <c r="AJ31" s="17"/>
      <c r="AK31" s="17"/>
      <c r="AL31" s="17"/>
    </row>
    <row r="32" spans="1:42" s="3" customFormat="1" ht="8.25" customHeight="1" x14ac:dyDescent="0.15">
      <c r="B32" s="117"/>
      <c r="C32" s="117"/>
      <c r="D32" s="117"/>
      <c r="E32" s="117"/>
      <c r="F32" s="117"/>
      <c r="G32" s="117"/>
      <c r="H32" s="117"/>
      <c r="I32" s="117"/>
      <c r="J32" s="117"/>
      <c r="K32" s="219"/>
      <c r="L32" s="219"/>
      <c r="M32" s="219"/>
      <c r="P32" s="10"/>
      <c r="Q32" s="11"/>
      <c r="R32" s="118"/>
      <c r="T32" s="220"/>
      <c r="U32" s="220"/>
      <c r="V32" s="220"/>
      <c r="W32" s="18"/>
      <c r="X32" s="18"/>
      <c r="Y32" s="18"/>
      <c r="Z32" s="18"/>
      <c r="AA32" s="18"/>
      <c r="AB32" s="118"/>
      <c r="AC32" s="118"/>
      <c r="AD32" s="221"/>
      <c r="AE32" s="16"/>
      <c r="AF32" s="16"/>
      <c r="AG32" s="16"/>
      <c r="AH32" s="16"/>
      <c r="AI32" s="16"/>
      <c r="AJ32" s="16"/>
      <c r="AK32" s="16"/>
      <c r="AL32" s="16"/>
    </row>
    <row r="33" spans="1:42" s="3" customFormat="1" ht="18" customHeight="1" x14ac:dyDescent="0.15">
      <c r="B33" s="117" t="s">
        <v>135</v>
      </c>
      <c r="C33" s="117"/>
      <c r="D33" s="117"/>
      <c r="E33" s="117"/>
      <c r="F33" s="117"/>
      <c r="G33" s="117"/>
      <c r="H33" s="117"/>
      <c r="I33" s="117"/>
      <c r="J33" s="117"/>
      <c r="K33" s="219"/>
      <c r="L33" s="219"/>
      <c r="M33" s="219"/>
      <c r="Q33" s="674"/>
      <c r="R33" s="674"/>
      <c r="T33" s="219"/>
      <c r="U33" s="219"/>
      <c r="V33" s="219"/>
      <c r="AC33" s="118"/>
      <c r="AD33" s="221"/>
      <c r="AE33" s="16"/>
      <c r="AF33" s="675">
        <f>Q33*25000</f>
        <v>0</v>
      </c>
      <c r="AG33" s="675"/>
      <c r="AH33" s="675"/>
      <c r="AI33" s="675"/>
      <c r="AJ33" s="675"/>
      <c r="AK33" s="118"/>
      <c r="AL33" s="16"/>
      <c r="AP33" s="9"/>
    </row>
    <row r="34" spans="1:42" s="3" customFormat="1" ht="0.75" hidden="1" customHeight="1" x14ac:dyDescent="0.15">
      <c r="B34" s="117"/>
      <c r="C34" s="117"/>
      <c r="D34" s="117"/>
      <c r="E34" s="117"/>
      <c r="F34" s="117"/>
      <c r="G34" s="117"/>
      <c r="H34" s="117"/>
      <c r="I34" s="117"/>
      <c r="J34" s="117"/>
      <c r="K34" s="219"/>
      <c r="L34" s="219"/>
      <c r="M34" s="219"/>
      <c r="P34" s="10"/>
      <c r="Q34" s="11"/>
      <c r="R34" s="118"/>
      <c r="T34" s="220"/>
      <c r="U34" s="220"/>
      <c r="V34" s="220"/>
      <c r="W34" s="18"/>
      <c r="X34" s="18"/>
      <c r="Y34" s="18"/>
      <c r="Z34" s="18"/>
      <c r="AA34" s="18"/>
      <c r="AB34" s="118"/>
      <c r="AC34" s="118"/>
      <c r="AD34" s="221"/>
      <c r="AE34" s="16"/>
      <c r="AF34" s="16"/>
      <c r="AG34" s="16"/>
      <c r="AH34" s="16"/>
      <c r="AI34" s="16"/>
      <c r="AJ34" s="16"/>
      <c r="AK34" s="16"/>
      <c r="AL34" s="16"/>
    </row>
    <row r="35" spans="1:42" s="1" customFormat="1" ht="19.5" hidden="1" customHeight="1" x14ac:dyDescent="0.15">
      <c r="A35" s="3"/>
      <c r="B35" s="117"/>
      <c r="C35" s="117"/>
      <c r="D35" s="117"/>
      <c r="E35" s="117"/>
      <c r="F35" s="117"/>
      <c r="G35" s="117"/>
      <c r="H35" s="117"/>
      <c r="I35" s="117"/>
      <c r="J35" s="117"/>
      <c r="K35" s="117"/>
      <c r="L35" s="117"/>
      <c r="M35" s="117"/>
      <c r="N35" s="3"/>
      <c r="O35" s="3"/>
      <c r="P35" s="17"/>
      <c r="Q35" s="17"/>
      <c r="R35" s="17"/>
      <c r="S35" s="3"/>
      <c r="T35" s="17"/>
      <c r="U35" s="17"/>
      <c r="V35" s="17"/>
      <c r="W35" s="17"/>
      <c r="X35" s="17"/>
      <c r="Y35" s="17"/>
      <c r="Z35" s="17"/>
      <c r="AA35" s="17"/>
      <c r="AB35" s="17"/>
      <c r="AC35" s="17"/>
      <c r="AD35" s="17"/>
      <c r="AE35" s="17"/>
      <c r="AF35" s="17"/>
      <c r="AG35" s="17"/>
      <c r="AH35" s="17"/>
      <c r="AI35" s="17"/>
      <c r="AJ35" s="17"/>
      <c r="AK35" s="17"/>
      <c r="AL35" s="17"/>
    </row>
    <row r="36" spans="1:42" s="3" customFormat="1" ht="2.25" customHeight="1" x14ac:dyDescent="0.15">
      <c r="B36" s="117" t="s">
        <v>140</v>
      </c>
      <c r="C36" s="117"/>
      <c r="I36" s="117"/>
      <c r="J36" s="117"/>
      <c r="K36" s="219"/>
      <c r="L36" s="219"/>
      <c r="M36" s="219"/>
      <c r="R36" s="219"/>
      <c r="S36" s="219"/>
      <c r="T36" s="219"/>
      <c r="AA36" s="118"/>
      <c r="AB36" s="117"/>
      <c r="AC36" s="16"/>
      <c r="AD36" s="118"/>
      <c r="AE36" s="16"/>
      <c r="AI36" s="222"/>
    </row>
    <row r="37" spans="1:42" s="3" customFormat="1" ht="7.9" customHeight="1" x14ac:dyDescent="0.15">
      <c r="B37" s="676" t="s">
        <v>283</v>
      </c>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c r="AH37" s="676"/>
      <c r="AI37" s="676"/>
      <c r="AJ37" s="676"/>
      <c r="AK37" s="676"/>
      <c r="AL37" s="16"/>
    </row>
    <row r="38" spans="1:42" s="3" customFormat="1" ht="17.45" customHeight="1" x14ac:dyDescent="0.15">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17"/>
    </row>
    <row r="39" spans="1:42" s="3" customFormat="1" ht="17.45" customHeight="1" x14ac:dyDescent="0.15">
      <c r="B39" s="676"/>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17"/>
    </row>
    <row r="40" spans="1:42" s="3" customFormat="1" ht="17.45" customHeight="1" x14ac:dyDescent="0.15">
      <c r="B40" s="676"/>
      <c r="C40" s="676"/>
      <c r="D40" s="676"/>
      <c r="E40" s="676"/>
      <c r="F40" s="676"/>
      <c r="G40" s="676"/>
      <c r="H40" s="676"/>
      <c r="I40" s="676"/>
      <c r="J40" s="676"/>
      <c r="K40" s="676"/>
      <c r="L40" s="676"/>
      <c r="M40" s="676"/>
      <c r="N40" s="676"/>
      <c r="O40" s="676"/>
      <c r="P40" s="676"/>
      <c r="Q40" s="676"/>
      <c r="R40" s="676"/>
      <c r="S40" s="676"/>
      <c r="T40" s="676"/>
      <c r="U40" s="676"/>
      <c r="V40" s="676"/>
      <c r="W40" s="676"/>
      <c r="X40" s="676"/>
      <c r="Y40" s="676"/>
      <c r="Z40" s="676"/>
      <c r="AA40" s="676"/>
      <c r="AB40" s="676"/>
      <c r="AC40" s="676"/>
      <c r="AD40" s="676"/>
      <c r="AE40" s="676"/>
      <c r="AF40" s="676"/>
      <c r="AG40" s="676"/>
      <c r="AH40" s="676"/>
      <c r="AI40" s="676"/>
      <c r="AJ40" s="676"/>
      <c r="AK40" s="676"/>
      <c r="AL40" s="17"/>
    </row>
    <row r="41" spans="1:42" s="3" customFormat="1" ht="17.45" customHeight="1" x14ac:dyDescent="0.15">
      <c r="B41" s="676"/>
      <c r="C41" s="676"/>
      <c r="D41" s="676"/>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c r="AH41" s="676"/>
      <c r="AI41" s="676"/>
      <c r="AJ41" s="676"/>
      <c r="AK41" s="676"/>
      <c r="AL41" s="17"/>
    </row>
    <row r="42" spans="1:42" s="3" customFormat="1" ht="17.45" customHeight="1" x14ac:dyDescent="0.15">
      <c r="B42" s="676"/>
      <c r="C42" s="676"/>
      <c r="D42" s="676"/>
      <c r="E42" s="676"/>
      <c r="F42" s="676"/>
      <c r="G42" s="676"/>
      <c r="H42" s="676"/>
      <c r="I42" s="676"/>
      <c r="J42" s="676"/>
      <c r="K42" s="676"/>
      <c r="L42" s="676"/>
      <c r="M42" s="676"/>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17"/>
    </row>
    <row r="43" spans="1:42" s="3" customFormat="1" ht="17.45" customHeight="1" x14ac:dyDescent="0.15">
      <c r="B43" s="676"/>
      <c r="C43" s="676"/>
      <c r="D43" s="676"/>
      <c r="E43" s="676"/>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676"/>
      <c r="AI43" s="676"/>
      <c r="AJ43" s="676"/>
      <c r="AK43" s="676"/>
      <c r="AL43" s="17"/>
    </row>
    <row r="44" spans="1:42" s="3" customFormat="1" ht="6" customHeight="1" x14ac:dyDescent="0.15">
      <c r="B44" s="676"/>
      <c r="C44" s="676"/>
      <c r="D44" s="676"/>
      <c r="E44" s="676"/>
      <c r="F44" s="676"/>
      <c r="G44" s="676"/>
      <c r="H44" s="676"/>
      <c r="I44" s="676"/>
      <c r="J44" s="676"/>
      <c r="K44" s="676"/>
      <c r="L44" s="676"/>
      <c r="M44" s="676"/>
      <c r="N44" s="676"/>
      <c r="O44" s="676"/>
      <c r="P44" s="676"/>
      <c r="Q44" s="676"/>
      <c r="R44" s="676"/>
      <c r="S44" s="676"/>
      <c r="T44" s="676"/>
      <c r="U44" s="676"/>
      <c r="V44" s="676"/>
      <c r="W44" s="676"/>
      <c r="X44" s="676"/>
      <c r="Y44" s="676"/>
      <c r="Z44" s="676"/>
      <c r="AA44" s="676"/>
      <c r="AB44" s="676"/>
      <c r="AC44" s="676"/>
      <c r="AD44" s="676"/>
      <c r="AE44" s="676"/>
      <c r="AF44" s="676"/>
      <c r="AG44" s="676"/>
      <c r="AH44" s="676"/>
      <c r="AI44" s="676"/>
      <c r="AJ44" s="676"/>
      <c r="AK44" s="676"/>
      <c r="AL44" s="17"/>
    </row>
    <row r="45" spans="1:42" ht="7.9" customHeight="1" x14ac:dyDescent="0.15">
      <c r="C45" s="117"/>
      <c r="J45" s="19"/>
      <c r="K45" s="19"/>
      <c r="L45" s="19"/>
      <c r="M45" s="19"/>
      <c r="N45" s="19"/>
      <c r="O45" s="19"/>
      <c r="P45" s="19"/>
      <c r="Q45" s="19"/>
      <c r="R45" s="19"/>
      <c r="S45" s="19"/>
      <c r="T45" s="20"/>
      <c r="U45" s="20"/>
      <c r="V45" s="20"/>
      <c r="W45" s="20"/>
      <c r="X45" s="20"/>
      <c r="Y45" s="20"/>
      <c r="Z45" s="20"/>
      <c r="AA45" s="20"/>
      <c r="AB45" s="20"/>
      <c r="AC45" s="20"/>
      <c r="AD45" s="20"/>
      <c r="AE45" s="20"/>
      <c r="AF45" s="20"/>
      <c r="AG45" s="20"/>
      <c r="AH45" s="20"/>
      <c r="AI45" s="20"/>
      <c r="AJ45" s="20"/>
      <c r="AK45" s="20"/>
      <c r="AL45" s="20"/>
    </row>
    <row r="46" spans="1:42" s="1" customFormat="1" ht="20.100000000000001" customHeight="1" x14ac:dyDescent="0.15">
      <c r="A46" s="3"/>
      <c r="B46" s="3" t="s">
        <v>136</v>
      </c>
      <c r="C46" s="117"/>
      <c r="D46" s="3"/>
      <c r="E46" s="3"/>
      <c r="F46" s="3"/>
      <c r="G46" s="3"/>
      <c r="H46" s="3"/>
      <c r="I46" s="3"/>
      <c r="J46" s="19"/>
      <c r="K46" s="19"/>
      <c r="L46" s="19"/>
      <c r="M46" s="19"/>
      <c r="N46" s="19"/>
      <c r="O46" s="19"/>
      <c r="P46" s="19"/>
      <c r="Q46" s="19"/>
      <c r="R46" s="19"/>
      <c r="S46" s="19"/>
      <c r="T46" s="20"/>
      <c r="U46" s="20"/>
      <c r="V46" s="20"/>
      <c r="W46" s="20"/>
      <c r="X46" s="20"/>
      <c r="Y46" s="20"/>
      <c r="Z46" s="20"/>
      <c r="AA46" s="20"/>
      <c r="AB46" s="20"/>
      <c r="AC46" s="20"/>
      <c r="AD46" s="20"/>
      <c r="AE46" s="20"/>
      <c r="AF46" s="20"/>
      <c r="AG46" s="20"/>
      <c r="AH46" s="20"/>
      <c r="AI46" s="20"/>
      <c r="AJ46" s="20"/>
      <c r="AK46" s="20"/>
      <c r="AL46" s="20"/>
    </row>
    <row r="47" spans="1:42" ht="30" customHeight="1" x14ac:dyDescent="0.15">
      <c r="C47" s="677" t="s">
        <v>16</v>
      </c>
      <c r="D47" s="678"/>
      <c r="E47" s="678"/>
      <c r="F47" s="679"/>
      <c r="G47" s="680">
        <f>入力シート①!C15</f>
        <v>0</v>
      </c>
      <c r="H47" s="681"/>
      <c r="I47" s="681"/>
      <c r="J47" s="681"/>
      <c r="K47" s="681"/>
      <c r="L47" s="681"/>
      <c r="M47" s="681"/>
      <c r="N47" s="681"/>
      <c r="O47" s="681"/>
      <c r="P47" s="681"/>
      <c r="Q47" s="681"/>
      <c r="R47" s="681"/>
      <c r="S47" s="681"/>
      <c r="T47" s="681"/>
      <c r="U47" s="681"/>
      <c r="V47" s="681"/>
      <c r="W47" s="681"/>
      <c r="X47" s="681"/>
      <c r="Y47" s="681"/>
      <c r="Z47" s="681"/>
      <c r="AA47" s="681"/>
      <c r="AB47" s="681"/>
      <c r="AC47" s="681"/>
      <c r="AD47" s="681"/>
      <c r="AE47" s="681"/>
      <c r="AF47" s="681"/>
      <c r="AG47" s="681"/>
      <c r="AH47" s="681"/>
      <c r="AI47" s="681"/>
      <c r="AJ47" s="681"/>
      <c r="AK47" s="682"/>
      <c r="AL47" s="20"/>
      <c r="AN47" s="4" t="s">
        <v>17</v>
      </c>
    </row>
    <row r="48" spans="1:42" ht="30" customHeight="1" x14ac:dyDescent="0.15">
      <c r="C48" s="223" t="s">
        <v>18</v>
      </c>
      <c r="D48" s="224"/>
      <c r="E48" s="224"/>
      <c r="F48" s="225"/>
      <c r="G48" s="683">
        <f>入力シート①!C17</f>
        <v>0</v>
      </c>
      <c r="H48" s="681"/>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1"/>
      <c r="AG48" s="681"/>
      <c r="AH48" s="681"/>
      <c r="AI48" s="681"/>
      <c r="AJ48" s="681"/>
      <c r="AK48" s="682"/>
      <c r="AL48" s="20"/>
      <c r="AN48" s="4" t="s">
        <v>4</v>
      </c>
    </row>
    <row r="49" spans="3:91" ht="30" customHeight="1" x14ac:dyDescent="0.15">
      <c r="C49" s="677" t="s">
        <v>161</v>
      </c>
      <c r="D49" s="678"/>
      <c r="E49" s="678"/>
      <c r="F49" s="679"/>
      <c r="G49" s="683">
        <f>入力シート①!C18</f>
        <v>0</v>
      </c>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2"/>
      <c r="AL49" s="20"/>
      <c r="AN49" s="4"/>
    </row>
    <row r="50" spans="3:91" ht="30" customHeight="1" x14ac:dyDescent="0.15">
      <c r="C50" s="666" t="s">
        <v>19</v>
      </c>
      <c r="D50" s="667"/>
      <c r="E50" s="667"/>
      <c r="F50" s="667"/>
      <c r="G50" s="667"/>
      <c r="H50" s="667"/>
      <c r="I50" s="667"/>
      <c r="J50" s="668"/>
      <c r="K50" s="669">
        <f>入力シート①!C19</f>
        <v>0</v>
      </c>
      <c r="L50" s="670"/>
      <c r="M50" s="670"/>
      <c r="N50" s="670"/>
      <c r="O50" s="670"/>
      <c r="P50" s="670"/>
      <c r="Q50" s="670"/>
      <c r="R50" s="670"/>
      <c r="S50" s="670"/>
      <c r="T50" s="670"/>
      <c r="U50" s="670"/>
      <c r="V50" s="670"/>
      <c r="W50" s="226" t="s">
        <v>20</v>
      </c>
      <c r="X50" s="671">
        <f>入力シート①!G19</f>
        <v>0</v>
      </c>
      <c r="Y50" s="672"/>
      <c r="Z50" s="672"/>
      <c r="AA50" s="672"/>
      <c r="AB50" s="672"/>
      <c r="AC50" s="672"/>
      <c r="AD50" s="672"/>
      <c r="AE50" s="672"/>
      <c r="AF50" s="672"/>
      <c r="AG50" s="672"/>
      <c r="AH50" s="672"/>
      <c r="AI50" s="672"/>
      <c r="AJ50" s="672"/>
      <c r="AK50" s="673"/>
      <c r="AL50" s="20"/>
      <c r="AN50" s="4" t="s">
        <v>21</v>
      </c>
    </row>
    <row r="51" spans="3:91" s="3" customFormat="1" ht="20.100000000000001" customHeight="1" x14ac:dyDescent="0.15">
      <c r="C51" s="21"/>
      <c r="J51" s="19"/>
      <c r="K51" s="19"/>
      <c r="L51" s="19"/>
      <c r="M51" s="19"/>
      <c r="N51" s="19"/>
      <c r="O51" s="19"/>
      <c r="P51" s="19"/>
      <c r="Q51" s="19"/>
      <c r="R51" s="19"/>
      <c r="S51" s="19"/>
      <c r="T51" s="20"/>
      <c r="U51" s="20"/>
      <c r="V51" s="20"/>
      <c r="W51" s="20"/>
      <c r="X51" s="20"/>
      <c r="Y51" s="20"/>
      <c r="Z51" s="20"/>
      <c r="AA51" s="20"/>
      <c r="AB51" s="20"/>
      <c r="AC51" s="20"/>
      <c r="AD51" s="20"/>
      <c r="AE51" s="20"/>
      <c r="AF51" s="20"/>
      <c r="AG51" s="20"/>
      <c r="AH51" s="20"/>
      <c r="AI51" s="20"/>
      <c r="AJ51" s="20"/>
      <c r="AK51" s="20"/>
      <c r="AL51" s="20"/>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3:91" s="3" customFormat="1" ht="11.25" customHeight="1" x14ac:dyDescent="0.15">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3:91" s="3" customFormat="1" ht="11.25" customHeight="1" x14ac:dyDescent="0.15">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row r="54" spans="3:91" s="3" customFormat="1" ht="11.25" customHeight="1" x14ac:dyDescent="0.15">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row>
    <row r="55" spans="3:91" s="3" customFormat="1" ht="11.25" customHeight="1" x14ac:dyDescent="0.1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64" spans="3:91" s="3" customFormat="1" ht="14.25" x14ac:dyDescent="0.15">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row>
    <row r="65" spans="2:91" s="3" customFormat="1" ht="14.25" hidden="1" x14ac:dyDescent="0.15">
      <c r="B65" s="3" t="b">
        <v>0</v>
      </c>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row r="66" spans="2:91" s="3" customFormat="1" ht="14.25" x14ac:dyDescent="0.15">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row>
  </sheetData>
  <sheetProtection algorithmName="SHA-512" hashValue="RlDJhGtcMDWvSB89kiOdsYmDoVaVDr8bE/v41YenrjoUJZ1VZ+Pk6o1IFhwSrf+OGtC3ml2+hGyt9qNEYw+jSQ==" saltValue="FlwP5xGhEDjifHtsXKQZnQ==" spinCount="100000" sheet="1" selectLockedCells="1"/>
  <mergeCells count="34">
    <mergeCell ref="C50:J50"/>
    <mergeCell ref="K50:V50"/>
    <mergeCell ref="X50:AK50"/>
    <mergeCell ref="E28:O28"/>
    <mergeCell ref="Q33:R33"/>
    <mergeCell ref="AF33:AJ33"/>
    <mergeCell ref="B37:AK44"/>
    <mergeCell ref="C47:F47"/>
    <mergeCell ref="G47:AK47"/>
    <mergeCell ref="G48:AK48"/>
    <mergeCell ref="G49:AK49"/>
    <mergeCell ref="C49:F49"/>
    <mergeCell ref="B27:AL27"/>
    <mergeCell ref="E31:O31"/>
    <mergeCell ref="O14:S14"/>
    <mergeCell ref="T14:AK14"/>
    <mergeCell ref="O16:S16"/>
    <mergeCell ref="T16:AK16"/>
    <mergeCell ref="O18:S18"/>
    <mergeCell ref="T18:AK18"/>
    <mergeCell ref="G22:H22"/>
    <mergeCell ref="J22:K22"/>
    <mergeCell ref="W22:X22"/>
    <mergeCell ref="O20:S20"/>
    <mergeCell ref="T20:U20"/>
    <mergeCell ref="V20:AK20"/>
    <mergeCell ref="B21:AL21"/>
    <mergeCell ref="A23:AL23"/>
    <mergeCell ref="AF5:AG5"/>
    <mergeCell ref="AI5:AJ5"/>
    <mergeCell ref="U10:AB10"/>
    <mergeCell ref="O12:S12"/>
    <mergeCell ref="T12:AK12"/>
    <mergeCell ref="AC5:AD5"/>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43"/>
  <sheetViews>
    <sheetView showZeros="0" view="pageBreakPreview" topLeftCell="A7"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6" width="2.625" style="3" customWidth="1"/>
    <col min="37" max="37" width="3.5" style="3" customWidth="1"/>
    <col min="38"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41" s="1" customFormat="1" ht="20.100000000000001" customHeight="1" x14ac:dyDescent="0.15">
      <c r="A1" s="3"/>
      <c r="B1" s="3" t="s">
        <v>153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O1" s="2"/>
    </row>
    <row r="2" spans="1:41" s="1" customFormat="1" ht="20.100000000000001" customHeight="1" x14ac:dyDescent="0.15">
      <c r="A2" s="664" t="s">
        <v>145</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O2" s="2"/>
    </row>
    <row r="3" spans="1:41" s="1" customFormat="1" ht="20.100000000000001"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41" s="1" customFormat="1" ht="20.100000000000001" customHeight="1" x14ac:dyDescent="0.15">
      <c r="A4" s="15"/>
      <c r="B4" s="14" t="s">
        <v>146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O4" s="2"/>
    </row>
    <row r="5" spans="1:41" s="1" customFormat="1" ht="20.100000000000001" customHeight="1" x14ac:dyDescent="0.15">
      <c r="A5" s="15"/>
      <c r="B5" s="685">
        <f>入力シート②!C3</f>
        <v>0</v>
      </c>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c r="AH5" s="685"/>
      <c r="AI5" s="685"/>
      <c r="AJ5" s="685"/>
      <c r="AK5" s="685"/>
      <c r="AL5" s="15"/>
      <c r="AO5" s="2"/>
    </row>
    <row r="6" spans="1:41" s="1" customFormat="1" ht="20.100000000000001" customHeight="1" x14ac:dyDescent="0.15">
      <c r="A6" s="15"/>
      <c r="B6" s="685"/>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5"/>
      <c r="AG6" s="685"/>
      <c r="AH6" s="685"/>
      <c r="AI6" s="685"/>
      <c r="AJ6" s="685"/>
      <c r="AK6" s="685"/>
      <c r="AL6" s="15"/>
      <c r="AO6" s="2"/>
    </row>
    <row r="7" spans="1:41" s="1" customFormat="1" ht="20.100000000000001" customHeight="1" x14ac:dyDescent="0.15">
      <c r="A7" s="15"/>
      <c r="B7" s="685"/>
      <c r="C7" s="685"/>
      <c r="D7" s="685"/>
      <c r="E7" s="685"/>
      <c r="F7" s="685"/>
      <c r="G7" s="685"/>
      <c r="H7" s="685"/>
      <c r="I7" s="685"/>
      <c r="J7" s="685"/>
      <c r="K7" s="685"/>
      <c r="L7" s="685"/>
      <c r="M7" s="685"/>
      <c r="N7" s="685"/>
      <c r="O7" s="685"/>
      <c r="P7" s="685"/>
      <c r="Q7" s="685"/>
      <c r="R7" s="685"/>
      <c r="S7" s="685"/>
      <c r="T7" s="685"/>
      <c r="U7" s="685"/>
      <c r="V7" s="685"/>
      <c r="W7" s="685"/>
      <c r="X7" s="685"/>
      <c r="Y7" s="685"/>
      <c r="Z7" s="685"/>
      <c r="AA7" s="685"/>
      <c r="AB7" s="685"/>
      <c r="AC7" s="685"/>
      <c r="AD7" s="685"/>
      <c r="AE7" s="685"/>
      <c r="AF7" s="685"/>
      <c r="AG7" s="685"/>
      <c r="AH7" s="685"/>
      <c r="AI7" s="685"/>
      <c r="AJ7" s="685"/>
      <c r="AK7" s="685"/>
      <c r="AL7" s="15"/>
      <c r="AO7" s="2"/>
    </row>
    <row r="8" spans="1:41" s="1" customFormat="1" ht="20.100000000000001" customHeight="1" x14ac:dyDescent="0.15">
      <c r="A8" s="15"/>
      <c r="B8" s="685"/>
      <c r="C8" s="685"/>
      <c r="D8" s="685"/>
      <c r="E8" s="685"/>
      <c r="F8" s="685"/>
      <c r="G8" s="685"/>
      <c r="H8" s="685"/>
      <c r="I8" s="685"/>
      <c r="J8" s="685"/>
      <c r="K8" s="685"/>
      <c r="L8" s="685"/>
      <c r="M8" s="685"/>
      <c r="N8" s="685"/>
      <c r="O8" s="685"/>
      <c r="P8" s="685"/>
      <c r="Q8" s="685"/>
      <c r="R8" s="685"/>
      <c r="S8" s="685"/>
      <c r="T8" s="685"/>
      <c r="U8" s="685"/>
      <c r="V8" s="685"/>
      <c r="W8" s="685"/>
      <c r="X8" s="685"/>
      <c r="Y8" s="685"/>
      <c r="Z8" s="685"/>
      <c r="AA8" s="685"/>
      <c r="AB8" s="685"/>
      <c r="AC8" s="685"/>
      <c r="AD8" s="685"/>
      <c r="AE8" s="685"/>
      <c r="AF8" s="685"/>
      <c r="AG8" s="685"/>
      <c r="AH8" s="685"/>
      <c r="AI8" s="685"/>
      <c r="AJ8" s="685"/>
      <c r="AK8" s="685"/>
      <c r="AL8" s="15"/>
      <c r="AO8" s="2"/>
    </row>
    <row r="9" spans="1:41" s="1" customFormat="1" ht="7.5" customHeight="1" x14ac:dyDescent="0.15">
      <c r="A9" s="15"/>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5"/>
      <c r="AO9" s="2"/>
    </row>
    <row r="10" spans="1:41" s="1" customFormat="1" ht="20.100000000000001" customHeight="1" x14ac:dyDescent="0.15">
      <c r="A10" s="15"/>
      <c r="B10" s="14" t="s">
        <v>147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O10" s="2"/>
    </row>
    <row r="11" spans="1:41" s="1" customFormat="1" ht="20.100000000000001" customHeight="1" x14ac:dyDescent="0.15">
      <c r="A11" s="15"/>
      <c r="B11" s="685">
        <f>入力シート②!C4</f>
        <v>0</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685"/>
      <c r="AF11" s="685"/>
      <c r="AG11" s="685"/>
      <c r="AH11" s="685"/>
      <c r="AI11" s="685"/>
      <c r="AJ11" s="685"/>
      <c r="AK11" s="685"/>
      <c r="AL11" s="15"/>
      <c r="AO11" s="2"/>
    </row>
    <row r="12" spans="1:41" s="1" customFormat="1" ht="20.100000000000001" customHeight="1" x14ac:dyDescent="0.15">
      <c r="A12" s="15"/>
      <c r="B12" s="685"/>
      <c r="C12" s="685"/>
      <c r="D12" s="685"/>
      <c r="E12" s="685"/>
      <c r="F12" s="685"/>
      <c r="G12" s="685"/>
      <c r="H12" s="685"/>
      <c r="I12" s="685"/>
      <c r="J12" s="685"/>
      <c r="K12" s="685"/>
      <c r="L12" s="685"/>
      <c r="M12" s="685"/>
      <c r="N12" s="685"/>
      <c r="O12" s="685"/>
      <c r="P12" s="685"/>
      <c r="Q12" s="685"/>
      <c r="R12" s="685"/>
      <c r="S12" s="685"/>
      <c r="T12" s="685"/>
      <c r="U12" s="685"/>
      <c r="V12" s="685"/>
      <c r="W12" s="685"/>
      <c r="X12" s="685"/>
      <c r="Y12" s="685"/>
      <c r="Z12" s="685"/>
      <c r="AA12" s="685"/>
      <c r="AB12" s="685"/>
      <c r="AC12" s="685"/>
      <c r="AD12" s="685"/>
      <c r="AE12" s="685"/>
      <c r="AF12" s="685"/>
      <c r="AG12" s="685"/>
      <c r="AH12" s="685"/>
      <c r="AI12" s="685"/>
      <c r="AJ12" s="685"/>
      <c r="AK12" s="685"/>
      <c r="AL12" s="15"/>
      <c r="AO12" s="2"/>
    </row>
    <row r="13" spans="1:41" s="1" customFormat="1" ht="20.100000000000001" customHeight="1" x14ac:dyDescent="0.15">
      <c r="A13" s="15"/>
      <c r="B13" s="685"/>
      <c r="C13" s="685"/>
      <c r="D13" s="685"/>
      <c r="E13" s="685"/>
      <c r="F13" s="685"/>
      <c r="G13" s="685"/>
      <c r="H13" s="685"/>
      <c r="I13" s="685"/>
      <c r="J13" s="685"/>
      <c r="K13" s="685"/>
      <c r="L13" s="685"/>
      <c r="M13" s="685"/>
      <c r="N13" s="685"/>
      <c r="O13" s="685"/>
      <c r="P13" s="685"/>
      <c r="Q13" s="685"/>
      <c r="R13" s="685"/>
      <c r="S13" s="685"/>
      <c r="T13" s="685"/>
      <c r="U13" s="685"/>
      <c r="V13" s="685"/>
      <c r="W13" s="685"/>
      <c r="X13" s="685"/>
      <c r="Y13" s="685"/>
      <c r="Z13" s="685"/>
      <c r="AA13" s="685"/>
      <c r="AB13" s="685"/>
      <c r="AC13" s="685"/>
      <c r="AD13" s="685"/>
      <c r="AE13" s="685"/>
      <c r="AF13" s="685"/>
      <c r="AG13" s="685"/>
      <c r="AH13" s="685"/>
      <c r="AI13" s="685"/>
      <c r="AJ13" s="685"/>
      <c r="AK13" s="685"/>
      <c r="AL13" s="15"/>
      <c r="AO13" s="2"/>
    </row>
    <row r="14" spans="1:41" s="1" customFormat="1" ht="20.100000000000001" customHeight="1" x14ac:dyDescent="0.15">
      <c r="A14" s="15"/>
      <c r="B14" s="685"/>
      <c r="C14" s="685"/>
      <c r="D14" s="685"/>
      <c r="E14" s="685"/>
      <c r="F14" s="685"/>
      <c r="G14" s="685"/>
      <c r="H14" s="685"/>
      <c r="I14" s="685"/>
      <c r="J14" s="685"/>
      <c r="K14" s="685"/>
      <c r="L14" s="685"/>
      <c r="M14" s="685"/>
      <c r="N14" s="685"/>
      <c r="O14" s="685"/>
      <c r="P14" s="685"/>
      <c r="Q14" s="685"/>
      <c r="R14" s="685"/>
      <c r="S14" s="685"/>
      <c r="T14" s="685"/>
      <c r="U14" s="685"/>
      <c r="V14" s="685"/>
      <c r="W14" s="685"/>
      <c r="X14" s="685"/>
      <c r="Y14" s="685"/>
      <c r="Z14" s="685"/>
      <c r="AA14" s="685"/>
      <c r="AB14" s="685"/>
      <c r="AC14" s="685"/>
      <c r="AD14" s="685"/>
      <c r="AE14" s="685"/>
      <c r="AF14" s="685"/>
      <c r="AG14" s="685"/>
      <c r="AH14" s="685"/>
      <c r="AI14" s="685"/>
      <c r="AJ14" s="685"/>
      <c r="AK14" s="685"/>
      <c r="AL14" s="15"/>
      <c r="AO14" s="2"/>
    </row>
    <row r="15" spans="1:41" s="1" customFormat="1" ht="8.25" customHeight="1" x14ac:dyDescent="0.1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5"/>
      <c r="AO15" s="2"/>
    </row>
    <row r="16" spans="1:41" s="1" customFormat="1" ht="17.25" customHeight="1" x14ac:dyDescent="0.15">
      <c r="A16" s="15"/>
      <c r="B16" s="14" t="s">
        <v>148</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O16" s="2"/>
    </row>
    <row r="17" spans="1:41" s="1" customFormat="1" ht="24.75" customHeight="1" x14ac:dyDescent="0.15">
      <c r="A17" s="3"/>
      <c r="B17" s="684" t="s">
        <v>24</v>
      </c>
      <c r="C17" s="684"/>
      <c r="D17" s="684"/>
      <c r="E17" s="684"/>
      <c r="F17" s="684"/>
      <c r="G17" s="684"/>
      <c r="H17" s="684"/>
      <c r="I17" s="684"/>
      <c r="J17" s="684" t="s">
        <v>25</v>
      </c>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4"/>
      <c r="AH17" s="684"/>
      <c r="AI17" s="684"/>
      <c r="AJ17" s="684"/>
      <c r="AK17" s="684"/>
      <c r="AL17" s="3"/>
      <c r="AN17" s="4" t="s">
        <v>4</v>
      </c>
    </row>
    <row r="18" spans="1:41" s="1" customFormat="1" ht="27.75" customHeight="1" x14ac:dyDescent="0.15">
      <c r="A18" s="3"/>
      <c r="B18" s="47" t="str">
        <f>IF(入力シート②!C6="","",入力シート②!C6)</f>
        <v/>
      </c>
      <c r="C18" s="48"/>
      <c r="D18" s="48"/>
      <c r="E18" s="48"/>
      <c r="F18" s="48"/>
      <c r="G18" s="48"/>
      <c r="H18" s="48"/>
      <c r="I18" s="49"/>
      <c r="J18" s="47" t="str">
        <f>IF(入力シート②!E6="","",入力シート②!E6)</f>
        <v/>
      </c>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9"/>
      <c r="AL18" s="3"/>
    </row>
    <row r="19" spans="1:41" s="1" customFormat="1" ht="27.75" customHeight="1" x14ac:dyDescent="0.15">
      <c r="A19" s="3"/>
      <c r="B19" s="47" t="str">
        <f>IF(入力シート②!C7="","",入力シート②!C7)</f>
        <v/>
      </c>
      <c r="C19" s="48"/>
      <c r="D19" s="48"/>
      <c r="E19" s="48"/>
      <c r="F19" s="48"/>
      <c r="G19" s="48"/>
      <c r="H19" s="48"/>
      <c r="I19" s="49"/>
      <c r="J19" s="47" t="str">
        <f>IF(入力シート②!E7="","",入力シート②!E7)</f>
        <v/>
      </c>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c r="AL19" s="3"/>
    </row>
    <row r="20" spans="1:41" s="1" customFormat="1" ht="27.75" customHeight="1" x14ac:dyDescent="0.15">
      <c r="A20" s="3"/>
      <c r="B20" s="47" t="str">
        <f>IF(入力シート②!C8="","",入力シート②!C8)</f>
        <v/>
      </c>
      <c r="C20" s="48"/>
      <c r="D20" s="48"/>
      <c r="E20" s="48"/>
      <c r="F20" s="48"/>
      <c r="G20" s="48"/>
      <c r="H20" s="48"/>
      <c r="I20" s="49"/>
      <c r="J20" s="47" t="str">
        <f>IF(入力シート②!E8="","",入力シート②!E8)</f>
        <v/>
      </c>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9"/>
      <c r="AL20" s="3"/>
    </row>
    <row r="21" spans="1:41" s="1" customFormat="1" ht="27.75" customHeight="1" x14ac:dyDescent="0.15">
      <c r="A21" s="3"/>
      <c r="B21" s="47" t="str">
        <f>IF(入力シート②!C9="","",入力シート②!C9)</f>
        <v/>
      </c>
      <c r="C21" s="48"/>
      <c r="D21" s="48"/>
      <c r="E21" s="48"/>
      <c r="F21" s="48"/>
      <c r="G21" s="48"/>
      <c r="H21" s="48"/>
      <c r="I21" s="49"/>
      <c r="J21" s="47" t="str">
        <f>IF(入力シート②!E9="","",入力シート②!E9)</f>
        <v/>
      </c>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9"/>
      <c r="AL21" s="3"/>
    </row>
    <row r="22" spans="1:41" s="1" customFormat="1" ht="27.75" customHeight="1" x14ac:dyDescent="0.15">
      <c r="A22" s="3"/>
      <c r="B22" s="47" t="str">
        <f>IF(入力シート②!C10="","",入力シート②!C10)</f>
        <v/>
      </c>
      <c r="C22" s="48"/>
      <c r="D22" s="48"/>
      <c r="E22" s="48"/>
      <c r="F22" s="48"/>
      <c r="G22" s="48"/>
      <c r="H22" s="48"/>
      <c r="I22" s="49"/>
      <c r="J22" s="47" t="str">
        <f>IF(入力シート②!E10="","",入力シート②!E10)</f>
        <v/>
      </c>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9"/>
      <c r="AL22" s="3"/>
    </row>
    <row r="23" spans="1:41" s="1" customFormat="1" ht="27.75" customHeight="1" x14ac:dyDescent="0.15">
      <c r="A23" s="3"/>
      <c r="B23" s="47" t="str">
        <f>IF(入力シート②!C11="","",入力シート②!C11)</f>
        <v/>
      </c>
      <c r="C23" s="48"/>
      <c r="D23" s="48"/>
      <c r="E23" s="48"/>
      <c r="F23" s="48"/>
      <c r="G23" s="48"/>
      <c r="H23" s="48"/>
      <c r="I23" s="49"/>
      <c r="J23" s="47" t="str">
        <f>IF(入力シート②!E11="","",入力シート②!E11)</f>
        <v/>
      </c>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9"/>
      <c r="AL23" s="3"/>
      <c r="AN23" s="4" t="s">
        <v>4</v>
      </c>
    </row>
    <row r="24" spans="1:41" s="1" customFormat="1" ht="27.75" customHeight="1" x14ac:dyDescent="0.15">
      <c r="A24" s="3"/>
      <c r="B24" s="47" t="str">
        <f>IF(入力シート②!C12="","",入力シート②!C12)</f>
        <v/>
      </c>
      <c r="C24" s="48"/>
      <c r="D24" s="48"/>
      <c r="E24" s="48"/>
      <c r="F24" s="48"/>
      <c r="G24" s="48"/>
      <c r="H24" s="48"/>
      <c r="I24" s="49"/>
      <c r="J24" s="47" t="str">
        <f>IF(入力シート②!E12="","",入力シート②!E12)</f>
        <v/>
      </c>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9"/>
      <c r="AL24" s="3"/>
      <c r="AN24" s="4"/>
    </row>
    <row r="25" spans="1:41" s="1" customFormat="1" ht="27.75" customHeight="1" x14ac:dyDescent="0.15">
      <c r="A25" s="3"/>
      <c r="B25" s="47" t="str">
        <f>IF(入力シート②!C13="","",入力シート②!C13)</f>
        <v/>
      </c>
      <c r="C25" s="48"/>
      <c r="D25" s="48"/>
      <c r="E25" s="48"/>
      <c r="F25" s="48"/>
      <c r="G25" s="48"/>
      <c r="H25" s="48"/>
      <c r="I25" s="49"/>
      <c r="J25" s="47" t="str">
        <f>IF(入力シート②!E13="","",入力シート②!E13)</f>
        <v/>
      </c>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9"/>
      <c r="AL25" s="5"/>
      <c r="AN25" s="2" t="s">
        <v>8</v>
      </c>
    </row>
    <row r="26" spans="1:41" s="1" customFormat="1" ht="27.75" customHeight="1" x14ac:dyDescent="0.15">
      <c r="A26" s="3"/>
      <c r="B26" s="47" t="str">
        <f>IF(入力シート②!C14="","",入力シート②!C14)</f>
        <v/>
      </c>
      <c r="C26" s="48"/>
      <c r="D26" s="48"/>
      <c r="E26" s="48"/>
      <c r="F26" s="48"/>
      <c r="G26" s="48"/>
      <c r="H26" s="48"/>
      <c r="I26" s="49"/>
      <c r="J26" s="47" t="str">
        <f>IF(入力シート②!E14="","",入力シート②!E14)</f>
        <v/>
      </c>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9"/>
      <c r="AL26" s="5"/>
    </row>
    <row r="27" spans="1:41" s="1" customFormat="1" ht="24.95" customHeight="1" x14ac:dyDescent="0.15">
      <c r="A27" s="3"/>
      <c r="B27" s="696" t="s">
        <v>149</v>
      </c>
      <c r="C27" s="696"/>
      <c r="D27" s="696"/>
      <c r="E27" s="696"/>
      <c r="F27" s="696"/>
      <c r="G27" s="696"/>
      <c r="H27" s="696"/>
      <c r="I27" s="696"/>
      <c r="J27" s="696"/>
      <c r="K27" s="696"/>
      <c r="L27" s="696"/>
      <c r="M27" s="696"/>
      <c r="N27" s="696"/>
      <c r="O27" s="696"/>
      <c r="P27" s="696"/>
      <c r="Q27" s="696"/>
      <c r="R27" s="696"/>
      <c r="S27" s="696"/>
      <c r="T27" s="696"/>
      <c r="U27" s="696"/>
      <c r="V27" s="696"/>
      <c r="W27" s="696"/>
      <c r="X27" s="696"/>
      <c r="Y27" s="696"/>
      <c r="Z27" s="696"/>
      <c r="AA27" s="696"/>
      <c r="AB27" s="696"/>
      <c r="AC27" s="696"/>
      <c r="AD27" s="696"/>
      <c r="AE27" s="696"/>
      <c r="AF27" s="696"/>
      <c r="AG27" s="696"/>
      <c r="AH27" s="696"/>
      <c r="AI27" s="696"/>
      <c r="AJ27" s="696"/>
      <c r="AK27" s="696"/>
      <c r="AL27" s="6"/>
      <c r="AN27" s="4" t="s">
        <v>10</v>
      </c>
    </row>
    <row r="28" spans="1:41" s="1" customFormat="1" ht="24.95" customHeight="1" x14ac:dyDescent="0.15">
      <c r="A28" s="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6"/>
      <c r="AN28" s="4"/>
    </row>
    <row r="29" spans="1:41" s="1" customFormat="1" ht="20.100000000000001" customHeight="1" x14ac:dyDescent="0.15">
      <c r="A29" s="15"/>
      <c r="B29" s="14" t="s">
        <v>150</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O29" s="2"/>
    </row>
    <row r="30" spans="1:41" s="1" customFormat="1" ht="20.100000000000001" customHeight="1" x14ac:dyDescent="0.15">
      <c r="A30" s="15"/>
      <c r="B30" s="685">
        <f>入力シート②!C15</f>
        <v>0</v>
      </c>
      <c r="C30" s="685"/>
      <c r="D30" s="685"/>
      <c r="E30" s="685"/>
      <c r="F30" s="685"/>
      <c r="G30" s="685"/>
      <c r="H30" s="685"/>
      <c r="I30" s="685"/>
      <c r="J30" s="685"/>
      <c r="K30" s="685"/>
      <c r="L30" s="685"/>
      <c r="M30" s="685"/>
      <c r="N30" s="685"/>
      <c r="O30" s="685"/>
      <c r="P30" s="685"/>
      <c r="Q30" s="685"/>
      <c r="R30" s="685"/>
      <c r="S30" s="685"/>
      <c r="T30" s="685"/>
      <c r="U30" s="685"/>
      <c r="V30" s="685"/>
      <c r="W30" s="685"/>
      <c r="X30" s="685"/>
      <c r="Y30" s="685"/>
      <c r="Z30" s="685"/>
      <c r="AA30" s="685"/>
      <c r="AB30" s="685"/>
      <c r="AC30" s="685"/>
      <c r="AD30" s="685"/>
      <c r="AE30" s="685"/>
      <c r="AF30" s="685"/>
      <c r="AG30" s="685"/>
      <c r="AH30" s="685"/>
      <c r="AI30" s="685"/>
      <c r="AJ30" s="685"/>
      <c r="AK30" s="685"/>
      <c r="AL30" s="15"/>
      <c r="AO30" s="2"/>
    </row>
    <row r="31" spans="1:41" s="1" customFormat="1" ht="20.100000000000001" customHeight="1" x14ac:dyDescent="0.15">
      <c r="A31" s="15"/>
      <c r="B31" s="685"/>
      <c r="C31" s="685"/>
      <c r="D31" s="685"/>
      <c r="E31" s="685"/>
      <c r="F31" s="685"/>
      <c r="G31" s="685"/>
      <c r="H31" s="685"/>
      <c r="I31" s="685"/>
      <c r="J31" s="685"/>
      <c r="K31" s="685"/>
      <c r="L31" s="685"/>
      <c r="M31" s="685"/>
      <c r="N31" s="685"/>
      <c r="O31" s="685"/>
      <c r="P31" s="685"/>
      <c r="Q31" s="685"/>
      <c r="R31" s="685"/>
      <c r="S31" s="685"/>
      <c r="T31" s="685"/>
      <c r="U31" s="685"/>
      <c r="V31" s="685"/>
      <c r="W31" s="685"/>
      <c r="X31" s="685"/>
      <c r="Y31" s="685"/>
      <c r="Z31" s="685"/>
      <c r="AA31" s="685"/>
      <c r="AB31" s="685"/>
      <c r="AC31" s="685"/>
      <c r="AD31" s="685"/>
      <c r="AE31" s="685"/>
      <c r="AF31" s="685"/>
      <c r="AG31" s="685"/>
      <c r="AH31" s="685"/>
      <c r="AI31" s="685"/>
      <c r="AJ31" s="685"/>
      <c r="AK31" s="685"/>
      <c r="AL31" s="15"/>
      <c r="AO31" s="2"/>
    </row>
    <row r="32" spans="1:41" s="1" customFormat="1" ht="20.100000000000001" customHeight="1" x14ac:dyDescent="0.15">
      <c r="A32" s="15"/>
      <c r="B32" s="685"/>
      <c r="C32" s="685"/>
      <c r="D32" s="685"/>
      <c r="E32" s="685"/>
      <c r="F32" s="685"/>
      <c r="G32" s="685"/>
      <c r="H32" s="685"/>
      <c r="I32" s="685"/>
      <c r="J32" s="685"/>
      <c r="K32" s="685"/>
      <c r="L32" s="685"/>
      <c r="M32" s="685"/>
      <c r="N32" s="685"/>
      <c r="O32" s="685"/>
      <c r="P32" s="685"/>
      <c r="Q32" s="685"/>
      <c r="R32" s="685"/>
      <c r="S32" s="685"/>
      <c r="T32" s="685"/>
      <c r="U32" s="685"/>
      <c r="V32" s="685"/>
      <c r="W32" s="685"/>
      <c r="X32" s="685"/>
      <c r="Y32" s="685"/>
      <c r="Z32" s="685"/>
      <c r="AA32" s="685"/>
      <c r="AB32" s="685"/>
      <c r="AC32" s="685"/>
      <c r="AD32" s="685"/>
      <c r="AE32" s="685"/>
      <c r="AF32" s="685"/>
      <c r="AG32" s="685"/>
      <c r="AH32" s="685"/>
      <c r="AI32" s="685"/>
      <c r="AJ32" s="685"/>
      <c r="AK32" s="685"/>
      <c r="AL32" s="15"/>
      <c r="AO32" s="2"/>
    </row>
    <row r="33" spans="1:91" s="1" customFormat="1" ht="24.95" customHeight="1" x14ac:dyDescent="0.15">
      <c r="A33" s="3"/>
      <c r="B33" s="3"/>
      <c r="C33" s="3"/>
      <c r="D33" s="3"/>
      <c r="E33" s="3"/>
      <c r="F33" s="3"/>
      <c r="G33" s="3"/>
      <c r="H33" s="3"/>
      <c r="I33" s="3"/>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5"/>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row>
    <row r="34" spans="1:91" ht="18" customHeight="1" x14ac:dyDescent="0.15">
      <c r="B34" s="3" t="s">
        <v>151</v>
      </c>
      <c r="AK34" s="43"/>
    </row>
    <row r="35" spans="1:91" ht="17.25" customHeight="1" x14ac:dyDescent="0.15">
      <c r="B35" s="698" t="s">
        <v>165</v>
      </c>
      <c r="C35" s="699"/>
      <c r="D35" s="699"/>
      <c r="E35" s="699"/>
      <c r="F35" s="699"/>
      <c r="G35" s="699"/>
      <c r="H35" s="699"/>
      <c r="I35" s="699"/>
      <c r="J35" s="699"/>
      <c r="K35" s="699"/>
      <c r="L35" s="699"/>
      <c r="M35" s="700"/>
      <c r="N35" s="698" t="s">
        <v>166</v>
      </c>
      <c r="O35" s="699"/>
      <c r="P35" s="699"/>
      <c r="Q35" s="699"/>
      <c r="R35" s="699"/>
      <c r="S35" s="699"/>
      <c r="T35" s="699"/>
      <c r="U35" s="699"/>
      <c r="V35" s="699"/>
      <c r="W35" s="699"/>
      <c r="X35" s="699"/>
      <c r="Y35" s="700"/>
      <c r="Z35" s="697" t="s">
        <v>152</v>
      </c>
      <c r="AA35" s="697"/>
      <c r="AB35" s="697"/>
      <c r="AC35" s="697"/>
      <c r="AD35" s="697"/>
      <c r="AE35" s="697"/>
      <c r="AF35" s="697"/>
      <c r="AG35" s="697"/>
      <c r="AH35" s="697"/>
      <c r="AI35" s="697"/>
      <c r="AJ35" s="697"/>
      <c r="AK35" s="697"/>
    </row>
    <row r="36" spans="1:91" ht="18" customHeight="1" x14ac:dyDescent="0.15">
      <c r="B36" s="44"/>
      <c r="C36" s="26" t="s">
        <v>162</v>
      </c>
      <c r="D36" s="45"/>
      <c r="E36" s="701" t="s">
        <v>348</v>
      </c>
      <c r="F36" s="701"/>
      <c r="G36" s="45" t="s">
        <v>163</v>
      </c>
      <c r="H36" s="702">
        <f>入力シート②!I16</f>
        <v>0</v>
      </c>
      <c r="I36" s="702"/>
      <c r="J36" s="45" t="s">
        <v>157</v>
      </c>
      <c r="K36" s="26" t="s">
        <v>164</v>
      </c>
      <c r="L36" s="45"/>
      <c r="M36" s="46"/>
      <c r="N36" s="44"/>
      <c r="O36" s="26" t="s">
        <v>167</v>
      </c>
      <c r="P36" s="45"/>
      <c r="Q36" s="701" t="s">
        <v>348</v>
      </c>
      <c r="R36" s="701"/>
      <c r="S36" s="45" t="s">
        <v>163</v>
      </c>
      <c r="T36" s="702">
        <f>入力シート②!I18</f>
        <v>0</v>
      </c>
      <c r="U36" s="702"/>
      <c r="V36" s="45" t="s">
        <v>157</v>
      </c>
      <c r="W36" s="26" t="s">
        <v>164</v>
      </c>
      <c r="X36" s="45"/>
      <c r="Y36" s="46"/>
      <c r="Z36" s="697"/>
      <c r="AA36" s="697"/>
      <c r="AB36" s="697"/>
      <c r="AC36" s="697"/>
      <c r="AD36" s="697"/>
      <c r="AE36" s="697"/>
      <c r="AF36" s="697"/>
      <c r="AG36" s="697"/>
      <c r="AH36" s="697"/>
      <c r="AI36" s="697"/>
      <c r="AJ36" s="697"/>
      <c r="AK36" s="697"/>
    </row>
    <row r="37" spans="1:91" ht="18" customHeight="1" x14ac:dyDescent="0.15">
      <c r="B37" s="703">
        <f>入力シート②!F17</f>
        <v>0</v>
      </c>
      <c r="C37" s="686"/>
      <c r="D37" s="686"/>
      <c r="E37" s="686"/>
      <c r="F37" s="686"/>
      <c r="G37" s="686"/>
      <c r="H37" s="686"/>
      <c r="I37" s="686"/>
      <c r="J37" s="686"/>
      <c r="K37" s="686"/>
      <c r="L37" s="686" t="s">
        <v>15</v>
      </c>
      <c r="M37" s="687"/>
      <c r="N37" s="703">
        <f>入力シート②!F19</f>
        <v>0</v>
      </c>
      <c r="O37" s="686"/>
      <c r="P37" s="686"/>
      <c r="Q37" s="686"/>
      <c r="R37" s="686"/>
      <c r="S37" s="686"/>
      <c r="T37" s="686"/>
      <c r="U37" s="686"/>
      <c r="V37" s="686"/>
      <c r="W37" s="686"/>
      <c r="X37" s="686" t="s">
        <v>15</v>
      </c>
      <c r="Y37" s="687"/>
      <c r="Z37" s="690" t="e">
        <f>N37/B37</f>
        <v>#DIV/0!</v>
      </c>
      <c r="AA37" s="691"/>
      <c r="AB37" s="691"/>
      <c r="AC37" s="691"/>
      <c r="AD37" s="691"/>
      <c r="AE37" s="691"/>
      <c r="AF37" s="691"/>
      <c r="AG37" s="691"/>
      <c r="AH37" s="691"/>
      <c r="AI37" s="691"/>
      <c r="AJ37" s="691"/>
      <c r="AK37" s="694" t="s">
        <v>57</v>
      </c>
    </row>
    <row r="38" spans="1:91" ht="18" customHeight="1" x14ac:dyDescent="0.15">
      <c r="B38" s="704"/>
      <c r="C38" s="688"/>
      <c r="D38" s="688"/>
      <c r="E38" s="688"/>
      <c r="F38" s="688"/>
      <c r="G38" s="688"/>
      <c r="H38" s="688"/>
      <c r="I38" s="688"/>
      <c r="J38" s="688"/>
      <c r="K38" s="688"/>
      <c r="L38" s="688"/>
      <c r="M38" s="689"/>
      <c r="N38" s="704"/>
      <c r="O38" s="688"/>
      <c r="P38" s="688"/>
      <c r="Q38" s="688"/>
      <c r="R38" s="688"/>
      <c r="S38" s="688"/>
      <c r="T38" s="688"/>
      <c r="U38" s="688"/>
      <c r="V38" s="688"/>
      <c r="W38" s="688"/>
      <c r="X38" s="688"/>
      <c r="Y38" s="689"/>
      <c r="Z38" s="692"/>
      <c r="AA38" s="693"/>
      <c r="AB38" s="693"/>
      <c r="AC38" s="693"/>
      <c r="AD38" s="693"/>
      <c r="AE38" s="693"/>
      <c r="AF38" s="693"/>
      <c r="AG38" s="693"/>
      <c r="AH38" s="693"/>
      <c r="AI38" s="693"/>
      <c r="AJ38" s="693"/>
      <c r="AK38" s="695"/>
    </row>
    <row r="41" spans="1:91" s="3" customFormat="1" ht="14.25" x14ac:dyDescent="0.15">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3" customFormat="1" ht="14.25" hidden="1" x14ac:dyDescent="0.15">
      <c r="B42" s="12" t="b">
        <v>0</v>
      </c>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43" spans="1:91" s="3" customFormat="1" ht="14.25" x14ac:dyDescent="0.15">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sheetData>
  <sheetProtection algorithmName="SHA-512" hashValue="oL77xvYojgmmOYr90CKDOsuOooi1EoyBzbyDlev1pKor8QnfbfS/DjE31HYsoc+Spo9BJ0PMA0odyUzquyOvBQ==" saltValue="obPm5Iq+izkMg2yeCPLImg==" spinCount="100000" sheet="1" selectLockedCells="1"/>
  <mergeCells count="20">
    <mergeCell ref="X37:Y38"/>
    <mergeCell ref="Z37:AJ38"/>
    <mergeCell ref="AK37:AK38"/>
    <mergeCell ref="B27:AK27"/>
    <mergeCell ref="Z35:AK36"/>
    <mergeCell ref="B30:AK32"/>
    <mergeCell ref="B35:M35"/>
    <mergeCell ref="E36:F36"/>
    <mergeCell ref="H36:I36"/>
    <mergeCell ref="N35:Y35"/>
    <mergeCell ref="Q36:R36"/>
    <mergeCell ref="T36:U36"/>
    <mergeCell ref="B37:K38"/>
    <mergeCell ref="L37:M38"/>
    <mergeCell ref="N37:W38"/>
    <mergeCell ref="A2:AL2"/>
    <mergeCell ref="B17:I17"/>
    <mergeCell ref="J17:AK17"/>
    <mergeCell ref="B5:AK8"/>
    <mergeCell ref="B11:AK14"/>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65"/>
  <sheetViews>
    <sheetView view="pageBreakPreview" zoomScale="60" zoomScaleNormal="100" workbookViewId="0">
      <selection activeCell="C5" sqref="C5:I5"/>
    </sheetView>
  </sheetViews>
  <sheetFormatPr defaultColWidth="3.125" defaultRowHeight="18" customHeight="1" x14ac:dyDescent="0.15"/>
  <cols>
    <col min="1" max="1" width="1.875" style="3" customWidth="1"/>
    <col min="2" max="2" width="2.625" style="3" customWidth="1"/>
    <col min="3" max="3" width="2" style="3" customWidth="1"/>
    <col min="4" max="18" width="2.625" style="3" customWidth="1"/>
    <col min="19" max="19" width="5" style="3" customWidth="1"/>
    <col min="20" max="20" width="3.125" style="3"/>
    <col min="21" max="22" width="2.625" style="3" customWidth="1"/>
    <col min="23" max="23" width="3.125" style="3"/>
    <col min="24" max="35" width="2.625" style="3" customWidth="1"/>
    <col min="36" max="36" width="6.125" style="3" customWidth="1"/>
    <col min="37"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736" t="s">
        <v>430</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c r="AF1" s="736"/>
      <c r="AG1" s="736"/>
      <c r="AH1" s="736"/>
      <c r="AI1" s="736"/>
      <c r="AJ1" s="736"/>
      <c r="AK1" s="736"/>
      <c r="AL1" s="736"/>
      <c r="AO1" s="2"/>
    </row>
    <row r="2" spans="1:91" s="1" customFormat="1" ht="20.100000000000001" customHeight="1" x14ac:dyDescent="0.15">
      <c r="A2" s="736"/>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6"/>
      <c r="AI2" s="736"/>
      <c r="AJ2" s="736"/>
      <c r="AK2" s="736"/>
      <c r="AL2" s="736"/>
      <c r="AO2" s="2"/>
    </row>
    <row r="3" spans="1:91" s="1" customFormat="1" ht="8.2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91" ht="18.75" x14ac:dyDescent="0.15">
      <c r="A4" s="109"/>
      <c r="B4" s="110" t="s">
        <v>240</v>
      </c>
      <c r="C4" s="109"/>
      <c r="D4" s="109"/>
      <c r="E4" s="109"/>
      <c r="F4" s="109"/>
      <c r="G4" s="109"/>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row>
    <row r="5" spans="1:91" ht="20.100000000000001" customHeight="1" x14ac:dyDescent="0.15">
      <c r="A5" s="112"/>
      <c r="B5" s="110" t="s">
        <v>241</v>
      </c>
      <c r="C5" s="110"/>
      <c r="D5" s="113"/>
      <c r="E5" s="114"/>
      <c r="F5" s="115"/>
      <c r="G5" s="115"/>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row>
    <row r="6" spans="1:91" s="1" customFormat="1" ht="20.100000000000001" customHeight="1" x14ac:dyDescent="0.15">
      <c r="A6" s="3"/>
      <c r="B6" s="510" t="s">
        <v>242</v>
      </c>
      <c r="C6" s="511"/>
      <c r="D6" s="510" t="s">
        <v>243</v>
      </c>
      <c r="E6" s="512"/>
      <c r="F6" s="512"/>
      <c r="G6" s="512"/>
      <c r="H6" s="512"/>
      <c r="I6" s="512"/>
      <c r="J6" s="512"/>
      <c r="K6" s="512"/>
      <c r="L6" s="512"/>
      <c r="M6" s="511"/>
      <c r="N6" s="510" t="s">
        <v>26</v>
      </c>
      <c r="O6" s="512"/>
      <c r="P6" s="511"/>
      <c r="Q6" s="510" t="s">
        <v>27</v>
      </c>
      <c r="R6" s="512"/>
      <c r="S6" s="511"/>
      <c r="T6" s="510" t="s">
        <v>244</v>
      </c>
      <c r="U6" s="512"/>
      <c r="V6" s="512"/>
      <c r="W6" s="511"/>
      <c r="X6" s="510" t="s">
        <v>245</v>
      </c>
      <c r="Y6" s="512"/>
      <c r="Z6" s="512"/>
      <c r="AA6" s="512"/>
      <c r="AB6" s="512"/>
      <c r="AC6" s="511"/>
      <c r="AD6" s="510" t="s">
        <v>246</v>
      </c>
      <c r="AE6" s="512"/>
      <c r="AF6" s="512"/>
      <c r="AG6" s="512"/>
      <c r="AH6" s="512"/>
      <c r="AI6" s="512"/>
      <c r="AJ6" s="511"/>
      <c r="AK6" s="3"/>
      <c r="AL6" s="3"/>
    </row>
    <row r="7" spans="1:91" s="1" customFormat="1" ht="20.100000000000001" customHeight="1" x14ac:dyDescent="0.15">
      <c r="A7" s="3"/>
      <c r="B7" s="470">
        <v>1</v>
      </c>
      <c r="C7" s="471"/>
      <c r="D7" s="712" t="str">
        <f>IF(入力シート③!D11="","",入力シート③!D11)</f>
        <v/>
      </c>
      <c r="E7" s="713"/>
      <c r="F7" s="713"/>
      <c r="G7" s="713"/>
      <c r="H7" s="713"/>
      <c r="I7" s="713"/>
      <c r="J7" s="713"/>
      <c r="K7" s="713"/>
      <c r="L7" s="713"/>
      <c r="M7" s="714"/>
      <c r="N7" s="724" t="str">
        <f>IF(入力シート③!N11="","",入力シート③!N11)</f>
        <v/>
      </c>
      <c r="O7" s="725"/>
      <c r="P7" s="726"/>
      <c r="Q7" s="724" t="str">
        <f>IF(入力シート③!Q11="","",入力シート③!Q11)</f>
        <v/>
      </c>
      <c r="R7" s="725"/>
      <c r="S7" s="726"/>
      <c r="T7" s="730" t="str">
        <f>IF(入力シート③!D11="","",N7*Q7)</f>
        <v/>
      </c>
      <c r="U7" s="731"/>
      <c r="V7" s="731"/>
      <c r="W7" s="732"/>
      <c r="X7" s="718" t="str">
        <f>IF(入力シート③!X11="","",入力シート③!X11)</f>
        <v/>
      </c>
      <c r="Y7" s="719"/>
      <c r="Z7" s="719"/>
      <c r="AA7" s="719"/>
      <c r="AB7" s="719"/>
      <c r="AC7" s="720"/>
      <c r="AD7" s="718" t="str">
        <f>IF(入力シート③!AD11="","",入力シート③!AD11)</f>
        <v/>
      </c>
      <c r="AE7" s="719"/>
      <c r="AF7" s="719"/>
      <c r="AG7" s="719"/>
      <c r="AH7" s="719"/>
      <c r="AI7" s="719"/>
      <c r="AJ7" s="720"/>
      <c r="AK7" s="3"/>
      <c r="AL7" s="3"/>
    </row>
    <row r="8" spans="1:91" s="1" customFormat="1" ht="20.100000000000001" customHeight="1" x14ac:dyDescent="0.15">
      <c r="A8" s="3"/>
      <c r="B8" s="472"/>
      <c r="C8" s="473"/>
      <c r="D8" s="715"/>
      <c r="E8" s="716"/>
      <c r="F8" s="716"/>
      <c r="G8" s="716"/>
      <c r="H8" s="716"/>
      <c r="I8" s="716"/>
      <c r="J8" s="716"/>
      <c r="K8" s="716"/>
      <c r="L8" s="716"/>
      <c r="M8" s="717"/>
      <c r="N8" s="727"/>
      <c r="O8" s="728"/>
      <c r="P8" s="729"/>
      <c r="Q8" s="727"/>
      <c r="R8" s="728"/>
      <c r="S8" s="729"/>
      <c r="T8" s="733"/>
      <c r="U8" s="734"/>
      <c r="V8" s="734"/>
      <c r="W8" s="735"/>
      <c r="X8" s="721"/>
      <c r="Y8" s="722"/>
      <c r="Z8" s="722"/>
      <c r="AA8" s="722"/>
      <c r="AB8" s="722"/>
      <c r="AC8" s="723"/>
      <c r="AD8" s="721"/>
      <c r="AE8" s="722"/>
      <c r="AF8" s="722"/>
      <c r="AG8" s="722"/>
      <c r="AH8" s="722"/>
      <c r="AI8" s="722"/>
      <c r="AJ8" s="723"/>
      <c r="AK8" s="3"/>
      <c r="AL8" s="3"/>
    </row>
    <row r="9" spans="1:91" s="1" customFormat="1" ht="20.100000000000001" customHeight="1" x14ac:dyDescent="0.15">
      <c r="A9" s="3"/>
      <c r="B9" s="472"/>
      <c r="C9" s="473"/>
      <c r="D9" s="706" t="s">
        <v>252</v>
      </c>
      <c r="E9" s="707"/>
      <c r="F9" s="708"/>
      <c r="G9" s="712" t="str">
        <f>IF(入力シート③!G13="","",入力シート③!G13)</f>
        <v/>
      </c>
      <c r="H9" s="713"/>
      <c r="I9" s="713"/>
      <c r="J9" s="713"/>
      <c r="K9" s="713"/>
      <c r="L9" s="713"/>
      <c r="M9" s="713"/>
      <c r="N9" s="713"/>
      <c r="O9" s="713"/>
      <c r="P9" s="713"/>
      <c r="Q9" s="713"/>
      <c r="R9" s="713"/>
      <c r="S9" s="713"/>
      <c r="T9" s="713"/>
      <c r="U9" s="713"/>
      <c r="V9" s="713"/>
      <c r="W9" s="713"/>
      <c r="X9" s="713"/>
      <c r="Y9" s="713"/>
      <c r="Z9" s="713"/>
      <c r="AA9" s="713"/>
      <c r="AB9" s="713"/>
      <c r="AC9" s="713"/>
      <c r="AD9" s="713"/>
      <c r="AE9" s="713"/>
      <c r="AF9" s="713"/>
      <c r="AG9" s="713"/>
      <c r="AH9" s="713"/>
      <c r="AI9" s="713"/>
      <c r="AJ9" s="714"/>
      <c r="AK9" s="3"/>
      <c r="AL9" s="3"/>
      <c r="AN9" s="4" t="s">
        <v>4</v>
      </c>
    </row>
    <row r="10" spans="1:91" s="1" customFormat="1" ht="20.100000000000001" customHeight="1" x14ac:dyDescent="0.15">
      <c r="A10" s="3"/>
      <c r="B10" s="474"/>
      <c r="C10" s="475"/>
      <c r="D10" s="709"/>
      <c r="E10" s="710"/>
      <c r="F10" s="711"/>
      <c r="G10" s="715"/>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6"/>
      <c r="AI10" s="716"/>
      <c r="AJ10" s="717"/>
      <c r="AK10" s="14"/>
      <c r="AL10" s="3"/>
      <c r="AN10" s="4"/>
    </row>
    <row r="11" spans="1:91" s="1" customFormat="1" ht="20.100000000000001" customHeight="1" x14ac:dyDescent="0.15">
      <c r="A11" s="3"/>
      <c r="B11" s="470">
        <v>2</v>
      </c>
      <c r="C11" s="471"/>
      <c r="D11" s="712" t="str">
        <f>IF(入力シート③!D15="","",入力シート③!D15)</f>
        <v/>
      </c>
      <c r="E11" s="713"/>
      <c r="F11" s="713"/>
      <c r="G11" s="713"/>
      <c r="H11" s="713"/>
      <c r="I11" s="713"/>
      <c r="J11" s="713"/>
      <c r="K11" s="713"/>
      <c r="L11" s="713"/>
      <c r="M11" s="714"/>
      <c r="N11" s="724" t="str">
        <f>IF(入力シート③!N15="","",入力シート③!N15)</f>
        <v/>
      </c>
      <c r="O11" s="725"/>
      <c r="P11" s="726"/>
      <c r="Q11" s="724" t="str">
        <f>IF(入力シート③!Q15="","",入力シート③!Q15)</f>
        <v/>
      </c>
      <c r="R11" s="725"/>
      <c r="S11" s="726"/>
      <c r="T11" s="730" t="str">
        <f>IF(入力シート③!D15="","",N11*Q11)</f>
        <v/>
      </c>
      <c r="U11" s="731"/>
      <c r="V11" s="731"/>
      <c r="W11" s="732"/>
      <c r="X11" s="718" t="str">
        <f>IF(入力シート③!X15="","",入力シート③!X15)</f>
        <v/>
      </c>
      <c r="Y11" s="719"/>
      <c r="Z11" s="719"/>
      <c r="AA11" s="719"/>
      <c r="AB11" s="719"/>
      <c r="AC11" s="720"/>
      <c r="AD11" s="718" t="str">
        <f>IF(入力シート③!AD15="","",入力シート③!AD15)</f>
        <v/>
      </c>
      <c r="AE11" s="719"/>
      <c r="AF11" s="719"/>
      <c r="AG11" s="719"/>
      <c r="AH11" s="719"/>
      <c r="AI11" s="719"/>
      <c r="AJ11" s="720"/>
      <c r="AK11" s="3"/>
      <c r="AL11" s="5"/>
      <c r="AN11" s="2" t="s">
        <v>8</v>
      </c>
    </row>
    <row r="12" spans="1:91" s="1" customFormat="1" ht="20.100000000000001" customHeight="1" x14ac:dyDescent="0.15">
      <c r="A12" s="3"/>
      <c r="B12" s="472"/>
      <c r="C12" s="473"/>
      <c r="D12" s="715"/>
      <c r="E12" s="716"/>
      <c r="F12" s="716"/>
      <c r="G12" s="716"/>
      <c r="H12" s="716"/>
      <c r="I12" s="716"/>
      <c r="J12" s="716"/>
      <c r="K12" s="716"/>
      <c r="L12" s="716"/>
      <c r="M12" s="717"/>
      <c r="N12" s="727"/>
      <c r="O12" s="728"/>
      <c r="P12" s="729"/>
      <c r="Q12" s="727"/>
      <c r="R12" s="728"/>
      <c r="S12" s="729"/>
      <c r="T12" s="733"/>
      <c r="U12" s="734"/>
      <c r="V12" s="734"/>
      <c r="W12" s="735"/>
      <c r="X12" s="721"/>
      <c r="Y12" s="722"/>
      <c r="Z12" s="722"/>
      <c r="AA12" s="722"/>
      <c r="AB12" s="722"/>
      <c r="AC12" s="723"/>
      <c r="AD12" s="721"/>
      <c r="AE12" s="722"/>
      <c r="AF12" s="722"/>
      <c r="AG12" s="722"/>
      <c r="AH12" s="722"/>
      <c r="AI12" s="722"/>
      <c r="AJ12" s="723"/>
      <c r="AK12" s="3"/>
      <c r="AL12" s="5"/>
    </row>
    <row r="13" spans="1:91" s="1" customFormat="1" ht="20.100000000000001" customHeight="1" x14ac:dyDescent="0.15">
      <c r="A13" s="3"/>
      <c r="B13" s="472"/>
      <c r="C13" s="473"/>
      <c r="D13" s="706" t="s">
        <v>252</v>
      </c>
      <c r="E13" s="707"/>
      <c r="F13" s="708"/>
      <c r="G13" s="712" t="str">
        <f>IF(入力シート③!G17="","",入力シート③!G17)</f>
        <v/>
      </c>
      <c r="H13" s="713"/>
      <c r="I13" s="713"/>
      <c r="J13" s="713"/>
      <c r="K13" s="713"/>
      <c r="L13" s="713"/>
      <c r="M13" s="713"/>
      <c r="N13" s="713"/>
      <c r="O13" s="713"/>
      <c r="P13" s="713"/>
      <c r="Q13" s="713"/>
      <c r="R13" s="713"/>
      <c r="S13" s="713"/>
      <c r="T13" s="713"/>
      <c r="U13" s="713"/>
      <c r="V13" s="713"/>
      <c r="W13" s="713"/>
      <c r="X13" s="713"/>
      <c r="Y13" s="713"/>
      <c r="Z13" s="713"/>
      <c r="AA13" s="713"/>
      <c r="AB13" s="713"/>
      <c r="AC13" s="713"/>
      <c r="AD13" s="713"/>
      <c r="AE13" s="713"/>
      <c r="AF13" s="713"/>
      <c r="AG13" s="713"/>
      <c r="AH13" s="713"/>
      <c r="AI13" s="713"/>
      <c r="AJ13" s="714"/>
      <c r="AK13" s="3"/>
      <c r="AL13" s="6"/>
      <c r="AN13" s="4" t="s">
        <v>10</v>
      </c>
    </row>
    <row r="14" spans="1:91" s="1" customFormat="1" ht="20.100000000000001" customHeight="1" x14ac:dyDescent="0.15">
      <c r="A14" s="3"/>
      <c r="B14" s="474"/>
      <c r="C14" s="475"/>
      <c r="D14" s="709"/>
      <c r="E14" s="710"/>
      <c r="F14" s="711"/>
      <c r="G14" s="715"/>
      <c r="H14" s="716"/>
      <c r="I14" s="716"/>
      <c r="J14" s="716"/>
      <c r="K14" s="716"/>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7"/>
      <c r="AK14" s="3"/>
      <c r="AL14" s="5"/>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row>
    <row r="15" spans="1:91" s="1" customFormat="1" ht="20.100000000000001" customHeight="1" x14ac:dyDescent="0.15">
      <c r="A15" s="3"/>
      <c r="B15" s="470">
        <v>3</v>
      </c>
      <c r="C15" s="471"/>
      <c r="D15" s="712" t="str">
        <f>IF(入力シート③!D19="","",入力シート③!D19)</f>
        <v/>
      </c>
      <c r="E15" s="713"/>
      <c r="F15" s="713"/>
      <c r="G15" s="713"/>
      <c r="H15" s="713"/>
      <c r="I15" s="713"/>
      <c r="J15" s="713"/>
      <c r="K15" s="713"/>
      <c r="L15" s="713"/>
      <c r="M15" s="714"/>
      <c r="N15" s="724" t="str">
        <f>IF(入力シート③!N19="","",入力シート③!N19)</f>
        <v/>
      </c>
      <c r="O15" s="725"/>
      <c r="P15" s="726"/>
      <c r="Q15" s="724" t="str">
        <f>IF(入力シート③!Q19="","",入力シート③!Q19)</f>
        <v/>
      </c>
      <c r="R15" s="725"/>
      <c r="S15" s="726"/>
      <c r="T15" s="730" t="str">
        <f>IF(入力シート③!D19="","",N15*Q15)</f>
        <v/>
      </c>
      <c r="U15" s="731"/>
      <c r="V15" s="731"/>
      <c r="W15" s="732"/>
      <c r="X15" s="718" t="str">
        <f>IF(入力シート③!X19="","",入力シート③!X19)</f>
        <v/>
      </c>
      <c r="Y15" s="719"/>
      <c r="Z15" s="719"/>
      <c r="AA15" s="719"/>
      <c r="AB15" s="719"/>
      <c r="AC15" s="720"/>
      <c r="AD15" s="718" t="str">
        <f>IF(入力シート③!AD19="","",入力シート③!AD19)</f>
        <v/>
      </c>
      <c r="AE15" s="719"/>
      <c r="AF15" s="719"/>
      <c r="AG15" s="719"/>
      <c r="AH15" s="719"/>
      <c r="AI15" s="719"/>
      <c r="AJ15" s="720"/>
      <c r="AK15" s="3"/>
      <c r="AL15" s="8"/>
      <c r="AN15" s="4" t="s">
        <v>12</v>
      </c>
    </row>
    <row r="16" spans="1:91" s="1" customFormat="1" ht="20.100000000000001" customHeight="1" x14ac:dyDescent="0.15">
      <c r="A16" s="3"/>
      <c r="B16" s="472"/>
      <c r="C16" s="473"/>
      <c r="D16" s="715"/>
      <c r="E16" s="716"/>
      <c r="F16" s="716"/>
      <c r="G16" s="716"/>
      <c r="H16" s="716"/>
      <c r="I16" s="716"/>
      <c r="J16" s="716"/>
      <c r="K16" s="716"/>
      <c r="L16" s="716"/>
      <c r="M16" s="717"/>
      <c r="N16" s="727"/>
      <c r="O16" s="728"/>
      <c r="P16" s="729"/>
      <c r="Q16" s="727"/>
      <c r="R16" s="728"/>
      <c r="S16" s="729"/>
      <c r="T16" s="733"/>
      <c r="U16" s="734"/>
      <c r="V16" s="734"/>
      <c r="W16" s="735"/>
      <c r="X16" s="721"/>
      <c r="Y16" s="722"/>
      <c r="Z16" s="722"/>
      <c r="AA16" s="722"/>
      <c r="AB16" s="722"/>
      <c r="AC16" s="723"/>
      <c r="AD16" s="721"/>
      <c r="AE16" s="722"/>
      <c r="AF16" s="722"/>
      <c r="AG16" s="722"/>
      <c r="AH16" s="722"/>
      <c r="AI16" s="722"/>
      <c r="AJ16" s="723"/>
      <c r="AK16" s="3"/>
      <c r="AL16" s="8"/>
      <c r="AN16" s="4"/>
    </row>
    <row r="17" spans="1:42" s="1" customFormat="1" ht="20.100000000000001" customHeight="1" x14ac:dyDescent="0.15">
      <c r="A17" s="3"/>
      <c r="B17" s="472"/>
      <c r="C17" s="473"/>
      <c r="D17" s="706" t="s">
        <v>252</v>
      </c>
      <c r="E17" s="707"/>
      <c r="F17" s="708"/>
      <c r="G17" s="712" t="str">
        <f>IF(入力シート③!G21="","",入力シート③!G21)</f>
        <v/>
      </c>
      <c r="H17" s="713"/>
      <c r="I17" s="713"/>
      <c r="J17" s="713"/>
      <c r="K17" s="713"/>
      <c r="L17" s="713"/>
      <c r="M17" s="713"/>
      <c r="N17" s="713"/>
      <c r="O17" s="713"/>
      <c r="P17" s="713"/>
      <c r="Q17" s="713"/>
      <c r="R17" s="713"/>
      <c r="S17" s="713"/>
      <c r="T17" s="713"/>
      <c r="U17" s="713"/>
      <c r="V17" s="713"/>
      <c r="W17" s="713"/>
      <c r="X17" s="713"/>
      <c r="Y17" s="713"/>
      <c r="Z17" s="713"/>
      <c r="AA17" s="713"/>
      <c r="AB17" s="713"/>
      <c r="AC17" s="713"/>
      <c r="AD17" s="713"/>
      <c r="AE17" s="713"/>
      <c r="AF17" s="713"/>
      <c r="AG17" s="713"/>
      <c r="AH17" s="713"/>
      <c r="AI17" s="713"/>
      <c r="AJ17" s="714"/>
      <c r="AK17" s="3"/>
      <c r="AL17" s="8"/>
    </row>
    <row r="18" spans="1:42" s="1" customFormat="1" ht="20.100000000000001" customHeight="1" x14ac:dyDescent="0.15">
      <c r="A18" s="3"/>
      <c r="B18" s="474"/>
      <c r="C18" s="475"/>
      <c r="D18" s="709"/>
      <c r="E18" s="710"/>
      <c r="F18" s="711"/>
      <c r="G18" s="715"/>
      <c r="H18" s="716"/>
      <c r="I18" s="716"/>
      <c r="J18" s="716"/>
      <c r="K18" s="716"/>
      <c r="L18" s="716"/>
      <c r="M18" s="716"/>
      <c r="N18" s="716"/>
      <c r="O18" s="716"/>
      <c r="P18" s="716"/>
      <c r="Q18" s="716"/>
      <c r="R18" s="716"/>
      <c r="S18" s="716"/>
      <c r="T18" s="716"/>
      <c r="U18" s="716"/>
      <c r="V18" s="716"/>
      <c r="W18" s="716"/>
      <c r="X18" s="716"/>
      <c r="Y18" s="716"/>
      <c r="Z18" s="716"/>
      <c r="AA18" s="716"/>
      <c r="AB18" s="716"/>
      <c r="AC18" s="716"/>
      <c r="AD18" s="716"/>
      <c r="AE18" s="716"/>
      <c r="AF18" s="716"/>
      <c r="AG18" s="716"/>
      <c r="AH18" s="716"/>
      <c r="AI18" s="716"/>
      <c r="AJ18" s="717"/>
      <c r="AK18" s="14"/>
      <c r="AL18" s="8"/>
    </row>
    <row r="19" spans="1:42" s="1" customFormat="1" ht="20.100000000000001" customHeight="1" x14ac:dyDescent="0.15">
      <c r="A19" s="3"/>
      <c r="B19" s="470">
        <v>4</v>
      </c>
      <c r="C19" s="471"/>
      <c r="D19" s="712" t="str">
        <f>IF(入力シート③!D23="","",入力シート③!D23)</f>
        <v/>
      </c>
      <c r="E19" s="713"/>
      <c r="F19" s="713"/>
      <c r="G19" s="713"/>
      <c r="H19" s="713"/>
      <c r="I19" s="713"/>
      <c r="J19" s="713"/>
      <c r="K19" s="713"/>
      <c r="L19" s="713"/>
      <c r="M19" s="714"/>
      <c r="N19" s="724" t="str">
        <f>IF(入力シート③!N23="","",入力シート③!N23)</f>
        <v/>
      </c>
      <c r="O19" s="725"/>
      <c r="P19" s="726"/>
      <c r="Q19" s="724" t="str">
        <f>IF(入力シート③!Q23="","",入力シート③!Q23)</f>
        <v/>
      </c>
      <c r="R19" s="725"/>
      <c r="S19" s="726"/>
      <c r="T19" s="730" t="str">
        <f>IF(入力シート③!D23="","",N19*Q19)</f>
        <v/>
      </c>
      <c r="U19" s="731"/>
      <c r="V19" s="731"/>
      <c r="W19" s="732"/>
      <c r="X19" s="718" t="str">
        <f>IF(入力シート③!X23="","",入力シート③!X23)</f>
        <v/>
      </c>
      <c r="Y19" s="719"/>
      <c r="Z19" s="719"/>
      <c r="AA19" s="719"/>
      <c r="AB19" s="719"/>
      <c r="AC19" s="720"/>
      <c r="AD19" s="718" t="str">
        <f>IF(入力シート③!AD23="","",入力シート③!AD23)</f>
        <v/>
      </c>
      <c r="AE19" s="719"/>
      <c r="AF19" s="719"/>
      <c r="AG19" s="719"/>
      <c r="AH19" s="719"/>
      <c r="AI19" s="719"/>
      <c r="AJ19" s="720"/>
      <c r="AK19" s="3"/>
      <c r="AL19" s="3"/>
    </row>
    <row r="20" spans="1:42" s="1" customFormat="1" ht="20.100000000000001" customHeight="1" x14ac:dyDescent="0.15">
      <c r="A20" s="3"/>
      <c r="B20" s="472"/>
      <c r="C20" s="473"/>
      <c r="D20" s="715"/>
      <c r="E20" s="716"/>
      <c r="F20" s="716"/>
      <c r="G20" s="716"/>
      <c r="H20" s="716"/>
      <c r="I20" s="716"/>
      <c r="J20" s="716"/>
      <c r="K20" s="716"/>
      <c r="L20" s="716"/>
      <c r="M20" s="717"/>
      <c r="N20" s="727"/>
      <c r="O20" s="728"/>
      <c r="P20" s="729"/>
      <c r="Q20" s="727"/>
      <c r="R20" s="728"/>
      <c r="S20" s="729"/>
      <c r="T20" s="733"/>
      <c r="U20" s="734"/>
      <c r="V20" s="734"/>
      <c r="W20" s="735"/>
      <c r="X20" s="721"/>
      <c r="Y20" s="722"/>
      <c r="Z20" s="722"/>
      <c r="AA20" s="722"/>
      <c r="AB20" s="722"/>
      <c r="AC20" s="723"/>
      <c r="AD20" s="721"/>
      <c r="AE20" s="722"/>
      <c r="AF20" s="722"/>
      <c r="AG20" s="722"/>
      <c r="AH20" s="722"/>
      <c r="AI20" s="722"/>
      <c r="AJ20" s="723"/>
      <c r="AK20" s="3"/>
      <c r="AL20" s="3"/>
    </row>
    <row r="21" spans="1:42" s="1" customFormat="1" ht="20.100000000000001" customHeight="1" x14ac:dyDescent="0.15">
      <c r="A21" s="16"/>
      <c r="B21" s="472"/>
      <c r="C21" s="473"/>
      <c r="D21" s="706" t="s">
        <v>252</v>
      </c>
      <c r="E21" s="707"/>
      <c r="F21" s="708"/>
      <c r="G21" s="712" t="str">
        <f>IF(入力シート③!G25="","",入力シート③!G25)</f>
        <v/>
      </c>
      <c r="H21" s="713"/>
      <c r="I21" s="713"/>
      <c r="J21" s="713"/>
      <c r="K21" s="713"/>
      <c r="L21" s="713"/>
      <c r="M21" s="713"/>
      <c r="N21" s="713"/>
      <c r="O21" s="713"/>
      <c r="P21" s="713"/>
      <c r="Q21" s="713"/>
      <c r="R21" s="713"/>
      <c r="S21" s="713"/>
      <c r="T21" s="713"/>
      <c r="U21" s="713"/>
      <c r="V21" s="713"/>
      <c r="W21" s="713"/>
      <c r="X21" s="713"/>
      <c r="Y21" s="713"/>
      <c r="Z21" s="713"/>
      <c r="AA21" s="713"/>
      <c r="AB21" s="713"/>
      <c r="AC21" s="713"/>
      <c r="AD21" s="713"/>
      <c r="AE21" s="713"/>
      <c r="AF21" s="713"/>
      <c r="AG21" s="713"/>
      <c r="AH21" s="713"/>
      <c r="AI21" s="713"/>
      <c r="AJ21" s="714"/>
      <c r="AK21" s="3"/>
      <c r="AL21" s="16"/>
      <c r="AP21" s="9"/>
    </row>
    <row r="22" spans="1:42" s="1" customFormat="1" ht="20.100000000000001" customHeight="1" x14ac:dyDescent="0.15">
      <c r="A22" s="16"/>
      <c r="B22" s="474"/>
      <c r="C22" s="475"/>
      <c r="D22" s="709"/>
      <c r="E22" s="710"/>
      <c r="F22" s="711"/>
      <c r="G22" s="715"/>
      <c r="H22" s="716"/>
      <c r="I22" s="716"/>
      <c r="J22" s="716"/>
      <c r="K22" s="716"/>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6"/>
      <c r="AI22" s="716"/>
      <c r="AJ22" s="717"/>
      <c r="AK22" s="14"/>
      <c r="AL22" s="16"/>
      <c r="AP22" s="9"/>
    </row>
    <row r="23" spans="1:42" s="1" customFormat="1" ht="20.100000000000001" customHeight="1" x14ac:dyDescent="0.15">
      <c r="A23" s="3"/>
      <c r="B23" s="470">
        <v>5</v>
      </c>
      <c r="C23" s="471"/>
      <c r="D23" s="712" t="str">
        <f>IF(入力シート③!D27="","",入力シート③!D27)</f>
        <v/>
      </c>
      <c r="E23" s="713"/>
      <c r="F23" s="713"/>
      <c r="G23" s="713"/>
      <c r="H23" s="713"/>
      <c r="I23" s="713"/>
      <c r="J23" s="713"/>
      <c r="K23" s="713"/>
      <c r="L23" s="713"/>
      <c r="M23" s="714"/>
      <c r="N23" s="724" t="str">
        <f>IF(入力シート③!N27="","",入力シート③!N27)</f>
        <v/>
      </c>
      <c r="O23" s="725"/>
      <c r="P23" s="726"/>
      <c r="Q23" s="724" t="str">
        <f>IF(入力シート③!Q27="","",入力シート③!Q27)</f>
        <v/>
      </c>
      <c r="R23" s="725"/>
      <c r="S23" s="726"/>
      <c r="T23" s="730" t="str">
        <f>IF(入力シート③!D27="","",N23*Q23)</f>
        <v/>
      </c>
      <c r="U23" s="731"/>
      <c r="V23" s="731"/>
      <c r="W23" s="732"/>
      <c r="X23" s="718" t="str">
        <f>IF(入力シート③!X27="","",入力シート③!X27)</f>
        <v/>
      </c>
      <c r="Y23" s="719"/>
      <c r="Z23" s="719"/>
      <c r="AA23" s="719"/>
      <c r="AB23" s="719"/>
      <c r="AC23" s="720"/>
      <c r="AD23" s="718" t="str">
        <f>IF(入力シート③!AD27="","",入力シート③!AD27)</f>
        <v/>
      </c>
      <c r="AE23" s="719"/>
      <c r="AF23" s="719"/>
      <c r="AG23" s="719"/>
      <c r="AH23" s="719"/>
      <c r="AI23" s="719"/>
      <c r="AJ23" s="720"/>
      <c r="AK23" s="3"/>
      <c r="AL23" s="17"/>
    </row>
    <row r="24" spans="1:42" s="1" customFormat="1" ht="20.100000000000001" customHeight="1" x14ac:dyDescent="0.15">
      <c r="A24" s="3"/>
      <c r="B24" s="472"/>
      <c r="C24" s="473"/>
      <c r="D24" s="715"/>
      <c r="E24" s="716"/>
      <c r="F24" s="716"/>
      <c r="G24" s="716"/>
      <c r="H24" s="716"/>
      <c r="I24" s="716"/>
      <c r="J24" s="716"/>
      <c r="K24" s="716"/>
      <c r="L24" s="716"/>
      <c r="M24" s="717"/>
      <c r="N24" s="727"/>
      <c r="O24" s="728"/>
      <c r="P24" s="729"/>
      <c r="Q24" s="727"/>
      <c r="R24" s="728"/>
      <c r="S24" s="729"/>
      <c r="T24" s="733"/>
      <c r="U24" s="734"/>
      <c r="V24" s="734"/>
      <c r="W24" s="735"/>
      <c r="X24" s="721"/>
      <c r="Y24" s="722"/>
      <c r="Z24" s="722"/>
      <c r="AA24" s="722"/>
      <c r="AB24" s="722"/>
      <c r="AC24" s="723"/>
      <c r="AD24" s="721"/>
      <c r="AE24" s="722"/>
      <c r="AF24" s="722"/>
      <c r="AG24" s="722"/>
      <c r="AH24" s="722"/>
      <c r="AI24" s="722"/>
      <c r="AJ24" s="723"/>
      <c r="AK24" s="3"/>
      <c r="AL24" s="17"/>
    </row>
    <row r="25" spans="1:42" s="1" customFormat="1" ht="20.100000000000001" customHeight="1" x14ac:dyDescent="0.15">
      <c r="A25" s="3"/>
      <c r="B25" s="472"/>
      <c r="C25" s="473"/>
      <c r="D25" s="706" t="s">
        <v>252</v>
      </c>
      <c r="E25" s="707"/>
      <c r="F25" s="708"/>
      <c r="G25" s="712" t="str">
        <f>IF(入力シート③!G29="","",入力シート③!G29)</f>
        <v/>
      </c>
      <c r="H25" s="713"/>
      <c r="I25" s="713"/>
      <c r="J25" s="713"/>
      <c r="K25" s="713"/>
      <c r="L25" s="713"/>
      <c r="M25" s="713"/>
      <c r="N25" s="713"/>
      <c r="O25" s="713"/>
      <c r="P25" s="713"/>
      <c r="Q25" s="713"/>
      <c r="R25" s="713"/>
      <c r="S25" s="713"/>
      <c r="T25" s="713"/>
      <c r="U25" s="713"/>
      <c r="V25" s="713"/>
      <c r="W25" s="713"/>
      <c r="X25" s="713"/>
      <c r="Y25" s="713"/>
      <c r="Z25" s="713"/>
      <c r="AA25" s="713"/>
      <c r="AB25" s="713"/>
      <c r="AC25" s="713"/>
      <c r="AD25" s="713"/>
      <c r="AE25" s="713"/>
      <c r="AF25" s="713"/>
      <c r="AG25" s="713"/>
      <c r="AH25" s="713"/>
      <c r="AI25" s="713"/>
      <c r="AJ25" s="714"/>
      <c r="AK25" s="14"/>
      <c r="AL25" s="17"/>
    </row>
    <row r="26" spans="1:42" s="1" customFormat="1" ht="20.100000000000001" customHeight="1" x14ac:dyDescent="0.15">
      <c r="A26" s="3"/>
      <c r="B26" s="474"/>
      <c r="C26" s="475"/>
      <c r="D26" s="709"/>
      <c r="E26" s="710"/>
      <c r="F26" s="711"/>
      <c r="G26" s="715"/>
      <c r="H26" s="716"/>
      <c r="I26" s="716"/>
      <c r="J26" s="716"/>
      <c r="K26" s="716"/>
      <c r="L26" s="716"/>
      <c r="M26" s="716"/>
      <c r="N26" s="716"/>
      <c r="O26" s="716"/>
      <c r="P26" s="716"/>
      <c r="Q26" s="716"/>
      <c r="R26" s="716"/>
      <c r="S26" s="716"/>
      <c r="T26" s="716"/>
      <c r="U26" s="716"/>
      <c r="V26" s="716"/>
      <c r="W26" s="716"/>
      <c r="X26" s="716"/>
      <c r="Y26" s="716"/>
      <c r="Z26" s="716"/>
      <c r="AA26" s="716"/>
      <c r="AB26" s="716"/>
      <c r="AC26" s="716"/>
      <c r="AD26" s="716"/>
      <c r="AE26" s="716"/>
      <c r="AF26" s="716"/>
      <c r="AG26" s="716"/>
      <c r="AH26" s="716"/>
      <c r="AI26" s="716"/>
      <c r="AJ26" s="717"/>
      <c r="AK26" s="116"/>
      <c r="AL26" s="116"/>
    </row>
    <row r="27" spans="1:42" s="1" customFormat="1" ht="20.100000000000001" customHeight="1" x14ac:dyDescent="0.15">
      <c r="A27" s="3"/>
      <c r="B27" s="470">
        <v>6</v>
      </c>
      <c r="C27" s="471"/>
      <c r="D27" s="712" t="str">
        <f>IF(入力シート③!D31="","",入力シート③!D31)</f>
        <v/>
      </c>
      <c r="E27" s="713"/>
      <c r="F27" s="713"/>
      <c r="G27" s="713"/>
      <c r="H27" s="713"/>
      <c r="I27" s="713"/>
      <c r="J27" s="713"/>
      <c r="K27" s="713"/>
      <c r="L27" s="713"/>
      <c r="M27" s="714"/>
      <c r="N27" s="724" t="str">
        <f>IF(入力シート③!N31="","",入力シート③!N31)</f>
        <v/>
      </c>
      <c r="O27" s="725"/>
      <c r="P27" s="726"/>
      <c r="Q27" s="724" t="str">
        <f>IF(入力シート③!Q31="","",入力シート③!Q31)</f>
        <v/>
      </c>
      <c r="R27" s="725"/>
      <c r="S27" s="726"/>
      <c r="T27" s="730" t="str">
        <f>IF(入力シート③!D31="","",N27*Q27)</f>
        <v/>
      </c>
      <c r="U27" s="731"/>
      <c r="V27" s="731"/>
      <c r="W27" s="732"/>
      <c r="X27" s="718" t="str">
        <f>IF(入力シート③!X31="","",入力シート③!X31)</f>
        <v/>
      </c>
      <c r="Y27" s="719"/>
      <c r="Z27" s="719"/>
      <c r="AA27" s="719"/>
      <c r="AB27" s="719"/>
      <c r="AC27" s="720"/>
      <c r="AD27" s="718" t="str">
        <f>IF(入力シート③!AD31="","",入力シート③!AD31)</f>
        <v/>
      </c>
      <c r="AE27" s="719"/>
      <c r="AF27" s="719"/>
      <c r="AG27" s="719"/>
      <c r="AH27" s="719"/>
      <c r="AI27" s="719"/>
      <c r="AJ27" s="720"/>
      <c r="AK27" s="17"/>
      <c r="AL27" s="17"/>
    </row>
    <row r="28" spans="1:42" s="1" customFormat="1" ht="20.100000000000001" customHeight="1" x14ac:dyDescent="0.15">
      <c r="A28" s="3"/>
      <c r="B28" s="472"/>
      <c r="C28" s="473"/>
      <c r="D28" s="715"/>
      <c r="E28" s="716"/>
      <c r="F28" s="716"/>
      <c r="G28" s="716"/>
      <c r="H28" s="716"/>
      <c r="I28" s="716"/>
      <c r="J28" s="716"/>
      <c r="K28" s="716"/>
      <c r="L28" s="716"/>
      <c r="M28" s="717"/>
      <c r="N28" s="727"/>
      <c r="O28" s="728"/>
      <c r="P28" s="729"/>
      <c r="Q28" s="727"/>
      <c r="R28" s="728"/>
      <c r="S28" s="729"/>
      <c r="T28" s="733"/>
      <c r="U28" s="734"/>
      <c r="V28" s="734"/>
      <c r="W28" s="735"/>
      <c r="X28" s="721"/>
      <c r="Y28" s="722"/>
      <c r="Z28" s="722"/>
      <c r="AA28" s="722"/>
      <c r="AB28" s="722"/>
      <c r="AC28" s="723"/>
      <c r="AD28" s="721"/>
      <c r="AE28" s="722"/>
      <c r="AF28" s="722"/>
      <c r="AG28" s="722"/>
      <c r="AH28" s="722"/>
      <c r="AI28" s="722"/>
      <c r="AJ28" s="723"/>
      <c r="AK28" s="17"/>
      <c r="AL28" s="17"/>
    </row>
    <row r="29" spans="1:42" s="1" customFormat="1" ht="20.100000000000001" customHeight="1" x14ac:dyDescent="0.15">
      <c r="A29" s="3"/>
      <c r="B29" s="472"/>
      <c r="C29" s="473"/>
      <c r="D29" s="706" t="s">
        <v>252</v>
      </c>
      <c r="E29" s="707"/>
      <c r="F29" s="708"/>
      <c r="G29" s="712" t="str">
        <f>IF(入力シート③!G33="","",入力シート③!G33)</f>
        <v/>
      </c>
      <c r="H29" s="713"/>
      <c r="I29" s="713"/>
      <c r="J29" s="713"/>
      <c r="K29" s="713"/>
      <c r="L29" s="713"/>
      <c r="M29" s="713"/>
      <c r="N29" s="713"/>
      <c r="O29" s="713"/>
      <c r="P29" s="713"/>
      <c r="Q29" s="713"/>
      <c r="R29" s="713"/>
      <c r="S29" s="713"/>
      <c r="T29" s="713"/>
      <c r="U29" s="713"/>
      <c r="V29" s="713"/>
      <c r="W29" s="713"/>
      <c r="X29" s="713"/>
      <c r="Y29" s="713"/>
      <c r="Z29" s="713"/>
      <c r="AA29" s="713"/>
      <c r="AB29" s="713"/>
      <c r="AC29" s="713"/>
      <c r="AD29" s="713"/>
      <c r="AE29" s="713"/>
      <c r="AF29" s="713"/>
      <c r="AG29" s="713"/>
      <c r="AH29" s="713"/>
      <c r="AI29" s="713"/>
      <c r="AJ29" s="714"/>
      <c r="AK29" s="117"/>
      <c r="AL29" s="17"/>
    </row>
    <row r="30" spans="1:42" s="3" customFormat="1" ht="20.100000000000001" customHeight="1" x14ac:dyDescent="0.15">
      <c r="B30" s="474"/>
      <c r="C30" s="475"/>
      <c r="D30" s="709"/>
      <c r="E30" s="710"/>
      <c r="F30" s="711"/>
      <c r="G30" s="715"/>
      <c r="H30" s="716"/>
      <c r="I30" s="716"/>
      <c r="J30" s="716"/>
      <c r="K30" s="716"/>
      <c r="L30" s="716"/>
      <c r="M30" s="716"/>
      <c r="N30" s="716"/>
      <c r="O30" s="716"/>
      <c r="P30" s="716"/>
      <c r="Q30" s="716"/>
      <c r="R30" s="716"/>
      <c r="S30" s="716"/>
      <c r="T30" s="716"/>
      <c r="U30" s="716"/>
      <c r="V30" s="716"/>
      <c r="W30" s="716"/>
      <c r="X30" s="716"/>
      <c r="Y30" s="716"/>
      <c r="Z30" s="716"/>
      <c r="AA30" s="716"/>
      <c r="AB30" s="716"/>
      <c r="AC30" s="716"/>
      <c r="AD30" s="716"/>
      <c r="AE30" s="716"/>
      <c r="AF30" s="716"/>
      <c r="AG30" s="716"/>
      <c r="AH30" s="716"/>
      <c r="AI30" s="716"/>
      <c r="AJ30" s="717"/>
      <c r="AK30" s="117"/>
      <c r="AL30" s="16"/>
      <c r="AP30" s="9"/>
    </row>
    <row r="31" spans="1:42" s="3" customFormat="1" ht="20.100000000000001" customHeight="1" x14ac:dyDescent="0.15">
      <c r="B31" s="470">
        <v>7</v>
      </c>
      <c r="C31" s="471"/>
      <c r="D31" s="712" t="str">
        <f>IF(入力シート③!D35="","",入力シート③!D35)</f>
        <v/>
      </c>
      <c r="E31" s="713"/>
      <c r="F31" s="713"/>
      <c r="G31" s="713"/>
      <c r="H31" s="713"/>
      <c r="I31" s="713"/>
      <c r="J31" s="713"/>
      <c r="K31" s="713"/>
      <c r="L31" s="713"/>
      <c r="M31" s="714"/>
      <c r="N31" s="724" t="str">
        <f>IF(入力シート③!N35="","",入力シート③!N35)</f>
        <v/>
      </c>
      <c r="O31" s="725"/>
      <c r="P31" s="726"/>
      <c r="Q31" s="724" t="str">
        <f>IF(入力シート③!Q35="","",入力シート③!Q35)</f>
        <v/>
      </c>
      <c r="R31" s="725"/>
      <c r="S31" s="726"/>
      <c r="T31" s="730" t="str">
        <f>IF(入力シート③!D35="","",N31*Q31)</f>
        <v/>
      </c>
      <c r="U31" s="731"/>
      <c r="V31" s="731"/>
      <c r="W31" s="732"/>
      <c r="X31" s="718" t="str">
        <f>IF(入力シート③!X35="","",入力シート③!X35)</f>
        <v/>
      </c>
      <c r="Y31" s="719"/>
      <c r="Z31" s="719"/>
      <c r="AA31" s="719"/>
      <c r="AB31" s="719"/>
      <c r="AC31" s="720"/>
      <c r="AD31" s="718" t="str">
        <f>IF(入力シート③!AD35="","",入力シート③!AD35)</f>
        <v/>
      </c>
      <c r="AE31" s="719"/>
      <c r="AF31" s="719"/>
      <c r="AG31" s="719"/>
      <c r="AH31" s="719"/>
      <c r="AI31" s="719"/>
      <c r="AJ31" s="720"/>
      <c r="AK31" s="16"/>
      <c r="AL31" s="16"/>
    </row>
    <row r="32" spans="1:42" s="3" customFormat="1" ht="20.100000000000001" customHeight="1" x14ac:dyDescent="0.15">
      <c r="B32" s="472"/>
      <c r="C32" s="473"/>
      <c r="D32" s="715"/>
      <c r="E32" s="716"/>
      <c r="F32" s="716"/>
      <c r="G32" s="716"/>
      <c r="H32" s="716"/>
      <c r="I32" s="716"/>
      <c r="J32" s="716"/>
      <c r="K32" s="716"/>
      <c r="L32" s="716"/>
      <c r="M32" s="717"/>
      <c r="N32" s="727"/>
      <c r="O32" s="728"/>
      <c r="P32" s="729"/>
      <c r="Q32" s="727"/>
      <c r="R32" s="728"/>
      <c r="S32" s="729"/>
      <c r="T32" s="733"/>
      <c r="U32" s="734"/>
      <c r="V32" s="734"/>
      <c r="W32" s="735"/>
      <c r="X32" s="721"/>
      <c r="Y32" s="722"/>
      <c r="Z32" s="722"/>
      <c r="AA32" s="722"/>
      <c r="AB32" s="722"/>
      <c r="AC32" s="723"/>
      <c r="AD32" s="721"/>
      <c r="AE32" s="722"/>
      <c r="AF32" s="722"/>
      <c r="AG32" s="722"/>
      <c r="AH32" s="722"/>
      <c r="AI32" s="722"/>
      <c r="AJ32" s="723"/>
      <c r="AK32" s="118"/>
      <c r="AL32" s="16"/>
      <c r="AP32" s="9"/>
    </row>
    <row r="33" spans="1:40" s="3" customFormat="1" ht="20.100000000000001" customHeight="1" x14ac:dyDescent="0.15">
      <c r="A33" s="117"/>
      <c r="B33" s="472"/>
      <c r="C33" s="473"/>
      <c r="D33" s="706" t="s">
        <v>252</v>
      </c>
      <c r="E33" s="707"/>
      <c r="F33" s="708"/>
      <c r="G33" s="712" t="str">
        <f>IF(入力シート③!G37="","",入力シート③!G37)</f>
        <v/>
      </c>
      <c r="H33" s="713"/>
      <c r="I33" s="713"/>
      <c r="J33" s="713"/>
      <c r="K33" s="713"/>
      <c r="L33" s="713"/>
      <c r="M33" s="713"/>
      <c r="N33" s="713"/>
      <c r="O33" s="713"/>
      <c r="P33" s="713"/>
      <c r="Q33" s="713"/>
      <c r="R33" s="713"/>
      <c r="S33" s="713"/>
      <c r="T33" s="713"/>
      <c r="U33" s="713"/>
      <c r="V33" s="713"/>
      <c r="W33" s="713"/>
      <c r="X33" s="713"/>
      <c r="Y33" s="713"/>
      <c r="Z33" s="713"/>
      <c r="AA33" s="713"/>
      <c r="AB33" s="713"/>
      <c r="AC33" s="713"/>
      <c r="AD33" s="713"/>
      <c r="AE33" s="713"/>
      <c r="AF33" s="713"/>
      <c r="AG33" s="713"/>
      <c r="AH33" s="713"/>
      <c r="AI33" s="713"/>
      <c r="AJ33" s="714"/>
      <c r="AK33" s="117"/>
      <c r="AL33" s="16"/>
    </row>
    <row r="34" spans="1:40" s="1" customFormat="1" ht="20.100000000000001" customHeight="1" x14ac:dyDescent="0.15">
      <c r="A34" s="3"/>
      <c r="B34" s="474"/>
      <c r="C34" s="475"/>
      <c r="D34" s="709"/>
      <c r="E34" s="710"/>
      <c r="F34" s="711"/>
      <c r="G34" s="715"/>
      <c r="H34" s="716"/>
      <c r="I34" s="716"/>
      <c r="J34" s="716"/>
      <c r="K34" s="716"/>
      <c r="L34" s="716"/>
      <c r="M34" s="716"/>
      <c r="N34" s="716"/>
      <c r="O34" s="716"/>
      <c r="P34" s="716"/>
      <c r="Q34" s="716"/>
      <c r="R34" s="716"/>
      <c r="S34" s="716"/>
      <c r="T34" s="716"/>
      <c r="U34" s="716"/>
      <c r="V34" s="716"/>
      <c r="W34" s="716"/>
      <c r="X34" s="716"/>
      <c r="Y34" s="716"/>
      <c r="Z34" s="716"/>
      <c r="AA34" s="716"/>
      <c r="AB34" s="716"/>
      <c r="AC34" s="716"/>
      <c r="AD34" s="716"/>
      <c r="AE34" s="716"/>
      <c r="AF34" s="716"/>
      <c r="AG34" s="716"/>
      <c r="AH34" s="716"/>
      <c r="AI34" s="716"/>
      <c r="AJ34" s="717"/>
      <c r="AK34" s="17"/>
      <c r="AL34" s="17"/>
    </row>
    <row r="35" spans="1:40" s="3" customFormat="1" ht="20.100000000000001" customHeight="1" x14ac:dyDescent="0.15">
      <c r="B35" s="470">
        <v>8</v>
      </c>
      <c r="C35" s="471"/>
      <c r="D35" s="712" t="str">
        <f>IF(入力シート③!D39="","",入力シート③!D39)</f>
        <v/>
      </c>
      <c r="E35" s="713"/>
      <c r="F35" s="713"/>
      <c r="G35" s="713"/>
      <c r="H35" s="713"/>
      <c r="I35" s="713"/>
      <c r="J35" s="713"/>
      <c r="K35" s="713"/>
      <c r="L35" s="713"/>
      <c r="M35" s="714"/>
      <c r="N35" s="724" t="str">
        <f>IF(入力シート③!N39="","",入力シート③!N39)</f>
        <v/>
      </c>
      <c r="O35" s="725"/>
      <c r="P35" s="726"/>
      <c r="Q35" s="724" t="str">
        <f>IF(入力シート③!Q39="","",入力シート③!Q39)</f>
        <v/>
      </c>
      <c r="R35" s="725"/>
      <c r="S35" s="726"/>
      <c r="T35" s="730" t="str">
        <f>IF(入力シート③!D39="","",N35*Q35)</f>
        <v/>
      </c>
      <c r="U35" s="731"/>
      <c r="V35" s="731"/>
      <c r="W35" s="732"/>
      <c r="X35" s="718" t="str">
        <f>IF(入力シート③!X39="","",入力シート③!X39)</f>
        <v/>
      </c>
      <c r="Y35" s="719"/>
      <c r="Z35" s="719"/>
      <c r="AA35" s="719"/>
      <c r="AB35" s="719"/>
      <c r="AC35" s="720"/>
      <c r="AD35" s="718" t="str">
        <f>IF(入力シート③!AD39="","",入力シート③!AD39)</f>
        <v/>
      </c>
      <c r="AE35" s="719"/>
      <c r="AF35" s="719"/>
      <c r="AG35" s="719"/>
      <c r="AH35" s="719"/>
      <c r="AI35" s="719"/>
      <c r="AJ35" s="720"/>
    </row>
    <row r="36" spans="1:40" s="3" customFormat="1" ht="20.100000000000001" customHeight="1" x14ac:dyDescent="0.15">
      <c r="B36" s="472"/>
      <c r="C36" s="473"/>
      <c r="D36" s="715"/>
      <c r="E36" s="716"/>
      <c r="F36" s="716"/>
      <c r="G36" s="716"/>
      <c r="H36" s="716"/>
      <c r="I36" s="716"/>
      <c r="J36" s="716"/>
      <c r="K36" s="716"/>
      <c r="L36" s="716"/>
      <c r="M36" s="717"/>
      <c r="N36" s="727"/>
      <c r="O36" s="728"/>
      <c r="P36" s="729"/>
      <c r="Q36" s="727"/>
      <c r="R36" s="728"/>
      <c r="S36" s="729"/>
      <c r="T36" s="733"/>
      <c r="U36" s="734"/>
      <c r="V36" s="734"/>
      <c r="W36" s="735"/>
      <c r="X36" s="721"/>
      <c r="Y36" s="722"/>
      <c r="Z36" s="722"/>
      <c r="AA36" s="722"/>
      <c r="AB36" s="722"/>
      <c r="AC36" s="723"/>
      <c r="AD36" s="721"/>
      <c r="AE36" s="722"/>
      <c r="AF36" s="722"/>
      <c r="AG36" s="722"/>
      <c r="AH36" s="722"/>
      <c r="AI36" s="722"/>
      <c r="AJ36" s="723"/>
      <c r="AK36" s="119"/>
      <c r="AL36" s="16"/>
    </row>
    <row r="37" spans="1:40" s="3" customFormat="1" ht="20.100000000000001" customHeight="1" x14ac:dyDescent="0.15">
      <c r="B37" s="472"/>
      <c r="C37" s="473"/>
      <c r="D37" s="706" t="s">
        <v>252</v>
      </c>
      <c r="E37" s="707"/>
      <c r="F37" s="708"/>
      <c r="G37" s="712" t="str">
        <f>IF(入力シート③!G41="","",入力シート③!G41)</f>
        <v/>
      </c>
      <c r="H37" s="713"/>
      <c r="I37" s="713"/>
      <c r="J37" s="713"/>
      <c r="K37" s="713"/>
      <c r="L37" s="713"/>
      <c r="M37" s="713"/>
      <c r="N37" s="713"/>
      <c r="O37" s="713"/>
      <c r="P37" s="713"/>
      <c r="Q37" s="713"/>
      <c r="R37" s="713"/>
      <c r="S37" s="713"/>
      <c r="T37" s="713"/>
      <c r="U37" s="713"/>
      <c r="V37" s="713"/>
      <c r="W37" s="713"/>
      <c r="X37" s="713"/>
      <c r="Y37" s="713"/>
      <c r="Z37" s="713"/>
      <c r="AA37" s="713"/>
      <c r="AB37" s="713"/>
      <c r="AC37" s="713"/>
      <c r="AD37" s="713"/>
      <c r="AE37" s="713"/>
      <c r="AF37" s="713"/>
      <c r="AG37" s="713"/>
      <c r="AH37" s="713"/>
      <c r="AI37" s="713"/>
      <c r="AJ37" s="714"/>
      <c r="AK37" s="119"/>
      <c r="AL37" s="17"/>
    </row>
    <row r="38" spans="1:40" s="3" customFormat="1" ht="20.100000000000001" customHeight="1" x14ac:dyDescent="0.15">
      <c r="B38" s="474"/>
      <c r="C38" s="475"/>
      <c r="D38" s="709"/>
      <c r="E38" s="710"/>
      <c r="F38" s="711"/>
      <c r="G38" s="715"/>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7"/>
      <c r="AK38" s="119"/>
      <c r="AL38" s="17"/>
    </row>
    <row r="39" spans="1:40" s="3" customFormat="1" ht="20.100000000000001" customHeight="1" x14ac:dyDescent="0.15">
      <c r="B39" s="470">
        <v>9</v>
      </c>
      <c r="C39" s="471"/>
      <c r="D39" s="712" t="str">
        <f>IF(入力シート③!D43="","",入力シート③!D43)</f>
        <v/>
      </c>
      <c r="E39" s="713"/>
      <c r="F39" s="713"/>
      <c r="G39" s="713"/>
      <c r="H39" s="713"/>
      <c r="I39" s="713"/>
      <c r="J39" s="713"/>
      <c r="K39" s="713"/>
      <c r="L39" s="713"/>
      <c r="M39" s="714"/>
      <c r="N39" s="724" t="str">
        <f>IF(入力シート③!N43="","",入力シート③!N43)</f>
        <v/>
      </c>
      <c r="O39" s="725"/>
      <c r="P39" s="726"/>
      <c r="Q39" s="724" t="str">
        <f>IF(入力シート③!Q43="","",入力シート③!Q43)</f>
        <v/>
      </c>
      <c r="R39" s="725"/>
      <c r="S39" s="726"/>
      <c r="T39" s="730" t="str">
        <f>IF(入力シート③!D43="","",N39*Q39)</f>
        <v/>
      </c>
      <c r="U39" s="731"/>
      <c r="V39" s="731"/>
      <c r="W39" s="732"/>
      <c r="X39" s="718" t="str">
        <f>IF(入力シート③!X43="","",入力シート③!X43)</f>
        <v/>
      </c>
      <c r="Y39" s="719"/>
      <c r="Z39" s="719"/>
      <c r="AA39" s="719"/>
      <c r="AB39" s="719"/>
      <c r="AC39" s="720"/>
      <c r="AD39" s="718" t="str">
        <f>IF(入力シート③!AD43="","",入力シート③!AD43)</f>
        <v/>
      </c>
      <c r="AE39" s="719"/>
      <c r="AF39" s="719"/>
      <c r="AG39" s="719"/>
      <c r="AH39" s="719"/>
      <c r="AI39" s="719"/>
      <c r="AJ39" s="720"/>
      <c r="AK39" s="119"/>
      <c r="AL39" s="17"/>
    </row>
    <row r="40" spans="1:40" s="3" customFormat="1" ht="20.100000000000001" customHeight="1" x14ac:dyDescent="0.15">
      <c r="B40" s="472"/>
      <c r="C40" s="473"/>
      <c r="D40" s="715"/>
      <c r="E40" s="716"/>
      <c r="F40" s="716"/>
      <c r="G40" s="716"/>
      <c r="H40" s="716"/>
      <c r="I40" s="716"/>
      <c r="J40" s="716"/>
      <c r="K40" s="716"/>
      <c r="L40" s="716"/>
      <c r="M40" s="717"/>
      <c r="N40" s="727"/>
      <c r="O40" s="728"/>
      <c r="P40" s="729"/>
      <c r="Q40" s="727"/>
      <c r="R40" s="728"/>
      <c r="S40" s="729"/>
      <c r="T40" s="733"/>
      <c r="U40" s="734"/>
      <c r="V40" s="734"/>
      <c r="W40" s="735"/>
      <c r="X40" s="721"/>
      <c r="Y40" s="722"/>
      <c r="Z40" s="722"/>
      <c r="AA40" s="722"/>
      <c r="AB40" s="722"/>
      <c r="AC40" s="723"/>
      <c r="AD40" s="721"/>
      <c r="AE40" s="722"/>
      <c r="AF40" s="722"/>
      <c r="AG40" s="722"/>
      <c r="AH40" s="722"/>
      <c r="AI40" s="722"/>
      <c r="AJ40" s="723"/>
      <c r="AK40" s="119"/>
      <c r="AL40" s="17"/>
    </row>
    <row r="41" spans="1:40" s="3" customFormat="1" ht="20.100000000000001" customHeight="1" x14ac:dyDescent="0.15">
      <c r="B41" s="472"/>
      <c r="C41" s="473"/>
      <c r="D41" s="706" t="s">
        <v>252</v>
      </c>
      <c r="E41" s="707"/>
      <c r="F41" s="708"/>
      <c r="G41" s="712" t="str">
        <f>IF(入力シート③!G45="","",入力シート③!G45)</f>
        <v/>
      </c>
      <c r="H41" s="713"/>
      <c r="I41" s="713"/>
      <c r="J41" s="713"/>
      <c r="K41" s="713"/>
      <c r="L41" s="713"/>
      <c r="M41" s="713"/>
      <c r="N41" s="713"/>
      <c r="O41" s="713"/>
      <c r="P41" s="713"/>
      <c r="Q41" s="713"/>
      <c r="R41" s="713"/>
      <c r="S41" s="713"/>
      <c r="T41" s="713"/>
      <c r="U41" s="713"/>
      <c r="V41" s="713"/>
      <c r="W41" s="713"/>
      <c r="X41" s="713"/>
      <c r="Y41" s="713"/>
      <c r="Z41" s="713"/>
      <c r="AA41" s="713"/>
      <c r="AB41" s="713"/>
      <c r="AC41" s="713"/>
      <c r="AD41" s="713"/>
      <c r="AE41" s="713"/>
      <c r="AF41" s="713"/>
      <c r="AG41" s="713"/>
      <c r="AH41" s="713"/>
      <c r="AI41" s="713"/>
      <c r="AJ41" s="714"/>
      <c r="AK41" s="119"/>
      <c r="AL41" s="17"/>
    </row>
    <row r="42" spans="1:40" s="3" customFormat="1" ht="20.100000000000001" customHeight="1" x14ac:dyDescent="0.15">
      <c r="B42" s="474"/>
      <c r="C42" s="475"/>
      <c r="D42" s="709"/>
      <c r="E42" s="710"/>
      <c r="F42" s="711"/>
      <c r="G42" s="715"/>
      <c r="H42" s="716"/>
      <c r="I42" s="716"/>
      <c r="J42" s="716"/>
      <c r="K42" s="716"/>
      <c r="L42" s="716"/>
      <c r="M42" s="716"/>
      <c r="N42" s="716"/>
      <c r="O42" s="716"/>
      <c r="P42" s="716"/>
      <c r="Q42" s="716"/>
      <c r="R42" s="716"/>
      <c r="S42" s="716"/>
      <c r="T42" s="716"/>
      <c r="U42" s="716"/>
      <c r="V42" s="716"/>
      <c r="W42" s="716"/>
      <c r="X42" s="716"/>
      <c r="Y42" s="716"/>
      <c r="Z42" s="716"/>
      <c r="AA42" s="716"/>
      <c r="AB42" s="716"/>
      <c r="AC42" s="716"/>
      <c r="AD42" s="716"/>
      <c r="AE42" s="716"/>
      <c r="AF42" s="716"/>
      <c r="AG42" s="716"/>
      <c r="AH42" s="716"/>
      <c r="AI42" s="716"/>
      <c r="AJ42" s="717"/>
      <c r="AK42" s="119"/>
      <c r="AL42" s="17"/>
    </row>
    <row r="43" spans="1:40" s="3" customFormat="1" ht="20.100000000000001" customHeight="1" x14ac:dyDescent="0.15">
      <c r="B43" s="470">
        <v>10</v>
      </c>
      <c r="C43" s="471"/>
      <c r="D43" s="712" t="str">
        <f>IF(入力シート③!D47="","",入力シート③!D47)</f>
        <v/>
      </c>
      <c r="E43" s="713"/>
      <c r="F43" s="713"/>
      <c r="G43" s="713"/>
      <c r="H43" s="713"/>
      <c r="I43" s="713"/>
      <c r="J43" s="713"/>
      <c r="K43" s="713"/>
      <c r="L43" s="713"/>
      <c r="M43" s="714"/>
      <c r="N43" s="724" t="str">
        <f>IF(入力シート③!N47="","",入力シート③!N47)</f>
        <v/>
      </c>
      <c r="O43" s="725"/>
      <c r="P43" s="726"/>
      <c r="Q43" s="724" t="str">
        <f>IF(入力シート③!Q47="","",入力シート③!Q47)</f>
        <v/>
      </c>
      <c r="R43" s="725"/>
      <c r="S43" s="726"/>
      <c r="T43" s="730" t="str">
        <f>IF(入力シート③!D47="","",N43*Q43)</f>
        <v/>
      </c>
      <c r="U43" s="731"/>
      <c r="V43" s="731"/>
      <c r="W43" s="732"/>
      <c r="X43" s="718" t="str">
        <f>IF(入力シート③!X47="","",入力シート③!X47)</f>
        <v/>
      </c>
      <c r="Y43" s="719"/>
      <c r="Z43" s="719"/>
      <c r="AA43" s="719"/>
      <c r="AB43" s="719"/>
      <c r="AC43" s="720"/>
      <c r="AD43" s="718" t="str">
        <f>IF(入力シート③!AD47="","",入力シート③!AD47)</f>
        <v/>
      </c>
      <c r="AE43" s="719"/>
      <c r="AF43" s="719"/>
      <c r="AG43" s="719"/>
      <c r="AH43" s="719"/>
      <c r="AI43" s="719"/>
      <c r="AJ43" s="720"/>
      <c r="AK43" s="119"/>
      <c r="AL43" s="17"/>
    </row>
    <row r="44" spans="1:40" ht="20.100000000000001" customHeight="1" x14ac:dyDescent="0.15">
      <c r="B44" s="472"/>
      <c r="C44" s="473"/>
      <c r="D44" s="715"/>
      <c r="E44" s="716"/>
      <c r="F44" s="716"/>
      <c r="G44" s="716"/>
      <c r="H44" s="716"/>
      <c r="I44" s="716"/>
      <c r="J44" s="716"/>
      <c r="K44" s="716"/>
      <c r="L44" s="716"/>
      <c r="M44" s="717"/>
      <c r="N44" s="727"/>
      <c r="O44" s="728"/>
      <c r="P44" s="729"/>
      <c r="Q44" s="727"/>
      <c r="R44" s="728"/>
      <c r="S44" s="729"/>
      <c r="T44" s="733"/>
      <c r="U44" s="734"/>
      <c r="V44" s="734"/>
      <c r="W44" s="735"/>
      <c r="X44" s="721"/>
      <c r="Y44" s="722"/>
      <c r="Z44" s="722"/>
      <c r="AA44" s="722"/>
      <c r="AB44" s="722"/>
      <c r="AC44" s="723"/>
      <c r="AD44" s="721"/>
      <c r="AE44" s="722"/>
      <c r="AF44" s="722"/>
      <c r="AG44" s="722"/>
      <c r="AH44" s="722"/>
      <c r="AI44" s="722"/>
      <c r="AJ44" s="723"/>
      <c r="AK44" s="20"/>
      <c r="AL44" s="20"/>
    </row>
    <row r="45" spans="1:40" s="1" customFormat="1" ht="20.100000000000001" customHeight="1" x14ac:dyDescent="0.15">
      <c r="A45" s="3"/>
      <c r="B45" s="472"/>
      <c r="C45" s="473"/>
      <c r="D45" s="706" t="s">
        <v>252</v>
      </c>
      <c r="E45" s="707"/>
      <c r="F45" s="708"/>
      <c r="G45" s="712" t="str">
        <f>IF(入力シート③!G49="","",入力シート③!G49)</f>
        <v/>
      </c>
      <c r="H45" s="713"/>
      <c r="I45" s="713"/>
      <c r="J45" s="713"/>
      <c r="K45" s="713"/>
      <c r="L45" s="713"/>
      <c r="M45" s="713"/>
      <c r="N45" s="713"/>
      <c r="O45" s="713"/>
      <c r="P45" s="713"/>
      <c r="Q45" s="713"/>
      <c r="R45" s="713"/>
      <c r="S45" s="713"/>
      <c r="T45" s="713"/>
      <c r="U45" s="713"/>
      <c r="V45" s="713"/>
      <c r="W45" s="713"/>
      <c r="X45" s="713"/>
      <c r="Y45" s="713"/>
      <c r="Z45" s="713"/>
      <c r="AA45" s="713"/>
      <c r="AB45" s="713"/>
      <c r="AC45" s="713"/>
      <c r="AD45" s="713"/>
      <c r="AE45" s="713"/>
      <c r="AF45" s="713"/>
      <c r="AG45" s="713"/>
      <c r="AH45" s="713"/>
      <c r="AI45" s="713"/>
      <c r="AJ45" s="714"/>
      <c r="AK45" s="20"/>
      <c r="AL45" s="20"/>
    </row>
    <row r="46" spans="1:40" ht="20.100000000000001" customHeight="1" x14ac:dyDescent="0.15">
      <c r="B46" s="474"/>
      <c r="C46" s="475"/>
      <c r="D46" s="709"/>
      <c r="E46" s="710"/>
      <c r="F46" s="711"/>
      <c r="G46" s="715"/>
      <c r="H46" s="716"/>
      <c r="I46" s="716"/>
      <c r="J46" s="716"/>
      <c r="K46" s="716"/>
      <c r="L46" s="716"/>
      <c r="M46" s="716"/>
      <c r="N46" s="716"/>
      <c r="O46" s="716"/>
      <c r="P46" s="716"/>
      <c r="Q46" s="716"/>
      <c r="R46" s="716"/>
      <c r="S46" s="716"/>
      <c r="T46" s="716"/>
      <c r="U46" s="716"/>
      <c r="V46" s="716"/>
      <c r="W46" s="716"/>
      <c r="X46" s="716"/>
      <c r="Y46" s="716"/>
      <c r="Z46" s="716"/>
      <c r="AA46" s="716"/>
      <c r="AB46" s="716"/>
      <c r="AC46" s="716"/>
      <c r="AD46" s="716"/>
      <c r="AE46" s="716"/>
      <c r="AF46" s="716"/>
      <c r="AG46" s="716"/>
      <c r="AH46" s="716"/>
      <c r="AI46" s="716"/>
      <c r="AJ46" s="717"/>
      <c r="AK46" s="120"/>
      <c r="AL46" s="20"/>
      <c r="AN46" s="4" t="s">
        <v>17</v>
      </c>
    </row>
    <row r="47" spans="1:40" ht="7.5" customHeight="1" x14ac:dyDescent="0.15">
      <c r="B47" s="121"/>
      <c r="C47" s="121"/>
      <c r="D47" s="122"/>
      <c r="E47" s="122"/>
      <c r="F47" s="122"/>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0"/>
      <c r="AL47" s="20"/>
      <c r="AN47" s="4"/>
    </row>
    <row r="48" spans="1:40" ht="30" customHeight="1" thickBot="1" x14ac:dyDescent="0.2">
      <c r="B48" s="121"/>
      <c r="C48" s="121"/>
      <c r="D48" s="124"/>
      <c r="E48" s="124"/>
      <c r="F48" s="124"/>
      <c r="G48" s="124"/>
      <c r="H48" s="124"/>
      <c r="I48" s="123"/>
      <c r="J48" s="123"/>
      <c r="K48" s="123"/>
      <c r="L48" s="123"/>
      <c r="M48" s="464" t="s">
        <v>256</v>
      </c>
      <c r="N48" s="464"/>
      <c r="O48" s="464"/>
      <c r="P48" s="464"/>
      <c r="Q48" s="465">
        <f>IF(入力シート③!Q52="","",入力シート③!Q52)</f>
        <v>0</v>
      </c>
      <c r="R48" s="465"/>
      <c r="S48" s="465"/>
      <c r="T48" s="465"/>
      <c r="U48" s="465"/>
      <c r="V48" s="465"/>
      <c r="W48" s="465"/>
      <c r="X48" s="466" t="s">
        <v>15</v>
      </c>
      <c r="Y48" s="466"/>
      <c r="Z48" s="467"/>
      <c r="AA48" s="467"/>
      <c r="AB48" s="467"/>
      <c r="AC48" s="467"/>
      <c r="AD48" s="467"/>
      <c r="AE48" s="467"/>
      <c r="AF48" s="467"/>
      <c r="AG48" s="467"/>
      <c r="AH48" s="467"/>
      <c r="AI48" s="467"/>
      <c r="AJ48" s="467"/>
      <c r="AK48" s="120"/>
      <c r="AL48" s="20"/>
      <c r="AN48" s="4"/>
    </row>
    <row r="49" spans="1:91" ht="11.25" customHeight="1" x14ac:dyDescent="0.15">
      <c r="B49" s="121"/>
      <c r="C49" s="121"/>
      <c r="D49" s="122"/>
      <c r="E49" s="122"/>
      <c r="F49" s="122"/>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0"/>
      <c r="AL49" s="20"/>
      <c r="AN49" s="4"/>
    </row>
    <row r="50" spans="1:91" ht="23.25" x14ac:dyDescent="0.15">
      <c r="A50" s="460"/>
      <c r="B50" s="460"/>
      <c r="C50" s="460"/>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460"/>
      <c r="AK50" s="460"/>
      <c r="AL50" s="111"/>
      <c r="AM50" s="111"/>
      <c r="AN50" s="111"/>
      <c r="AO50" s="111"/>
      <c r="AP50" s="111"/>
    </row>
    <row r="51" spans="1:91" s="3" customFormat="1" ht="11.25" customHeight="1"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1:91" s="3" customFormat="1" ht="11.25" customHeight="1" x14ac:dyDescent="0.15">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1:91" s="3" customFormat="1" ht="11.25" hidden="1" customHeight="1" x14ac:dyDescent="0.15">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row r="54" spans="1:91" s="3" customFormat="1" ht="11.25" hidden="1" customHeight="1" x14ac:dyDescent="0.15">
      <c r="X54" s="3" t="s">
        <v>249</v>
      </c>
      <c r="AF54" s="3" t="s">
        <v>250</v>
      </c>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row>
    <row r="55" spans="1:91" ht="18" hidden="1" customHeight="1" x14ac:dyDescent="0.15">
      <c r="X55" s="3" t="s">
        <v>257</v>
      </c>
      <c r="AF55" s="3" t="s">
        <v>258</v>
      </c>
    </row>
    <row r="56" spans="1:91" ht="18" hidden="1" customHeight="1" x14ac:dyDescent="0.15">
      <c r="X56" s="3" t="s">
        <v>254</v>
      </c>
      <c r="AF56" s="3" t="s">
        <v>255</v>
      </c>
    </row>
    <row r="57" spans="1:91" ht="18" hidden="1" customHeight="1" x14ac:dyDescent="0.15">
      <c r="X57" s="3" t="s">
        <v>259</v>
      </c>
      <c r="AF57" s="3" t="s">
        <v>260</v>
      </c>
    </row>
    <row r="58" spans="1:91" ht="18" hidden="1" customHeight="1" x14ac:dyDescent="0.15">
      <c r="X58" s="3" t="s">
        <v>261</v>
      </c>
      <c r="AF58" s="3" t="s">
        <v>262</v>
      </c>
    </row>
    <row r="60" spans="1:91" ht="18" customHeight="1" x14ac:dyDescent="0.15">
      <c r="X60" s="705">
        <f ca="1">SUMIF($X$7:$AC$44,X54,$T$7:$W$44)</f>
        <v>0</v>
      </c>
      <c r="Y60" s="705"/>
      <c r="Z60" s="705"/>
      <c r="AA60" s="705"/>
      <c r="AB60" s="705"/>
      <c r="AC60" s="705"/>
      <c r="AD60" s="705"/>
      <c r="AE60" s="705"/>
      <c r="AF60" s="705"/>
      <c r="AG60" s="705"/>
      <c r="AH60" s="705"/>
      <c r="AI60" s="705"/>
      <c r="AJ60" s="705"/>
    </row>
    <row r="61" spans="1:91" ht="18" customHeight="1" x14ac:dyDescent="0.15">
      <c r="X61" s="705">
        <f ca="1">SUMIF($X$7:$AC$44,X55,$T$7:$W$44)</f>
        <v>0</v>
      </c>
      <c r="Y61" s="705"/>
      <c r="Z61" s="705"/>
      <c r="AA61" s="705"/>
      <c r="AB61" s="705"/>
      <c r="AC61" s="705"/>
      <c r="AD61" s="705"/>
      <c r="AE61" s="705"/>
      <c r="AF61" s="705"/>
      <c r="AG61" s="705"/>
      <c r="AH61" s="705"/>
      <c r="AI61" s="705"/>
      <c r="AJ61" s="705"/>
    </row>
    <row r="62" spans="1:91" ht="18" customHeight="1" x14ac:dyDescent="0.15">
      <c r="X62" s="705">
        <f ca="1">SUMIF($X$7:$AC$44,X56,$T$7:$W$44)</f>
        <v>0</v>
      </c>
      <c r="Y62" s="705"/>
      <c r="Z62" s="705"/>
      <c r="AA62" s="705"/>
      <c r="AB62" s="705"/>
      <c r="AC62" s="705"/>
      <c r="AD62" s="705"/>
      <c r="AE62" s="705"/>
      <c r="AF62" s="705"/>
      <c r="AG62" s="705"/>
      <c r="AH62" s="705"/>
      <c r="AI62" s="705"/>
      <c r="AJ62" s="705"/>
    </row>
    <row r="63" spans="1:91" s="3" customFormat="1" ht="14.25" x14ac:dyDescent="0.15">
      <c r="X63" s="705">
        <f ca="1">SUMIF($X$7:$AC$44,X57,$T$7:$W$44)</f>
        <v>0</v>
      </c>
      <c r="Y63" s="705"/>
      <c r="Z63" s="705"/>
      <c r="AA63" s="705"/>
      <c r="AB63" s="705"/>
      <c r="AC63" s="705"/>
      <c r="AD63" s="705"/>
      <c r="AE63" s="705"/>
      <c r="AF63" s="705"/>
      <c r="AG63" s="705"/>
      <c r="AH63" s="705"/>
      <c r="AI63" s="705"/>
      <c r="AJ63" s="705"/>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row>
    <row r="64" spans="1:91" s="3" customFormat="1" ht="14.25" x14ac:dyDescent="0.15">
      <c r="B64" s="228" t="b">
        <v>0</v>
      </c>
      <c r="X64" s="705">
        <f ca="1">SUMIF($X$7:$AC$44,X58,$T$7:$W$44)</f>
        <v>0</v>
      </c>
      <c r="Y64" s="705"/>
      <c r="Z64" s="705"/>
      <c r="AA64" s="705"/>
      <c r="AB64" s="705"/>
      <c r="AC64" s="705"/>
      <c r="AD64" s="705"/>
      <c r="AE64" s="705"/>
      <c r="AF64" s="705"/>
      <c r="AG64" s="705"/>
      <c r="AH64" s="705"/>
      <c r="AI64" s="705"/>
      <c r="AJ64" s="705"/>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row>
    <row r="65" spans="24:91" s="3" customFormat="1" ht="14.25" x14ac:dyDescent="0.15">
      <c r="X65" s="705">
        <f ca="1">SUMIF($X$7:$AC$44,X58,$T$7:$W$44)</f>
        <v>0</v>
      </c>
      <c r="Y65" s="705"/>
      <c r="Z65" s="705"/>
      <c r="AA65" s="705"/>
      <c r="AB65" s="705"/>
      <c r="AC65" s="705"/>
      <c r="AD65" s="705"/>
      <c r="AE65" s="705"/>
      <c r="AF65" s="705"/>
      <c r="AG65" s="705"/>
      <c r="AH65" s="705"/>
      <c r="AI65" s="705"/>
      <c r="AJ65" s="70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sheetData>
  <sheetProtection algorithmName="SHA-512" hashValue="9BA5PrEuP4hdzMOdo3dbyHkZQRqTBBDLQ75HjIE0EaCSScsf5ynWBISgQJBVtX6mAEKRfohb2fuGmtXkSxf1sw==" saltValue="DBTBxBBbOYIQja4Wj96K0w==" spinCount="100000" sheet="1" selectLockedCells="1"/>
  <mergeCells count="109">
    <mergeCell ref="A1:AL2"/>
    <mergeCell ref="B6:C6"/>
    <mergeCell ref="D6:M6"/>
    <mergeCell ref="N6:P6"/>
    <mergeCell ref="Q6:S6"/>
    <mergeCell ref="T6:W6"/>
    <mergeCell ref="X6:AC6"/>
    <mergeCell ref="AD6:AJ6"/>
    <mergeCell ref="AD7:AJ8"/>
    <mergeCell ref="D9:F10"/>
    <mergeCell ref="G9:AJ10"/>
    <mergeCell ref="B11:C14"/>
    <mergeCell ref="D11:M12"/>
    <mergeCell ref="N11:P12"/>
    <mergeCell ref="Q11:S12"/>
    <mergeCell ref="T11:W12"/>
    <mergeCell ref="X11:AC12"/>
    <mergeCell ref="AD11:AJ12"/>
    <mergeCell ref="B7:C10"/>
    <mergeCell ref="D7:M8"/>
    <mergeCell ref="N7:P8"/>
    <mergeCell ref="Q7:S8"/>
    <mergeCell ref="T7:W8"/>
    <mergeCell ref="X7:AC8"/>
    <mergeCell ref="D13:F14"/>
    <mergeCell ref="G13:AJ14"/>
    <mergeCell ref="B15:C18"/>
    <mergeCell ref="D15:M16"/>
    <mergeCell ref="N15:P16"/>
    <mergeCell ref="Q15:S16"/>
    <mergeCell ref="T15:W16"/>
    <mergeCell ref="X15:AC16"/>
    <mergeCell ref="AD15:AJ16"/>
    <mergeCell ref="D17:F18"/>
    <mergeCell ref="G17:AJ18"/>
    <mergeCell ref="B19:C22"/>
    <mergeCell ref="D19:M20"/>
    <mergeCell ref="N19:P20"/>
    <mergeCell ref="Q19:S20"/>
    <mergeCell ref="T19:W20"/>
    <mergeCell ref="X19:AC20"/>
    <mergeCell ref="AD19:AJ20"/>
    <mergeCell ref="D21:F22"/>
    <mergeCell ref="G21:AJ22"/>
    <mergeCell ref="AD23:AJ24"/>
    <mergeCell ref="D25:F26"/>
    <mergeCell ref="G25:AJ26"/>
    <mergeCell ref="B27:C30"/>
    <mergeCell ref="D27:M28"/>
    <mergeCell ref="N27:P28"/>
    <mergeCell ref="Q27:S28"/>
    <mergeCell ref="T27:W28"/>
    <mergeCell ref="X27:AC28"/>
    <mergeCell ref="AD27:AJ28"/>
    <mergeCell ref="B23:C26"/>
    <mergeCell ref="D23:M24"/>
    <mergeCell ref="N23:P24"/>
    <mergeCell ref="Q23:S24"/>
    <mergeCell ref="T23:W24"/>
    <mergeCell ref="X23:AC24"/>
    <mergeCell ref="D29:F30"/>
    <mergeCell ref="G29:AJ30"/>
    <mergeCell ref="B31:C34"/>
    <mergeCell ref="D31:M32"/>
    <mergeCell ref="N31:P32"/>
    <mergeCell ref="Q31:S32"/>
    <mergeCell ref="T31:W32"/>
    <mergeCell ref="X31:AC32"/>
    <mergeCell ref="AD31:AJ32"/>
    <mergeCell ref="D33:F34"/>
    <mergeCell ref="G33:AJ34"/>
    <mergeCell ref="B35:C38"/>
    <mergeCell ref="D35:M36"/>
    <mergeCell ref="N35:P36"/>
    <mergeCell ref="Q35:S36"/>
    <mergeCell ref="T35:W36"/>
    <mergeCell ref="X35:AC36"/>
    <mergeCell ref="AD35:AJ36"/>
    <mergeCell ref="D37:F38"/>
    <mergeCell ref="G37:AJ38"/>
    <mergeCell ref="AD39:AJ40"/>
    <mergeCell ref="D41:F42"/>
    <mergeCell ref="G41:AJ42"/>
    <mergeCell ref="B43:C46"/>
    <mergeCell ref="D43:M44"/>
    <mergeCell ref="N43:P44"/>
    <mergeCell ref="Q43:S44"/>
    <mergeCell ref="T43:W44"/>
    <mergeCell ref="X43:AC44"/>
    <mergeCell ref="AD43:AJ44"/>
    <mergeCell ref="B39:C42"/>
    <mergeCell ref="D39:M40"/>
    <mergeCell ref="N39:P40"/>
    <mergeCell ref="Q39:S40"/>
    <mergeCell ref="T39:W40"/>
    <mergeCell ref="X39:AC40"/>
    <mergeCell ref="X65:AJ65"/>
    <mergeCell ref="A50:AK50"/>
    <mergeCell ref="X60:AJ60"/>
    <mergeCell ref="X61:AJ61"/>
    <mergeCell ref="X62:AJ62"/>
    <mergeCell ref="X63:AJ63"/>
    <mergeCell ref="X64:AJ64"/>
    <mergeCell ref="D45:F46"/>
    <mergeCell ref="G45:AJ46"/>
    <mergeCell ref="M48:P48"/>
    <mergeCell ref="Q48:W48"/>
    <mergeCell ref="X48:Y48"/>
    <mergeCell ref="Z48:AJ48"/>
  </mergeCells>
  <phoneticPr fontId="4"/>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48"/>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3"/>
      <c r="B1" s="3" t="s">
        <v>155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O1" s="2"/>
    </row>
    <row r="2" spans="1:91" s="1" customFormat="1" ht="20.100000000000001" customHeight="1" x14ac:dyDescent="0.15">
      <c r="A2" s="664" t="s">
        <v>154</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O2" s="2"/>
    </row>
    <row r="3" spans="1:91" s="1" customFormat="1" ht="20.100000000000001"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91" s="1" customFormat="1" ht="20.100000000000001"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O4" s="2"/>
    </row>
    <row r="5" spans="1:91" s="1" customFormat="1" ht="15.75" customHeight="1" x14ac:dyDescent="0.15">
      <c r="A5" s="3"/>
      <c r="B5" s="28"/>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91" s="1" customFormat="1" ht="24.95" customHeight="1" x14ac:dyDescent="0.15">
      <c r="A6" s="3"/>
      <c r="B6" s="3" t="s">
        <v>28</v>
      </c>
      <c r="C6" s="3"/>
      <c r="D6" s="3"/>
      <c r="E6" s="3"/>
      <c r="F6" s="3"/>
      <c r="G6" s="3"/>
      <c r="H6" s="3"/>
      <c r="I6" s="3"/>
      <c r="J6" s="14"/>
      <c r="K6" s="14"/>
      <c r="L6" s="14"/>
      <c r="M6" s="14"/>
      <c r="N6" s="14"/>
      <c r="O6" s="14"/>
      <c r="P6" s="14"/>
      <c r="Q6" s="14"/>
      <c r="R6" s="14"/>
      <c r="S6" s="14"/>
      <c r="T6" s="14"/>
      <c r="U6" s="14"/>
      <c r="V6" s="14"/>
      <c r="W6" s="14"/>
      <c r="X6" s="14"/>
      <c r="Y6" s="14"/>
      <c r="Z6" s="14"/>
      <c r="AA6" s="14"/>
      <c r="AB6" s="14"/>
      <c r="AC6" s="14"/>
      <c r="AD6" s="14"/>
      <c r="AE6" s="14"/>
      <c r="AF6" s="14" t="s">
        <v>29</v>
      </c>
      <c r="AG6" s="14"/>
      <c r="AH6" s="14"/>
      <c r="AI6" s="14"/>
      <c r="AJ6" s="14"/>
      <c r="AK6" s="14"/>
      <c r="AL6" s="3"/>
    </row>
    <row r="7" spans="1:91" s="1" customFormat="1" ht="24.95" customHeight="1" x14ac:dyDescent="0.15">
      <c r="A7" s="3"/>
      <c r="B7" s="742" t="s">
        <v>30</v>
      </c>
      <c r="C7" s="743"/>
      <c r="D7" s="743"/>
      <c r="E7" s="743"/>
      <c r="F7" s="694"/>
      <c r="G7" s="742" t="s">
        <v>30</v>
      </c>
      <c r="H7" s="743"/>
      <c r="I7" s="743"/>
      <c r="J7" s="743"/>
      <c r="K7" s="743"/>
      <c r="L7" s="743"/>
      <c r="M7" s="743"/>
      <c r="N7" s="743"/>
      <c r="O7" s="743"/>
      <c r="P7" s="743"/>
      <c r="Q7" s="743"/>
      <c r="R7" s="743"/>
      <c r="S7" s="694"/>
      <c r="T7" s="742" t="s">
        <v>31</v>
      </c>
      <c r="U7" s="743"/>
      <c r="V7" s="743"/>
      <c r="W7" s="743"/>
      <c r="X7" s="743"/>
      <c r="Y7" s="743"/>
      <c r="Z7" s="743"/>
      <c r="AA7" s="743"/>
      <c r="AB7" s="743"/>
      <c r="AC7" s="743"/>
      <c r="AD7" s="743"/>
      <c r="AE7" s="743"/>
      <c r="AF7" s="743"/>
      <c r="AG7" s="743"/>
      <c r="AH7" s="743"/>
      <c r="AI7" s="743"/>
      <c r="AJ7" s="743"/>
      <c r="AK7" s="694"/>
      <c r="AL7" s="3"/>
    </row>
    <row r="8" spans="1:91" s="1" customFormat="1" ht="24.95" customHeight="1" x14ac:dyDescent="0.15">
      <c r="A8" s="3"/>
      <c r="B8" s="744" t="s">
        <v>32</v>
      </c>
      <c r="C8" s="745"/>
      <c r="D8" s="745"/>
      <c r="E8" s="745"/>
      <c r="F8" s="695"/>
      <c r="G8" s="744"/>
      <c r="H8" s="745"/>
      <c r="I8" s="745"/>
      <c r="J8" s="745"/>
      <c r="K8" s="745"/>
      <c r="L8" s="745"/>
      <c r="M8" s="745"/>
      <c r="N8" s="745"/>
      <c r="O8" s="745"/>
      <c r="P8" s="745"/>
      <c r="Q8" s="745"/>
      <c r="R8" s="745"/>
      <c r="S8" s="695"/>
      <c r="T8" s="744"/>
      <c r="U8" s="745"/>
      <c r="V8" s="745"/>
      <c r="W8" s="745"/>
      <c r="X8" s="745"/>
      <c r="Y8" s="745"/>
      <c r="Z8" s="745"/>
      <c r="AA8" s="745"/>
      <c r="AB8" s="745"/>
      <c r="AC8" s="745"/>
      <c r="AD8" s="745"/>
      <c r="AE8" s="745"/>
      <c r="AF8" s="745"/>
      <c r="AG8" s="745"/>
      <c r="AH8" s="745"/>
      <c r="AI8" s="745"/>
      <c r="AJ8" s="745"/>
      <c r="AK8" s="695"/>
      <c r="AL8" s="3"/>
    </row>
    <row r="9" spans="1:91" s="1" customFormat="1" ht="24.95" customHeight="1" x14ac:dyDescent="0.15">
      <c r="A9" s="3"/>
      <c r="B9" s="22"/>
      <c r="C9" s="23"/>
      <c r="D9" s="23" t="s">
        <v>33</v>
      </c>
      <c r="E9" s="23"/>
      <c r="F9" s="24"/>
      <c r="G9" s="22"/>
      <c r="H9" s="23" t="s">
        <v>34</v>
      </c>
      <c r="I9" s="23"/>
      <c r="J9" s="23"/>
      <c r="K9" s="23"/>
      <c r="L9" s="23"/>
      <c r="M9" s="23"/>
      <c r="N9" s="23"/>
      <c r="O9" s="23"/>
      <c r="P9" s="23"/>
      <c r="Q9" s="23"/>
      <c r="R9" s="23"/>
      <c r="S9" s="24"/>
      <c r="T9" s="23"/>
      <c r="U9" s="23"/>
      <c r="V9" s="746">
        <f ca="1">入力シート④!D3</f>
        <v>0</v>
      </c>
      <c r="W9" s="747"/>
      <c r="X9" s="747"/>
      <c r="Y9" s="747"/>
      <c r="Z9" s="747"/>
      <c r="AA9" s="747"/>
      <c r="AB9" s="747"/>
      <c r="AC9" s="747"/>
      <c r="AD9" s="747"/>
      <c r="AE9" s="747"/>
      <c r="AF9" s="747"/>
      <c r="AG9" s="747"/>
      <c r="AH9" s="747"/>
      <c r="AI9" s="747"/>
      <c r="AJ9" s="23"/>
      <c r="AK9" s="24"/>
      <c r="AL9" s="3"/>
    </row>
    <row r="10" spans="1:91" s="1" customFormat="1" ht="24.75" customHeight="1" x14ac:dyDescent="0.15">
      <c r="A10" s="3"/>
      <c r="B10" s="29"/>
      <c r="C10" s="30"/>
      <c r="D10" s="30" t="s">
        <v>35</v>
      </c>
      <c r="E10" s="30"/>
      <c r="F10" s="31"/>
      <c r="G10" s="29"/>
      <c r="H10" s="30" t="s">
        <v>36</v>
      </c>
      <c r="I10" s="30"/>
      <c r="J10" s="30"/>
      <c r="K10" s="30"/>
      <c r="L10" s="30"/>
      <c r="M10" s="30"/>
      <c r="N10" s="30"/>
      <c r="O10" s="30"/>
      <c r="P10" s="30"/>
      <c r="Q10" s="30"/>
      <c r="R10" s="30"/>
      <c r="S10" s="31"/>
      <c r="T10" s="30"/>
      <c r="U10" s="30"/>
      <c r="V10" s="748">
        <f ca="1">入力シート④!D4</f>
        <v>0</v>
      </c>
      <c r="W10" s="749"/>
      <c r="X10" s="749"/>
      <c r="Y10" s="749"/>
      <c r="Z10" s="749"/>
      <c r="AA10" s="749"/>
      <c r="AB10" s="749"/>
      <c r="AC10" s="749"/>
      <c r="AD10" s="749"/>
      <c r="AE10" s="749"/>
      <c r="AF10" s="749"/>
      <c r="AG10" s="749"/>
      <c r="AH10" s="749"/>
      <c r="AI10" s="749"/>
      <c r="AJ10" s="30"/>
      <c r="AK10" s="31"/>
      <c r="AL10" s="3"/>
      <c r="AN10" s="4" t="s">
        <v>4</v>
      </c>
    </row>
    <row r="11" spans="1:91" s="1" customFormat="1" ht="24.95" customHeight="1" x14ac:dyDescent="0.15">
      <c r="A11" s="3"/>
      <c r="B11" s="13"/>
      <c r="C11" s="3"/>
      <c r="D11" s="3" t="s">
        <v>37</v>
      </c>
      <c r="E11" s="3"/>
      <c r="F11" s="25"/>
      <c r="G11" s="13"/>
      <c r="H11" s="3" t="s">
        <v>38</v>
      </c>
      <c r="I11" s="3"/>
      <c r="J11" s="3"/>
      <c r="K11" s="3"/>
      <c r="L11" s="3"/>
      <c r="M11" s="3"/>
      <c r="N11" s="3"/>
      <c r="O11" s="3"/>
      <c r="P11" s="3"/>
      <c r="Q11" s="3"/>
      <c r="R11" s="3"/>
      <c r="S11" s="25"/>
      <c r="T11" s="3"/>
      <c r="U11" s="3"/>
      <c r="V11" s="748">
        <f ca="1">入力シート④!D5</f>
        <v>0</v>
      </c>
      <c r="W11" s="749"/>
      <c r="X11" s="749"/>
      <c r="Y11" s="749"/>
      <c r="Z11" s="749"/>
      <c r="AA11" s="749"/>
      <c r="AB11" s="749"/>
      <c r="AC11" s="749"/>
      <c r="AD11" s="749"/>
      <c r="AE11" s="749"/>
      <c r="AF11" s="749"/>
      <c r="AG11" s="749"/>
      <c r="AH11" s="749"/>
      <c r="AI11" s="749"/>
      <c r="AJ11" s="3"/>
      <c r="AK11" s="25"/>
      <c r="AL11" s="3"/>
      <c r="AN11" s="4"/>
    </row>
    <row r="12" spans="1:91" s="1" customFormat="1" ht="24.95" customHeight="1" x14ac:dyDescent="0.15">
      <c r="A12" s="3"/>
      <c r="B12" s="29"/>
      <c r="C12" s="30"/>
      <c r="D12" s="30" t="s">
        <v>39</v>
      </c>
      <c r="E12" s="30"/>
      <c r="F12" s="31"/>
      <c r="G12" s="29"/>
      <c r="H12" s="30" t="s">
        <v>40</v>
      </c>
      <c r="I12" s="30"/>
      <c r="J12" s="30"/>
      <c r="K12" s="30"/>
      <c r="L12" s="30"/>
      <c r="M12" s="30"/>
      <c r="N12" s="30"/>
      <c r="O12" s="30"/>
      <c r="P12" s="30"/>
      <c r="Q12" s="30"/>
      <c r="R12" s="30"/>
      <c r="S12" s="31"/>
      <c r="T12" s="30"/>
      <c r="U12" s="30"/>
      <c r="V12" s="748">
        <f ca="1">入力シート④!D6</f>
        <v>0</v>
      </c>
      <c r="W12" s="749"/>
      <c r="X12" s="749"/>
      <c r="Y12" s="749"/>
      <c r="Z12" s="749"/>
      <c r="AA12" s="749"/>
      <c r="AB12" s="749"/>
      <c r="AC12" s="749"/>
      <c r="AD12" s="749"/>
      <c r="AE12" s="749"/>
      <c r="AF12" s="749"/>
      <c r="AG12" s="749"/>
      <c r="AH12" s="749"/>
      <c r="AI12" s="749"/>
      <c r="AJ12" s="30"/>
      <c r="AK12" s="31"/>
      <c r="AL12" s="5"/>
      <c r="AN12" s="2" t="s">
        <v>8</v>
      </c>
    </row>
    <row r="13" spans="1:91" s="1" customFormat="1" ht="24.95" customHeight="1" thickBot="1" x14ac:dyDescent="0.2">
      <c r="A13" s="3"/>
      <c r="B13" s="32"/>
      <c r="C13" s="33"/>
      <c r="D13" s="33" t="s">
        <v>41</v>
      </c>
      <c r="E13" s="33"/>
      <c r="F13" s="34"/>
      <c r="G13" s="32"/>
      <c r="H13" s="33" t="s">
        <v>42</v>
      </c>
      <c r="I13" s="33"/>
      <c r="J13" s="33"/>
      <c r="K13" s="33"/>
      <c r="L13" s="33"/>
      <c r="M13" s="33"/>
      <c r="N13" s="33"/>
      <c r="O13" s="33"/>
      <c r="P13" s="33"/>
      <c r="Q13" s="33"/>
      <c r="R13" s="33"/>
      <c r="S13" s="34"/>
      <c r="T13" s="33"/>
      <c r="U13" s="33"/>
      <c r="V13" s="750">
        <f ca="1">入力シート④!D7</f>
        <v>0</v>
      </c>
      <c r="W13" s="751"/>
      <c r="X13" s="751"/>
      <c r="Y13" s="751"/>
      <c r="Z13" s="751"/>
      <c r="AA13" s="751"/>
      <c r="AB13" s="751"/>
      <c r="AC13" s="751"/>
      <c r="AD13" s="751"/>
      <c r="AE13" s="751"/>
      <c r="AF13" s="751"/>
      <c r="AG13" s="751"/>
      <c r="AH13" s="751"/>
      <c r="AI13" s="751"/>
      <c r="AJ13" s="33"/>
      <c r="AK13" s="34"/>
      <c r="AL13" s="5"/>
    </row>
    <row r="14" spans="1:91" s="1" customFormat="1" ht="39.75" customHeight="1" thickTop="1" x14ac:dyDescent="0.15">
      <c r="A14" s="3"/>
      <c r="B14" s="737" t="s">
        <v>43</v>
      </c>
      <c r="C14" s="738"/>
      <c r="D14" s="738"/>
      <c r="E14" s="738"/>
      <c r="F14" s="738"/>
      <c r="G14" s="738"/>
      <c r="H14" s="738"/>
      <c r="I14" s="738"/>
      <c r="J14" s="738"/>
      <c r="K14" s="738"/>
      <c r="L14" s="738"/>
      <c r="M14" s="738"/>
      <c r="N14" s="738"/>
      <c r="O14" s="738"/>
      <c r="P14" s="738"/>
      <c r="Q14" s="738"/>
      <c r="R14" s="738"/>
      <c r="S14" s="739"/>
      <c r="T14" s="26" t="s">
        <v>44</v>
      </c>
      <c r="U14" s="26"/>
      <c r="V14" s="740">
        <f ca="1">SUM(V9:AI13)</f>
        <v>0</v>
      </c>
      <c r="W14" s="741"/>
      <c r="X14" s="741"/>
      <c r="Y14" s="741"/>
      <c r="Z14" s="741"/>
      <c r="AA14" s="741"/>
      <c r="AB14" s="741"/>
      <c r="AC14" s="741"/>
      <c r="AD14" s="741"/>
      <c r="AE14" s="741"/>
      <c r="AF14" s="741"/>
      <c r="AG14" s="741"/>
      <c r="AH14" s="741"/>
      <c r="AI14" s="741"/>
      <c r="AJ14" s="26"/>
      <c r="AK14" s="27"/>
      <c r="AL14" s="6"/>
      <c r="AN14" s="4" t="s">
        <v>10</v>
      </c>
    </row>
    <row r="15" spans="1:91" s="1" customFormat="1" ht="24.95" customHeight="1" x14ac:dyDescent="0.15">
      <c r="A15" s="3"/>
      <c r="B15" s="3" t="s">
        <v>168</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5"/>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row>
    <row r="16" spans="1:91" s="1" customFormat="1" ht="24.95" customHeight="1" x14ac:dyDescent="0.15">
      <c r="A16" s="3"/>
      <c r="B16" s="3" t="s">
        <v>45</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8"/>
      <c r="AN16" s="4" t="s">
        <v>12</v>
      </c>
    </row>
    <row r="17" spans="1:42" s="1" customFormat="1" ht="24.95" customHeight="1" x14ac:dyDescent="0.15">
      <c r="A17" s="3"/>
      <c r="B17" s="3" t="s">
        <v>46</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8"/>
      <c r="AN17" s="4"/>
    </row>
    <row r="18" spans="1:42" s="1" customFormat="1" ht="24.95"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8"/>
      <c r="AN18" s="4"/>
    </row>
    <row r="19" spans="1:42" s="1" customFormat="1" ht="24.95"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8"/>
    </row>
    <row r="20" spans="1:42" s="1" customFormat="1" ht="24.95" customHeight="1" x14ac:dyDescent="0.15">
      <c r="A20" s="3"/>
      <c r="B20" s="3" t="s">
        <v>47</v>
      </c>
      <c r="C20" s="3"/>
      <c r="D20" s="3"/>
      <c r="E20" s="3"/>
      <c r="F20" s="3"/>
      <c r="G20" s="3"/>
      <c r="H20" s="3"/>
      <c r="I20" s="3"/>
      <c r="J20" s="14"/>
      <c r="K20" s="14"/>
      <c r="L20" s="14"/>
      <c r="M20" s="14"/>
      <c r="N20" s="14"/>
      <c r="O20" s="14"/>
      <c r="P20" s="14"/>
      <c r="Q20" s="14"/>
      <c r="R20" s="14"/>
      <c r="S20" s="14"/>
      <c r="T20" s="14"/>
      <c r="U20" s="14"/>
      <c r="V20" s="14"/>
      <c r="W20" s="14"/>
      <c r="X20" s="14"/>
      <c r="Y20" s="14"/>
      <c r="Z20" s="14"/>
      <c r="AA20" s="14"/>
      <c r="AB20" s="14"/>
      <c r="AC20" s="14"/>
      <c r="AD20" s="14"/>
      <c r="AE20" s="14"/>
      <c r="AF20" s="14" t="s">
        <v>29</v>
      </c>
      <c r="AG20" s="14"/>
      <c r="AH20" s="14"/>
      <c r="AI20" s="14"/>
      <c r="AJ20" s="14"/>
      <c r="AK20" s="14"/>
      <c r="AL20" s="8"/>
    </row>
    <row r="21" spans="1:42" s="1" customFormat="1" ht="18" customHeight="1" x14ac:dyDescent="0.15">
      <c r="A21" s="3"/>
      <c r="B21" s="752" t="s">
        <v>48</v>
      </c>
      <c r="C21" s="753"/>
      <c r="D21" s="753"/>
      <c r="E21" s="753"/>
      <c r="F21" s="753"/>
      <c r="G21" s="753"/>
      <c r="H21" s="753"/>
      <c r="I21" s="753"/>
      <c r="J21" s="754"/>
      <c r="K21" s="35"/>
      <c r="L21" s="36"/>
      <c r="M21" s="36"/>
      <c r="N21" s="23"/>
      <c r="O21" s="23"/>
      <c r="P21" s="23"/>
      <c r="Q21" s="23"/>
      <c r="R21" s="23"/>
      <c r="S21" s="23"/>
      <c r="T21" s="23"/>
      <c r="U21" s="23"/>
      <c r="V21" s="23"/>
      <c r="W21" s="23"/>
      <c r="X21" s="23"/>
      <c r="Y21" s="23"/>
      <c r="Z21" s="23"/>
      <c r="AA21" s="23"/>
      <c r="AB21" s="23"/>
      <c r="AC21" s="761" t="str">
        <f ca="1">IF(V14*2/3&gt;=300000, 300000, "")</f>
        <v/>
      </c>
      <c r="AD21" s="762"/>
      <c r="AE21" s="762"/>
      <c r="AF21" s="762"/>
      <c r="AG21" s="762"/>
      <c r="AH21" s="762"/>
      <c r="AI21" s="762"/>
      <c r="AJ21" s="762"/>
      <c r="AK21" s="763"/>
      <c r="AL21" s="3"/>
    </row>
    <row r="22" spans="1:42" s="1" customFormat="1" ht="18" customHeight="1" x14ac:dyDescent="0.15">
      <c r="A22" s="3"/>
      <c r="B22" s="755"/>
      <c r="C22" s="756"/>
      <c r="D22" s="756"/>
      <c r="E22" s="756"/>
      <c r="F22" s="756"/>
      <c r="G22" s="756"/>
      <c r="H22" s="756"/>
      <c r="I22" s="756"/>
      <c r="J22" s="757"/>
      <c r="K22" s="37"/>
      <c r="L22" s="770" t="str">
        <f ca="1">IF(V14&gt;=450000,"✔","")</f>
        <v/>
      </c>
      <c r="M22" s="771"/>
      <c r="N22" s="3" t="s">
        <v>49</v>
      </c>
      <c r="O22" s="3"/>
      <c r="P22" s="3"/>
      <c r="Q22" s="3"/>
      <c r="R22" s="3"/>
      <c r="S22" s="3"/>
      <c r="T22" s="3"/>
      <c r="U22" s="3"/>
      <c r="V22" s="3"/>
      <c r="W22" s="3"/>
      <c r="X22" s="3"/>
      <c r="Y22" s="3"/>
      <c r="Z22" s="3"/>
      <c r="AA22" s="3"/>
      <c r="AB22" s="3"/>
      <c r="AC22" s="764"/>
      <c r="AD22" s="765"/>
      <c r="AE22" s="765"/>
      <c r="AF22" s="765"/>
      <c r="AG22" s="765"/>
      <c r="AH22" s="765"/>
      <c r="AI22" s="765"/>
      <c r="AJ22" s="765"/>
      <c r="AK22" s="766"/>
      <c r="AL22" s="3"/>
    </row>
    <row r="23" spans="1:42" s="1" customFormat="1" ht="18" customHeight="1" x14ac:dyDescent="0.15">
      <c r="A23" s="3"/>
      <c r="B23" s="755"/>
      <c r="C23" s="756"/>
      <c r="D23" s="756"/>
      <c r="E23" s="756"/>
      <c r="F23" s="756"/>
      <c r="G23" s="756"/>
      <c r="H23" s="756"/>
      <c r="I23" s="756"/>
      <c r="J23" s="757"/>
      <c r="K23" s="38"/>
      <c r="L23" s="39"/>
      <c r="M23" s="39"/>
      <c r="N23" s="40"/>
      <c r="O23" s="40"/>
      <c r="P23" s="40"/>
      <c r="Q23" s="40"/>
      <c r="R23" s="40"/>
      <c r="S23" s="40"/>
      <c r="T23" s="40"/>
      <c r="U23" s="40"/>
      <c r="V23" s="40"/>
      <c r="W23" s="40"/>
      <c r="X23" s="40"/>
      <c r="Y23" s="40"/>
      <c r="Z23" s="40"/>
      <c r="AA23" s="40"/>
      <c r="AB23" s="41"/>
      <c r="AC23" s="767"/>
      <c r="AD23" s="768"/>
      <c r="AE23" s="768"/>
      <c r="AF23" s="768"/>
      <c r="AG23" s="768"/>
      <c r="AH23" s="768"/>
      <c r="AI23" s="768"/>
      <c r="AJ23" s="768"/>
      <c r="AK23" s="769"/>
      <c r="AL23" s="3"/>
    </row>
    <row r="24" spans="1:42" s="1" customFormat="1" ht="18" customHeight="1" x14ac:dyDescent="0.15">
      <c r="A24" s="3"/>
      <c r="B24" s="755"/>
      <c r="C24" s="756"/>
      <c r="D24" s="756"/>
      <c r="E24" s="756"/>
      <c r="F24" s="756"/>
      <c r="G24" s="756"/>
      <c r="H24" s="756"/>
      <c r="I24" s="756"/>
      <c r="J24" s="757"/>
      <c r="K24" s="13"/>
      <c r="L24" s="3"/>
      <c r="M24" s="3"/>
      <c r="N24" s="3"/>
      <c r="O24" s="3"/>
      <c r="P24" s="3"/>
      <c r="Q24" s="3"/>
      <c r="R24" s="3"/>
      <c r="S24" s="3"/>
      <c r="T24" s="3"/>
      <c r="U24" s="3"/>
      <c r="V24" s="3"/>
      <c r="W24" s="3"/>
      <c r="X24" s="3"/>
      <c r="Y24" s="3"/>
      <c r="Z24" s="3"/>
      <c r="AA24" s="3"/>
      <c r="AB24" s="3"/>
      <c r="AC24" s="772">
        <f ca="1">IF(V14*2/3&lt;300000, ROUNDDOWN(V14*2/3, -3), "")</f>
        <v>0</v>
      </c>
      <c r="AD24" s="773"/>
      <c r="AE24" s="773"/>
      <c r="AF24" s="773"/>
      <c r="AG24" s="773"/>
      <c r="AH24" s="773"/>
      <c r="AI24" s="773"/>
      <c r="AJ24" s="773"/>
      <c r="AK24" s="774"/>
      <c r="AL24" s="3"/>
    </row>
    <row r="25" spans="1:42" s="1" customFormat="1" ht="18" customHeight="1" x14ac:dyDescent="0.15">
      <c r="A25" s="3"/>
      <c r="B25" s="755"/>
      <c r="C25" s="756"/>
      <c r="D25" s="756"/>
      <c r="E25" s="756"/>
      <c r="F25" s="756"/>
      <c r="G25" s="756"/>
      <c r="H25" s="756"/>
      <c r="I25" s="756"/>
      <c r="J25" s="757"/>
      <c r="K25" s="13"/>
      <c r="L25" s="770" t="str">
        <f ca="1">IF(V14&lt;450000,"✔","")</f>
        <v>✔</v>
      </c>
      <c r="M25" s="771"/>
      <c r="N25" s="3" t="s">
        <v>50</v>
      </c>
      <c r="O25" s="3"/>
      <c r="P25" s="3"/>
      <c r="Q25" s="3"/>
      <c r="R25" s="3"/>
      <c r="S25" s="3"/>
      <c r="T25" s="3"/>
      <c r="U25" s="3"/>
      <c r="V25" s="3"/>
      <c r="W25" s="3"/>
      <c r="X25" s="3"/>
      <c r="Y25" s="3"/>
      <c r="Z25" s="3"/>
      <c r="AA25" s="3"/>
      <c r="AB25" s="3"/>
      <c r="AC25" s="764"/>
      <c r="AD25" s="765"/>
      <c r="AE25" s="765"/>
      <c r="AF25" s="765"/>
      <c r="AG25" s="765"/>
      <c r="AH25" s="765"/>
      <c r="AI25" s="765"/>
      <c r="AJ25" s="765"/>
      <c r="AK25" s="766"/>
      <c r="AL25" s="3"/>
    </row>
    <row r="26" spans="1:42" s="1" customFormat="1" ht="18" customHeight="1" x14ac:dyDescent="0.15">
      <c r="A26" s="3"/>
      <c r="B26" s="758"/>
      <c r="C26" s="759"/>
      <c r="D26" s="759"/>
      <c r="E26" s="759"/>
      <c r="F26" s="759"/>
      <c r="G26" s="759"/>
      <c r="H26" s="759"/>
      <c r="I26" s="759"/>
      <c r="J26" s="760"/>
      <c r="K26" s="778"/>
      <c r="L26" s="779"/>
      <c r="M26" s="779"/>
      <c r="N26" s="779"/>
      <c r="O26" s="779"/>
      <c r="P26" s="779"/>
      <c r="Q26" s="779"/>
      <c r="R26" s="779"/>
      <c r="S26" s="779"/>
      <c r="T26" s="779"/>
      <c r="U26" s="779"/>
      <c r="V26" s="779"/>
      <c r="W26" s="779"/>
      <c r="X26" s="779"/>
      <c r="Y26" s="779"/>
      <c r="Z26" s="779"/>
      <c r="AA26" s="779"/>
      <c r="AB26" s="780"/>
      <c r="AC26" s="775"/>
      <c r="AD26" s="776"/>
      <c r="AE26" s="776"/>
      <c r="AF26" s="776"/>
      <c r="AG26" s="776"/>
      <c r="AH26" s="776"/>
      <c r="AI26" s="776"/>
      <c r="AJ26" s="776"/>
      <c r="AK26" s="777"/>
      <c r="AL26" s="3"/>
    </row>
    <row r="27" spans="1:42" s="1" customFormat="1" ht="24.95" customHeight="1" x14ac:dyDescent="0.15">
      <c r="A27" s="3"/>
      <c r="B27" s="752" t="s">
        <v>51</v>
      </c>
      <c r="C27" s="753"/>
      <c r="D27" s="753"/>
      <c r="E27" s="753"/>
      <c r="F27" s="753"/>
      <c r="G27" s="753"/>
      <c r="H27" s="753"/>
      <c r="I27" s="753"/>
      <c r="J27" s="754"/>
      <c r="K27" s="742" t="s">
        <v>52</v>
      </c>
      <c r="L27" s="743"/>
      <c r="M27" s="743"/>
      <c r="N27" s="743"/>
      <c r="O27" s="743"/>
      <c r="P27" s="743"/>
      <c r="Q27" s="743"/>
      <c r="R27" s="743"/>
      <c r="S27" s="743"/>
      <c r="T27" s="743"/>
      <c r="U27" s="743"/>
      <c r="V27" s="743"/>
      <c r="W27" s="743"/>
      <c r="X27" s="743"/>
      <c r="Y27" s="743"/>
      <c r="Z27" s="743"/>
      <c r="AA27" s="743"/>
      <c r="AB27" s="694"/>
      <c r="AC27" s="787">
        <f ca="1">IF(AC21&lt;&gt;"", V14-AC21, IF(AC24&lt;&gt;"", V14-AC24, V14))</f>
        <v>0</v>
      </c>
      <c r="AD27" s="788"/>
      <c r="AE27" s="788"/>
      <c r="AF27" s="788"/>
      <c r="AG27" s="788"/>
      <c r="AH27" s="788"/>
      <c r="AI27" s="788"/>
      <c r="AJ27" s="788"/>
      <c r="AK27" s="789"/>
      <c r="AL27" s="3"/>
    </row>
    <row r="28" spans="1:42" s="1" customFormat="1" ht="24.95" customHeight="1" thickBot="1" x14ac:dyDescent="0.2">
      <c r="A28" s="3"/>
      <c r="B28" s="781"/>
      <c r="C28" s="782"/>
      <c r="D28" s="782"/>
      <c r="E28" s="782"/>
      <c r="F28" s="782"/>
      <c r="G28" s="782"/>
      <c r="H28" s="782"/>
      <c r="I28" s="782"/>
      <c r="J28" s="783"/>
      <c r="K28" s="784"/>
      <c r="L28" s="785"/>
      <c r="M28" s="785"/>
      <c r="N28" s="785"/>
      <c r="O28" s="785"/>
      <c r="P28" s="785"/>
      <c r="Q28" s="785"/>
      <c r="R28" s="785"/>
      <c r="S28" s="785"/>
      <c r="T28" s="785"/>
      <c r="U28" s="785"/>
      <c r="V28" s="785"/>
      <c r="W28" s="785"/>
      <c r="X28" s="785"/>
      <c r="Y28" s="785"/>
      <c r="Z28" s="785"/>
      <c r="AA28" s="785"/>
      <c r="AB28" s="786"/>
      <c r="AC28" s="790"/>
      <c r="AD28" s="791"/>
      <c r="AE28" s="791"/>
      <c r="AF28" s="791"/>
      <c r="AG28" s="791"/>
      <c r="AH28" s="791"/>
      <c r="AI28" s="791"/>
      <c r="AJ28" s="791"/>
      <c r="AK28" s="792"/>
      <c r="AL28" s="3"/>
    </row>
    <row r="29" spans="1:42" s="1" customFormat="1" ht="16.5" customHeight="1" thickTop="1" x14ac:dyDescent="0.15">
      <c r="A29" s="16"/>
      <c r="B29" s="793" t="s">
        <v>43</v>
      </c>
      <c r="C29" s="794"/>
      <c r="D29" s="794"/>
      <c r="E29" s="794"/>
      <c r="F29" s="794"/>
      <c r="G29" s="794"/>
      <c r="H29" s="794"/>
      <c r="I29" s="794"/>
      <c r="J29" s="795"/>
      <c r="K29" s="799" t="s">
        <v>53</v>
      </c>
      <c r="L29" s="800"/>
      <c r="M29" s="800"/>
      <c r="N29" s="800"/>
      <c r="O29" s="800"/>
      <c r="P29" s="800"/>
      <c r="Q29" s="800"/>
      <c r="R29" s="800"/>
      <c r="S29" s="800"/>
      <c r="T29" s="800"/>
      <c r="U29" s="800"/>
      <c r="V29" s="800"/>
      <c r="W29" s="800"/>
      <c r="X29" s="800"/>
      <c r="Y29" s="800"/>
      <c r="Z29" s="800"/>
      <c r="AA29" s="800"/>
      <c r="AB29" s="801"/>
      <c r="AC29" s="802">
        <f ca="1">IF(AC21&lt;&gt;"", AC21+AC27, IF(AC24&lt;&gt;"", AC24+AC27, ""))</f>
        <v>0</v>
      </c>
      <c r="AD29" s="803"/>
      <c r="AE29" s="803"/>
      <c r="AF29" s="803"/>
      <c r="AG29" s="803"/>
      <c r="AH29" s="803"/>
      <c r="AI29" s="803"/>
      <c r="AJ29" s="803"/>
      <c r="AK29" s="804"/>
      <c r="AL29" s="16"/>
      <c r="AP29" s="9"/>
    </row>
    <row r="30" spans="1:42" s="1" customFormat="1" ht="24.95" customHeight="1" x14ac:dyDescent="0.15">
      <c r="A30" s="16"/>
      <c r="B30" s="796"/>
      <c r="C30" s="797"/>
      <c r="D30" s="797"/>
      <c r="E30" s="797"/>
      <c r="F30" s="797"/>
      <c r="G30" s="797"/>
      <c r="H30" s="797"/>
      <c r="I30" s="797"/>
      <c r="J30" s="798"/>
      <c r="K30" s="744"/>
      <c r="L30" s="745"/>
      <c r="M30" s="745"/>
      <c r="N30" s="745"/>
      <c r="O30" s="745"/>
      <c r="P30" s="745"/>
      <c r="Q30" s="745"/>
      <c r="R30" s="745"/>
      <c r="S30" s="745"/>
      <c r="T30" s="745"/>
      <c r="U30" s="745"/>
      <c r="V30" s="745"/>
      <c r="W30" s="745"/>
      <c r="X30" s="745"/>
      <c r="Y30" s="745"/>
      <c r="Z30" s="745"/>
      <c r="AA30" s="745"/>
      <c r="AB30" s="695"/>
      <c r="AC30" s="805"/>
      <c r="AD30" s="806"/>
      <c r="AE30" s="806"/>
      <c r="AF30" s="806"/>
      <c r="AG30" s="806"/>
      <c r="AH30" s="806"/>
      <c r="AI30" s="806"/>
      <c r="AJ30" s="806"/>
      <c r="AK30" s="807"/>
      <c r="AL30" s="16"/>
      <c r="AP30" s="9"/>
    </row>
    <row r="31" spans="1:42" s="1" customFormat="1" ht="24.95" customHeight="1" x14ac:dyDescent="0.15">
      <c r="A31" s="3"/>
      <c r="B31" s="42" t="s">
        <v>54</v>
      </c>
      <c r="C31" s="16" t="s">
        <v>55</v>
      </c>
      <c r="D31" s="42"/>
      <c r="E31" s="42"/>
      <c r="F31" s="42"/>
      <c r="G31" s="42"/>
      <c r="H31" s="42"/>
      <c r="I31" s="42"/>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17"/>
    </row>
    <row r="32" spans="1:42" s="1" customFormat="1" ht="24.75" customHeight="1" x14ac:dyDescent="0.15">
      <c r="A32" s="3"/>
      <c r="B32" s="42" t="s">
        <v>54</v>
      </c>
      <c r="C32" s="16" t="s">
        <v>56</v>
      </c>
      <c r="D32" s="42"/>
      <c r="E32" s="42"/>
      <c r="F32" s="42"/>
      <c r="G32" s="42"/>
      <c r="H32" s="42"/>
      <c r="I32" s="42"/>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17"/>
    </row>
    <row r="33" spans="2:91" ht="19.5" customHeight="1" x14ac:dyDescent="0.15">
      <c r="C33" s="21"/>
      <c r="J33" s="19"/>
      <c r="K33" s="19"/>
      <c r="L33" s="19"/>
      <c r="M33" s="19"/>
      <c r="N33" s="19"/>
      <c r="O33" s="19"/>
      <c r="P33" s="19"/>
      <c r="Q33" s="19"/>
      <c r="R33" s="19"/>
      <c r="S33" s="19"/>
      <c r="T33" s="20"/>
      <c r="U33" s="20"/>
      <c r="V33" s="20"/>
      <c r="W33" s="20"/>
      <c r="X33" s="20"/>
      <c r="Y33" s="20"/>
      <c r="Z33" s="20"/>
      <c r="AA33" s="20"/>
      <c r="AB33" s="20"/>
      <c r="AC33" s="20"/>
      <c r="AD33" s="20"/>
      <c r="AE33" s="20"/>
      <c r="AF33" s="20"/>
      <c r="AG33" s="20"/>
      <c r="AH33" s="20"/>
      <c r="AI33" s="20"/>
      <c r="AJ33" s="20"/>
      <c r="AK33" s="20"/>
      <c r="AL33" s="20"/>
    </row>
    <row r="34" spans="2:91" ht="11.25" customHeight="1" x14ac:dyDescent="0.15"/>
    <row r="35" spans="2:91" ht="11.25" customHeight="1" x14ac:dyDescent="0.15"/>
    <row r="36" spans="2:91" ht="11.25" customHeight="1" x14ac:dyDescent="0.15"/>
    <row r="37" spans="2:91" ht="11.25" customHeight="1" x14ac:dyDescent="0.15"/>
    <row r="46" spans="2:91" s="3" customFormat="1" ht="14.25" x14ac:dyDescent="0.15">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row>
    <row r="47" spans="2:91" s="3" customFormat="1" ht="14.25" hidden="1" x14ac:dyDescent="0.15">
      <c r="B47" s="12" t="b">
        <v>0</v>
      </c>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row>
    <row r="48" spans="2:91" s="3" customFormat="1" ht="14.25" x14ac:dyDescent="0.15">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row>
  </sheetData>
  <sheetProtection algorithmName="SHA-512" hashValue="Sd78cZh6H2AJKqV6lpPzAY+69C/boFLoQsqkZoIwTQoraQnFdw+ECReo7McJeXvlcmkm0NWUbvhc06q/Cz+OXQ==" saltValue="z1EFfClvYkz3QOmd/ULWiw==" spinCount="100000" sheet="1" objects="1" scenarios="1" selectLockedCells="1"/>
  <mergeCells count="24">
    <mergeCell ref="B27:J28"/>
    <mergeCell ref="K27:AB28"/>
    <mergeCell ref="AC27:AK28"/>
    <mergeCell ref="B29:J30"/>
    <mergeCell ref="K29:AB30"/>
    <mergeCell ref="AC29:AK30"/>
    <mergeCell ref="B21:J26"/>
    <mergeCell ref="AC21:AK23"/>
    <mergeCell ref="L22:M22"/>
    <mergeCell ref="AC24:AK26"/>
    <mergeCell ref="L25:M25"/>
    <mergeCell ref="K26:AB26"/>
    <mergeCell ref="B14:S14"/>
    <mergeCell ref="V14:AI14"/>
    <mergeCell ref="A2:AL2"/>
    <mergeCell ref="B7:F7"/>
    <mergeCell ref="G7:S8"/>
    <mergeCell ref="T7:AK8"/>
    <mergeCell ref="B8:F8"/>
    <mergeCell ref="V9:AI9"/>
    <mergeCell ref="V10:AI10"/>
    <mergeCell ref="V11:AI11"/>
    <mergeCell ref="V12:AI12"/>
    <mergeCell ref="V13:AI13"/>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53"/>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17"/>
      <c r="B1" s="217" t="s">
        <v>139</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O1" s="2"/>
    </row>
    <row r="2" spans="1:91" s="1" customFormat="1" ht="20.100000000000001" customHeight="1" x14ac:dyDescent="0.15">
      <c r="A2" s="845" t="s">
        <v>60</v>
      </c>
      <c r="B2" s="845"/>
      <c r="C2" s="845"/>
      <c r="D2" s="845"/>
      <c r="E2" s="845"/>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c r="AJ2" s="845"/>
      <c r="AK2" s="845"/>
      <c r="AL2" s="845"/>
      <c r="AO2" s="2"/>
    </row>
    <row r="3" spans="1:91" s="1" customFormat="1" ht="8.25" customHeight="1" x14ac:dyDescent="0.15">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O3" s="2"/>
    </row>
    <row r="4" spans="1:91" s="1" customFormat="1" ht="17.25" customHeight="1" x14ac:dyDescent="0.15">
      <c r="A4" s="230"/>
      <c r="B4" s="231"/>
      <c r="C4" s="846"/>
      <c r="D4" s="846"/>
      <c r="E4" s="846"/>
      <c r="F4" s="846"/>
      <c r="G4" s="846"/>
      <c r="H4" s="846"/>
      <c r="I4" s="846"/>
      <c r="J4" s="846"/>
      <c r="K4" s="846"/>
      <c r="L4" s="846"/>
      <c r="M4" s="846"/>
      <c r="N4" s="846"/>
      <c r="O4" s="846"/>
      <c r="P4" s="846"/>
      <c r="Q4" s="846"/>
      <c r="R4" s="846"/>
      <c r="S4" s="846"/>
      <c r="T4" s="846"/>
      <c r="U4" s="846"/>
      <c r="V4" s="846"/>
      <c r="W4" s="846"/>
      <c r="X4" s="846"/>
      <c r="Y4" s="846"/>
      <c r="Z4" s="846"/>
      <c r="AA4" s="846"/>
      <c r="AB4" s="846"/>
      <c r="AC4" s="846"/>
      <c r="AD4" s="846"/>
      <c r="AE4" s="846"/>
      <c r="AF4" s="846"/>
      <c r="AG4" s="846"/>
      <c r="AH4" s="846"/>
      <c r="AI4" s="846"/>
      <c r="AJ4" s="846"/>
      <c r="AK4" s="230"/>
      <c r="AL4" s="230"/>
      <c r="AO4" s="2"/>
    </row>
    <row r="5" spans="1:91" s="1" customFormat="1" ht="18" customHeight="1" thickBot="1" x14ac:dyDescent="0.2">
      <c r="A5" s="217"/>
      <c r="B5" s="217"/>
      <c r="C5" s="847" t="s">
        <v>29</v>
      </c>
      <c r="D5" s="847"/>
      <c r="E5" s="847"/>
      <c r="F5" s="847"/>
      <c r="G5" s="847"/>
      <c r="H5" s="847"/>
      <c r="I5" s="847"/>
      <c r="J5" s="847"/>
      <c r="K5" s="847"/>
      <c r="L5" s="847"/>
      <c r="M5" s="847"/>
      <c r="N5" s="847"/>
      <c r="O5" s="847"/>
      <c r="P5" s="847"/>
      <c r="Q5" s="847"/>
      <c r="R5" s="847"/>
      <c r="S5" s="847"/>
      <c r="T5" s="847"/>
      <c r="U5" s="847"/>
      <c r="V5" s="847"/>
      <c r="W5" s="847"/>
      <c r="X5" s="847"/>
      <c r="Y5" s="847"/>
      <c r="Z5" s="847"/>
      <c r="AA5" s="847"/>
      <c r="AB5" s="847"/>
      <c r="AC5" s="847"/>
      <c r="AD5" s="847"/>
      <c r="AE5" s="847"/>
      <c r="AF5" s="847"/>
      <c r="AG5" s="847"/>
      <c r="AH5" s="847"/>
      <c r="AI5" s="847"/>
      <c r="AJ5" s="847"/>
      <c r="AK5" s="217"/>
      <c r="AL5" s="3"/>
      <c r="AN5" s="4" t="s">
        <v>4</v>
      </c>
    </row>
    <row r="6" spans="1:91" s="1" customFormat="1" ht="24.95" customHeight="1" x14ac:dyDescent="0.15">
      <c r="A6" s="217"/>
      <c r="B6" s="848"/>
      <c r="C6" s="849"/>
      <c r="D6" s="849"/>
      <c r="E6" s="849"/>
      <c r="F6" s="849"/>
      <c r="G6" s="849"/>
      <c r="H6" s="850"/>
      <c r="I6" s="854" t="s">
        <v>61</v>
      </c>
      <c r="J6" s="855"/>
      <c r="K6" s="856"/>
      <c r="L6" s="855" t="s">
        <v>26</v>
      </c>
      <c r="M6" s="855"/>
      <c r="N6" s="855"/>
      <c r="O6" s="860" t="s">
        <v>27</v>
      </c>
      <c r="P6" s="861"/>
      <c r="Q6" s="861"/>
      <c r="R6" s="862"/>
      <c r="S6" s="861" t="s">
        <v>62</v>
      </c>
      <c r="T6" s="861"/>
      <c r="U6" s="861"/>
      <c r="V6" s="861"/>
      <c r="W6" s="866" t="s">
        <v>63</v>
      </c>
      <c r="X6" s="861"/>
      <c r="Y6" s="861"/>
      <c r="Z6" s="862"/>
      <c r="AA6" s="855" t="s">
        <v>64</v>
      </c>
      <c r="AB6" s="855"/>
      <c r="AC6" s="855"/>
      <c r="AD6" s="855"/>
      <c r="AE6" s="855"/>
      <c r="AF6" s="855"/>
      <c r="AG6" s="854" t="s">
        <v>65</v>
      </c>
      <c r="AH6" s="855"/>
      <c r="AI6" s="855"/>
      <c r="AJ6" s="867"/>
      <c r="AK6" s="217"/>
      <c r="AL6" s="217"/>
    </row>
    <row r="7" spans="1:91" s="1" customFormat="1" ht="34.5" customHeight="1" x14ac:dyDescent="0.15">
      <c r="A7" s="217"/>
      <c r="B7" s="851"/>
      <c r="C7" s="852"/>
      <c r="D7" s="852"/>
      <c r="E7" s="852"/>
      <c r="F7" s="852"/>
      <c r="G7" s="852"/>
      <c r="H7" s="853"/>
      <c r="I7" s="857"/>
      <c r="J7" s="858"/>
      <c r="K7" s="859"/>
      <c r="L7" s="858"/>
      <c r="M7" s="858"/>
      <c r="N7" s="858"/>
      <c r="O7" s="863"/>
      <c r="P7" s="864"/>
      <c r="Q7" s="864"/>
      <c r="R7" s="865"/>
      <c r="S7" s="864"/>
      <c r="T7" s="864"/>
      <c r="U7" s="864"/>
      <c r="V7" s="864"/>
      <c r="W7" s="863"/>
      <c r="X7" s="864"/>
      <c r="Y7" s="864"/>
      <c r="Z7" s="865"/>
      <c r="AA7" s="858"/>
      <c r="AB7" s="858"/>
      <c r="AC7" s="858"/>
      <c r="AD7" s="858"/>
      <c r="AE7" s="858"/>
      <c r="AF7" s="858"/>
      <c r="AG7" s="857"/>
      <c r="AH7" s="858"/>
      <c r="AI7" s="858"/>
      <c r="AJ7" s="868"/>
      <c r="AK7" s="217"/>
      <c r="AL7" s="217"/>
    </row>
    <row r="8" spans="1:91" s="1" customFormat="1" ht="24.95" customHeight="1" x14ac:dyDescent="0.15">
      <c r="A8" s="217"/>
      <c r="B8" s="843">
        <f>入力シート⑤!C11</f>
        <v>0</v>
      </c>
      <c r="C8" s="713"/>
      <c r="D8" s="713"/>
      <c r="E8" s="713"/>
      <c r="F8" s="713"/>
      <c r="G8" s="713"/>
      <c r="H8" s="714"/>
      <c r="I8" s="712">
        <f>入力シート⑤!J11</f>
        <v>0</v>
      </c>
      <c r="J8" s="713"/>
      <c r="K8" s="714"/>
      <c r="L8" s="712">
        <f>入力シート⑤!M11</f>
        <v>0</v>
      </c>
      <c r="M8" s="713"/>
      <c r="N8" s="714"/>
      <c r="O8" s="844">
        <f>入力シート⑤!P11</f>
        <v>0</v>
      </c>
      <c r="P8" s="713"/>
      <c r="Q8" s="713"/>
      <c r="R8" s="714"/>
      <c r="S8" s="844">
        <f>入力シート⑤!T11</f>
        <v>0</v>
      </c>
      <c r="T8" s="713"/>
      <c r="U8" s="713"/>
      <c r="V8" s="714"/>
      <c r="W8" s="841">
        <f>入力シート⑤!X11</f>
        <v>0</v>
      </c>
      <c r="X8" s="713"/>
      <c r="Y8" s="713"/>
      <c r="Z8" s="714"/>
      <c r="AA8" s="712">
        <f>入力シート⑤!AB11</f>
        <v>0</v>
      </c>
      <c r="AB8" s="713"/>
      <c r="AC8" s="713"/>
      <c r="AD8" s="713"/>
      <c r="AE8" s="713"/>
      <c r="AF8" s="714"/>
      <c r="AG8" s="712">
        <f>入力シート⑤!AH11</f>
        <v>0</v>
      </c>
      <c r="AH8" s="713"/>
      <c r="AI8" s="713"/>
      <c r="AJ8" s="842"/>
      <c r="AK8" s="217"/>
      <c r="AL8" s="217"/>
    </row>
    <row r="9" spans="1:91" s="1" customFormat="1" ht="24.95" customHeight="1" x14ac:dyDescent="0.15">
      <c r="A9" s="217"/>
      <c r="B9" s="821"/>
      <c r="C9" s="812"/>
      <c r="D9" s="812"/>
      <c r="E9" s="812"/>
      <c r="F9" s="812"/>
      <c r="G9" s="812"/>
      <c r="H9" s="813"/>
      <c r="I9" s="811"/>
      <c r="J9" s="812"/>
      <c r="K9" s="813"/>
      <c r="L9" s="811"/>
      <c r="M9" s="812"/>
      <c r="N9" s="813"/>
      <c r="O9" s="811"/>
      <c r="P9" s="812"/>
      <c r="Q9" s="812"/>
      <c r="R9" s="813"/>
      <c r="S9" s="811"/>
      <c r="T9" s="812"/>
      <c r="U9" s="812"/>
      <c r="V9" s="813"/>
      <c r="W9" s="811"/>
      <c r="X9" s="812"/>
      <c r="Y9" s="812"/>
      <c r="Z9" s="813"/>
      <c r="AA9" s="811"/>
      <c r="AB9" s="812"/>
      <c r="AC9" s="812"/>
      <c r="AD9" s="812"/>
      <c r="AE9" s="812"/>
      <c r="AF9" s="813"/>
      <c r="AG9" s="811"/>
      <c r="AH9" s="812"/>
      <c r="AI9" s="812"/>
      <c r="AJ9" s="818"/>
      <c r="AK9" s="217"/>
      <c r="AL9" s="217"/>
    </row>
    <row r="10" spans="1:91" s="1" customFormat="1" ht="24.95" customHeight="1" x14ac:dyDescent="0.15">
      <c r="A10" s="217"/>
      <c r="B10" s="821"/>
      <c r="C10" s="812"/>
      <c r="D10" s="812"/>
      <c r="E10" s="812"/>
      <c r="F10" s="812"/>
      <c r="G10" s="812"/>
      <c r="H10" s="813"/>
      <c r="I10" s="811"/>
      <c r="J10" s="812"/>
      <c r="K10" s="813"/>
      <c r="L10" s="811"/>
      <c r="M10" s="812"/>
      <c r="N10" s="813"/>
      <c r="O10" s="811"/>
      <c r="P10" s="812"/>
      <c r="Q10" s="812"/>
      <c r="R10" s="813"/>
      <c r="S10" s="811"/>
      <c r="T10" s="812"/>
      <c r="U10" s="812"/>
      <c r="V10" s="813"/>
      <c r="W10" s="811"/>
      <c r="X10" s="812"/>
      <c r="Y10" s="812"/>
      <c r="Z10" s="813"/>
      <c r="AA10" s="811"/>
      <c r="AB10" s="812"/>
      <c r="AC10" s="812"/>
      <c r="AD10" s="812"/>
      <c r="AE10" s="812"/>
      <c r="AF10" s="813"/>
      <c r="AG10" s="811"/>
      <c r="AH10" s="812"/>
      <c r="AI10" s="812"/>
      <c r="AJ10" s="818"/>
      <c r="AK10" s="217"/>
      <c r="AL10" s="217"/>
      <c r="AN10" s="4" t="s">
        <v>4</v>
      </c>
    </row>
    <row r="11" spans="1:91" s="1" customFormat="1" ht="24.95" customHeight="1" x14ac:dyDescent="0.15">
      <c r="A11" s="217"/>
      <c r="B11" s="821"/>
      <c r="C11" s="812"/>
      <c r="D11" s="812"/>
      <c r="E11" s="812"/>
      <c r="F11" s="812"/>
      <c r="G11" s="812"/>
      <c r="H11" s="813"/>
      <c r="I11" s="811"/>
      <c r="J11" s="812"/>
      <c r="K11" s="813"/>
      <c r="L11" s="811"/>
      <c r="M11" s="812"/>
      <c r="N11" s="813"/>
      <c r="O11" s="811"/>
      <c r="P11" s="812"/>
      <c r="Q11" s="812"/>
      <c r="R11" s="813"/>
      <c r="S11" s="811"/>
      <c r="T11" s="812"/>
      <c r="U11" s="812"/>
      <c r="V11" s="813"/>
      <c r="W11" s="811"/>
      <c r="X11" s="812"/>
      <c r="Y11" s="812"/>
      <c r="Z11" s="813"/>
      <c r="AA11" s="811"/>
      <c r="AB11" s="812"/>
      <c r="AC11" s="812"/>
      <c r="AD11" s="812"/>
      <c r="AE11" s="812"/>
      <c r="AF11" s="813"/>
      <c r="AG11" s="811"/>
      <c r="AH11" s="812"/>
      <c r="AI11" s="812"/>
      <c r="AJ11" s="818"/>
      <c r="AK11" s="231"/>
      <c r="AL11" s="217"/>
      <c r="AN11" s="4"/>
    </row>
    <row r="12" spans="1:91" s="1" customFormat="1" ht="24.95" customHeight="1" x14ac:dyDescent="0.15">
      <c r="A12" s="217"/>
      <c r="B12" s="837"/>
      <c r="C12" s="815"/>
      <c r="D12" s="815"/>
      <c r="E12" s="815"/>
      <c r="F12" s="815"/>
      <c r="G12" s="815"/>
      <c r="H12" s="816"/>
      <c r="I12" s="814"/>
      <c r="J12" s="815"/>
      <c r="K12" s="816"/>
      <c r="L12" s="814"/>
      <c r="M12" s="815"/>
      <c r="N12" s="816"/>
      <c r="O12" s="814"/>
      <c r="P12" s="815"/>
      <c r="Q12" s="815"/>
      <c r="R12" s="816"/>
      <c r="S12" s="814"/>
      <c r="T12" s="815"/>
      <c r="U12" s="815"/>
      <c r="V12" s="816"/>
      <c r="W12" s="814"/>
      <c r="X12" s="815"/>
      <c r="Y12" s="815"/>
      <c r="Z12" s="816"/>
      <c r="AA12" s="814"/>
      <c r="AB12" s="815"/>
      <c r="AC12" s="815"/>
      <c r="AD12" s="815"/>
      <c r="AE12" s="815"/>
      <c r="AF12" s="816"/>
      <c r="AG12" s="814"/>
      <c r="AH12" s="815"/>
      <c r="AI12" s="815"/>
      <c r="AJ12" s="819"/>
      <c r="AK12" s="217"/>
      <c r="AL12" s="5"/>
      <c r="AN12" s="2" t="s">
        <v>8</v>
      </c>
    </row>
    <row r="13" spans="1:91" s="1" customFormat="1" ht="24.95" customHeight="1" x14ac:dyDescent="0.15">
      <c r="A13" s="217"/>
      <c r="B13" s="820">
        <f>入力シート⑤!C15</f>
        <v>0</v>
      </c>
      <c r="C13" s="809"/>
      <c r="D13" s="809"/>
      <c r="E13" s="809"/>
      <c r="F13" s="809"/>
      <c r="G13" s="809"/>
      <c r="H13" s="810"/>
      <c r="I13" s="808">
        <f>入力シート⑤!J15</f>
        <v>0</v>
      </c>
      <c r="J13" s="809"/>
      <c r="K13" s="810"/>
      <c r="L13" s="808">
        <f>入力シート⑤!M15</f>
        <v>0</v>
      </c>
      <c r="M13" s="809"/>
      <c r="N13" s="810"/>
      <c r="O13" s="826">
        <f>入力シート⑤!P15</f>
        <v>0</v>
      </c>
      <c r="P13" s="809"/>
      <c r="Q13" s="809"/>
      <c r="R13" s="810"/>
      <c r="S13" s="826">
        <f>入力シート⑤!T15</f>
        <v>0</v>
      </c>
      <c r="T13" s="827"/>
      <c r="U13" s="827"/>
      <c r="V13" s="828"/>
      <c r="W13" s="835">
        <f>入力シート⑤!X15</f>
        <v>0</v>
      </c>
      <c r="X13" s="809"/>
      <c r="Y13" s="809"/>
      <c r="Z13" s="810"/>
      <c r="AA13" s="808">
        <f>入力シート⑤!AB15</f>
        <v>0</v>
      </c>
      <c r="AB13" s="809"/>
      <c r="AC13" s="809"/>
      <c r="AD13" s="809"/>
      <c r="AE13" s="809"/>
      <c r="AF13" s="810"/>
      <c r="AG13" s="808">
        <f>入力シート⑤!AH15</f>
        <v>0</v>
      </c>
      <c r="AH13" s="809"/>
      <c r="AI13" s="809"/>
      <c r="AJ13" s="817"/>
      <c r="AK13" s="217"/>
      <c r="AL13" s="232"/>
    </row>
    <row r="14" spans="1:91" s="1" customFormat="1" ht="24.95" customHeight="1" x14ac:dyDescent="0.15">
      <c r="A14" s="217"/>
      <c r="B14" s="821"/>
      <c r="C14" s="812"/>
      <c r="D14" s="812"/>
      <c r="E14" s="812"/>
      <c r="F14" s="812"/>
      <c r="G14" s="812"/>
      <c r="H14" s="813"/>
      <c r="I14" s="811"/>
      <c r="J14" s="812"/>
      <c r="K14" s="813"/>
      <c r="L14" s="811"/>
      <c r="M14" s="812"/>
      <c r="N14" s="813"/>
      <c r="O14" s="811"/>
      <c r="P14" s="812"/>
      <c r="Q14" s="812"/>
      <c r="R14" s="813"/>
      <c r="S14" s="829"/>
      <c r="T14" s="830"/>
      <c r="U14" s="830"/>
      <c r="V14" s="831"/>
      <c r="W14" s="811"/>
      <c r="X14" s="812"/>
      <c r="Y14" s="812"/>
      <c r="Z14" s="813"/>
      <c r="AA14" s="811"/>
      <c r="AB14" s="812"/>
      <c r="AC14" s="812"/>
      <c r="AD14" s="812"/>
      <c r="AE14" s="812"/>
      <c r="AF14" s="813"/>
      <c r="AG14" s="811"/>
      <c r="AH14" s="812"/>
      <c r="AI14" s="812"/>
      <c r="AJ14" s="818"/>
      <c r="AK14" s="217"/>
      <c r="AL14" s="232"/>
    </row>
    <row r="15" spans="1:91" s="1" customFormat="1" ht="24.95" customHeight="1" x14ac:dyDescent="0.15">
      <c r="A15" s="217"/>
      <c r="B15" s="821"/>
      <c r="C15" s="812"/>
      <c r="D15" s="812"/>
      <c r="E15" s="812"/>
      <c r="F15" s="812"/>
      <c r="G15" s="812"/>
      <c r="H15" s="813"/>
      <c r="I15" s="811"/>
      <c r="J15" s="812"/>
      <c r="K15" s="813"/>
      <c r="L15" s="811"/>
      <c r="M15" s="812"/>
      <c r="N15" s="813"/>
      <c r="O15" s="811"/>
      <c r="P15" s="812"/>
      <c r="Q15" s="812"/>
      <c r="R15" s="813"/>
      <c r="S15" s="829"/>
      <c r="T15" s="830"/>
      <c r="U15" s="830"/>
      <c r="V15" s="831"/>
      <c r="W15" s="811"/>
      <c r="X15" s="812"/>
      <c r="Y15" s="812"/>
      <c r="Z15" s="813"/>
      <c r="AA15" s="811"/>
      <c r="AB15" s="812"/>
      <c r="AC15" s="812"/>
      <c r="AD15" s="812"/>
      <c r="AE15" s="812"/>
      <c r="AF15" s="813"/>
      <c r="AG15" s="811"/>
      <c r="AH15" s="812"/>
      <c r="AI15" s="812"/>
      <c r="AJ15" s="818"/>
      <c r="AK15" s="217"/>
      <c r="AL15" s="232"/>
    </row>
    <row r="16" spans="1:91" s="1" customFormat="1" ht="24.95" customHeight="1" x14ac:dyDescent="0.15">
      <c r="A16" s="217"/>
      <c r="B16" s="821"/>
      <c r="C16" s="812"/>
      <c r="D16" s="812"/>
      <c r="E16" s="812"/>
      <c r="F16" s="812"/>
      <c r="G16" s="812"/>
      <c r="H16" s="813"/>
      <c r="I16" s="811"/>
      <c r="J16" s="812"/>
      <c r="K16" s="813"/>
      <c r="L16" s="811"/>
      <c r="M16" s="812"/>
      <c r="N16" s="813"/>
      <c r="O16" s="811"/>
      <c r="P16" s="812"/>
      <c r="Q16" s="812"/>
      <c r="R16" s="813"/>
      <c r="S16" s="829"/>
      <c r="T16" s="830"/>
      <c r="U16" s="830"/>
      <c r="V16" s="831"/>
      <c r="W16" s="811"/>
      <c r="X16" s="812"/>
      <c r="Y16" s="812"/>
      <c r="Z16" s="813"/>
      <c r="AA16" s="811"/>
      <c r="AB16" s="812"/>
      <c r="AC16" s="812"/>
      <c r="AD16" s="812"/>
      <c r="AE16" s="812"/>
      <c r="AF16" s="813"/>
      <c r="AG16" s="811"/>
      <c r="AH16" s="812"/>
      <c r="AI16" s="812"/>
      <c r="AJ16" s="818"/>
      <c r="AK16" s="217"/>
      <c r="AL16" s="232"/>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row>
    <row r="17" spans="1:42" s="1" customFormat="1" ht="24.95" customHeight="1" x14ac:dyDescent="0.15">
      <c r="A17" s="217"/>
      <c r="B17" s="837"/>
      <c r="C17" s="815"/>
      <c r="D17" s="815"/>
      <c r="E17" s="815"/>
      <c r="F17" s="815"/>
      <c r="G17" s="815"/>
      <c r="H17" s="816"/>
      <c r="I17" s="814"/>
      <c r="J17" s="815"/>
      <c r="K17" s="816"/>
      <c r="L17" s="814"/>
      <c r="M17" s="815"/>
      <c r="N17" s="816"/>
      <c r="O17" s="814"/>
      <c r="P17" s="815"/>
      <c r="Q17" s="815"/>
      <c r="R17" s="816"/>
      <c r="S17" s="838"/>
      <c r="T17" s="839"/>
      <c r="U17" s="839"/>
      <c r="V17" s="840"/>
      <c r="W17" s="814"/>
      <c r="X17" s="815"/>
      <c r="Y17" s="815"/>
      <c r="Z17" s="816"/>
      <c r="AA17" s="814"/>
      <c r="AB17" s="815"/>
      <c r="AC17" s="815"/>
      <c r="AD17" s="815"/>
      <c r="AE17" s="815"/>
      <c r="AF17" s="816"/>
      <c r="AG17" s="814"/>
      <c r="AH17" s="815"/>
      <c r="AI17" s="815"/>
      <c r="AJ17" s="819"/>
      <c r="AK17" s="217"/>
      <c r="AL17" s="8"/>
      <c r="AN17" s="4" t="s">
        <v>12</v>
      </c>
    </row>
    <row r="18" spans="1:42" s="1" customFormat="1" ht="24.95" customHeight="1" x14ac:dyDescent="0.15">
      <c r="A18" s="217"/>
      <c r="B18" s="820">
        <f>入力シート⑤!C19</f>
        <v>0</v>
      </c>
      <c r="C18" s="809"/>
      <c r="D18" s="809"/>
      <c r="E18" s="809"/>
      <c r="F18" s="809"/>
      <c r="G18" s="809"/>
      <c r="H18" s="810"/>
      <c r="I18" s="808">
        <f>入力シート⑤!J19</f>
        <v>0</v>
      </c>
      <c r="J18" s="809"/>
      <c r="K18" s="810"/>
      <c r="L18" s="808">
        <f>入力シート⑤!M19</f>
        <v>0</v>
      </c>
      <c r="M18" s="809"/>
      <c r="N18" s="810"/>
      <c r="O18" s="826">
        <f>入力シート⑤!P19</f>
        <v>0</v>
      </c>
      <c r="P18" s="809"/>
      <c r="Q18" s="809"/>
      <c r="R18" s="810"/>
      <c r="S18" s="826">
        <f>入力シート⑤!T19</f>
        <v>0</v>
      </c>
      <c r="T18" s="827"/>
      <c r="U18" s="827"/>
      <c r="V18" s="828"/>
      <c r="W18" s="835">
        <f>入力シート⑤!X19</f>
        <v>0</v>
      </c>
      <c r="X18" s="809"/>
      <c r="Y18" s="809"/>
      <c r="Z18" s="810"/>
      <c r="AA18" s="808">
        <f>入力シート⑤!AB19</f>
        <v>0</v>
      </c>
      <c r="AB18" s="809"/>
      <c r="AC18" s="809"/>
      <c r="AD18" s="809"/>
      <c r="AE18" s="809"/>
      <c r="AF18" s="810"/>
      <c r="AG18" s="808">
        <f>入力シート⑤!AH19</f>
        <v>0</v>
      </c>
      <c r="AH18" s="809"/>
      <c r="AI18" s="809"/>
      <c r="AJ18" s="817"/>
      <c r="AK18" s="217"/>
      <c r="AL18" s="8"/>
      <c r="AN18" s="4"/>
    </row>
    <row r="19" spans="1:42" s="1" customFormat="1" ht="24.95" customHeight="1" x14ac:dyDescent="0.15">
      <c r="A19" s="217"/>
      <c r="B19" s="821"/>
      <c r="C19" s="812"/>
      <c r="D19" s="812"/>
      <c r="E19" s="812"/>
      <c r="F19" s="812"/>
      <c r="G19" s="812"/>
      <c r="H19" s="813"/>
      <c r="I19" s="811"/>
      <c r="J19" s="812"/>
      <c r="K19" s="813"/>
      <c r="L19" s="811"/>
      <c r="M19" s="812"/>
      <c r="N19" s="813"/>
      <c r="O19" s="811"/>
      <c r="P19" s="812"/>
      <c r="Q19" s="812"/>
      <c r="R19" s="813"/>
      <c r="S19" s="829"/>
      <c r="T19" s="830"/>
      <c r="U19" s="830"/>
      <c r="V19" s="831"/>
      <c r="W19" s="811"/>
      <c r="X19" s="812"/>
      <c r="Y19" s="812"/>
      <c r="Z19" s="813"/>
      <c r="AA19" s="811"/>
      <c r="AB19" s="812"/>
      <c r="AC19" s="812"/>
      <c r="AD19" s="812"/>
      <c r="AE19" s="812"/>
      <c r="AF19" s="813"/>
      <c r="AG19" s="811"/>
      <c r="AH19" s="812"/>
      <c r="AI19" s="812"/>
      <c r="AJ19" s="818"/>
      <c r="AK19" s="217"/>
      <c r="AL19" s="8"/>
      <c r="AN19" s="4"/>
    </row>
    <row r="20" spans="1:42" s="1" customFormat="1" ht="24.95" customHeight="1" x14ac:dyDescent="0.15">
      <c r="A20" s="217"/>
      <c r="B20" s="821"/>
      <c r="C20" s="812"/>
      <c r="D20" s="812"/>
      <c r="E20" s="812"/>
      <c r="F20" s="812"/>
      <c r="G20" s="812"/>
      <c r="H20" s="813"/>
      <c r="I20" s="811"/>
      <c r="J20" s="812"/>
      <c r="K20" s="813"/>
      <c r="L20" s="811"/>
      <c r="M20" s="812"/>
      <c r="N20" s="813"/>
      <c r="O20" s="811"/>
      <c r="P20" s="812"/>
      <c r="Q20" s="812"/>
      <c r="R20" s="813"/>
      <c r="S20" s="829"/>
      <c r="T20" s="830"/>
      <c r="U20" s="830"/>
      <c r="V20" s="831"/>
      <c r="W20" s="811"/>
      <c r="X20" s="812"/>
      <c r="Y20" s="812"/>
      <c r="Z20" s="813"/>
      <c r="AA20" s="811"/>
      <c r="AB20" s="812"/>
      <c r="AC20" s="812"/>
      <c r="AD20" s="812"/>
      <c r="AE20" s="812"/>
      <c r="AF20" s="813"/>
      <c r="AG20" s="811"/>
      <c r="AH20" s="812"/>
      <c r="AI20" s="812"/>
      <c r="AJ20" s="818"/>
      <c r="AK20" s="217"/>
      <c r="AL20" s="8"/>
      <c r="AN20" s="4"/>
    </row>
    <row r="21" spans="1:42" s="1" customFormat="1" ht="24.95" customHeight="1" x14ac:dyDescent="0.15">
      <c r="A21" s="217"/>
      <c r="B21" s="821"/>
      <c r="C21" s="812"/>
      <c r="D21" s="812"/>
      <c r="E21" s="812"/>
      <c r="F21" s="812"/>
      <c r="G21" s="812"/>
      <c r="H21" s="813"/>
      <c r="I21" s="811"/>
      <c r="J21" s="812"/>
      <c r="K21" s="813"/>
      <c r="L21" s="811"/>
      <c r="M21" s="812"/>
      <c r="N21" s="813"/>
      <c r="O21" s="811"/>
      <c r="P21" s="812"/>
      <c r="Q21" s="812"/>
      <c r="R21" s="813"/>
      <c r="S21" s="829"/>
      <c r="T21" s="830"/>
      <c r="U21" s="830"/>
      <c r="V21" s="831"/>
      <c r="W21" s="811"/>
      <c r="X21" s="812"/>
      <c r="Y21" s="812"/>
      <c r="Z21" s="813"/>
      <c r="AA21" s="811"/>
      <c r="AB21" s="812"/>
      <c r="AC21" s="812"/>
      <c r="AD21" s="812"/>
      <c r="AE21" s="812"/>
      <c r="AF21" s="813"/>
      <c r="AG21" s="811"/>
      <c r="AH21" s="812"/>
      <c r="AI21" s="812"/>
      <c r="AJ21" s="818"/>
      <c r="AK21" s="231"/>
      <c r="AL21" s="233"/>
    </row>
    <row r="22" spans="1:42" s="1" customFormat="1" ht="24.95" customHeight="1" x14ac:dyDescent="0.15">
      <c r="A22" s="217"/>
      <c r="B22" s="837"/>
      <c r="C22" s="815"/>
      <c r="D22" s="815"/>
      <c r="E22" s="815"/>
      <c r="F22" s="815"/>
      <c r="G22" s="815"/>
      <c r="H22" s="816"/>
      <c r="I22" s="814"/>
      <c r="J22" s="815"/>
      <c r="K22" s="816"/>
      <c r="L22" s="814"/>
      <c r="M22" s="815"/>
      <c r="N22" s="816"/>
      <c r="O22" s="814"/>
      <c r="P22" s="815"/>
      <c r="Q22" s="815"/>
      <c r="R22" s="816"/>
      <c r="S22" s="838"/>
      <c r="T22" s="839"/>
      <c r="U22" s="839"/>
      <c r="V22" s="840"/>
      <c r="W22" s="814"/>
      <c r="X22" s="815"/>
      <c r="Y22" s="815"/>
      <c r="Z22" s="816"/>
      <c r="AA22" s="814"/>
      <c r="AB22" s="815"/>
      <c r="AC22" s="815"/>
      <c r="AD22" s="815"/>
      <c r="AE22" s="815"/>
      <c r="AF22" s="816"/>
      <c r="AG22" s="814"/>
      <c r="AH22" s="815"/>
      <c r="AI22" s="815"/>
      <c r="AJ22" s="819"/>
      <c r="AK22" s="217"/>
      <c r="AL22" s="217"/>
    </row>
    <row r="23" spans="1:42" s="1" customFormat="1" ht="24.95" customHeight="1" x14ac:dyDescent="0.15">
      <c r="A23" s="217"/>
      <c r="B23" s="820">
        <f>入力シート⑤!C23</f>
        <v>0</v>
      </c>
      <c r="C23" s="809"/>
      <c r="D23" s="809"/>
      <c r="E23" s="809"/>
      <c r="F23" s="809"/>
      <c r="G23" s="809"/>
      <c r="H23" s="810"/>
      <c r="I23" s="808">
        <f>入力シート⑤!J23</f>
        <v>0</v>
      </c>
      <c r="J23" s="809"/>
      <c r="K23" s="810"/>
      <c r="L23" s="808">
        <f>入力シート⑤!M23</f>
        <v>0</v>
      </c>
      <c r="M23" s="809"/>
      <c r="N23" s="810"/>
      <c r="O23" s="826">
        <f>入力シート⑤!P23</f>
        <v>0</v>
      </c>
      <c r="P23" s="809"/>
      <c r="Q23" s="809"/>
      <c r="R23" s="810"/>
      <c r="S23" s="826">
        <f>入力シート⑤!T23</f>
        <v>0</v>
      </c>
      <c r="T23" s="827"/>
      <c r="U23" s="827"/>
      <c r="V23" s="828"/>
      <c r="W23" s="835">
        <f>入力シート⑤!X23</f>
        <v>0</v>
      </c>
      <c r="X23" s="809"/>
      <c r="Y23" s="809"/>
      <c r="Z23" s="810"/>
      <c r="AA23" s="808">
        <f>入力シート⑤!AB23</f>
        <v>0</v>
      </c>
      <c r="AB23" s="809"/>
      <c r="AC23" s="809"/>
      <c r="AD23" s="809"/>
      <c r="AE23" s="809"/>
      <c r="AF23" s="810"/>
      <c r="AG23" s="808">
        <f>入力シート⑤!AH23</f>
        <v>0</v>
      </c>
      <c r="AH23" s="809"/>
      <c r="AI23" s="809"/>
      <c r="AJ23" s="817"/>
      <c r="AK23" s="217"/>
      <c r="AL23" s="217"/>
    </row>
    <row r="24" spans="1:42" s="1" customFormat="1" ht="24.95" customHeight="1" x14ac:dyDescent="0.15">
      <c r="A24" s="217"/>
      <c r="B24" s="821"/>
      <c r="C24" s="812"/>
      <c r="D24" s="812"/>
      <c r="E24" s="812"/>
      <c r="F24" s="812"/>
      <c r="G24" s="812"/>
      <c r="H24" s="813"/>
      <c r="I24" s="811"/>
      <c r="J24" s="812"/>
      <c r="K24" s="813"/>
      <c r="L24" s="811"/>
      <c r="M24" s="812"/>
      <c r="N24" s="813"/>
      <c r="O24" s="811"/>
      <c r="P24" s="812"/>
      <c r="Q24" s="812"/>
      <c r="R24" s="813"/>
      <c r="S24" s="829"/>
      <c r="T24" s="830"/>
      <c r="U24" s="830"/>
      <c r="V24" s="831"/>
      <c r="W24" s="811"/>
      <c r="X24" s="812"/>
      <c r="Y24" s="812"/>
      <c r="Z24" s="813"/>
      <c r="AA24" s="811"/>
      <c r="AB24" s="812"/>
      <c r="AC24" s="812"/>
      <c r="AD24" s="812"/>
      <c r="AE24" s="812"/>
      <c r="AF24" s="813"/>
      <c r="AG24" s="811"/>
      <c r="AH24" s="812"/>
      <c r="AI24" s="812"/>
      <c r="AJ24" s="818"/>
      <c r="AK24" s="217"/>
      <c r="AL24" s="217"/>
    </row>
    <row r="25" spans="1:42" s="1" customFormat="1" ht="24.95" customHeight="1" x14ac:dyDescent="0.15">
      <c r="A25" s="217"/>
      <c r="B25" s="821"/>
      <c r="C25" s="812"/>
      <c r="D25" s="812"/>
      <c r="E25" s="812"/>
      <c r="F25" s="812"/>
      <c r="G25" s="812"/>
      <c r="H25" s="813"/>
      <c r="I25" s="811"/>
      <c r="J25" s="812"/>
      <c r="K25" s="813"/>
      <c r="L25" s="811"/>
      <c r="M25" s="812"/>
      <c r="N25" s="813"/>
      <c r="O25" s="811"/>
      <c r="P25" s="812"/>
      <c r="Q25" s="812"/>
      <c r="R25" s="813"/>
      <c r="S25" s="829"/>
      <c r="T25" s="830"/>
      <c r="U25" s="830"/>
      <c r="V25" s="831"/>
      <c r="W25" s="811"/>
      <c r="X25" s="812"/>
      <c r="Y25" s="812"/>
      <c r="Z25" s="813"/>
      <c r="AA25" s="811"/>
      <c r="AB25" s="812"/>
      <c r="AC25" s="812"/>
      <c r="AD25" s="812"/>
      <c r="AE25" s="812"/>
      <c r="AF25" s="813"/>
      <c r="AG25" s="811"/>
      <c r="AH25" s="812"/>
      <c r="AI25" s="812"/>
      <c r="AJ25" s="818"/>
      <c r="AK25" s="217"/>
      <c r="AL25" s="217"/>
    </row>
    <row r="26" spans="1:42" s="1" customFormat="1" ht="24.95" customHeight="1" x14ac:dyDescent="0.15">
      <c r="A26" s="234"/>
      <c r="B26" s="821"/>
      <c r="C26" s="812"/>
      <c r="D26" s="812"/>
      <c r="E26" s="812"/>
      <c r="F26" s="812"/>
      <c r="G26" s="812"/>
      <c r="H26" s="813"/>
      <c r="I26" s="811"/>
      <c r="J26" s="812"/>
      <c r="K26" s="813"/>
      <c r="L26" s="811"/>
      <c r="M26" s="812"/>
      <c r="N26" s="813"/>
      <c r="O26" s="811"/>
      <c r="P26" s="812"/>
      <c r="Q26" s="812"/>
      <c r="R26" s="813"/>
      <c r="S26" s="829"/>
      <c r="T26" s="830"/>
      <c r="U26" s="830"/>
      <c r="V26" s="831"/>
      <c r="W26" s="811"/>
      <c r="X26" s="812"/>
      <c r="Y26" s="812"/>
      <c r="Z26" s="813"/>
      <c r="AA26" s="811"/>
      <c r="AB26" s="812"/>
      <c r="AC26" s="812"/>
      <c r="AD26" s="812"/>
      <c r="AE26" s="812"/>
      <c r="AF26" s="813"/>
      <c r="AG26" s="811"/>
      <c r="AH26" s="812"/>
      <c r="AI26" s="812"/>
      <c r="AJ26" s="818"/>
      <c r="AK26" s="217"/>
      <c r="AL26" s="234"/>
      <c r="AP26" s="9"/>
    </row>
    <row r="27" spans="1:42" s="1" customFormat="1" ht="24.95" customHeight="1" x14ac:dyDescent="0.15">
      <c r="A27" s="217"/>
      <c r="B27" s="837"/>
      <c r="C27" s="815"/>
      <c r="D27" s="815"/>
      <c r="E27" s="815"/>
      <c r="F27" s="815"/>
      <c r="G27" s="815"/>
      <c r="H27" s="816"/>
      <c r="I27" s="814"/>
      <c r="J27" s="815"/>
      <c r="K27" s="816"/>
      <c r="L27" s="814"/>
      <c r="M27" s="815"/>
      <c r="N27" s="816"/>
      <c r="O27" s="814"/>
      <c r="P27" s="815"/>
      <c r="Q27" s="815"/>
      <c r="R27" s="816"/>
      <c r="S27" s="838"/>
      <c r="T27" s="839"/>
      <c r="U27" s="839"/>
      <c r="V27" s="840"/>
      <c r="W27" s="814"/>
      <c r="X27" s="815"/>
      <c r="Y27" s="815"/>
      <c r="Z27" s="816"/>
      <c r="AA27" s="814"/>
      <c r="AB27" s="815"/>
      <c r="AC27" s="815"/>
      <c r="AD27" s="815"/>
      <c r="AE27" s="815"/>
      <c r="AF27" s="816"/>
      <c r="AG27" s="814"/>
      <c r="AH27" s="815"/>
      <c r="AI27" s="815"/>
      <c r="AJ27" s="819"/>
      <c r="AK27" s="217"/>
      <c r="AL27" s="235"/>
    </row>
    <row r="28" spans="1:42" s="1" customFormat="1" ht="24.95" customHeight="1" x14ac:dyDescent="0.15">
      <c r="A28" s="217"/>
      <c r="B28" s="820">
        <f>入力シート⑤!C27</f>
        <v>0</v>
      </c>
      <c r="C28" s="809"/>
      <c r="D28" s="809"/>
      <c r="E28" s="809"/>
      <c r="F28" s="809"/>
      <c r="G28" s="809"/>
      <c r="H28" s="810"/>
      <c r="I28" s="808">
        <f>入力シート⑤!J27</f>
        <v>0</v>
      </c>
      <c r="J28" s="809"/>
      <c r="K28" s="810"/>
      <c r="L28" s="808">
        <f>入力シート⑤!M27</f>
        <v>0</v>
      </c>
      <c r="M28" s="809"/>
      <c r="N28" s="810"/>
      <c r="O28" s="826">
        <f>入力シート⑤!P27</f>
        <v>0</v>
      </c>
      <c r="P28" s="809"/>
      <c r="Q28" s="809"/>
      <c r="R28" s="810"/>
      <c r="S28" s="826">
        <f>入力シート⑤!T27</f>
        <v>0</v>
      </c>
      <c r="T28" s="827"/>
      <c r="U28" s="827"/>
      <c r="V28" s="828"/>
      <c r="W28" s="835">
        <f>入力シート⑤!X27</f>
        <v>0</v>
      </c>
      <c r="X28" s="809"/>
      <c r="Y28" s="809"/>
      <c r="Z28" s="810"/>
      <c r="AA28" s="808">
        <f>入力シート⑤!AB27</f>
        <v>0</v>
      </c>
      <c r="AB28" s="809"/>
      <c r="AC28" s="809"/>
      <c r="AD28" s="809"/>
      <c r="AE28" s="809"/>
      <c r="AF28" s="810"/>
      <c r="AG28" s="808">
        <f>入力シート⑤!AH27</f>
        <v>0</v>
      </c>
      <c r="AH28" s="809"/>
      <c r="AI28" s="809"/>
      <c r="AJ28" s="817"/>
      <c r="AK28" s="217"/>
      <c r="AL28" s="235"/>
    </row>
    <row r="29" spans="1:42" s="1" customFormat="1" ht="24.95" customHeight="1" x14ac:dyDescent="0.15">
      <c r="A29" s="217"/>
      <c r="B29" s="821"/>
      <c r="C29" s="812"/>
      <c r="D29" s="812"/>
      <c r="E29" s="812"/>
      <c r="F29" s="812"/>
      <c r="G29" s="812"/>
      <c r="H29" s="813"/>
      <c r="I29" s="811"/>
      <c r="J29" s="812"/>
      <c r="K29" s="813"/>
      <c r="L29" s="811"/>
      <c r="M29" s="812"/>
      <c r="N29" s="813"/>
      <c r="O29" s="811"/>
      <c r="P29" s="812"/>
      <c r="Q29" s="812"/>
      <c r="R29" s="813"/>
      <c r="S29" s="829"/>
      <c r="T29" s="830"/>
      <c r="U29" s="830"/>
      <c r="V29" s="831"/>
      <c r="W29" s="811"/>
      <c r="X29" s="812"/>
      <c r="Y29" s="812"/>
      <c r="Z29" s="813"/>
      <c r="AA29" s="811"/>
      <c r="AB29" s="812"/>
      <c r="AC29" s="812"/>
      <c r="AD29" s="812"/>
      <c r="AE29" s="812"/>
      <c r="AF29" s="813"/>
      <c r="AG29" s="811"/>
      <c r="AH29" s="812"/>
      <c r="AI29" s="812"/>
      <c r="AJ29" s="818"/>
      <c r="AK29" s="217"/>
      <c r="AL29" s="235"/>
    </row>
    <row r="30" spans="1:42" s="1" customFormat="1" ht="24.95" customHeight="1" x14ac:dyDescent="0.15">
      <c r="A30" s="217"/>
      <c r="B30" s="821"/>
      <c r="C30" s="812"/>
      <c r="D30" s="812"/>
      <c r="E30" s="812"/>
      <c r="F30" s="812"/>
      <c r="G30" s="812"/>
      <c r="H30" s="813"/>
      <c r="I30" s="811"/>
      <c r="J30" s="812"/>
      <c r="K30" s="813"/>
      <c r="L30" s="811"/>
      <c r="M30" s="812"/>
      <c r="N30" s="813"/>
      <c r="O30" s="811"/>
      <c r="P30" s="812"/>
      <c r="Q30" s="812"/>
      <c r="R30" s="813"/>
      <c r="S30" s="829"/>
      <c r="T30" s="830"/>
      <c r="U30" s="830"/>
      <c r="V30" s="831"/>
      <c r="W30" s="811"/>
      <c r="X30" s="812"/>
      <c r="Y30" s="812"/>
      <c r="Z30" s="813"/>
      <c r="AA30" s="811"/>
      <c r="AB30" s="812"/>
      <c r="AC30" s="812"/>
      <c r="AD30" s="812"/>
      <c r="AE30" s="812"/>
      <c r="AF30" s="813"/>
      <c r="AG30" s="811"/>
      <c r="AH30" s="812"/>
      <c r="AI30" s="812"/>
      <c r="AJ30" s="818"/>
      <c r="AK30" s="217"/>
      <c r="AL30" s="235"/>
    </row>
    <row r="31" spans="1:42" s="1" customFormat="1" ht="24.95" customHeight="1" x14ac:dyDescent="0.15">
      <c r="A31" s="217"/>
      <c r="B31" s="821"/>
      <c r="C31" s="812"/>
      <c r="D31" s="812"/>
      <c r="E31" s="812"/>
      <c r="F31" s="812"/>
      <c r="G31" s="812"/>
      <c r="H31" s="813"/>
      <c r="I31" s="811"/>
      <c r="J31" s="812"/>
      <c r="K31" s="813"/>
      <c r="L31" s="811"/>
      <c r="M31" s="812"/>
      <c r="N31" s="813"/>
      <c r="O31" s="811"/>
      <c r="P31" s="812"/>
      <c r="Q31" s="812"/>
      <c r="R31" s="813"/>
      <c r="S31" s="829"/>
      <c r="T31" s="830"/>
      <c r="U31" s="830"/>
      <c r="V31" s="831"/>
      <c r="W31" s="811"/>
      <c r="X31" s="812"/>
      <c r="Y31" s="812"/>
      <c r="Z31" s="813"/>
      <c r="AA31" s="811"/>
      <c r="AB31" s="812"/>
      <c r="AC31" s="812"/>
      <c r="AD31" s="812"/>
      <c r="AE31" s="812"/>
      <c r="AF31" s="813"/>
      <c r="AG31" s="811"/>
      <c r="AH31" s="812"/>
      <c r="AI31" s="812"/>
      <c r="AJ31" s="818"/>
      <c r="AK31" s="217"/>
      <c r="AL31" s="235"/>
    </row>
    <row r="32" spans="1:42" s="1" customFormat="1" ht="24.95" customHeight="1" thickBot="1" x14ac:dyDescent="0.2">
      <c r="A32" s="217"/>
      <c r="B32" s="822"/>
      <c r="C32" s="823"/>
      <c r="D32" s="823"/>
      <c r="E32" s="823"/>
      <c r="F32" s="823"/>
      <c r="G32" s="823"/>
      <c r="H32" s="824"/>
      <c r="I32" s="825"/>
      <c r="J32" s="823"/>
      <c r="K32" s="824"/>
      <c r="L32" s="825"/>
      <c r="M32" s="823"/>
      <c r="N32" s="824"/>
      <c r="O32" s="825"/>
      <c r="P32" s="823"/>
      <c r="Q32" s="823"/>
      <c r="R32" s="824"/>
      <c r="S32" s="832"/>
      <c r="T32" s="833"/>
      <c r="U32" s="833"/>
      <c r="V32" s="834"/>
      <c r="W32" s="825"/>
      <c r="X32" s="823"/>
      <c r="Y32" s="823"/>
      <c r="Z32" s="824"/>
      <c r="AA32" s="825"/>
      <c r="AB32" s="823"/>
      <c r="AC32" s="823"/>
      <c r="AD32" s="823"/>
      <c r="AE32" s="823"/>
      <c r="AF32" s="824"/>
      <c r="AG32" s="825"/>
      <c r="AH32" s="823"/>
      <c r="AI32" s="823"/>
      <c r="AJ32" s="836"/>
      <c r="AK32" s="217"/>
      <c r="AL32" s="235"/>
    </row>
    <row r="33" spans="1:91" s="1" customFormat="1" ht="21" customHeight="1" x14ac:dyDescent="0.15">
      <c r="A33" s="217"/>
      <c r="B33" s="236"/>
      <c r="C33" s="236"/>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35"/>
    </row>
    <row r="34" spans="1:91" s="1" customFormat="1" ht="20.100000000000001" customHeight="1" x14ac:dyDescent="0.15">
      <c r="A34" s="217"/>
      <c r="B34" s="217" t="s">
        <v>66</v>
      </c>
      <c r="C34" s="236"/>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35"/>
    </row>
    <row r="35" spans="1:91" s="1" customFormat="1" ht="20.100000000000001" customHeight="1" x14ac:dyDescent="0.15">
      <c r="A35" s="217"/>
      <c r="B35" s="217">
        <v>1</v>
      </c>
      <c r="C35" s="217" t="s">
        <v>67</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31"/>
      <c r="AL35" s="235"/>
    </row>
    <row r="36" spans="1:91" s="3" customFormat="1" ht="20.100000000000001" customHeight="1" x14ac:dyDescent="0.15">
      <c r="A36" s="217"/>
      <c r="B36" s="217"/>
      <c r="C36" s="217" t="s">
        <v>68</v>
      </c>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37"/>
      <c r="AL36" s="235"/>
    </row>
    <row r="37" spans="1:91" s="3" customFormat="1" ht="20.100000000000001" customHeight="1" x14ac:dyDescent="0.15">
      <c r="A37" s="217"/>
      <c r="B37" s="217">
        <v>2</v>
      </c>
      <c r="C37" s="217" t="s">
        <v>69</v>
      </c>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37"/>
      <c r="AL37" s="235"/>
    </row>
    <row r="38" spans="1:91" s="3" customFormat="1" ht="20.100000000000001" customHeight="1" x14ac:dyDescent="0.15">
      <c r="A38" s="217"/>
      <c r="B38" s="217"/>
      <c r="C38" s="238" t="s">
        <v>70</v>
      </c>
      <c r="D38" s="217"/>
      <c r="E38" s="217"/>
      <c r="F38" s="217"/>
      <c r="G38" s="217"/>
      <c r="H38" s="217"/>
      <c r="I38" s="217"/>
      <c r="J38" s="239"/>
      <c r="K38" s="239"/>
      <c r="L38" s="239"/>
      <c r="M38" s="239"/>
      <c r="N38" s="239"/>
      <c r="O38" s="239"/>
      <c r="P38" s="239"/>
      <c r="Q38" s="239"/>
      <c r="R38" s="239"/>
      <c r="S38" s="239"/>
      <c r="T38" s="240"/>
      <c r="U38" s="240"/>
      <c r="V38" s="240"/>
      <c r="W38" s="240"/>
      <c r="X38" s="240"/>
      <c r="Y38" s="240"/>
      <c r="Z38" s="240"/>
      <c r="AA38" s="240"/>
      <c r="AB38" s="240"/>
      <c r="AC38" s="240"/>
      <c r="AD38" s="240"/>
      <c r="AE38" s="240"/>
      <c r="AF38" s="240"/>
      <c r="AG38" s="240"/>
      <c r="AH38" s="240"/>
      <c r="AI38" s="240"/>
      <c r="AJ38" s="240"/>
      <c r="AK38" s="240"/>
      <c r="AL38" s="240"/>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row>
    <row r="39" spans="1:91" s="3" customFormat="1" ht="32.25" customHeight="1" x14ac:dyDescent="0.15">
      <c r="A39" s="217"/>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3" customFormat="1" ht="11.25" customHeight="1" x14ac:dyDescent="0.15">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3" customFormat="1" ht="11.25" customHeight="1" x14ac:dyDescent="0.15">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3" customFormat="1" ht="11.25" customHeight="1" x14ac:dyDescent="0.15">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51" spans="2:91" s="3" customFormat="1" ht="14.25"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2:91" s="3" customFormat="1" ht="14.25" hidden="1" x14ac:dyDescent="0.15">
      <c r="B52" s="3" t="b">
        <v>0</v>
      </c>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2:91" s="3" customFormat="1" ht="14.25" x14ac:dyDescent="0.15">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sheetData>
  <sheetProtection algorithmName="SHA-512" hashValue="JNN2QjmGYhUTZFfTmCjiJJA0/W7KRL6aALTqH/9h64+84A0dmrzYBm5rIslAAJOfEZVZFqRrTJNybplRQrWjWw==" saltValue="Wrb9YDyDkn17Q0o7EFlk2g==" spinCount="100000" sheet="1" selectLockedCells="1"/>
  <mergeCells count="51">
    <mergeCell ref="A2:AL2"/>
    <mergeCell ref="C4:AJ4"/>
    <mergeCell ref="C5:AJ5"/>
    <mergeCell ref="B6:H7"/>
    <mergeCell ref="I6:K7"/>
    <mergeCell ref="L6:N7"/>
    <mergeCell ref="O6:R7"/>
    <mergeCell ref="S6:V7"/>
    <mergeCell ref="W6:Z7"/>
    <mergeCell ref="AA6:AF7"/>
    <mergeCell ref="AG6:AJ7"/>
    <mergeCell ref="B8:H12"/>
    <mergeCell ref="I8:K12"/>
    <mergeCell ref="L8:N12"/>
    <mergeCell ref="O8:R12"/>
    <mergeCell ref="S8:V12"/>
    <mergeCell ref="W8:Z12"/>
    <mergeCell ref="AA8:AF12"/>
    <mergeCell ref="AG8:AJ12"/>
    <mergeCell ref="AA13:AF17"/>
    <mergeCell ref="AG13:AJ17"/>
    <mergeCell ref="W18:Z22"/>
    <mergeCell ref="AA18:AF22"/>
    <mergeCell ref="AG18:AJ22"/>
    <mergeCell ref="B13:H17"/>
    <mergeCell ref="I13:K17"/>
    <mergeCell ref="L13:N17"/>
    <mergeCell ref="O13:R17"/>
    <mergeCell ref="S13:V17"/>
    <mergeCell ref="W13:Z17"/>
    <mergeCell ref="B18:H22"/>
    <mergeCell ref="I18:K22"/>
    <mergeCell ref="L18:N22"/>
    <mergeCell ref="O18:R22"/>
    <mergeCell ref="S18:V22"/>
    <mergeCell ref="AA23:AF27"/>
    <mergeCell ref="AG23:AJ27"/>
    <mergeCell ref="B28:H32"/>
    <mergeCell ref="I28:K32"/>
    <mergeCell ref="L28:N32"/>
    <mergeCell ref="O28:R32"/>
    <mergeCell ref="S28:V32"/>
    <mergeCell ref="W28:Z32"/>
    <mergeCell ref="AA28:AF32"/>
    <mergeCell ref="AG28:AJ32"/>
    <mergeCell ref="B23:H27"/>
    <mergeCell ref="I23:K27"/>
    <mergeCell ref="L23:N27"/>
    <mergeCell ref="O23:R27"/>
    <mergeCell ref="S23:V27"/>
    <mergeCell ref="W23:Z27"/>
  </mergeCells>
  <phoneticPr fontId="4"/>
  <printOptions horizontalCentered="1"/>
  <pageMargins left="0.55118110236220474" right="0.39370078740157483" top="0.59055118110236227" bottom="0.47244094488188981" header="0.31496062992125984" footer="0.31496062992125984"/>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N57"/>
  <sheetViews>
    <sheetView showZeros="0" view="pageBreakPreview" zoomScale="90" zoomScaleNormal="85" zoomScaleSheetLayoutView="90" workbookViewId="0">
      <selection activeCell="C5" sqref="C5:I5"/>
    </sheetView>
  </sheetViews>
  <sheetFormatPr defaultColWidth="3.125" defaultRowHeight="18" customHeight="1" x14ac:dyDescent="0.15"/>
  <cols>
    <col min="1" max="1" width="1.875" style="3" customWidth="1"/>
    <col min="2" max="7" width="2.625" style="3" customWidth="1"/>
    <col min="8" max="8" width="2.625" style="13" customWidth="1"/>
    <col min="9" max="19" width="2.625" style="3" customWidth="1"/>
    <col min="20" max="20" width="3.125" style="3" customWidth="1"/>
    <col min="21" max="37" width="2.625" style="3" customWidth="1"/>
    <col min="38" max="38" width="2.625" style="3" hidden="1" customWidth="1"/>
    <col min="39" max="39" width="2.625" style="3" customWidth="1"/>
    <col min="40" max="40" width="1.875" style="3" hidden="1" customWidth="1"/>
    <col min="41" max="41" width="1.875" hidden="1" customWidth="1"/>
    <col min="42" max="42" width="5.375" hidden="1" customWidth="1"/>
    <col min="43" max="91" width="1.875" hidden="1" customWidth="1"/>
    <col min="92" max="245" width="1.875" customWidth="1"/>
  </cols>
  <sheetData>
    <row r="1" spans="1:42" s="1" customFormat="1" ht="20.100000000000001" customHeight="1"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P1" s="2"/>
    </row>
    <row r="2" spans="1:42" s="1" customFormat="1" ht="27.75" customHeight="1" x14ac:dyDescent="0.15">
      <c r="A2" s="919" t="s">
        <v>71</v>
      </c>
      <c r="B2" s="919"/>
      <c r="C2" s="919"/>
      <c r="D2" s="919"/>
      <c r="E2" s="919"/>
      <c r="F2" s="919"/>
      <c r="G2" s="919"/>
      <c r="H2" s="919"/>
      <c r="I2" s="919"/>
      <c r="J2" s="919"/>
      <c r="K2" s="919"/>
      <c r="L2" s="919"/>
      <c r="M2" s="919"/>
      <c r="N2" s="919"/>
      <c r="O2" s="919"/>
      <c r="P2" s="919"/>
      <c r="Q2" s="919"/>
      <c r="R2" s="919"/>
      <c r="S2" s="919"/>
      <c r="T2" s="919"/>
      <c r="U2" s="919"/>
      <c r="V2" s="919"/>
      <c r="W2" s="919"/>
      <c r="X2" s="919"/>
      <c r="Y2" s="919"/>
      <c r="Z2" s="919"/>
      <c r="AA2" s="919"/>
      <c r="AB2" s="919"/>
      <c r="AC2" s="919"/>
      <c r="AD2" s="919"/>
      <c r="AE2" s="919"/>
      <c r="AF2" s="919"/>
      <c r="AG2" s="919"/>
      <c r="AH2" s="919"/>
      <c r="AI2" s="919"/>
      <c r="AJ2" s="919"/>
      <c r="AK2" s="919"/>
      <c r="AL2" s="919"/>
      <c r="AM2" s="919"/>
      <c r="AP2" s="2"/>
    </row>
    <row r="3" spans="1:42" s="1" customFormat="1" ht="23.25" customHeight="1" x14ac:dyDescent="0.15">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P3" s="2"/>
    </row>
    <row r="4" spans="1:42" s="1" customFormat="1" ht="22.5" customHeight="1" thickBot="1" x14ac:dyDescent="0.2">
      <c r="A4" s="230"/>
      <c r="B4" s="241" t="s">
        <v>72</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P4" s="2"/>
    </row>
    <row r="5" spans="1:42" s="1" customFormat="1" ht="28.5" customHeight="1" x14ac:dyDescent="0.15">
      <c r="A5" s="217"/>
      <c r="B5" s="920" t="s">
        <v>73</v>
      </c>
      <c r="C5" s="921"/>
      <c r="D5" s="921"/>
      <c r="E5" s="921"/>
      <c r="F5" s="921"/>
      <c r="G5" s="921"/>
      <c r="H5" s="921"/>
      <c r="I5" s="921"/>
      <c r="J5" s="921"/>
      <c r="K5" s="921"/>
      <c r="L5" s="921"/>
      <c r="M5" s="921"/>
      <c r="N5" s="921"/>
      <c r="O5" s="921"/>
      <c r="P5" s="921"/>
      <c r="Q5" s="921"/>
      <c r="R5" s="921"/>
      <c r="S5" s="921"/>
      <c r="T5" s="921"/>
      <c r="U5" s="921"/>
      <c r="V5" s="921"/>
      <c r="W5" s="921"/>
      <c r="X5" s="921"/>
      <c r="Y5" s="921"/>
      <c r="Z5" s="921"/>
      <c r="AA5" s="921"/>
      <c r="AB5" s="921"/>
      <c r="AC5" s="921"/>
      <c r="AD5" s="921"/>
      <c r="AE5" s="921"/>
      <c r="AF5" s="921"/>
      <c r="AG5" s="921"/>
      <c r="AH5" s="921"/>
      <c r="AI5" s="921"/>
      <c r="AJ5" s="921"/>
      <c r="AK5" s="922"/>
      <c r="AL5" s="242"/>
      <c r="AM5" s="3"/>
      <c r="AO5" s="4" t="s">
        <v>4</v>
      </c>
    </row>
    <row r="6" spans="1:42" s="1" customFormat="1" ht="17.25" x14ac:dyDescent="0.15">
      <c r="A6" s="217"/>
      <c r="B6" s="923" t="s">
        <v>74</v>
      </c>
      <c r="C6" s="879"/>
      <c r="D6" s="879"/>
      <c r="E6" s="879"/>
      <c r="F6" s="879"/>
      <c r="G6" s="879"/>
      <c r="H6" s="887" t="s">
        <v>292</v>
      </c>
      <c r="I6" s="888"/>
      <c r="J6" s="888"/>
      <c r="K6" s="888"/>
      <c r="L6" s="888"/>
      <c r="M6" s="888"/>
      <c r="N6" s="888"/>
      <c r="O6" s="888"/>
      <c r="P6" s="888"/>
      <c r="Q6" s="888"/>
      <c r="R6" s="888"/>
      <c r="S6" s="888"/>
      <c r="T6" s="888"/>
      <c r="U6" s="926"/>
      <c r="V6" s="243" t="s">
        <v>75</v>
      </c>
      <c r="W6" s="244"/>
      <c r="X6" s="244"/>
      <c r="Y6" s="244"/>
      <c r="Z6" s="244"/>
      <c r="AA6" s="244"/>
      <c r="AB6" s="244"/>
      <c r="AC6" s="244"/>
      <c r="AD6" s="244"/>
      <c r="AE6" s="244"/>
      <c r="AF6" s="244"/>
      <c r="AG6" s="244"/>
      <c r="AH6" s="244"/>
      <c r="AI6" s="244"/>
      <c r="AJ6" s="244"/>
      <c r="AK6" s="245"/>
      <c r="AL6" s="217"/>
      <c r="AM6" s="217"/>
    </row>
    <row r="7" spans="1:42" s="1" customFormat="1" ht="35.25" customHeight="1" x14ac:dyDescent="0.15">
      <c r="A7" s="217"/>
      <c r="B7" s="881"/>
      <c r="C7" s="882"/>
      <c r="D7" s="882"/>
      <c r="E7" s="882"/>
      <c r="F7" s="882"/>
      <c r="G7" s="882"/>
      <c r="H7" s="927" t="str">
        <f>DBCS(入力シート⑥!C3)</f>
        <v/>
      </c>
      <c r="I7" s="911"/>
      <c r="J7" s="911"/>
      <c r="K7" s="911"/>
      <c r="L7" s="911"/>
      <c r="M7" s="911"/>
      <c r="N7" s="911"/>
      <c r="O7" s="911"/>
      <c r="P7" s="911"/>
      <c r="Q7" s="911"/>
      <c r="R7" s="911"/>
      <c r="S7" s="912"/>
      <c r="T7" s="246"/>
      <c r="U7" s="247"/>
      <c r="V7" s="927" t="str">
        <f>DBCS(入力シート⑥!C4)</f>
        <v/>
      </c>
      <c r="W7" s="911"/>
      <c r="X7" s="911"/>
      <c r="Y7" s="911"/>
      <c r="Z7" s="911"/>
      <c r="AA7" s="911"/>
      <c r="AB7" s="911"/>
      <c r="AC7" s="911"/>
      <c r="AD7" s="911"/>
      <c r="AE7" s="911"/>
      <c r="AF7" s="911"/>
      <c r="AG7" s="911"/>
      <c r="AH7" s="911"/>
      <c r="AI7" s="911"/>
      <c r="AJ7" s="911"/>
      <c r="AK7" s="928"/>
      <c r="AL7" s="248"/>
      <c r="AM7" s="217"/>
    </row>
    <row r="8" spans="1:42" s="1" customFormat="1" ht="15.75" customHeight="1" x14ac:dyDescent="0.15">
      <c r="A8" s="217"/>
      <c r="B8" s="881"/>
      <c r="C8" s="882"/>
      <c r="D8" s="882"/>
      <c r="E8" s="882"/>
      <c r="F8" s="882"/>
      <c r="G8" s="882"/>
      <c r="H8" s="887" t="s">
        <v>76</v>
      </c>
      <c r="I8" s="888"/>
      <c r="J8" s="888"/>
      <c r="K8" s="888"/>
      <c r="L8" s="888"/>
      <c r="M8" s="888"/>
      <c r="N8" s="888"/>
      <c r="O8" s="888"/>
      <c r="P8" s="888"/>
      <c r="Q8" s="888"/>
      <c r="R8" s="888"/>
      <c r="S8" s="888"/>
      <c r="T8" s="888"/>
      <c r="U8" s="888"/>
      <c r="V8" s="888"/>
      <c r="W8" s="888"/>
      <c r="X8" s="888"/>
      <c r="Y8" s="888"/>
      <c r="Z8" s="888"/>
      <c r="AA8" s="888"/>
      <c r="AB8" s="888"/>
      <c r="AC8" s="888"/>
      <c r="AD8" s="888"/>
      <c r="AE8" s="888"/>
      <c r="AF8" s="888"/>
      <c r="AG8" s="888"/>
      <c r="AH8" s="888"/>
      <c r="AI8" s="888"/>
      <c r="AJ8" s="888"/>
      <c r="AK8" s="889"/>
      <c r="AL8" s="249"/>
      <c r="AM8" s="217"/>
    </row>
    <row r="9" spans="1:42" s="1" customFormat="1" ht="29.25" customHeight="1" x14ac:dyDescent="0.15">
      <c r="A9" s="217"/>
      <c r="B9" s="924"/>
      <c r="C9" s="925"/>
      <c r="D9" s="925"/>
      <c r="E9" s="925"/>
      <c r="F9" s="925"/>
      <c r="G9" s="925"/>
      <c r="H9" s="929">
        <f>入力シート⑥!C5</f>
        <v>0</v>
      </c>
      <c r="I9" s="930"/>
      <c r="J9" s="930"/>
      <c r="K9" s="930"/>
      <c r="L9" s="930"/>
      <c r="M9" s="930"/>
      <c r="N9" s="930"/>
      <c r="O9" s="930"/>
      <c r="P9" s="930"/>
      <c r="Q9" s="930"/>
      <c r="R9" s="930"/>
      <c r="S9" s="930"/>
      <c r="T9" s="930"/>
      <c r="U9" s="930"/>
      <c r="V9" s="930"/>
      <c r="W9" s="930"/>
      <c r="X9" s="930"/>
      <c r="Y9" s="930"/>
      <c r="Z9" s="930"/>
      <c r="AA9" s="930"/>
      <c r="AB9" s="930"/>
      <c r="AC9" s="930"/>
      <c r="AD9" s="930"/>
      <c r="AE9" s="930"/>
      <c r="AF9" s="930"/>
      <c r="AG9" s="930"/>
      <c r="AH9" s="930"/>
      <c r="AI9" s="930"/>
      <c r="AJ9" s="930"/>
      <c r="AK9" s="931"/>
      <c r="AL9" s="250"/>
      <c r="AM9" s="217"/>
    </row>
    <row r="10" spans="1:42" s="1" customFormat="1" ht="18.75" customHeight="1" x14ac:dyDescent="0.15">
      <c r="A10" s="217"/>
      <c r="B10" s="878" t="s">
        <v>77</v>
      </c>
      <c r="C10" s="879"/>
      <c r="D10" s="879"/>
      <c r="E10" s="879"/>
      <c r="F10" s="879"/>
      <c r="G10" s="880"/>
      <c r="H10" s="251" t="s">
        <v>78</v>
      </c>
      <c r="I10" s="244"/>
      <c r="J10" s="244"/>
      <c r="K10" s="244"/>
      <c r="L10" s="244"/>
      <c r="M10" s="244"/>
      <c r="N10" s="244"/>
      <c r="O10" s="252"/>
      <c r="P10" s="887" t="s">
        <v>79</v>
      </c>
      <c r="Q10" s="888"/>
      <c r="R10" s="888"/>
      <c r="S10" s="888"/>
      <c r="T10" s="888"/>
      <c r="U10" s="888"/>
      <c r="V10" s="888"/>
      <c r="W10" s="888"/>
      <c r="X10" s="888"/>
      <c r="Y10" s="888"/>
      <c r="Z10" s="888"/>
      <c r="AA10" s="888"/>
      <c r="AB10" s="888"/>
      <c r="AC10" s="888"/>
      <c r="AD10" s="888"/>
      <c r="AE10" s="888"/>
      <c r="AF10" s="888"/>
      <c r="AG10" s="888"/>
      <c r="AH10" s="888"/>
      <c r="AI10" s="888"/>
      <c r="AJ10" s="888"/>
      <c r="AK10" s="889"/>
      <c r="AL10" s="249"/>
      <c r="AM10" s="217"/>
    </row>
    <row r="11" spans="1:42" s="1" customFormat="1" ht="34.5" customHeight="1" x14ac:dyDescent="0.15">
      <c r="A11" s="217"/>
      <c r="B11" s="881"/>
      <c r="C11" s="882"/>
      <c r="D11" s="882"/>
      <c r="E11" s="882"/>
      <c r="F11" s="882"/>
      <c r="G11" s="883"/>
      <c r="H11" s="911" t="str">
        <f>DBCS(入力シート⑥!C8)</f>
        <v/>
      </c>
      <c r="I11" s="911"/>
      <c r="J11" s="911"/>
      <c r="K11" s="911"/>
      <c r="L11" s="911"/>
      <c r="M11" s="911"/>
      <c r="N11" s="911"/>
      <c r="O11" s="912"/>
      <c r="P11" s="916">
        <f>入力シート⑥!C9</f>
        <v>0</v>
      </c>
      <c r="Q11" s="917"/>
      <c r="R11" s="917"/>
      <c r="S11" s="917"/>
      <c r="T11" s="917"/>
      <c r="U11" s="917"/>
      <c r="V11" s="917"/>
      <c r="W11" s="917"/>
      <c r="X11" s="917"/>
      <c r="Y11" s="917"/>
      <c r="Z11" s="917"/>
      <c r="AA11" s="917"/>
      <c r="AB11" s="917"/>
      <c r="AC11" s="917"/>
      <c r="AD11" s="917"/>
      <c r="AE11" s="917"/>
      <c r="AF11" s="917"/>
      <c r="AG11" s="917"/>
      <c r="AH11" s="917"/>
      <c r="AI11" s="917"/>
      <c r="AJ11" s="917"/>
      <c r="AK11" s="918"/>
      <c r="AL11" s="248"/>
      <c r="AM11" s="217"/>
      <c r="AO11" s="4" t="s">
        <v>4</v>
      </c>
    </row>
    <row r="12" spans="1:42" s="1" customFormat="1" ht="19.5" customHeight="1" x14ac:dyDescent="0.15">
      <c r="A12" s="217"/>
      <c r="B12" s="881"/>
      <c r="C12" s="882"/>
      <c r="D12" s="882"/>
      <c r="E12" s="882"/>
      <c r="F12" s="882"/>
      <c r="G12" s="883"/>
      <c r="H12" s="253" t="s">
        <v>80</v>
      </c>
      <c r="I12" s="244"/>
      <c r="J12" s="254"/>
      <c r="K12" s="254"/>
      <c r="L12" s="254"/>
      <c r="M12" s="254"/>
      <c r="N12" s="254"/>
      <c r="O12" s="255"/>
      <c r="P12" s="887" t="s">
        <v>81</v>
      </c>
      <c r="Q12" s="888"/>
      <c r="R12" s="888"/>
      <c r="S12" s="888"/>
      <c r="T12" s="888"/>
      <c r="U12" s="888"/>
      <c r="V12" s="888"/>
      <c r="W12" s="888"/>
      <c r="X12" s="888"/>
      <c r="Y12" s="888"/>
      <c r="Z12" s="888"/>
      <c r="AA12" s="888"/>
      <c r="AB12" s="888"/>
      <c r="AC12" s="888"/>
      <c r="AD12" s="888"/>
      <c r="AE12" s="888"/>
      <c r="AF12" s="888"/>
      <c r="AG12" s="888"/>
      <c r="AH12" s="888"/>
      <c r="AI12" s="888"/>
      <c r="AJ12" s="888"/>
      <c r="AK12" s="889"/>
      <c r="AL12" s="249"/>
      <c r="AM12" s="217"/>
      <c r="AO12" s="4"/>
    </row>
    <row r="13" spans="1:42" s="1" customFormat="1" ht="33.75" customHeight="1" x14ac:dyDescent="0.15">
      <c r="A13" s="217"/>
      <c r="B13" s="881"/>
      <c r="C13" s="882"/>
      <c r="D13" s="882"/>
      <c r="E13" s="882"/>
      <c r="F13" s="882"/>
      <c r="G13" s="883"/>
      <c r="H13" s="911" t="str">
        <f>DBCS(入力シート⑥!C10)</f>
        <v/>
      </c>
      <c r="I13" s="911"/>
      <c r="J13" s="911"/>
      <c r="K13" s="911"/>
      <c r="L13" s="911"/>
      <c r="M13" s="912"/>
      <c r="N13" s="246"/>
      <c r="O13" s="247"/>
      <c r="P13" s="913">
        <f>入力シート⑥!C11</f>
        <v>0</v>
      </c>
      <c r="Q13" s="914"/>
      <c r="R13" s="914"/>
      <c r="S13" s="914"/>
      <c r="T13" s="914"/>
      <c r="U13" s="914"/>
      <c r="V13" s="914"/>
      <c r="W13" s="914"/>
      <c r="X13" s="914"/>
      <c r="Y13" s="914"/>
      <c r="Z13" s="914"/>
      <c r="AA13" s="914"/>
      <c r="AB13" s="914"/>
      <c r="AC13" s="914"/>
      <c r="AD13" s="914"/>
      <c r="AE13" s="914"/>
      <c r="AF13" s="914"/>
      <c r="AG13" s="914"/>
      <c r="AH13" s="914"/>
      <c r="AI13" s="914"/>
      <c r="AJ13" s="914"/>
      <c r="AK13" s="915"/>
      <c r="AL13" s="248"/>
      <c r="AM13" s="5"/>
      <c r="AO13" s="2" t="s">
        <v>8</v>
      </c>
    </row>
    <row r="14" spans="1:42" s="1" customFormat="1" ht="24.95" customHeight="1" x14ac:dyDescent="0.15">
      <c r="A14" s="217"/>
      <c r="B14" s="881"/>
      <c r="C14" s="882"/>
      <c r="D14" s="882"/>
      <c r="E14" s="882"/>
      <c r="F14" s="882"/>
      <c r="G14" s="883"/>
      <c r="H14" s="251" t="s">
        <v>293</v>
      </c>
      <c r="I14" s="244"/>
      <c r="J14" s="244"/>
      <c r="K14" s="244"/>
      <c r="L14" s="244"/>
      <c r="M14" s="244"/>
      <c r="N14" s="244"/>
      <c r="O14" s="244"/>
      <c r="P14" s="244"/>
      <c r="Q14" s="244"/>
      <c r="R14" s="244"/>
      <c r="S14" s="244"/>
      <c r="T14" s="244"/>
      <c r="U14" s="244"/>
      <c r="V14" s="244"/>
      <c r="W14" s="244"/>
      <c r="X14" s="243" t="s">
        <v>294</v>
      </c>
      <c r="Y14" s="244"/>
      <c r="Z14" s="244"/>
      <c r="AA14" s="244"/>
      <c r="AB14" s="244"/>
      <c r="AC14" s="244"/>
      <c r="AD14" s="244"/>
      <c r="AE14" s="244"/>
      <c r="AF14" s="244"/>
      <c r="AG14" s="244"/>
      <c r="AH14" s="244"/>
      <c r="AI14" s="244"/>
      <c r="AJ14" s="244"/>
      <c r="AK14" s="245"/>
      <c r="AL14" s="217"/>
      <c r="AM14" s="232"/>
    </row>
    <row r="15" spans="1:42" s="1" customFormat="1" ht="12" customHeight="1" x14ac:dyDescent="0.15">
      <c r="A15" s="217"/>
      <c r="B15" s="881"/>
      <c r="C15" s="882"/>
      <c r="D15" s="882"/>
      <c r="E15" s="882"/>
      <c r="F15" s="882"/>
      <c r="G15" s="883"/>
      <c r="H15" s="890">
        <f>入力シート⑥!C12</f>
        <v>0</v>
      </c>
      <c r="I15" s="891"/>
      <c r="J15" s="891"/>
      <c r="K15" s="891"/>
      <c r="L15" s="891"/>
      <c r="M15" s="891"/>
      <c r="N15" s="891"/>
      <c r="O15" s="891"/>
      <c r="P15" s="891"/>
      <c r="Q15" s="891"/>
      <c r="R15" s="891"/>
      <c r="S15" s="891"/>
      <c r="T15" s="891"/>
      <c r="U15" s="891"/>
      <c r="V15" s="891"/>
      <c r="W15" s="892"/>
      <c r="X15" s="899" t="str">
        <f>DBCS(入力シート⑥!C13)</f>
        <v/>
      </c>
      <c r="Y15" s="900"/>
      <c r="Z15" s="900"/>
      <c r="AA15" s="900"/>
      <c r="AB15" s="900"/>
      <c r="AC15" s="900"/>
      <c r="AD15" s="900"/>
      <c r="AE15" s="900"/>
      <c r="AF15" s="900"/>
      <c r="AG15" s="900"/>
      <c r="AH15" s="900"/>
      <c r="AI15" s="900"/>
      <c r="AJ15" s="900"/>
      <c r="AK15" s="901"/>
      <c r="AL15" s="256"/>
      <c r="AM15" s="232"/>
    </row>
    <row r="16" spans="1:42" s="1" customFormat="1" ht="15.75" customHeight="1" x14ac:dyDescent="0.15">
      <c r="A16" s="217"/>
      <c r="B16" s="881"/>
      <c r="C16" s="882"/>
      <c r="D16" s="882"/>
      <c r="E16" s="882"/>
      <c r="F16" s="882"/>
      <c r="G16" s="883"/>
      <c r="H16" s="893"/>
      <c r="I16" s="894"/>
      <c r="J16" s="894"/>
      <c r="K16" s="894"/>
      <c r="L16" s="894"/>
      <c r="M16" s="894"/>
      <c r="N16" s="894"/>
      <c r="O16" s="894"/>
      <c r="P16" s="894"/>
      <c r="Q16" s="894"/>
      <c r="R16" s="894"/>
      <c r="S16" s="894"/>
      <c r="T16" s="894"/>
      <c r="U16" s="894"/>
      <c r="V16" s="894"/>
      <c r="W16" s="895"/>
      <c r="X16" s="902"/>
      <c r="Y16" s="903"/>
      <c r="Z16" s="903"/>
      <c r="AA16" s="903"/>
      <c r="AB16" s="903"/>
      <c r="AC16" s="903"/>
      <c r="AD16" s="903"/>
      <c r="AE16" s="903"/>
      <c r="AF16" s="903"/>
      <c r="AG16" s="903"/>
      <c r="AH16" s="903"/>
      <c r="AI16" s="903"/>
      <c r="AJ16" s="903"/>
      <c r="AK16" s="904"/>
      <c r="AL16" s="256" t="s">
        <v>159</v>
      </c>
      <c r="AM16" s="232"/>
    </row>
    <row r="17" spans="1:92" s="1" customFormat="1" ht="10.5" customHeight="1" x14ac:dyDescent="0.15">
      <c r="A17" s="217"/>
      <c r="B17" s="881"/>
      <c r="C17" s="882"/>
      <c r="D17" s="882"/>
      <c r="E17" s="882"/>
      <c r="F17" s="882"/>
      <c r="G17" s="883"/>
      <c r="H17" s="896"/>
      <c r="I17" s="897"/>
      <c r="J17" s="897"/>
      <c r="K17" s="897"/>
      <c r="L17" s="897"/>
      <c r="M17" s="897"/>
      <c r="N17" s="897"/>
      <c r="O17" s="897"/>
      <c r="P17" s="897"/>
      <c r="Q17" s="897"/>
      <c r="R17" s="897"/>
      <c r="S17" s="897"/>
      <c r="T17" s="897"/>
      <c r="U17" s="897"/>
      <c r="V17" s="897"/>
      <c r="W17" s="898"/>
      <c r="X17" s="905"/>
      <c r="Y17" s="906"/>
      <c r="Z17" s="906"/>
      <c r="AA17" s="906"/>
      <c r="AB17" s="906"/>
      <c r="AC17" s="906"/>
      <c r="AD17" s="906"/>
      <c r="AE17" s="906"/>
      <c r="AF17" s="906"/>
      <c r="AG17" s="906"/>
      <c r="AH17" s="906"/>
      <c r="AI17" s="906"/>
      <c r="AJ17" s="906"/>
      <c r="AK17" s="907"/>
      <c r="AL17" s="256"/>
      <c r="AM17" s="6"/>
      <c r="AO17" s="4" t="s">
        <v>10</v>
      </c>
    </row>
    <row r="18" spans="1:92" s="1" customFormat="1" ht="16.5" customHeight="1" x14ac:dyDescent="0.15">
      <c r="A18" s="217"/>
      <c r="B18" s="881"/>
      <c r="C18" s="882"/>
      <c r="D18" s="882"/>
      <c r="E18" s="882"/>
      <c r="F18" s="882"/>
      <c r="G18" s="883"/>
      <c r="H18" s="872" t="s">
        <v>76</v>
      </c>
      <c r="I18" s="873"/>
      <c r="J18" s="873"/>
      <c r="K18" s="873"/>
      <c r="L18" s="873"/>
      <c r="M18" s="873"/>
      <c r="N18" s="873"/>
      <c r="O18" s="873"/>
      <c r="P18" s="873"/>
      <c r="Q18" s="873"/>
      <c r="R18" s="873"/>
      <c r="S18" s="873"/>
      <c r="T18" s="873"/>
      <c r="U18" s="873"/>
      <c r="V18" s="873"/>
      <c r="W18" s="873"/>
      <c r="X18" s="873"/>
      <c r="Y18" s="873"/>
      <c r="Z18" s="873"/>
      <c r="AA18" s="873"/>
      <c r="AB18" s="873"/>
      <c r="AC18" s="873"/>
      <c r="AD18" s="873"/>
      <c r="AE18" s="873"/>
      <c r="AF18" s="873"/>
      <c r="AG18" s="873"/>
      <c r="AH18" s="873"/>
      <c r="AI18" s="873"/>
      <c r="AJ18" s="873"/>
      <c r="AK18" s="874"/>
      <c r="AL18" s="257"/>
      <c r="AM18" s="232"/>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row>
    <row r="19" spans="1:92" s="1" customFormat="1" ht="25.5" customHeight="1" thickBot="1" x14ac:dyDescent="0.2">
      <c r="A19" s="217"/>
      <c r="B19" s="884"/>
      <c r="C19" s="885"/>
      <c r="D19" s="885"/>
      <c r="E19" s="885"/>
      <c r="F19" s="885"/>
      <c r="G19" s="886"/>
      <c r="H19" s="908">
        <f>入力シート⑥!C14</f>
        <v>0</v>
      </c>
      <c r="I19" s="909"/>
      <c r="J19" s="909"/>
      <c r="K19" s="909"/>
      <c r="L19" s="909"/>
      <c r="M19" s="909"/>
      <c r="N19" s="909"/>
      <c r="O19" s="909"/>
      <c r="P19" s="909"/>
      <c r="Q19" s="909"/>
      <c r="R19" s="909"/>
      <c r="S19" s="909"/>
      <c r="T19" s="909"/>
      <c r="U19" s="909"/>
      <c r="V19" s="909"/>
      <c r="W19" s="909"/>
      <c r="X19" s="909"/>
      <c r="Y19" s="909"/>
      <c r="Z19" s="909"/>
      <c r="AA19" s="909"/>
      <c r="AB19" s="909"/>
      <c r="AC19" s="909"/>
      <c r="AD19" s="909"/>
      <c r="AE19" s="909"/>
      <c r="AF19" s="909"/>
      <c r="AG19" s="909"/>
      <c r="AH19" s="909"/>
      <c r="AI19" s="909"/>
      <c r="AJ19" s="909"/>
      <c r="AK19" s="910"/>
      <c r="AL19" s="250"/>
      <c r="AM19" s="8"/>
      <c r="AO19" s="4" t="s">
        <v>12</v>
      </c>
    </row>
    <row r="20" spans="1:92" s="1" customFormat="1" ht="15.95" customHeight="1" x14ac:dyDescent="0.15">
      <c r="A20" s="217"/>
      <c r="B20" s="258" t="s">
        <v>84</v>
      </c>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8"/>
      <c r="AO20" s="4"/>
    </row>
    <row r="21" spans="1:92" s="1" customFormat="1" ht="15.95" customHeight="1" x14ac:dyDescent="0.15">
      <c r="A21" s="217"/>
      <c r="B21" s="258" t="s">
        <v>85</v>
      </c>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33"/>
    </row>
    <row r="22" spans="1:92" s="1" customFormat="1" ht="15.95" customHeight="1" x14ac:dyDescent="0.15">
      <c r="A22" s="217"/>
      <c r="B22" s="258" t="s">
        <v>86</v>
      </c>
      <c r="C22" s="217"/>
      <c r="D22" s="217"/>
      <c r="E22" s="217"/>
      <c r="F22" s="217"/>
      <c r="G22" s="217"/>
      <c r="H22" s="217"/>
      <c r="I22" s="217"/>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3"/>
    </row>
    <row r="23" spans="1:92" s="1" customFormat="1" ht="15.95" customHeight="1" x14ac:dyDescent="0.15">
      <c r="A23" s="217"/>
      <c r="B23" s="258" t="s">
        <v>87</v>
      </c>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92" s="1" customFormat="1" ht="15" customHeight="1" x14ac:dyDescent="0.15">
      <c r="A24" s="217"/>
      <c r="B24" s="258"/>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row>
    <row r="25" spans="1:92" s="1" customFormat="1" ht="15.95" customHeight="1" x14ac:dyDescent="0.15">
      <c r="A25" s="234"/>
      <c r="B25" s="258" t="s">
        <v>88</v>
      </c>
      <c r="C25" s="259"/>
      <c r="D25" s="259"/>
      <c r="E25" s="259"/>
      <c r="F25" s="259"/>
      <c r="G25" s="259"/>
      <c r="H25" s="259"/>
      <c r="I25" s="259"/>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34"/>
      <c r="AQ25" s="9"/>
    </row>
    <row r="26" spans="1:92" s="1" customFormat="1" ht="15.95" customHeight="1" x14ac:dyDescent="0.15">
      <c r="A26" s="234"/>
      <c r="B26" s="258" t="s">
        <v>89</v>
      </c>
      <c r="C26" s="259"/>
      <c r="D26" s="259"/>
      <c r="E26" s="259"/>
      <c r="F26" s="259"/>
      <c r="G26" s="259"/>
      <c r="H26" s="259"/>
      <c r="I26" s="259"/>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4"/>
      <c r="AQ26" s="9"/>
    </row>
    <row r="27" spans="1:92" s="1" customFormat="1" ht="15.95" customHeight="1" x14ac:dyDescent="0.15">
      <c r="A27" s="217"/>
      <c r="B27" s="258" t="s">
        <v>90</v>
      </c>
      <c r="C27" s="259"/>
      <c r="D27" s="259"/>
      <c r="E27" s="259"/>
      <c r="F27" s="259"/>
      <c r="G27" s="259"/>
      <c r="H27" s="259"/>
      <c r="I27" s="259"/>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35"/>
    </row>
    <row r="28" spans="1:92" s="1" customFormat="1" ht="15.95" customHeight="1" x14ac:dyDescent="0.15">
      <c r="A28" s="217"/>
      <c r="B28" s="258" t="s">
        <v>91</v>
      </c>
      <c r="C28" s="259"/>
      <c r="D28" s="259"/>
      <c r="E28" s="259"/>
      <c r="F28" s="259"/>
      <c r="G28" s="259"/>
      <c r="H28" s="259"/>
      <c r="I28" s="259"/>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35"/>
    </row>
    <row r="29" spans="1:92" s="1" customFormat="1" ht="24.95" customHeight="1" x14ac:dyDescent="0.15">
      <c r="A29" s="217"/>
      <c r="B29" s="259"/>
      <c r="C29" s="259"/>
      <c r="D29" s="259"/>
      <c r="E29" s="259"/>
      <c r="F29" s="259"/>
      <c r="G29" s="259"/>
      <c r="H29" s="259"/>
      <c r="I29" s="259"/>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5"/>
    </row>
    <row r="30" spans="1:92" s="1" customFormat="1" ht="24.95" customHeight="1" x14ac:dyDescent="0.15">
      <c r="A30" s="217"/>
      <c r="B30" s="259"/>
      <c r="C30" s="260"/>
      <c r="D30" s="261"/>
      <c r="E30" s="261"/>
      <c r="F30" s="261"/>
      <c r="G30" s="261"/>
      <c r="H30" s="261"/>
      <c r="I30" s="261"/>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3"/>
      <c r="AK30" s="264"/>
      <c r="AL30" s="264"/>
      <c r="AM30" s="264"/>
    </row>
    <row r="31" spans="1:92" s="1" customFormat="1" ht="45" customHeight="1" x14ac:dyDescent="0.15">
      <c r="A31" s="217"/>
      <c r="B31" s="235"/>
      <c r="C31" s="875" t="s">
        <v>92</v>
      </c>
      <c r="D31" s="876"/>
      <c r="E31" s="876"/>
      <c r="F31" s="876"/>
      <c r="G31" s="876"/>
      <c r="H31" s="876"/>
      <c r="I31" s="876"/>
      <c r="J31" s="876"/>
      <c r="K31" s="876"/>
      <c r="L31" s="876"/>
      <c r="M31" s="876"/>
      <c r="N31" s="876"/>
      <c r="O31" s="876"/>
      <c r="P31" s="876"/>
      <c r="Q31" s="876"/>
      <c r="R31" s="876"/>
      <c r="S31" s="876"/>
      <c r="T31" s="876"/>
      <c r="U31" s="876"/>
      <c r="V31" s="876"/>
      <c r="W31" s="876"/>
      <c r="X31" s="876"/>
      <c r="Y31" s="876"/>
      <c r="Z31" s="876"/>
      <c r="AA31" s="876"/>
      <c r="AB31" s="876"/>
      <c r="AC31" s="876"/>
      <c r="AD31" s="876"/>
      <c r="AE31" s="876"/>
      <c r="AF31" s="876"/>
      <c r="AG31" s="876"/>
      <c r="AH31" s="876"/>
      <c r="AI31" s="876"/>
      <c r="AJ31" s="877"/>
      <c r="AK31" s="235"/>
      <c r="AL31" s="235"/>
      <c r="AM31" s="235"/>
    </row>
    <row r="32" spans="1:92" s="1" customFormat="1" ht="24.95" customHeight="1" x14ac:dyDescent="0.15">
      <c r="A32" s="217"/>
      <c r="B32" s="238"/>
      <c r="C32" s="265"/>
      <c r="D32" s="238"/>
      <c r="E32" s="238"/>
      <c r="F32" s="238"/>
      <c r="G32" s="238"/>
      <c r="H32" s="238"/>
      <c r="I32" s="238"/>
      <c r="J32" s="238"/>
      <c r="K32" s="238"/>
      <c r="L32" s="238"/>
      <c r="M32" s="238"/>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66"/>
      <c r="AK32" s="235"/>
      <c r="AL32" s="235"/>
      <c r="AM32" s="235"/>
    </row>
    <row r="33" spans="1:92" s="1" customFormat="1" ht="24.95" customHeight="1" x14ac:dyDescent="0.15">
      <c r="A33" s="217"/>
      <c r="B33" s="238"/>
      <c r="C33" s="869" t="s">
        <v>93</v>
      </c>
      <c r="D33" s="870"/>
      <c r="E33" s="870"/>
      <c r="F33" s="870"/>
      <c r="G33" s="870"/>
      <c r="H33" s="870"/>
      <c r="I33" s="870"/>
      <c r="J33" s="870"/>
      <c r="K33" s="870"/>
      <c r="L33" s="870"/>
      <c r="M33" s="870"/>
      <c r="N33" s="870"/>
      <c r="O33" s="870"/>
      <c r="P33" s="870"/>
      <c r="Q33" s="870"/>
      <c r="R33" s="870"/>
      <c r="S33" s="870"/>
      <c r="T33" s="870"/>
      <c r="U33" s="870"/>
      <c r="V33" s="870"/>
      <c r="W33" s="870"/>
      <c r="X33" s="870"/>
      <c r="Y33" s="870"/>
      <c r="Z33" s="870"/>
      <c r="AA33" s="870"/>
      <c r="AB33" s="870"/>
      <c r="AC33" s="870"/>
      <c r="AD33" s="870"/>
      <c r="AE33" s="870"/>
      <c r="AF33" s="870"/>
      <c r="AG33" s="870"/>
      <c r="AH33" s="870"/>
      <c r="AI33" s="870"/>
      <c r="AJ33" s="871"/>
      <c r="AK33" s="238"/>
      <c r="AL33" s="238"/>
      <c r="AM33" s="235"/>
    </row>
    <row r="34" spans="1:92" s="3" customFormat="1" ht="24.95" customHeight="1" x14ac:dyDescent="0.15">
      <c r="A34" s="217"/>
      <c r="B34" s="238"/>
      <c r="C34" s="869" t="s">
        <v>94</v>
      </c>
      <c r="D34" s="870"/>
      <c r="E34" s="870"/>
      <c r="F34" s="870"/>
      <c r="G34" s="870"/>
      <c r="H34" s="870"/>
      <c r="I34" s="870"/>
      <c r="J34" s="870"/>
      <c r="K34" s="870"/>
      <c r="L34" s="870"/>
      <c r="M34" s="870"/>
      <c r="N34" s="870"/>
      <c r="O34" s="870"/>
      <c r="P34" s="870"/>
      <c r="Q34" s="870"/>
      <c r="R34" s="870"/>
      <c r="S34" s="870"/>
      <c r="T34" s="870"/>
      <c r="U34" s="870"/>
      <c r="V34" s="870"/>
      <c r="W34" s="870"/>
      <c r="X34" s="870"/>
      <c r="Y34" s="870"/>
      <c r="Z34" s="870"/>
      <c r="AA34" s="870"/>
      <c r="AB34" s="870"/>
      <c r="AC34" s="870"/>
      <c r="AD34" s="870"/>
      <c r="AE34" s="870"/>
      <c r="AF34" s="870"/>
      <c r="AG34" s="870"/>
      <c r="AH34" s="870"/>
      <c r="AI34" s="870"/>
      <c r="AJ34" s="871"/>
      <c r="AK34" s="238"/>
      <c r="AL34" s="238"/>
      <c r="AM34" s="234"/>
      <c r="AQ34" s="9"/>
    </row>
    <row r="35" spans="1:92" s="3" customFormat="1" ht="24.95" customHeight="1" x14ac:dyDescent="0.15">
      <c r="A35" s="217"/>
      <c r="B35" s="238"/>
      <c r="C35" s="869"/>
      <c r="D35" s="870"/>
      <c r="E35" s="870"/>
      <c r="F35" s="870"/>
      <c r="G35" s="870"/>
      <c r="H35" s="870"/>
      <c r="I35" s="870"/>
      <c r="J35" s="870"/>
      <c r="K35" s="870"/>
      <c r="L35" s="870"/>
      <c r="M35" s="870"/>
      <c r="N35" s="870"/>
      <c r="O35" s="870"/>
      <c r="P35" s="870"/>
      <c r="Q35" s="870"/>
      <c r="R35" s="870"/>
      <c r="S35" s="870"/>
      <c r="T35" s="870"/>
      <c r="U35" s="870"/>
      <c r="V35" s="870"/>
      <c r="W35" s="870"/>
      <c r="X35" s="870"/>
      <c r="Y35" s="870"/>
      <c r="Z35" s="870"/>
      <c r="AA35" s="870"/>
      <c r="AB35" s="870"/>
      <c r="AC35" s="870"/>
      <c r="AD35" s="870"/>
      <c r="AE35" s="870"/>
      <c r="AF35" s="870"/>
      <c r="AG35" s="870"/>
      <c r="AH35" s="870"/>
      <c r="AI35" s="870"/>
      <c r="AJ35" s="871"/>
      <c r="AK35" s="234"/>
      <c r="AL35" s="234"/>
      <c r="AM35" s="234"/>
    </row>
    <row r="36" spans="1:92" s="3" customFormat="1" ht="24.95" customHeight="1" x14ac:dyDescent="0.15">
      <c r="A36" s="217"/>
      <c r="B36" s="238"/>
      <c r="C36" s="869" t="s">
        <v>95</v>
      </c>
      <c r="D36" s="870"/>
      <c r="E36" s="870"/>
      <c r="F36" s="870"/>
      <c r="G36" s="870"/>
      <c r="H36" s="870"/>
      <c r="I36" s="870"/>
      <c r="J36" s="870"/>
      <c r="K36" s="870"/>
      <c r="L36" s="870"/>
      <c r="M36" s="870"/>
      <c r="N36" s="870"/>
      <c r="O36" s="870"/>
      <c r="P36" s="870"/>
      <c r="Q36" s="870"/>
      <c r="R36" s="870"/>
      <c r="S36" s="870"/>
      <c r="T36" s="870"/>
      <c r="U36" s="870"/>
      <c r="V36" s="870"/>
      <c r="W36" s="870"/>
      <c r="X36" s="870"/>
      <c r="Y36" s="870"/>
      <c r="Z36" s="870"/>
      <c r="AA36" s="870"/>
      <c r="AB36" s="870"/>
      <c r="AC36" s="870"/>
      <c r="AD36" s="870"/>
      <c r="AE36" s="870"/>
      <c r="AF36" s="870"/>
      <c r="AG36" s="870"/>
      <c r="AH36" s="870"/>
      <c r="AI36" s="870"/>
      <c r="AJ36" s="871"/>
      <c r="AK36" s="270"/>
      <c r="AL36" s="270"/>
      <c r="AM36" s="234"/>
      <c r="AQ36" s="9"/>
    </row>
    <row r="37" spans="1:92" s="3" customFormat="1" ht="24.95" customHeight="1" x14ac:dyDescent="0.15">
      <c r="A37" s="217"/>
      <c r="B37" s="238"/>
      <c r="C37" s="869" t="s">
        <v>96</v>
      </c>
      <c r="D37" s="870"/>
      <c r="E37" s="870"/>
      <c r="F37" s="870"/>
      <c r="G37" s="870"/>
      <c r="H37" s="870"/>
      <c r="I37" s="870"/>
      <c r="J37" s="870"/>
      <c r="K37" s="870"/>
      <c r="L37" s="870"/>
      <c r="M37" s="870"/>
      <c r="N37" s="870"/>
      <c r="O37" s="870"/>
      <c r="P37" s="870"/>
      <c r="Q37" s="870"/>
      <c r="R37" s="870"/>
      <c r="S37" s="870"/>
      <c r="T37" s="870"/>
      <c r="U37" s="870"/>
      <c r="V37" s="870"/>
      <c r="W37" s="870"/>
      <c r="X37" s="870"/>
      <c r="Y37" s="870"/>
      <c r="Z37" s="870"/>
      <c r="AA37" s="870"/>
      <c r="AB37" s="870"/>
      <c r="AC37" s="870"/>
      <c r="AD37" s="870"/>
      <c r="AE37" s="870"/>
      <c r="AF37" s="870"/>
      <c r="AG37" s="870"/>
      <c r="AH37" s="870"/>
      <c r="AI37" s="870"/>
      <c r="AJ37" s="871"/>
      <c r="AK37" s="237"/>
      <c r="AL37" s="237"/>
      <c r="AM37" s="235"/>
    </row>
    <row r="38" spans="1:92" s="3" customFormat="1" ht="24.95" customHeight="1" x14ac:dyDescent="0.15">
      <c r="A38" s="217"/>
      <c r="B38" s="238"/>
      <c r="C38" s="869"/>
      <c r="D38" s="870"/>
      <c r="E38" s="870"/>
      <c r="F38" s="870"/>
      <c r="G38" s="870"/>
      <c r="H38" s="870"/>
      <c r="I38" s="870"/>
      <c r="J38" s="870"/>
      <c r="K38" s="870"/>
      <c r="L38" s="870"/>
      <c r="M38" s="870"/>
      <c r="N38" s="870"/>
      <c r="O38" s="870"/>
      <c r="P38" s="870"/>
      <c r="Q38" s="870"/>
      <c r="R38" s="870"/>
      <c r="S38" s="870"/>
      <c r="T38" s="870"/>
      <c r="U38" s="870"/>
      <c r="V38" s="870"/>
      <c r="W38" s="870"/>
      <c r="X38" s="870"/>
      <c r="Y38" s="870"/>
      <c r="Z38" s="870"/>
      <c r="AA38" s="870"/>
      <c r="AB38" s="870"/>
      <c r="AC38" s="870"/>
      <c r="AD38" s="870"/>
      <c r="AE38" s="870"/>
      <c r="AF38" s="870"/>
      <c r="AG38" s="870"/>
      <c r="AH38" s="870"/>
      <c r="AI38" s="870"/>
      <c r="AJ38" s="871"/>
      <c r="AK38" s="237"/>
      <c r="AL38" s="237"/>
      <c r="AM38" s="235"/>
    </row>
    <row r="39" spans="1:92" s="1" customFormat="1" ht="24.95" customHeight="1" x14ac:dyDescent="0.15">
      <c r="A39" s="217"/>
      <c r="B39" s="217"/>
      <c r="C39" s="869" t="s">
        <v>97</v>
      </c>
      <c r="D39" s="870"/>
      <c r="E39" s="870"/>
      <c r="F39" s="870"/>
      <c r="G39" s="870"/>
      <c r="H39" s="870"/>
      <c r="I39" s="870"/>
      <c r="J39" s="870"/>
      <c r="K39" s="870"/>
      <c r="L39" s="870"/>
      <c r="M39" s="870"/>
      <c r="N39" s="870"/>
      <c r="O39" s="870"/>
      <c r="P39" s="870"/>
      <c r="Q39" s="870"/>
      <c r="R39" s="870"/>
      <c r="S39" s="870"/>
      <c r="T39" s="870"/>
      <c r="U39" s="870"/>
      <c r="V39" s="870"/>
      <c r="W39" s="870"/>
      <c r="X39" s="870"/>
      <c r="Y39" s="870"/>
      <c r="Z39" s="870"/>
      <c r="AA39" s="870"/>
      <c r="AB39" s="870"/>
      <c r="AC39" s="870"/>
      <c r="AD39" s="870"/>
      <c r="AE39" s="870"/>
      <c r="AF39" s="870"/>
      <c r="AG39" s="870"/>
      <c r="AH39" s="870"/>
      <c r="AI39" s="870"/>
      <c r="AJ39" s="871"/>
      <c r="AK39" s="240"/>
      <c r="AL39" s="240"/>
      <c r="AM39" s="240"/>
    </row>
    <row r="40" spans="1:92" s="1" customFormat="1" ht="24.95" customHeight="1" x14ac:dyDescent="0.15">
      <c r="A40" s="217"/>
      <c r="B40" s="217"/>
      <c r="C40" s="267"/>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9"/>
      <c r="AK40" s="240"/>
      <c r="AL40" s="240"/>
      <c r="AM40" s="240"/>
    </row>
    <row r="41" spans="1:92" ht="24.95" customHeight="1" x14ac:dyDescent="0.15">
      <c r="A41" s="217"/>
      <c r="B41" s="217"/>
      <c r="C41" s="271"/>
      <c r="D41" s="272"/>
      <c r="E41" s="272"/>
      <c r="F41" s="272"/>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4"/>
      <c r="AK41" s="275"/>
      <c r="AL41" s="275"/>
      <c r="AM41" s="240"/>
      <c r="AO41" s="4" t="s">
        <v>17</v>
      </c>
    </row>
    <row r="42" spans="1:92" ht="19.5" customHeight="1" x14ac:dyDescent="0.15">
      <c r="A42" s="217"/>
      <c r="B42" s="217"/>
      <c r="C42" s="276"/>
      <c r="D42" s="217"/>
      <c r="E42" s="217"/>
      <c r="F42" s="217"/>
      <c r="G42" s="217"/>
      <c r="H42" s="217"/>
      <c r="I42" s="217"/>
      <c r="J42" s="239"/>
      <c r="K42" s="239"/>
      <c r="L42" s="239"/>
      <c r="M42" s="239"/>
      <c r="N42" s="239"/>
      <c r="O42" s="239"/>
      <c r="P42" s="239"/>
      <c r="Q42" s="239"/>
      <c r="R42" s="239"/>
      <c r="S42" s="239"/>
      <c r="T42" s="240"/>
      <c r="U42" s="240"/>
      <c r="V42" s="240"/>
      <c r="W42" s="240"/>
      <c r="X42" s="240"/>
      <c r="Y42" s="240"/>
      <c r="Z42" s="240"/>
      <c r="AA42" s="240"/>
      <c r="AB42" s="240"/>
      <c r="AC42" s="240"/>
      <c r="AD42" s="240"/>
      <c r="AE42" s="240"/>
      <c r="AF42" s="240"/>
      <c r="AG42" s="240"/>
      <c r="AH42" s="240"/>
      <c r="AI42" s="240"/>
      <c r="AJ42" s="240"/>
      <c r="AK42" s="240"/>
      <c r="AL42" s="240"/>
      <c r="AM42" s="240"/>
    </row>
    <row r="43" spans="1:92" s="3" customFormat="1" ht="11.25" customHeight="1" x14ac:dyDescent="0.15">
      <c r="A43" s="217"/>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row>
    <row r="44" spans="1:92" s="3" customFormat="1" ht="11.25" customHeight="1" x14ac:dyDescent="0.15">
      <c r="H44" s="13"/>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row>
    <row r="45" spans="1:92" s="3" customFormat="1" ht="11.25" customHeight="1" x14ac:dyDescent="0.15">
      <c r="H45" s="13"/>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row>
    <row r="46" spans="1:92" s="3" customFormat="1" ht="11.25" customHeight="1" x14ac:dyDescent="0.15">
      <c r="H46" s="13"/>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row>
    <row r="55" spans="2:92" s="3" customFormat="1" ht="14.25" x14ac:dyDescent="0.15">
      <c r="H55" s="13"/>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row>
    <row r="56" spans="2:92" s="3" customFormat="1" ht="14.25" hidden="1" x14ac:dyDescent="0.15">
      <c r="B56" s="3" t="b">
        <v>0</v>
      </c>
      <c r="H56" s="13"/>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row>
    <row r="57" spans="2:92" s="3" customFormat="1" ht="14.25" x14ac:dyDescent="0.15">
      <c r="H57" s="13"/>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row>
  </sheetData>
  <sheetProtection algorithmName="SHA-512" hashValue="vCjirqzcsK/ZMERehNkxQBKMNxQAhGsB+2XpE26LdXOFehMzHU+szbOZmQxVaE4dz1YyygwXFzkhzH7rDSf+Lw==" saltValue="IqNLYyup7Qkyd+G3tU08+A==" spinCount="100000" sheet="1" objects="1" scenarios="1" selectLockedCells="1"/>
  <mergeCells count="27">
    <mergeCell ref="H11:O11"/>
    <mergeCell ref="P11:AK11"/>
    <mergeCell ref="P12:AK12"/>
    <mergeCell ref="A2:AM2"/>
    <mergeCell ref="B5:AK5"/>
    <mergeCell ref="B6:G9"/>
    <mergeCell ref="H6:U6"/>
    <mergeCell ref="H8:AK8"/>
    <mergeCell ref="H7:S7"/>
    <mergeCell ref="V7:AK7"/>
    <mergeCell ref="H9:AK9"/>
    <mergeCell ref="C39:AJ39"/>
    <mergeCell ref="H18:AK18"/>
    <mergeCell ref="C31:AJ31"/>
    <mergeCell ref="C33:AJ33"/>
    <mergeCell ref="C34:AJ34"/>
    <mergeCell ref="C35:AJ35"/>
    <mergeCell ref="B10:G19"/>
    <mergeCell ref="P10:AK10"/>
    <mergeCell ref="C36:AJ36"/>
    <mergeCell ref="H15:W17"/>
    <mergeCell ref="X15:AK17"/>
    <mergeCell ref="H19:AK19"/>
    <mergeCell ref="C37:AJ37"/>
    <mergeCell ref="C38:AJ38"/>
    <mergeCell ref="H13:M13"/>
    <mergeCell ref="P13:AK13"/>
  </mergeCells>
  <phoneticPr fontId="4"/>
  <printOptions horizontalCentered="1"/>
  <pageMargins left="0.55118110236220474" right="0.39370078740157483" top="0.59055118110236227" bottom="0.47244094488188981" header="0.31496062992125984" footer="0.31496062992125984"/>
  <pageSetup paperSize="9" scale="8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N69"/>
  <sheetViews>
    <sheetView showZeros="0" view="pageBreakPreview" topLeftCell="C15"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7" width="2.625" style="3" customWidth="1"/>
    <col min="38" max="38" width="2.625" style="3" hidden="1" customWidth="1"/>
    <col min="39" max="39" width="2.625" style="3" customWidth="1"/>
    <col min="40" max="40" width="1.875" style="3" hidden="1" customWidth="1"/>
    <col min="41" max="41" width="1.875" hidden="1" customWidth="1"/>
    <col min="42" max="42" width="5.375" hidden="1" customWidth="1"/>
    <col min="43" max="91" width="1.875" hidden="1" customWidth="1"/>
    <col min="92" max="245" width="1.875" customWidth="1"/>
  </cols>
  <sheetData>
    <row r="1" spans="1:92" s="1" customFormat="1" ht="20.100000000000001" customHeight="1"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P1" s="2"/>
    </row>
    <row r="2" spans="1:92" s="1" customFormat="1" ht="20.100000000000001" customHeight="1" x14ac:dyDescent="0.15">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P2" s="2"/>
    </row>
    <row r="3" spans="1:92" s="1" customFormat="1" ht="20.100000000000001" customHeight="1" x14ac:dyDescent="0.15">
      <c r="A3" s="217"/>
      <c r="B3" s="942" t="s">
        <v>137</v>
      </c>
      <c r="C3" s="942"/>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942"/>
      <c r="AF3" s="942"/>
      <c r="AG3" s="942"/>
      <c r="AH3" s="942"/>
      <c r="AI3" s="942"/>
      <c r="AJ3" s="942"/>
      <c r="AK3" s="942"/>
      <c r="AL3" s="277"/>
      <c r="AM3" s="217"/>
      <c r="AP3" s="2"/>
    </row>
    <row r="4" spans="1:92" s="1" customFormat="1" ht="34.5" customHeight="1" x14ac:dyDescent="0.15">
      <c r="A4" s="217"/>
      <c r="B4" s="943" t="s">
        <v>98</v>
      </c>
      <c r="C4" s="943"/>
      <c r="D4" s="943"/>
      <c r="E4" s="943"/>
      <c r="F4" s="943"/>
      <c r="G4" s="943"/>
      <c r="H4" s="943"/>
      <c r="I4" s="943"/>
      <c r="J4" s="943"/>
      <c r="K4" s="943"/>
      <c r="L4" s="943"/>
      <c r="M4" s="943"/>
      <c r="N4" s="943"/>
      <c r="O4" s="943"/>
      <c r="P4" s="943"/>
      <c r="Q4" s="943"/>
      <c r="R4" s="943"/>
      <c r="S4" s="943"/>
      <c r="T4" s="943"/>
      <c r="U4" s="943"/>
      <c r="V4" s="943"/>
      <c r="W4" s="943"/>
      <c r="X4" s="943"/>
      <c r="Y4" s="943"/>
      <c r="Z4" s="943"/>
      <c r="AA4" s="943"/>
      <c r="AB4" s="943"/>
      <c r="AC4" s="943"/>
      <c r="AD4" s="943"/>
      <c r="AE4" s="943"/>
      <c r="AF4" s="943"/>
      <c r="AG4" s="943"/>
      <c r="AH4" s="943"/>
      <c r="AI4" s="943"/>
      <c r="AJ4" s="943"/>
      <c r="AK4" s="943"/>
      <c r="AL4" s="278"/>
      <c r="AM4" s="217"/>
      <c r="AP4" s="2"/>
    </row>
    <row r="5" spans="1:92" s="1" customFormat="1" ht="7.5" customHeight="1" x14ac:dyDescent="0.15">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P5" s="2"/>
    </row>
    <row r="6" spans="1:92" s="1" customFormat="1" ht="20.100000000000001" customHeight="1" x14ac:dyDescent="0.15">
      <c r="A6" s="944"/>
      <c r="B6" s="944"/>
      <c r="C6" s="944"/>
      <c r="D6" s="944"/>
      <c r="E6" s="944"/>
      <c r="F6" s="944"/>
      <c r="G6" s="944"/>
      <c r="H6" s="944"/>
      <c r="I6" s="944"/>
      <c r="J6" s="944"/>
      <c r="K6" s="944"/>
      <c r="L6" s="944"/>
      <c r="M6" s="944"/>
      <c r="N6" s="944"/>
      <c r="O6" s="944"/>
      <c r="P6" s="944"/>
      <c r="Q6" s="944"/>
      <c r="R6" s="944"/>
      <c r="S6" s="944"/>
      <c r="T6" s="944"/>
      <c r="U6" s="944"/>
      <c r="V6" s="944"/>
      <c r="W6" s="944"/>
      <c r="X6" s="944"/>
      <c r="Y6" s="944"/>
      <c r="Z6" s="944"/>
      <c r="AA6" s="944"/>
      <c r="AB6" s="944"/>
      <c r="AC6" s="944"/>
      <c r="AD6" s="944"/>
      <c r="AE6" s="944"/>
      <c r="AF6" s="944"/>
      <c r="AG6" s="944"/>
      <c r="AH6" s="944"/>
      <c r="AI6" s="944"/>
      <c r="AJ6" s="944"/>
      <c r="AK6" s="944"/>
      <c r="AL6" s="944"/>
      <c r="AM6" s="944"/>
      <c r="AP6" s="2"/>
    </row>
    <row r="7" spans="1:92" s="1" customFormat="1" ht="20.100000000000001" customHeight="1" x14ac:dyDescent="0.1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08" t="s">
        <v>0</v>
      </c>
      <c r="AB7" s="209"/>
      <c r="AC7" s="650">
        <f>入力シート⑦!F5</f>
        <v>0</v>
      </c>
      <c r="AD7" s="650"/>
      <c r="AE7" s="3" t="s">
        <v>1</v>
      </c>
      <c r="AF7" s="650">
        <f>入力シート⑦!H5</f>
        <v>0</v>
      </c>
      <c r="AG7" s="650"/>
      <c r="AH7" s="3" t="s">
        <v>2</v>
      </c>
      <c r="AI7" s="650">
        <f>入力シート⑦!J5</f>
        <v>0</v>
      </c>
      <c r="AJ7" s="650"/>
      <c r="AK7" s="3" t="s">
        <v>3</v>
      </c>
      <c r="AL7" s="3"/>
      <c r="AM7" s="217"/>
      <c r="AO7" s="4" t="s">
        <v>4</v>
      </c>
    </row>
    <row r="8" spans="1:92" s="1" customFormat="1" ht="20.100000000000001"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79"/>
      <c r="AB8" s="279"/>
      <c r="AC8" s="279"/>
      <c r="AD8" s="279"/>
      <c r="AE8" s="217"/>
      <c r="AF8" s="279"/>
      <c r="AG8" s="279"/>
      <c r="AH8" s="217"/>
      <c r="AI8" s="279"/>
      <c r="AJ8" s="279"/>
      <c r="AK8" s="3"/>
      <c r="AL8" s="3"/>
      <c r="AM8" s="217"/>
      <c r="AO8" s="4"/>
    </row>
    <row r="9" spans="1:92" s="1" customFormat="1" ht="15.75" customHeight="1" x14ac:dyDescent="0.15">
      <c r="A9" s="217"/>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80"/>
      <c r="AD9" s="280"/>
      <c r="AE9" s="217"/>
      <c r="AF9" s="280"/>
      <c r="AG9" s="280"/>
      <c r="AH9" s="217"/>
      <c r="AI9" s="280"/>
      <c r="AJ9" s="280"/>
      <c r="AK9" s="217"/>
      <c r="AL9" s="217"/>
      <c r="AM9" s="217"/>
    </row>
    <row r="10" spans="1:92" s="1" customFormat="1" ht="5.0999999999999996" customHeight="1" x14ac:dyDescent="0.15">
      <c r="A10" s="217"/>
      <c r="B10" s="217"/>
      <c r="C10" s="217"/>
      <c r="D10" s="217"/>
      <c r="E10" s="217"/>
      <c r="F10" s="217"/>
      <c r="G10" s="217"/>
      <c r="H10" s="217"/>
      <c r="I10" s="217"/>
      <c r="J10" s="217"/>
      <c r="K10" s="217"/>
      <c r="L10" s="217"/>
      <c r="M10" s="217"/>
      <c r="N10" s="217"/>
      <c r="O10" s="231"/>
      <c r="P10" s="231"/>
      <c r="Q10" s="231"/>
      <c r="R10" s="231"/>
      <c r="S10" s="231"/>
      <c r="T10" s="281"/>
      <c r="U10" s="281"/>
      <c r="V10" s="281"/>
      <c r="W10" s="281"/>
      <c r="X10" s="281"/>
      <c r="Y10" s="281"/>
      <c r="Z10" s="281"/>
      <c r="AA10" s="281"/>
      <c r="AB10" s="281"/>
      <c r="AC10" s="281"/>
      <c r="AD10" s="281"/>
      <c r="AE10" s="281"/>
      <c r="AF10" s="281"/>
      <c r="AG10" s="281"/>
      <c r="AH10" s="281"/>
      <c r="AI10" s="281"/>
      <c r="AJ10" s="281"/>
      <c r="AK10" s="281"/>
      <c r="AL10" s="281"/>
      <c r="AM10" s="232"/>
    </row>
    <row r="11" spans="1:92" s="1" customFormat="1" ht="24.75" customHeight="1" x14ac:dyDescent="0.15">
      <c r="A11" s="217"/>
      <c r="B11" s="217"/>
      <c r="C11" s="217"/>
      <c r="D11" s="217"/>
      <c r="E11" s="217"/>
      <c r="F11" s="217"/>
      <c r="G11" s="217"/>
      <c r="H11" s="217"/>
      <c r="I11" s="217"/>
      <c r="J11" s="217"/>
      <c r="K11" s="217"/>
      <c r="L11" s="217"/>
      <c r="M11" s="217"/>
      <c r="N11" s="217"/>
      <c r="O11" s="934" t="s">
        <v>9</v>
      </c>
      <c r="P11" s="934"/>
      <c r="Q11" s="934"/>
      <c r="R11" s="934"/>
      <c r="S11" s="934"/>
      <c r="T11" s="935">
        <f>入力シート⑦!C6</f>
        <v>0</v>
      </c>
      <c r="U11" s="935"/>
      <c r="V11" s="935"/>
      <c r="W11" s="935"/>
      <c r="X11" s="935"/>
      <c r="Y11" s="935"/>
      <c r="Z11" s="935"/>
      <c r="AA11" s="935"/>
      <c r="AB11" s="935"/>
      <c r="AC11" s="935"/>
      <c r="AD11" s="935"/>
      <c r="AE11" s="935"/>
      <c r="AF11" s="935"/>
      <c r="AG11" s="935"/>
      <c r="AH11" s="935"/>
      <c r="AI11" s="935"/>
      <c r="AJ11" s="935"/>
      <c r="AK11" s="935"/>
      <c r="AL11" s="215"/>
      <c r="AM11" s="6"/>
      <c r="AO11" s="4" t="s">
        <v>10</v>
      </c>
    </row>
    <row r="12" spans="1:92" s="1" customFormat="1" ht="5.0999999999999996" customHeight="1" x14ac:dyDescent="0.15">
      <c r="A12" s="217"/>
      <c r="B12" s="217"/>
      <c r="C12" s="217"/>
      <c r="D12" s="217"/>
      <c r="E12" s="217"/>
      <c r="F12" s="217"/>
      <c r="G12" s="217"/>
      <c r="H12" s="217"/>
      <c r="I12" s="217"/>
      <c r="J12" s="217"/>
      <c r="K12" s="217"/>
      <c r="L12" s="217"/>
      <c r="M12" s="217"/>
      <c r="N12" s="217"/>
      <c r="O12" s="231"/>
      <c r="P12" s="231"/>
      <c r="Q12" s="231"/>
      <c r="R12" s="231"/>
      <c r="S12" s="231"/>
      <c r="T12" s="281"/>
      <c r="U12" s="281"/>
      <c r="V12" s="281"/>
      <c r="W12" s="281"/>
      <c r="X12" s="281"/>
      <c r="Y12" s="281"/>
      <c r="Z12" s="281"/>
      <c r="AA12" s="281"/>
      <c r="AB12" s="281"/>
      <c r="AC12" s="281"/>
      <c r="AD12" s="281"/>
      <c r="AE12" s="281"/>
      <c r="AF12" s="281"/>
      <c r="AG12" s="281"/>
      <c r="AH12" s="281"/>
      <c r="AI12" s="281"/>
      <c r="AJ12" s="281"/>
      <c r="AK12" s="281"/>
      <c r="AL12" s="281"/>
      <c r="AM12" s="232"/>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row>
    <row r="13" spans="1:92" s="1" customFormat="1" ht="23.25" customHeight="1" x14ac:dyDescent="0.15">
      <c r="A13" s="217"/>
      <c r="B13" s="217"/>
      <c r="C13" s="217"/>
      <c r="D13" s="217"/>
      <c r="E13" s="217"/>
      <c r="F13" s="217"/>
      <c r="G13" s="217"/>
      <c r="H13" s="217"/>
      <c r="I13" s="217"/>
      <c r="J13" s="217"/>
      <c r="K13" s="217"/>
      <c r="L13" s="217"/>
      <c r="M13" s="217"/>
      <c r="N13" s="217"/>
      <c r="O13" s="936" t="s">
        <v>11</v>
      </c>
      <c r="P13" s="936"/>
      <c r="Q13" s="936"/>
      <c r="R13" s="936"/>
      <c r="S13" s="936"/>
      <c r="T13" s="935">
        <f>入力シート⑦!C7</f>
        <v>0</v>
      </c>
      <c r="U13" s="935"/>
      <c r="V13" s="935"/>
      <c r="W13" s="935"/>
      <c r="X13" s="935"/>
      <c r="Y13" s="935"/>
      <c r="Z13" s="935"/>
      <c r="AA13" s="935"/>
      <c r="AB13" s="935"/>
      <c r="AC13" s="935"/>
      <c r="AD13" s="935"/>
      <c r="AE13" s="935"/>
      <c r="AF13" s="935"/>
      <c r="AG13" s="935"/>
      <c r="AH13" s="935"/>
      <c r="AI13" s="935"/>
      <c r="AJ13" s="935"/>
      <c r="AK13" s="935"/>
      <c r="AL13" s="215"/>
      <c r="AM13" s="8"/>
      <c r="AO13" s="4" t="s">
        <v>12</v>
      </c>
    </row>
    <row r="14" spans="1:92" s="1" customFormat="1" ht="3.75" customHeight="1" x14ac:dyDescent="0.15">
      <c r="A14" s="217"/>
      <c r="B14" s="217"/>
      <c r="C14" s="217"/>
      <c r="D14" s="217"/>
      <c r="E14" s="217"/>
      <c r="F14" s="217"/>
      <c r="G14" s="217"/>
      <c r="H14" s="217"/>
      <c r="I14" s="217"/>
      <c r="J14" s="217"/>
      <c r="K14" s="217"/>
      <c r="L14" s="217"/>
      <c r="M14" s="217"/>
      <c r="N14" s="217"/>
      <c r="O14" s="284"/>
      <c r="P14" s="284"/>
      <c r="Q14" s="284"/>
      <c r="R14" s="284"/>
      <c r="S14" s="284"/>
      <c r="T14" s="285"/>
      <c r="U14" s="285"/>
      <c r="V14" s="285"/>
      <c r="W14" s="285"/>
      <c r="X14" s="285"/>
      <c r="Y14" s="285"/>
      <c r="Z14" s="285"/>
      <c r="AA14" s="285"/>
      <c r="AB14" s="285"/>
      <c r="AC14" s="285"/>
      <c r="AD14" s="285"/>
      <c r="AE14" s="285"/>
      <c r="AF14" s="285"/>
      <c r="AG14" s="285"/>
      <c r="AH14" s="285"/>
      <c r="AI14" s="285"/>
      <c r="AJ14" s="285"/>
      <c r="AK14" s="285"/>
      <c r="AL14" s="285"/>
      <c r="AM14" s="8"/>
      <c r="AO14" s="4"/>
    </row>
    <row r="15" spans="1:92" s="1" customFormat="1" ht="18.75" customHeight="1" x14ac:dyDescent="0.15">
      <c r="A15" s="217"/>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row>
    <row r="16" spans="1:92" s="1" customFormat="1" ht="20.100000000000001" customHeight="1" x14ac:dyDescent="0.15">
      <c r="A16" s="217"/>
      <c r="B16" s="937" t="s">
        <v>138</v>
      </c>
      <c r="C16" s="938"/>
      <c r="D16" s="938"/>
      <c r="E16" s="938"/>
      <c r="F16" s="938"/>
      <c r="G16" s="938"/>
      <c r="H16" s="938"/>
      <c r="I16" s="938"/>
      <c r="J16" s="938"/>
      <c r="K16" s="938"/>
      <c r="L16" s="938"/>
      <c r="M16" s="938"/>
      <c r="N16" s="938"/>
      <c r="O16" s="938"/>
      <c r="P16" s="938"/>
      <c r="Q16" s="938"/>
      <c r="R16" s="938"/>
      <c r="S16" s="938"/>
      <c r="T16" s="938"/>
      <c r="U16" s="938"/>
      <c r="V16" s="938"/>
      <c r="W16" s="938"/>
      <c r="X16" s="938"/>
      <c r="Y16" s="938"/>
      <c r="Z16" s="938"/>
      <c r="AA16" s="938"/>
      <c r="AB16" s="938"/>
      <c r="AC16" s="938"/>
      <c r="AD16" s="938"/>
      <c r="AE16" s="938"/>
      <c r="AF16" s="938"/>
      <c r="AG16" s="938"/>
      <c r="AH16" s="938"/>
      <c r="AI16" s="938"/>
      <c r="AJ16" s="938"/>
      <c r="AK16" s="938"/>
      <c r="AL16" s="286"/>
      <c r="AM16" s="217"/>
      <c r="AN16" s="217"/>
    </row>
    <row r="17" spans="1:40" s="1" customFormat="1" ht="20.100000000000001" customHeight="1" x14ac:dyDescent="0.15">
      <c r="A17" s="217"/>
      <c r="B17" s="938"/>
      <c r="C17" s="938"/>
      <c r="D17" s="938"/>
      <c r="E17" s="938"/>
      <c r="F17" s="938"/>
      <c r="G17" s="938"/>
      <c r="H17" s="938"/>
      <c r="I17" s="938"/>
      <c r="J17" s="938"/>
      <c r="K17" s="938"/>
      <c r="L17" s="938"/>
      <c r="M17" s="938"/>
      <c r="N17" s="938"/>
      <c r="O17" s="938"/>
      <c r="P17" s="938"/>
      <c r="Q17" s="938"/>
      <c r="R17" s="938"/>
      <c r="S17" s="938"/>
      <c r="T17" s="938"/>
      <c r="U17" s="938"/>
      <c r="V17" s="938"/>
      <c r="W17" s="938"/>
      <c r="X17" s="938"/>
      <c r="Y17" s="938"/>
      <c r="Z17" s="938"/>
      <c r="AA17" s="938"/>
      <c r="AB17" s="938"/>
      <c r="AC17" s="938"/>
      <c r="AD17" s="938"/>
      <c r="AE17" s="938"/>
      <c r="AF17" s="938"/>
      <c r="AG17" s="938"/>
      <c r="AH17" s="938"/>
      <c r="AI17" s="938"/>
      <c r="AJ17" s="938"/>
      <c r="AK17" s="938"/>
      <c r="AL17" s="286"/>
      <c r="AM17" s="217"/>
      <c r="AN17" s="217"/>
    </row>
    <row r="18" spans="1:40" s="1" customFormat="1" ht="54.75" customHeight="1" x14ac:dyDescent="0.15">
      <c r="A18" s="217"/>
      <c r="B18" s="938"/>
      <c r="C18" s="938"/>
      <c r="D18" s="938"/>
      <c r="E18" s="938"/>
      <c r="F18" s="938"/>
      <c r="G18" s="938"/>
      <c r="H18" s="938"/>
      <c r="I18" s="938"/>
      <c r="J18" s="938"/>
      <c r="K18" s="938"/>
      <c r="L18" s="938"/>
      <c r="M18" s="938"/>
      <c r="N18" s="938"/>
      <c r="O18" s="938"/>
      <c r="P18" s="938"/>
      <c r="Q18" s="938"/>
      <c r="R18" s="938"/>
      <c r="S18" s="938"/>
      <c r="T18" s="938"/>
      <c r="U18" s="938"/>
      <c r="V18" s="938"/>
      <c r="W18" s="938"/>
      <c r="X18" s="938"/>
      <c r="Y18" s="938"/>
      <c r="Z18" s="938"/>
      <c r="AA18" s="938"/>
      <c r="AB18" s="938"/>
      <c r="AC18" s="938"/>
      <c r="AD18" s="938"/>
      <c r="AE18" s="938"/>
      <c r="AF18" s="938"/>
      <c r="AG18" s="938"/>
      <c r="AH18" s="938"/>
      <c r="AI18" s="938"/>
      <c r="AJ18" s="938"/>
      <c r="AK18" s="938"/>
      <c r="AL18" s="286"/>
      <c r="AM18" s="264"/>
    </row>
    <row r="19" spans="1:40" s="1" customFormat="1" ht="20.100000000000001" customHeight="1" x14ac:dyDescent="0.15">
      <c r="A19" s="217"/>
      <c r="B19" s="939" t="s">
        <v>59</v>
      </c>
      <c r="C19" s="939"/>
      <c r="D19" s="939"/>
      <c r="E19" s="939"/>
      <c r="F19" s="939"/>
      <c r="G19" s="939"/>
      <c r="H19" s="939"/>
      <c r="I19" s="939"/>
      <c r="J19" s="939"/>
      <c r="K19" s="939"/>
      <c r="L19" s="939"/>
      <c r="M19" s="939"/>
      <c r="N19" s="939"/>
      <c r="O19" s="939"/>
      <c r="P19" s="939"/>
      <c r="Q19" s="939"/>
      <c r="R19" s="939"/>
      <c r="S19" s="939"/>
      <c r="T19" s="939"/>
      <c r="U19" s="939"/>
      <c r="V19" s="939"/>
      <c r="W19" s="939"/>
      <c r="X19" s="939"/>
      <c r="Y19" s="939"/>
      <c r="Z19" s="939"/>
      <c r="AA19" s="939"/>
      <c r="AB19" s="939"/>
      <c r="AC19" s="939"/>
      <c r="AD19" s="939"/>
      <c r="AE19" s="939"/>
      <c r="AF19" s="939"/>
      <c r="AG19" s="939"/>
      <c r="AH19" s="939"/>
      <c r="AI19" s="939"/>
      <c r="AJ19" s="939"/>
      <c r="AK19" s="939"/>
      <c r="AL19" s="287"/>
      <c r="AM19" s="217"/>
      <c r="AN19" s="217"/>
    </row>
    <row r="20" spans="1:40" s="1" customFormat="1" ht="18" customHeight="1" x14ac:dyDescent="0.15">
      <c r="A20" s="217"/>
      <c r="B20" s="264"/>
      <c r="C20" s="217"/>
      <c r="D20" s="264"/>
      <c r="E20" s="264"/>
      <c r="F20" s="264"/>
      <c r="G20" s="264"/>
      <c r="H20" s="264"/>
      <c r="I20" s="264"/>
      <c r="J20" s="288"/>
      <c r="K20" s="288"/>
      <c r="L20" s="288"/>
      <c r="M20" s="288"/>
      <c r="N20" s="288"/>
      <c r="O20" s="288"/>
      <c r="P20" s="288"/>
      <c r="Q20" s="288"/>
      <c r="R20" s="288"/>
      <c r="S20" s="288"/>
      <c r="T20" s="288"/>
      <c r="U20" s="288"/>
      <c r="V20" s="288"/>
      <c r="W20" s="288"/>
      <c r="X20" s="288"/>
      <c r="Y20" s="264"/>
      <c r="Z20" s="264"/>
      <c r="AA20" s="264"/>
      <c r="AB20" s="217"/>
      <c r="AC20" s="264"/>
      <c r="AD20" s="264"/>
      <c r="AE20" s="264"/>
      <c r="AF20" s="264"/>
      <c r="AG20" s="264"/>
      <c r="AH20" s="264"/>
      <c r="AI20" s="264"/>
      <c r="AJ20" s="264"/>
      <c r="AK20" s="7"/>
      <c r="AL20" s="7"/>
      <c r="AM20" s="7"/>
    </row>
    <row r="21" spans="1:40" s="1" customFormat="1" ht="16.5" customHeight="1" x14ac:dyDescent="0.15">
      <c r="A21" s="217"/>
      <c r="B21" s="940" t="s">
        <v>99</v>
      </c>
      <c r="C21" s="940"/>
      <c r="D21" s="940"/>
      <c r="E21" s="932" t="s">
        <v>100</v>
      </c>
      <c r="F21" s="932"/>
      <c r="G21" s="932"/>
      <c r="H21" s="932"/>
      <c r="I21" s="932"/>
      <c r="J21" s="932"/>
      <c r="K21" s="932"/>
      <c r="L21" s="932"/>
      <c r="M21" s="932"/>
      <c r="N21" s="932"/>
      <c r="O21" s="932"/>
      <c r="P21" s="932"/>
      <c r="Q21" s="932"/>
      <c r="R21" s="932"/>
      <c r="S21" s="932"/>
      <c r="T21" s="932"/>
      <c r="U21" s="932"/>
      <c r="V21" s="932"/>
      <c r="W21" s="932"/>
      <c r="X21" s="932"/>
      <c r="Y21" s="932"/>
      <c r="Z21" s="932"/>
      <c r="AA21" s="932"/>
      <c r="AB21" s="932"/>
      <c r="AC21" s="932"/>
      <c r="AD21" s="932"/>
      <c r="AE21" s="932"/>
      <c r="AF21" s="932"/>
      <c r="AG21" s="932"/>
      <c r="AH21" s="932"/>
      <c r="AI21" s="932"/>
      <c r="AJ21" s="932"/>
      <c r="AK21" s="932"/>
      <c r="AL21" s="290"/>
      <c r="AM21" s="235"/>
    </row>
    <row r="22" spans="1:40" s="3" customFormat="1" ht="0.75" hidden="1" customHeight="1" x14ac:dyDescent="0.15">
      <c r="A22" s="217"/>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234"/>
    </row>
    <row r="23" spans="1:40" s="1" customFormat="1" ht="19.5" hidden="1" customHeight="1" x14ac:dyDescent="0.15">
      <c r="A23" s="217"/>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235"/>
    </row>
    <row r="24" spans="1:40" s="3" customFormat="1" ht="2.25" customHeight="1" x14ac:dyDescent="0.15">
      <c r="A24" s="217"/>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217"/>
    </row>
    <row r="25" spans="1:40" s="3" customFormat="1" ht="9" customHeight="1" x14ac:dyDescent="0.15">
      <c r="A25" s="217"/>
      <c r="B25" s="188"/>
      <c r="C25" s="188"/>
      <c r="D25" s="188"/>
      <c r="E25" s="941">
        <f>入力シート⑦!C8</f>
        <v>0</v>
      </c>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291"/>
      <c r="AM25" s="234"/>
    </row>
    <row r="26" spans="1:40" s="3" customFormat="1" ht="29.25" customHeight="1" x14ac:dyDescent="0.15">
      <c r="A26" s="217"/>
      <c r="B26" s="188"/>
      <c r="C26" s="188"/>
      <c r="D26" s="188"/>
      <c r="E26" s="685"/>
      <c r="F26" s="685"/>
      <c r="G26" s="685"/>
      <c r="H26" s="685"/>
      <c r="I26" s="685"/>
      <c r="J26" s="685"/>
      <c r="K26" s="685"/>
      <c r="L26" s="685"/>
      <c r="M26" s="685"/>
      <c r="N26" s="685"/>
      <c r="O26" s="685"/>
      <c r="P26" s="685"/>
      <c r="Q26" s="685"/>
      <c r="R26" s="685"/>
      <c r="S26" s="685"/>
      <c r="T26" s="685"/>
      <c r="U26" s="685"/>
      <c r="V26" s="685"/>
      <c r="W26" s="685"/>
      <c r="X26" s="685"/>
      <c r="Y26" s="685"/>
      <c r="Z26" s="685"/>
      <c r="AA26" s="685"/>
      <c r="AB26" s="685"/>
      <c r="AC26" s="685"/>
      <c r="AD26" s="685"/>
      <c r="AE26" s="685"/>
      <c r="AF26" s="685"/>
      <c r="AG26" s="685"/>
      <c r="AH26" s="685"/>
      <c r="AI26" s="685"/>
      <c r="AJ26" s="685"/>
      <c r="AK26" s="685"/>
      <c r="AL26" s="291"/>
      <c r="AM26" s="235"/>
    </row>
    <row r="27" spans="1:40" s="1" customFormat="1" ht="20.100000000000001" customHeight="1" x14ac:dyDescent="0.15">
      <c r="A27" s="217"/>
      <c r="B27" s="188"/>
      <c r="C27" s="188"/>
      <c r="D27" s="188"/>
      <c r="E27" s="685"/>
      <c r="F27" s="685"/>
      <c r="G27" s="685"/>
      <c r="H27" s="685"/>
      <c r="I27" s="685"/>
      <c r="J27" s="685"/>
      <c r="K27" s="685"/>
      <c r="L27" s="685"/>
      <c r="M27" s="685"/>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291"/>
      <c r="AM27" s="217"/>
      <c r="AN27" s="217"/>
    </row>
    <row r="28" spans="1:40" s="1" customFormat="1" ht="12" customHeight="1" x14ac:dyDescent="0.15">
      <c r="A28" s="217"/>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235"/>
    </row>
    <row r="29" spans="1:40" s="1" customFormat="1" ht="12" customHeight="1" x14ac:dyDescent="0.15">
      <c r="A29" s="217"/>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235"/>
    </row>
    <row r="30" spans="1:40" s="1" customFormat="1" ht="11.25" customHeight="1" x14ac:dyDescent="0.15">
      <c r="A30" s="217"/>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235"/>
    </row>
    <row r="31" spans="1:40" s="1" customFormat="1" ht="20.100000000000001" customHeight="1" x14ac:dyDescent="0.15">
      <c r="A31" s="217"/>
      <c r="B31" s="940" t="s">
        <v>101</v>
      </c>
      <c r="C31" s="940"/>
      <c r="D31" s="940"/>
      <c r="E31" s="932" t="s">
        <v>102</v>
      </c>
      <c r="F31" s="932"/>
      <c r="G31" s="932"/>
      <c r="H31" s="932"/>
      <c r="I31" s="932"/>
      <c r="J31" s="932"/>
      <c r="K31" s="932"/>
      <c r="L31" s="932"/>
      <c r="M31" s="932"/>
      <c r="N31" s="932"/>
      <c r="O31" s="932"/>
      <c r="P31" s="932"/>
      <c r="Q31" s="932"/>
      <c r="R31" s="932"/>
      <c r="S31" s="932"/>
      <c r="T31" s="932"/>
      <c r="U31" s="932"/>
      <c r="V31" s="932"/>
      <c r="W31" s="932"/>
      <c r="X31" s="932"/>
      <c r="Y31" s="932"/>
      <c r="Z31" s="932"/>
      <c r="AA31" s="932"/>
      <c r="AB31" s="932"/>
      <c r="AC31" s="932"/>
      <c r="AD31" s="932"/>
      <c r="AE31" s="932"/>
      <c r="AF31" s="932"/>
      <c r="AG31" s="932"/>
      <c r="AH31" s="932"/>
      <c r="AI31" s="932"/>
      <c r="AJ31" s="932"/>
      <c r="AK31" s="932"/>
      <c r="AL31" s="290"/>
      <c r="AM31" s="217"/>
      <c r="AN31" s="217"/>
    </row>
    <row r="32" spans="1:40" s="1" customFormat="1" ht="16.5" customHeight="1" x14ac:dyDescent="0.15">
      <c r="A32" s="217"/>
      <c r="B32" s="188"/>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235"/>
    </row>
    <row r="33" spans="1:39" s="1" customFormat="1" ht="16.5" customHeight="1" x14ac:dyDescent="0.15">
      <c r="A33" s="217"/>
      <c r="B33" s="292"/>
      <c r="C33" s="293">
        <f>入力シート⑦!D10</f>
        <v>0</v>
      </c>
      <c r="D33" s="292"/>
      <c r="E33" s="932" t="s">
        <v>103</v>
      </c>
      <c r="F33" s="932"/>
      <c r="G33" s="932"/>
      <c r="H33" s="932"/>
      <c r="I33" s="932"/>
      <c r="J33" s="932"/>
      <c r="K33" s="932"/>
      <c r="L33" s="932"/>
      <c r="M33" s="932"/>
      <c r="N33" s="932"/>
      <c r="O33" s="932"/>
      <c r="P33" s="932"/>
      <c r="Q33" s="932"/>
      <c r="R33" s="932"/>
      <c r="S33" s="932"/>
      <c r="T33" s="932"/>
      <c r="U33" s="932"/>
      <c r="V33" s="932"/>
      <c r="W33" s="932"/>
      <c r="X33" s="932"/>
      <c r="Y33" s="932"/>
      <c r="Z33" s="932"/>
      <c r="AA33" s="932"/>
      <c r="AB33" s="932"/>
      <c r="AC33" s="932"/>
      <c r="AD33" s="932"/>
      <c r="AE33" s="932"/>
      <c r="AF33" s="932"/>
      <c r="AG33" s="932"/>
      <c r="AH33" s="932"/>
      <c r="AI33" s="932"/>
      <c r="AJ33" s="932"/>
      <c r="AK33" s="188"/>
      <c r="AL33" s="188"/>
      <c r="AM33" s="235"/>
    </row>
    <row r="34" spans="1:39" s="1" customFormat="1" ht="16.5" customHeight="1" x14ac:dyDescent="0.15">
      <c r="A34" s="217"/>
      <c r="B34" s="188"/>
      <c r="C34" s="188"/>
      <c r="D34" s="188"/>
      <c r="E34" s="932"/>
      <c r="F34" s="932"/>
      <c r="G34" s="932"/>
      <c r="H34" s="932"/>
      <c r="I34" s="932"/>
      <c r="J34" s="932"/>
      <c r="K34" s="932"/>
      <c r="L34" s="932"/>
      <c r="M34" s="932"/>
      <c r="N34" s="932"/>
      <c r="O34" s="932"/>
      <c r="P34" s="932"/>
      <c r="Q34" s="932"/>
      <c r="R34" s="932"/>
      <c r="S34" s="932"/>
      <c r="T34" s="932"/>
      <c r="U34" s="932"/>
      <c r="V34" s="932"/>
      <c r="W34" s="932"/>
      <c r="X34" s="932"/>
      <c r="Y34" s="932"/>
      <c r="Z34" s="932"/>
      <c r="AA34" s="932"/>
      <c r="AB34" s="932"/>
      <c r="AC34" s="932"/>
      <c r="AD34" s="932"/>
      <c r="AE34" s="932"/>
      <c r="AF34" s="932"/>
      <c r="AG34" s="932"/>
      <c r="AH34" s="932"/>
      <c r="AI34" s="932"/>
      <c r="AJ34" s="932"/>
      <c r="AK34" s="188"/>
      <c r="AL34" s="188" t="s">
        <v>159</v>
      </c>
      <c r="AM34" s="235"/>
    </row>
    <row r="35" spans="1:39" s="1" customFormat="1" ht="16.5" customHeight="1" x14ac:dyDescent="0.15">
      <c r="A35" s="217"/>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235"/>
    </row>
    <row r="36" spans="1:39" s="1" customFormat="1" ht="16.5" customHeight="1" x14ac:dyDescent="0.15">
      <c r="A36" s="217"/>
      <c r="B36" s="292"/>
      <c r="C36" s="293">
        <f>入力シート⑦!D12</f>
        <v>0</v>
      </c>
      <c r="D36" s="292"/>
      <c r="E36" s="932" t="s">
        <v>104</v>
      </c>
      <c r="F36" s="932"/>
      <c r="G36" s="932"/>
      <c r="H36" s="932"/>
      <c r="I36" s="932"/>
      <c r="J36" s="932"/>
      <c r="K36" s="932"/>
      <c r="L36" s="932"/>
      <c r="M36" s="932"/>
      <c r="N36" s="932"/>
      <c r="O36" s="932"/>
      <c r="P36" s="932"/>
      <c r="Q36" s="932"/>
      <c r="R36" s="932"/>
      <c r="S36" s="932"/>
      <c r="T36" s="932"/>
      <c r="U36" s="932"/>
      <c r="V36" s="932"/>
      <c r="W36" s="932"/>
      <c r="X36" s="932"/>
      <c r="Y36" s="932"/>
      <c r="Z36" s="932"/>
      <c r="AA36" s="932"/>
      <c r="AB36" s="932"/>
      <c r="AC36" s="932"/>
      <c r="AD36" s="932"/>
      <c r="AE36" s="932"/>
      <c r="AF36" s="932"/>
      <c r="AG36" s="932"/>
      <c r="AH36" s="932"/>
      <c r="AI36" s="932"/>
      <c r="AJ36" s="932"/>
      <c r="AK36" s="188"/>
      <c r="AL36" s="188"/>
      <c r="AM36" s="235"/>
    </row>
    <row r="37" spans="1:39" s="1" customFormat="1" ht="16.5" customHeight="1" x14ac:dyDescent="0.15">
      <c r="A37" s="217"/>
      <c r="B37" s="188"/>
      <c r="C37" s="188"/>
      <c r="D37" s="188"/>
      <c r="E37" s="932"/>
      <c r="F37" s="932"/>
      <c r="G37" s="932"/>
      <c r="H37" s="932"/>
      <c r="I37" s="932"/>
      <c r="J37" s="932"/>
      <c r="K37" s="932"/>
      <c r="L37" s="932"/>
      <c r="M37" s="932"/>
      <c r="N37" s="932"/>
      <c r="O37" s="932"/>
      <c r="P37" s="932"/>
      <c r="Q37" s="932"/>
      <c r="R37" s="932"/>
      <c r="S37" s="932"/>
      <c r="T37" s="932"/>
      <c r="U37" s="932"/>
      <c r="V37" s="932"/>
      <c r="W37" s="932"/>
      <c r="X37" s="932"/>
      <c r="Y37" s="932"/>
      <c r="Z37" s="932"/>
      <c r="AA37" s="932"/>
      <c r="AB37" s="932"/>
      <c r="AC37" s="932"/>
      <c r="AD37" s="932"/>
      <c r="AE37" s="932"/>
      <c r="AF37" s="932"/>
      <c r="AG37" s="932"/>
      <c r="AH37" s="932"/>
      <c r="AI37" s="932"/>
      <c r="AJ37" s="932"/>
      <c r="AK37" s="188"/>
      <c r="AL37" s="188"/>
      <c r="AM37" s="235"/>
    </row>
    <row r="38" spans="1:39" s="1" customFormat="1" ht="16.5" customHeight="1" x14ac:dyDescent="0.15">
      <c r="A38" s="217"/>
      <c r="B38" s="188"/>
      <c r="C38" s="188"/>
      <c r="D38" s="188"/>
      <c r="E38" s="932"/>
      <c r="F38" s="932"/>
      <c r="G38" s="932"/>
      <c r="H38" s="932"/>
      <c r="I38" s="932"/>
      <c r="J38" s="932"/>
      <c r="K38" s="932"/>
      <c r="L38" s="932"/>
      <c r="M38" s="932"/>
      <c r="N38" s="932"/>
      <c r="O38" s="932"/>
      <c r="P38" s="932"/>
      <c r="Q38" s="932"/>
      <c r="R38" s="932"/>
      <c r="S38" s="932"/>
      <c r="T38" s="932"/>
      <c r="U38" s="932"/>
      <c r="V38" s="932"/>
      <c r="W38" s="932"/>
      <c r="X38" s="932"/>
      <c r="Y38" s="932"/>
      <c r="Z38" s="932"/>
      <c r="AA38" s="932"/>
      <c r="AB38" s="932"/>
      <c r="AC38" s="932"/>
      <c r="AD38" s="932"/>
      <c r="AE38" s="932"/>
      <c r="AF38" s="932"/>
      <c r="AG38" s="932"/>
      <c r="AH38" s="932"/>
      <c r="AI38" s="932"/>
      <c r="AJ38" s="932"/>
      <c r="AK38" s="188"/>
      <c r="AL38" s="188"/>
      <c r="AM38" s="235"/>
    </row>
    <row r="39" spans="1:39" s="1" customFormat="1" ht="17.25" customHeight="1" x14ac:dyDescent="0.15">
      <c r="A39" s="217"/>
      <c r="B39" s="292"/>
      <c r="C39" s="293">
        <f>入力シート⑦!D14</f>
        <v>0</v>
      </c>
      <c r="D39" s="292"/>
      <c r="E39" s="932" t="s">
        <v>105</v>
      </c>
      <c r="F39" s="932"/>
      <c r="G39" s="932"/>
      <c r="H39" s="932"/>
      <c r="I39" s="932"/>
      <c r="J39" s="932"/>
      <c r="K39" s="932"/>
      <c r="L39" s="932"/>
      <c r="M39" s="932"/>
      <c r="N39" s="932"/>
      <c r="O39" s="932"/>
      <c r="P39" s="932"/>
      <c r="Q39" s="932"/>
      <c r="R39" s="932"/>
      <c r="S39" s="932"/>
      <c r="T39" s="932"/>
      <c r="U39" s="932"/>
      <c r="V39" s="932"/>
      <c r="W39" s="932"/>
      <c r="X39" s="932"/>
      <c r="Y39" s="932"/>
      <c r="Z39" s="932"/>
      <c r="AA39" s="932"/>
      <c r="AB39" s="932"/>
      <c r="AC39" s="932"/>
      <c r="AD39" s="932"/>
      <c r="AE39" s="932"/>
      <c r="AF39" s="932"/>
      <c r="AG39" s="932"/>
      <c r="AH39" s="932"/>
      <c r="AI39" s="932"/>
      <c r="AJ39" s="932"/>
      <c r="AK39" s="188"/>
      <c r="AL39" s="188"/>
      <c r="AM39" s="235"/>
    </row>
    <row r="40" spans="1:39" s="1" customFormat="1" ht="17.25" customHeight="1" x14ac:dyDescent="0.15">
      <c r="A40" s="217"/>
      <c r="B40" s="289"/>
      <c r="C40" s="294"/>
      <c r="D40" s="289"/>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188"/>
      <c r="AL40" s="188"/>
      <c r="AM40" s="235"/>
    </row>
    <row r="41" spans="1:39" s="1" customFormat="1" ht="16.5" customHeight="1" x14ac:dyDescent="0.15">
      <c r="A41" s="217"/>
      <c r="B41" s="292"/>
      <c r="C41" s="293">
        <f>入力シート⑦!D16</f>
        <v>0</v>
      </c>
      <c r="D41" s="292"/>
      <c r="E41" s="932" t="s">
        <v>106</v>
      </c>
      <c r="F41" s="932"/>
      <c r="G41" s="932"/>
      <c r="H41" s="932"/>
      <c r="I41" s="932"/>
      <c r="J41" s="932"/>
      <c r="K41" s="932"/>
      <c r="L41" s="932"/>
      <c r="M41" s="932"/>
      <c r="N41" s="932"/>
      <c r="O41" s="932"/>
      <c r="P41" s="932"/>
      <c r="Q41" s="932"/>
      <c r="R41" s="932"/>
      <c r="S41" s="932"/>
      <c r="T41" s="932"/>
      <c r="U41" s="932"/>
      <c r="V41" s="932"/>
      <c r="W41" s="932"/>
      <c r="X41" s="932"/>
      <c r="Y41" s="932"/>
      <c r="Z41" s="932"/>
      <c r="AA41" s="932"/>
      <c r="AB41" s="932"/>
      <c r="AC41" s="932"/>
      <c r="AD41" s="932"/>
      <c r="AE41" s="932"/>
      <c r="AF41" s="932"/>
      <c r="AG41" s="932"/>
      <c r="AH41" s="932"/>
      <c r="AI41" s="932"/>
      <c r="AJ41" s="932"/>
      <c r="AK41" s="188"/>
      <c r="AL41" s="188"/>
      <c r="AM41" s="235"/>
    </row>
    <row r="42" spans="1:39" s="1" customFormat="1" ht="16.5" customHeight="1" x14ac:dyDescent="0.15">
      <c r="A42" s="217"/>
      <c r="B42" s="292"/>
      <c r="C42" s="188"/>
      <c r="D42" s="292"/>
      <c r="E42" s="932"/>
      <c r="F42" s="932"/>
      <c r="G42" s="932"/>
      <c r="H42" s="932"/>
      <c r="I42" s="932"/>
      <c r="J42" s="932"/>
      <c r="K42" s="932"/>
      <c r="L42" s="932"/>
      <c r="M42" s="932"/>
      <c r="N42" s="932"/>
      <c r="O42" s="932"/>
      <c r="P42" s="932"/>
      <c r="Q42" s="932"/>
      <c r="R42" s="932"/>
      <c r="S42" s="932"/>
      <c r="T42" s="932"/>
      <c r="U42" s="932"/>
      <c r="V42" s="932"/>
      <c r="W42" s="932"/>
      <c r="X42" s="932"/>
      <c r="Y42" s="932"/>
      <c r="Z42" s="932"/>
      <c r="AA42" s="932"/>
      <c r="AB42" s="932"/>
      <c r="AC42" s="932"/>
      <c r="AD42" s="932"/>
      <c r="AE42" s="932"/>
      <c r="AF42" s="932"/>
      <c r="AG42" s="932"/>
      <c r="AH42" s="932"/>
      <c r="AI42" s="932"/>
      <c r="AJ42" s="932"/>
      <c r="AK42" s="188"/>
      <c r="AL42" s="188"/>
      <c r="AM42" s="235"/>
    </row>
    <row r="43" spans="1:39" s="1" customFormat="1" ht="16.5" customHeight="1" x14ac:dyDescent="0.15">
      <c r="A43" s="217"/>
      <c r="B43" s="292"/>
      <c r="C43" s="188"/>
      <c r="D43" s="292"/>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188"/>
      <c r="AL43" s="188"/>
      <c r="AM43" s="235"/>
    </row>
    <row r="44" spans="1:39" s="1" customFormat="1" ht="16.5" customHeight="1" x14ac:dyDescent="0.15">
      <c r="A44" s="217"/>
      <c r="B44" s="292"/>
      <c r="C44" s="293">
        <f>入力シート⑦!D18</f>
        <v>0</v>
      </c>
      <c r="D44" s="292"/>
      <c r="E44" s="932" t="s">
        <v>107</v>
      </c>
      <c r="F44" s="932"/>
      <c r="G44" s="932"/>
      <c r="H44" s="932"/>
      <c r="I44" s="932"/>
      <c r="J44" s="932"/>
      <c r="K44" s="932"/>
      <c r="L44" s="932"/>
      <c r="M44" s="932"/>
      <c r="N44" s="932"/>
      <c r="O44" s="932"/>
      <c r="P44" s="932"/>
      <c r="Q44" s="932"/>
      <c r="R44" s="932"/>
      <c r="S44" s="932"/>
      <c r="T44" s="932"/>
      <c r="U44" s="932"/>
      <c r="V44" s="932"/>
      <c r="W44" s="932"/>
      <c r="X44" s="932"/>
      <c r="Y44" s="932"/>
      <c r="Z44" s="932"/>
      <c r="AA44" s="932"/>
      <c r="AB44" s="932"/>
      <c r="AC44" s="932"/>
      <c r="AD44" s="932"/>
      <c r="AE44" s="932"/>
      <c r="AF44" s="932"/>
      <c r="AG44" s="932"/>
      <c r="AH44" s="932"/>
      <c r="AI44" s="932"/>
      <c r="AJ44" s="932"/>
      <c r="AK44" s="188"/>
      <c r="AL44" s="188"/>
      <c r="AM44" s="235"/>
    </row>
    <row r="45" spans="1:39" s="1" customFormat="1" ht="16.5" customHeight="1" x14ac:dyDescent="0.15">
      <c r="A45" s="217"/>
      <c r="B45" s="292"/>
      <c r="C45" s="292"/>
      <c r="D45" s="292"/>
      <c r="E45" s="933">
        <f>入力シート⑦!E19</f>
        <v>0</v>
      </c>
      <c r="F45" s="685"/>
      <c r="G45" s="685"/>
      <c r="H45" s="685"/>
      <c r="I45" s="685"/>
      <c r="J45" s="685"/>
      <c r="K45" s="685"/>
      <c r="L45" s="685"/>
      <c r="M45" s="685"/>
      <c r="N45" s="685"/>
      <c r="O45" s="685"/>
      <c r="P45" s="685"/>
      <c r="Q45" s="685"/>
      <c r="R45" s="685"/>
      <c r="S45" s="685"/>
      <c r="T45" s="685"/>
      <c r="U45" s="685"/>
      <c r="V45" s="685"/>
      <c r="W45" s="685"/>
      <c r="X45" s="685"/>
      <c r="Y45" s="685"/>
      <c r="Z45" s="685"/>
      <c r="AA45" s="685"/>
      <c r="AB45" s="685"/>
      <c r="AC45" s="685"/>
      <c r="AD45" s="685"/>
      <c r="AE45" s="685"/>
      <c r="AF45" s="685"/>
      <c r="AG45" s="685"/>
      <c r="AH45" s="685"/>
      <c r="AI45" s="685"/>
      <c r="AJ45" s="685"/>
      <c r="AK45" s="188"/>
      <c r="AL45" s="188"/>
      <c r="AM45" s="235"/>
    </row>
    <row r="46" spans="1:39" s="1" customFormat="1" ht="16.5" customHeight="1" x14ac:dyDescent="0.15">
      <c r="A46" s="217"/>
      <c r="B46" s="292"/>
      <c r="C46" s="292"/>
      <c r="D46" s="292"/>
      <c r="E46" s="685"/>
      <c r="F46" s="685"/>
      <c r="G46" s="685"/>
      <c r="H46" s="685"/>
      <c r="I46" s="685"/>
      <c r="J46" s="685"/>
      <c r="K46" s="685"/>
      <c r="L46" s="685"/>
      <c r="M46" s="685"/>
      <c r="N46" s="685"/>
      <c r="O46" s="685"/>
      <c r="P46" s="685"/>
      <c r="Q46" s="685"/>
      <c r="R46" s="685"/>
      <c r="S46" s="685"/>
      <c r="T46" s="685"/>
      <c r="U46" s="685"/>
      <c r="V46" s="685"/>
      <c r="W46" s="685"/>
      <c r="X46" s="685"/>
      <c r="Y46" s="685"/>
      <c r="Z46" s="685"/>
      <c r="AA46" s="685"/>
      <c r="AB46" s="685"/>
      <c r="AC46" s="685"/>
      <c r="AD46" s="685"/>
      <c r="AE46" s="685"/>
      <c r="AF46" s="685"/>
      <c r="AG46" s="685"/>
      <c r="AH46" s="685"/>
      <c r="AI46" s="685"/>
      <c r="AJ46" s="685"/>
      <c r="AK46" s="188"/>
      <c r="AL46" s="188"/>
      <c r="AM46" s="235"/>
    </row>
    <row r="47" spans="1:39" s="1" customFormat="1" ht="16.5" customHeight="1" x14ac:dyDescent="0.15">
      <c r="A47" s="217"/>
      <c r="B47" s="292"/>
      <c r="C47" s="292"/>
      <c r="D47" s="292"/>
      <c r="E47" s="685"/>
      <c r="F47" s="685"/>
      <c r="G47" s="685"/>
      <c r="H47" s="685"/>
      <c r="I47" s="685"/>
      <c r="J47" s="685"/>
      <c r="K47" s="685"/>
      <c r="L47" s="685"/>
      <c r="M47" s="685"/>
      <c r="N47" s="685"/>
      <c r="O47" s="685"/>
      <c r="P47" s="685"/>
      <c r="Q47" s="685"/>
      <c r="R47" s="685"/>
      <c r="S47" s="685"/>
      <c r="T47" s="685"/>
      <c r="U47" s="685"/>
      <c r="V47" s="685"/>
      <c r="W47" s="685"/>
      <c r="X47" s="685"/>
      <c r="Y47" s="685"/>
      <c r="Z47" s="685"/>
      <c r="AA47" s="685"/>
      <c r="AB47" s="685"/>
      <c r="AC47" s="685"/>
      <c r="AD47" s="685"/>
      <c r="AE47" s="685"/>
      <c r="AF47" s="685"/>
      <c r="AG47" s="685"/>
      <c r="AH47" s="685"/>
      <c r="AI47" s="685"/>
      <c r="AJ47" s="685"/>
      <c r="AK47" s="188"/>
      <c r="AL47" s="188"/>
      <c r="AM47" s="235"/>
    </row>
    <row r="48" spans="1:39" s="1" customFormat="1" ht="16.5" customHeight="1" x14ac:dyDescent="0.15">
      <c r="A48" s="217"/>
      <c r="B48" s="292"/>
      <c r="C48" s="292"/>
      <c r="D48" s="292"/>
      <c r="E48" s="685"/>
      <c r="F48" s="685"/>
      <c r="G48" s="685"/>
      <c r="H48" s="685"/>
      <c r="I48" s="685"/>
      <c r="J48" s="685"/>
      <c r="K48" s="685"/>
      <c r="L48" s="685"/>
      <c r="M48" s="685"/>
      <c r="N48" s="685"/>
      <c r="O48" s="685"/>
      <c r="P48" s="685"/>
      <c r="Q48" s="685"/>
      <c r="R48" s="685"/>
      <c r="S48" s="685"/>
      <c r="T48" s="685"/>
      <c r="U48" s="685"/>
      <c r="V48" s="685"/>
      <c r="W48" s="685"/>
      <c r="X48" s="685"/>
      <c r="Y48" s="685"/>
      <c r="Z48" s="685"/>
      <c r="AA48" s="685"/>
      <c r="AB48" s="685"/>
      <c r="AC48" s="685"/>
      <c r="AD48" s="685"/>
      <c r="AE48" s="685"/>
      <c r="AF48" s="685"/>
      <c r="AG48" s="685"/>
      <c r="AH48" s="685"/>
      <c r="AI48" s="685"/>
      <c r="AJ48" s="685"/>
      <c r="AK48" s="188"/>
      <c r="AL48" s="188"/>
      <c r="AM48" s="235"/>
    </row>
    <row r="49" spans="1:92" s="1" customFormat="1" ht="16.5" customHeight="1" x14ac:dyDescent="0.15">
      <c r="A49" s="217"/>
      <c r="B49" s="292"/>
      <c r="C49" s="292"/>
      <c r="D49" s="292"/>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188"/>
      <c r="AL49" s="188"/>
      <c r="AM49" s="235"/>
    </row>
    <row r="50" spans="1:92" s="1" customFormat="1" ht="16.5" customHeight="1" x14ac:dyDescent="0.15">
      <c r="A50" s="217"/>
      <c r="B50" s="188"/>
      <c r="C50" s="188"/>
      <c r="D50" s="188"/>
      <c r="E50" s="685"/>
      <c r="F50" s="685"/>
      <c r="G50" s="685"/>
      <c r="H50" s="685"/>
      <c r="I50" s="685"/>
      <c r="J50" s="685"/>
      <c r="K50" s="685"/>
      <c r="L50" s="685"/>
      <c r="M50" s="685"/>
      <c r="N50" s="685"/>
      <c r="O50" s="685"/>
      <c r="P50" s="685"/>
      <c r="Q50" s="685"/>
      <c r="R50" s="685"/>
      <c r="S50" s="685"/>
      <c r="T50" s="685"/>
      <c r="U50" s="685"/>
      <c r="V50" s="685"/>
      <c r="W50" s="685"/>
      <c r="X50" s="685"/>
      <c r="Y50" s="685"/>
      <c r="Z50" s="685"/>
      <c r="AA50" s="685"/>
      <c r="AB50" s="685"/>
      <c r="AC50" s="685"/>
      <c r="AD50" s="685"/>
      <c r="AE50" s="685"/>
      <c r="AF50" s="685"/>
      <c r="AG50" s="685"/>
      <c r="AH50" s="685"/>
      <c r="AI50" s="685"/>
      <c r="AJ50" s="685"/>
      <c r="AK50" s="188"/>
      <c r="AL50" s="188"/>
      <c r="AM50" s="235"/>
    </row>
    <row r="51" spans="1:92" s="1" customFormat="1" ht="16.5" customHeight="1" x14ac:dyDescent="0.15">
      <c r="A51" s="217"/>
      <c r="B51" s="188"/>
      <c r="C51" s="188"/>
      <c r="D51" s="188"/>
      <c r="E51" s="295" t="s">
        <v>108</v>
      </c>
      <c r="F51" s="296"/>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188"/>
      <c r="AL51" s="188"/>
      <c r="AM51" s="235"/>
    </row>
    <row r="52" spans="1:92" s="1" customFormat="1" ht="16.5" customHeight="1" x14ac:dyDescent="0.15">
      <c r="A52" s="217"/>
      <c r="B52" s="188"/>
      <c r="C52" s="188"/>
      <c r="D52" s="188"/>
      <c r="E52" s="295" t="s">
        <v>109</v>
      </c>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188"/>
      <c r="AL52" s="188"/>
      <c r="AM52" s="235"/>
    </row>
    <row r="53" spans="1:92" s="1" customFormat="1" ht="16.5" customHeight="1" x14ac:dyDescent="0.15">
      <c r="A53" s="217"/>
      <c r="B53" s="188"/>
      <c r="C53" s="188"/>
      <c r="D53" s="188"/>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188"/>
      <c r="AL53" s="188"/>
      <c r="AM53" s="235"/>
    </row>
    <row r="54" spans="1:92" ht="20.100000000000001" customHeight="1" x14ac:dyDescent="0.15">
      <c r="A54" s="217"/>
      <c r="B54" s="217"/>
      <c r="C54" s="238"/>
      <c r="D54" s="217"/>
      <c r="E54" s="217"/>
      <c r="F54" s="217"/>
      <c r="G54" s="217"/>
      <c r="H54" s="217"/>
      <c r="I54" s="217"/>
      <c r="J54" s="239"/>
      <c r="K54" s="239"/>
      <c r="L54" s="239"/>
      <c r="M54" s="239"/>
      <c r="N54" s="239"/>
      <c r="O54" s="239"/>
      <c r="P54" s="239"/>
      <c r="Q54" s="239"/>
      <c r="R54" s="239"/>
      <c r="S54" s="239"/>
      <c r="T54" s="240"/>
      <c r="U54" s="240"/>
      <c r="V54" s="240"/>
      <c r="W54" s="240"/>
      <c r="X54" s="240"/>
      <c r="Y54" s="240"/>
      <c r="Z54" s="240"/>
      <c r="AA54" s="240"/>
      <c r="AB54" s="240"/>
      <c r="AC54" s="240"/>
      <c r="AD54" s="240"/>
      <c r="AE54" s="240"/>
      <c r="AF54" s="240"/>
      <c r="AG54" s="240"/>
      <c r="AH54" s="240"/>
      <c r="AI54" s="240"/>
      <c r="AJ54" s="240"/>
      <c r="AK54" s="240"/>
      <c r="AL54" s="240"/>
      <c r="AM54" s="240"/>
    </row>
    <row r="55" spans="1:92" ht="11.25" customHeight="1" x14ac:dyDescent="0.15">
      <c r="A55" s="217"/>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row>
    <row r="56" spans="1:92" ht="11.25" customHeight="1" x14ac:dyDescent="0.15"/>
    <row r="57" spans="1:92" ht="11.25" customHeight="1" x14ac:dyDescent="0.15"/>
    <row r="58" spans="1:92" s="3" customFormat="1" ht="11.25" customHeight="1" x14ac:dyDescent="0.15">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row>
    <row r="67" spans="2:92" s="3" customFormat="1" ht="14.25" x14ac:dyDescent="0.15">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row>
    <row r="68" spans="2:92" s="3" customFormat="1" ht="14.25" hidden="1" x14ac:dyDescent="0.15">
      <c r="B68" s="3" t="b">
        <v>0</v>
      </c>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row>
    <row r="69" spans="2:92" s="3" customFormat="1" ht="14.25" x14ac:dyDescent="0.15">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row>
  </sheetData>
  <sheetProtection algorithmName="SHA-512" hashValue="8bsJzQU6iYhkJ8CewYZwItI3SofmDPVELiEavWPLvlCRcDJub0NkVXllDAstXtp84n0hfA2doxAasb3J4LiMKQ==" saltValue="q5oFae0Zbc3QKak6PoDuPw==" spinCount="100000" sheet="1" objects="1" scenarios="1" selectLockedCells="1"/>
  <mergeCells count="23">
    <mergeCell ref="B3:AK3"/>
    <mergeCell ref="B4:AK4"/>
    <mergeCell ref="A6:AM6"/>
    <mergeCell ref="AF7:AG7"/>
    <mergeCell ref="AI7:AJ7"/>
    <mergeCell ref="AC7:AD7"/>
    <mergeCell ref="E33:AJ34"/>
    <mergeCell ref="O11:S11"/>
    <mergeCell ref="T11:AK11"/>
    <mergeCell ref="O13:S13"/>
    <mergeCell ref="T13:AK13"/>
    <mergeCell ref="B16:AK18"/>
    <mergeCell ref="B19:AK19"/>
    <mergeCell ref="B21:D21"/>
    <mergeCell ref="E21:AK21"/>
    <mergeCell ref="E25:AK27"/>
    <mergeCell ref="B31:D31"/>
    <mergeCell ref="E31:AK31"/>
    <mergeCell ref="E36:AJ38"/>
    <mergeCell ref="E39:AJ39"/>
    <mergeCell ref="E41:AJ42"/>
    <mergeCell ref="E44:AJ44"/>
    <mergeCell ref="E45:AJ50"/>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N63"/>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7" width="2.625" style="3" customWidth="1"/>
    <col min="38" max="38" width="2.625" style="3" hidden="1" customWidth="1"/>
    <col min="39" max="39" width="2.625" style="3" customWidth="1"/>
    <col min="40" max="40" width="1.875" style="3" hidden="1" customWidth="1"/>
    <col min="41" max="41" width="1.875" hidden="1" customWidth="1"/>
    <col min="42" max="42" width="5.375" hidden="1" customWidth="1"/>
    <col min="43" max="91" width="1.875" hidden="1" customWidth="1"/>
    <col min="92" max="245" width="1.875" customWidth="1"/>
  </cols>
  <sheetData>
    <row r="1" spans="1:92" s="1" customFormat="1" ht="20.100000000000001" customHeight="1"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P1" s="2"/>
    </row>
    <row r="2" spans="1:92" s="1" customFormat="1" ht="20.100000000000001" customHeight="1" x14ac:dyDescent="0.15">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P2" s="2"/>
    </row>
    <row r="3" spans="1:92" s="1" customFormat="1" ht="20.100000000000001" customHeight="1" x14ac:dyDescent="0.15">
      <c r="A3" s="217"/>
      <c r="B3" s="942" t="s">
        <v>137</v>
      </c>
      <c r="C3" s="942"/>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942"/>
      <c r="AF3" s="942"/>
      <c r="AG3" s="942"/>
      <c r="AH3" s="942"/>
      <c r="AI3" s="942"/>
      <c r="AJ3" s="942"/>
      <c r="AK3" s="942"/>
      <c r="AL3" s="277"/>
      <c r="AM3" s="217"/>
      <c r="AP3" s="2"/>
    </row>
    <row r="4" spans="1:92" s="1" customFormat="1" ht="34.5" customHeight="1" x14ac:dyDescent="0.15">
      <c r="A4" s="217"/>
      <c r="B4" s="943" t="s">
        <v>110</v>
      </c>
      <c r="C4" s="943"/>
      <c r="D4" s="943"/>
      <c r="E4" s="943"/>
      <c r="F4" s="943"/>
      <c r="G4" s="943"/>
      <c r="H4" s="943"/>
      <c r="I4" s="943"/>
      <c r="J4" s="943"/>
      <c r="K4" s="943"/>
      <c r="L4" s="943"/>
      <c r="M4" s="943"/>
      <c r="N4" s="943"/>
      <c r="O4" s="943"/>
      <c r="P4" s="943"/>
      <c r="Q4" s="943"/>
      <c r="R4" s="943"/>
      <c r="S4" s="943"/>
      <c r="T4" s="943"/>
      <c r="U4" s="943"/>
      <c r="V4" s="943"/>
      <c r="W4" s="943"/>
      <c r="X4" s="943"/>
      <c r="Y4" s="943"/>
      <c r="Z4" s="943"/>
      <c r="AA4" s="943"/>
      <c r="AB4" s="943"/>
      <c r="AC4" s="943"/>
      <c r="AD4" s="943"/>
      <c r="AE4" s="943"/>
      <c r="AF4" s="943"/>
      <c r="AG4" s="943"/>
      <c r="AH4" s="943"/>
      <c r="AI4" s="943"/>
      <c r="AJ4" s="943"/>
      <c r="AK4" s="943"/>
      <c r="AL4" s="278"/>
      <c r="AM4" s="217"/>
      <c r="AP4" s="2"/>
    </row>
    <row r="5" spans="1:92" s="1" customFormat="1" ht="7.5" customHeight="1" x14ac:dyDescent="0.15">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P5" s="2"/>
    </row>
    <row r="6" spans="1:92" s="1" customFormat="1" ht="20.100000000000001" customHeight="1" x14ac:dyDescent="0.15">
      <c r="A6" s="958" t="s">
        <v>111</v>
      </c>
      <c r="B6" s="958"/>
      <c r="C6" s="958"/>
      <c r="D6" s="958"/>
      <c r="E6" s="958"/>
      <c r="F6" s="958"/>
      <c r="G6" s="958"/>
      <c r="H6" s="958"/>
      <c r="I6" s="958"/>
      <c r="J6" s="958"/>
      <c r="K6" s="958"/>
      <c r="L6" s="958"/>
      <c r="M6" s="958"/>
      <c r="N6" s="958"/>
      <c r="O6" s="958"/>
      <c r="P6" s="958"/>
      <c r="Q6" s="958"/>
      <c r="R6" s="958"/>
      <c r="S6" s="958"/>
      <c r="T6" s="958"/>
      <c r="U6" s="958"/>
      <c r="V6" s="958"/>
      <c r="W6" s="958"/>
      <c r="X6" s="958"/>
      <c r="Y6" s="958"/>
      <c r="Z6" s="958"/>
      <c r="AA6" s="958"/>
      <c r="AB6" s="958"/>
      <c r="AC6" s="958"/>
      <c r="AD6" s="958"/>
      <c r="AE6" s="958"/>
      <c r="AF6" s="958"/>
      <c r="AG6" s="958"/>
      <c r="AH6" s="958"/>
      <c r="AI6" s="958"/>
      <c r="AJ6" s="958"/>
      <c r="AK6" s="958"/>
      <c r="AL6" s="958"/>
      <c r="AM6" s="958"/>
      <c r="AP6" s="2"/>
    </row>
    <row r="7" spans="1:92" s="1" customFormat="1" ht="33" customHeight="1" x14ac:dyDescent="0.15">
      <c r="A7" s="974" t="s">
        <v>112</v>
      </c>
      <c r="B7" s="975"/>
      <c r="C7" s="975"/>
      <c r="D7" s="975"/>
      <c r="E7" s="975"/>
      <c r="F7" s="975"/>
      <c r="G7" s="975"/>
      <c r="H7" s="975"/>
      <c r="I7" s="975"/>
      <c r="J7" s="975"/>
      <c r="K7" s="975"/>
      <c r="L7" s="975"/>
      <c r="M7" s="975"/>
      <c r="N7" s="975"/>
      <c r="O7" s="975"/>
      <c r="P7" s="975"/>
      <c r="Q7" s="975"/>
      <c r="R7" s="975"/>
      <c r="S7" s="975"/>
      <c r="T7" s="975"/>
      <c r="U7" s="975"/>
      <c r="V7" s="975"/>
      <c r="W7" s="975"/>
      <c r="X7" s="975"/>
      <c r="Y7" s="975"/>
      <c r="Z7" s="975"/>
      <c r="AA7" s="975"/>
      <c r="AB7" s="975"/>
      <c r="AC7" s="975"/>
      <c r="AD7" s="975"/>
      <c r="AE7" s="975"/>
      <c r="AF7" s="975"/>
      <c r="AG7" s="975"/>
      <c r="AH7" s="975"/>
      <c r="AI7" s="975"/>
      <c r="AJ7" s="975"/>
      <c r="AK7" s="975"/>
      <c r="AL7" s="975"/>
      <c r="AM7" s="975"/>
      <c r="AO7" s="4"/>
    </row>
    <row r="8" spans="1:92" s="1" customFormat="1" ht="12"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80"/>
      <c r="AD8" s="280"/>
      <c r="AE8" s="217"/>
      <c r="AF8" s="280"/>
      <c r="AG8" s="280"/>
      <c r="AH8" s="217"/>
      <c r="AI8" s="280"/>
      <c r="AJ8" s="280"/>
      <c r="AK8" s="217"/>
      <c r="AL8" s="217"/>
      <c r="AM8" s="217"/>
    </row>
    <row r="9" spans="1:92" s="1" customFormat="1" ht="33" customHeight="1" x14ac:dyDescent="0.15">
      <c r="A9" s="217"/>
      <c r="B9" s="960">
        <f>入力シート⑧!C5</f>
        <v>0</v>
      </c>
      <c r="C9" s="960"/>
      <c r="D9" s="960"/>
      <c r="E9" s="960"/>
      <c r="F9" s="960"/>
      <c r="G9" s="960"/>
      <c r="H9" s="960"/>
      <c r="I9" s="960"/>
      <c r="J9" s="960"/>
      <c r="K9" s="960"/>
      <c r="L9" s="960"/>
      <c r="M9" s="960"/>
      <c r="N9" s="960"/>
      <c r="O9" s="960"/>
      <c r="P9" s="960"/>
      <c r="Q9" s="960"/>
      <c r="R9" s="960"/>
      <c r="S9" s="960"/>
      <c r="T9" s="297"/>
      <c r="U9" s="976" t="s">
        <v>113</v>
      </c>
      <c r="V9" s="976"/>
      <c r="W9" s="297"/>
      <c r="X9" s="281"/>
      <c r="Y9" s="281"/>
      <c r="Z9" s="281"/>
      <c r="AA9" s="281"/>
      <c r="AB9" s="281"/>
      <c r="AC9" s="281"/>
      <c r="AD9" s="281"/>
      <c r="AE9" s="281"/>
      <c r="AF9" s="281"/>
      <c r="AG9" s="281"/>
      <c r="AH9" s="281"/>
      <c r="AI9" s="281"/>
      <c r="AJ9" s="281"/>
      <c r="AK9" s="281"/>
      <c r="AL9" s="281"/>
      <c r="AM9" s="232"/>
    </row>
    <row r="10" spans="1:92" s="1" customFormat="1" ht="15" customHeight="1" x14ac:dyDescent="0.15">
      <c r="A10" s="217"/>
      <c r="B10" s="217"/>
      <c r="C10" s="217"/>
      <c r="D10" s="217"/>
      <c r="E10" s="217"/>
      <c r="F10" s="217"/>
      <c r="G10" s="217"/>
      <c r="H10" s="217"/>
      <c r="I10" s="217"/>
      <c r="J10" s="217"/>
      <c r="K10" s="217"/>
      <c r="L10" s="217"/>
      <c r="M10" s="217"/>
      <c r="N10" s="217"/>
      <c r="O10" s="958"/>
      <c r="P10" s="958"/>
      <c r="Q10" s="958"/>
      <c r="R10" s="958"/>
      <c r="S10" s="958"/>
      <c r="T10" s="959"/>
      <c r="U10" s="959"/>
      <c r="V10" s="959"/>
      <c r="W10" s="959"/>
      <c r="X10" s="959"/>
      <c r="Y10" s="959"/>
      <c r="Z10" s="959"/>
      <c r="AA10" s="959"/>
      <c r="AB10" s="959"/>
      <c r="AC10" s="959"/>
      <c r="AD10" s="959"/>
      <c r="AE10" s="959"/>
      <c r="AF10" s="959"/>
      <c r="AG10" s="959"/>
      <c r="AH10" s="959"/>
      <c r="AI10" s="959"/>
      <c r="AJ10" s="959"/>
      <c r="AK10" s="959"/>
      <c r="AL10" s="285"/>
      <c r="AM10" s="6"/>
      <c r="AO10" s="4" t="s">
        <v>10</v>
      </c>
    </row>
    <row r="11" spans="1:92" s="1" customFormat="1" ht="5.0999999999999996" customHeight="1" x14ac:dyDescent="0.15">
      <c r="A11" s="217"/>
      <c r="B11" s="217"/>
      <c r="C11" s="217"/>
      <c r="D11" s="217"/>
      <c r="E11" s="217"/>
      <c r="F11" s="217"/>
      <c r="G11" s="217"/>
      <c r="H11" s="217"/>
      <c r="I11" s="217"/>
      <c r="J11" s="217"/>
      <c r="K11" s="217"/>
      <c r="L11" s="217"/>
      <c r="M11" s="217"/>
      <c r="N11" s="217"/>
      <c r="O11" s="231"/>
      <c r="P11" s="231"/>
      <c r="Q11" s="231"/>
      <c r="R11" s="231"/>
      <c r="S11" s="231"/>
      <c r="T11" s="281"/>
      <c r="U11" s="281"/>
      <c r="V11" s="281"/>
      <c r="W11" s="281"/>
      <c r="X11" s="281"/>
      <c r="Y11" s="281"/>
      <c r="Z11" s="281"/>
      <c r="AA11" s="281"/>
      <c r="AB11" s="281"/>
      <c r="AC11" s="281"/>
      <c r="AD11" s="281"/>
      <c r="AE11" s="281"/>
      <c r="AF11" s="281"/>
      <c r="AG11" s="281"/>
      <c r="AH11" s="281"/>
      <c r="AI11" s="281"/>
      <c r="AJ11" s="281"/>
      <c r="AK11" s="281"/>
      <c r="AL11" s="281"/>
      <c r="AM11" s="232"/>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row>
    <row r="12" spans="1:92" s="1" customFormat="1" ht="17.25" customHeight="1" x14ac:dyDescent="0.15">
      <c r="A12" s="217"/>
      <c r="B12" s="217"/>
      <c r="C12" s="217" t="s">
        <v>114</v>
      </c>
      <c r="D12" s="217"/>
      <c r="E12" s="217"/>
      <c r="F12" s="217"/>
      <c r="G12" s="217"/>
      <c r="H12" s="217"/>
      <c r="I12" s="217"/>
      <c r="J12" s="217"/>
      <c r="K12" s="217"/>
      <c r="L12" s="217"/>
      <c r="M12" s="217"/>
      <c r="N12" s="217"/>
      <c r="O12" s="284"/>
      <c r="P12" s="284"/>
      <c r="Q12" s="284"/>
      <c r="R12" s="284"/>
      <c r="S12" s="284"/>
      <c r="T12" s="285"/>
      <c r="U12" s="285"/>
      <c r="V12" s="285"/>
      <c r="W12" s="285"/>
      <c r="X12" s="285"/>
      <c r="Y12" s="285"/>
      <c r="Z12" s="285"/>
      <c r="AA12" s="285"/>
      <c r="AB12" s="285"/>
      <c r="AC12" s="285"/>
      <c r="AD12" s="285"/>
      <c r="AE12" s="285"/>
      <c r="AF12" s="285"/>
      <c r="AG12" s="285"/>
      <c r="AH12" s="285"/>
      <c r="AI12" s="285"/>
      <c r="AJ12" s="285"/>
      <c r="AK12" s="285"/>
      <c r="AL12" s="285"/>
      <c r="AM12" s="8"/>
      <c r="AO12" s="4"/>
    </row>
    <row r="13" spans="1:92" s="1" customFormat="1" ht="17.25" customHeight="1" x14ac:dyDescent="0.15">
      <c r="A13" s="217"/>
      <c r="B13" s="217"/>
      <c r="C13" s="217"/>
      <c r="D13" s="217"/>
      <c r="E13" s="217"/>
      <c r="F13" s="217"/>
      <c r="G13" s="217"/>
      <c r="H13" s="217"/>
      <c r="I13" s="217"/>
      <c r="J13" s="217"/>
      <c r="K13" s="217"/>
      <c r="L13" s="217"/>
      <c r="M13" s="217"/>
      <c r="N13" s="217"/>
      <c r="O13" s="284"/>
      <c r="P13" s="284"/>
      <c r="Q13" s="284"/>
      <c r="R13" s="284"/>
      <c r="S13" s="284"/>
      <c r="T13" s="285"/>
      <c r="U13" s="285"/>
      <c r="V13" s="285"/>
      <c r="W13" s="285"/>
      <c r="X13" s="285"/>
      <c r="Y13" s="285"/>
      <c r="Z13" s="285"/>
      <c r="AA13" s="285"/>
      <c r="AB13" s="285"/>
      <c r="AC13" s="285"/>
      <c r="AD13" s="285"/>
      <c r="AE13" s="285"/>
      <c r="AF13" s="285"/>
      <c r="AG13" s="285"/>
      <c r="AH13" s="285"/>
      <c r="AI13" s="285"/>
      <c r="AJ13" s="285"/>
      <c r="AK13" s="285"/>
      <c r="AL13" s="285"/>
      <c r="AM13" s="8"/>
      <c r="AO13" s="4"/>
    </row>
    <row r="14" spans="1:92" s="1" customFormat="1" ht="30.75" customHeight="1" x14ac:dyDescent="0.15">
      <c r="A14" s="217"/>
      <c r="B14" s="217" t="s">
        <v>115</v>
      </c>
      <c r="C14" s="217"/>
      <c r="D14" s="217"/>
      <c r="E14" s="217"/>
      <c r="F14" s="217"/>
      <c r="G14" s="960">
        <f>入力シート⑧!C6</f>
        <v>0</v>
      </c>
      <c r="H14" s="960"/>
      <c r="I14" s="960"/>
      <c r="J14" s="960"/>
      <c r="K14" s="960"/>
      <c r="L14" s="960"/>
      <c r="M14" s="960"/>
      <c r="N14" s="960"/>
      <c r="O14" s="960"/>
      <c r="P14" s="960"/>
      <c r="Q14" s="960"/>
      <c r="R14" s="960"/>
      <c r="S14" s="960"/>
      <c r="T14" s="960"/>
      <c r="U14" s="960"/>
      <c r="V14" s="960"/>
      <c r="W14" s="960"/>
      <c r="X14" s="960"/>
      <c r="Y14" s="285"/>
      <c r="Z14" s="285"/>
      <c r="AA14" s="285"/>
      <c r="AB14" s="285"/>
      <c r="AC14" s="285"/>
      <c r="AD14" s="285"/>
      <c r="AE14" s="285"/>
      <c r="AF14" s="285"/>
      <c r="AG14" s="285"/>
      <c r="AH14" s="285"/>
      <c r="AI14" s="285"/>
      <c r="AJ14" s="285"/>
      <c r="AK14" s="285"/>
      <c r="AL14" s="285"/>
      <c r="AM14" s="8"/>
      <c r="AO14" s="4"/>
    </row>
    <row r="15" spans="1:92" s="1" customFormat="1" ht="18.75" customHeight="1" x14ac:dyDescent="0.15">
      <c r="A15" s="217"/>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row>
    <row r="16" spans="1:92" s="1" customFormat="1" ht="18" customHeight="1" x14ac:dyDescent="0.15">
      <c r="A16" s="217"/>
      <c r="B16" s="298"/>
      <c r="C16" s="7"/>
      <c r="D16" s="961" t="s">
        <v>116</v>
      </c>
      <c r="E16" s="962"/>
      <c r="F16" s="962"/>
      <c r="G16" s="962"/>
      <c r="H16" s="962"/>
      <c r="I16" s="962"/>
      <c r="J16" s="962"/>
      <c r="K16" s="962"/>
      <c r="L16" s="962"/>
      <c r="M16" s="963"/>
      <c r="N16" s="967">
        <f>入力シート⑧!C7</f>
        <v>0</v>
      </c>
      <c r="O16" s="968"/>
      <c r="P16" s="968"/>
      <c r="Q16" s="968"/>
      <c r="R16" s="968"/>
      <c r="S16" s="968"/>
      <c r="T16" s="968"/>
      <c r="U16" s="968"/>
      <c r="V16" s="968"/>
      <c r="W16" s="968"/>
      <c r="X16" s="968"/>
      <c r="Y16" s="968"/>
      <c r="Z16" s="968"/>
      <c r="AA16" s="968"/>
      <c r="AB16" s="968"/>
      <c r="AC16" s="968"/>
      <c r="AD16" s="968"/>
      <c r="AE16" s="969"/>
      <c r="AF16" s="7"/>
      <c r="AG16" s="7"/>
      <c r="AH16" s="7"/>
      <c r="AI16" s="7"/>
      <c r="AJ16" s="7"/>
      <c r="AK16" s="7"/>
      <c r="AL16" s="7"/>
      <c r="AM16" s="217"/>
      <c r="AN16" s="217"/>
    </row>
    <row r="17" spans="1:40" s="1" customFormat="1" ht="39" customHeight="1" x14ac:dyDescent="0.15">
      <c r="A17" s="217"/>
      <c r="B17" s="7"/>
      <c r="C17" s="7"/>
      <c r="D17" s="964"/>
      <c r="E17" s="965"/>
      <c r="F17" s="965"/>
      <c r="G17" s="965"/>
      <c r="H17" s="965"/>
      <c r="I17" s="965"/>
      <c r="J17" s="965"/>
      <c r="K17" s="965"/>
      <c r="L17" s="965"/>
      <c r="M17" s="966"/>
      <c r="N17" s="970"/>
      <c r="O17" s="971"/>
      <c r="P17" s="971"/>
      <c r="Q17" s="971"/>
      <c r="R17" s="971"/>
      <c r="S17" s="971"/>
      <c r="T17" s="971"/>
      <c r="U17" s="971"/>
      <c r="V17" s="971"/>
      <c r="W17" s="971"/>
      <c r="X17" s="971"/>
      <c r="Y17" s="971"/>
      <c r="Z17" s="971"/>
      <c r="AA17" s="971"/>
      <c r="AB17" s="971"/>
      <c r="AC17" s="971"/>
      <c r="AD17" s="971"/>
      <c r="AE17" s="972"/>
      <c r="AF17" s="7"/>
      <c r="AG17" s="973" t="s">
        <v>15</v>
      </c>
      <c r="AH17" s="973"/>
      <c r="AI17" s="973"/>
      <c r="AJ17" s="7"/>
      <c r="AK17" s="7"/>
      <c r="AL17" s="7"/>
      <c r="AM17" s="217"/>
      <c r="AN17" s="217"/>
    </row>
    <row r="18" spans="1:40" s="1" customFormat="1" ht="11.25" customHeight="1" x14ac:dyDescent="0.15">
      <c r="A18" s="217"/>
      <c r="B18" s="7"/>
      <c r="C18" s="7"/>
      <c r="D18" s="7"/>
      <c r="E18" s="7"/>
      <c r="F18" s="7"/>
      <c r="G18" s="7"/>
      <c r="H18" s="7"/>
      <c r="I18" s="7"/>
      <c r="J18" s="7"/>
      <c r="K18" s="7"/>
      <c r="L18" s="7"/>
      <c r="M18" s="7"/>
      <c r="N18" s="7"/>
      <c r="O18" s="7"/>
      <c r="P18" s="7"/>
      <c r="Q18" s="7"/>
      <c r="R18" s="7"/>
      <c r="S18" s="7"/>
      <c r="T18" s="7"/>
      <c r="U18" s="7"/>
      <c r="V18" s="7"/>
      <c r="W18" s="288" t="s">
        <v>117</v>
      </c>
      <c r="X18" s="7"/>
      <c r="Y18" s="7"/>
      <c r="Z18" s="7"/>
      <c r="AA18" s="7"/>
      <c r="AB18" s="7"/>
      <c r="AC18" s="7"/>
      <c r="AD18" s="7"/>
      <c r="AE18" s="7"/>
      <c r="AF18" s="7"/>
      <c r="AG18" s="7"/>
      <c r="AH18" s="7"/>
      <c r="AI18" s="7"/>
      <c r="AJ18" s="7"/>
      <c r="AK18" s="7"/>
      <c r="AL18" s="7"/>
      <c r="AM18" s="264"/>
    </row>
    <row r="19" spans="1:40" s="1" customFormat="1" ht="20.100000000000001" customHeight="1" x14ac:dyDescent="0.15">
      <c r="A19" s="217"/>
      <c r="B19" s="939"/>
      <c r="C19" s="939"/>
      <c r="D19" s="939"/>
      <c r="E19" s="939"/>
      <c r="F19" s="939"/>
      <c r="G19" s="939"/>
      <c r="H19" s="939"/>
      <c r="I19" s="939"/>
      <c r="J19" s="939"/>
      <c r="K19" s="939"/>
      <c r="L19" s="939"/>
      <c r="M19" s="939"/>
      <c r="N19" s="939"/>
      <c r="O19" s="939"/>
      <c r="P19" s="939"/>
      <c r="Q19" s="939"/>
      <c r="R19" s="939"/>
      <c r="S19" s="939"/>
      <c r="T19" s="939"/>
      <c r="U19" s="939"/>
      <c r="V19" s="939"/>
      <c r="W19" s="939"/>
      <c r="X19" s="939"/>
      <c r="Y19" s="939"/>
      <c r="Z19" s="939"/>
      <c r="AA19" s="939"/>
      <c r="AB19" s="939"/>
      <c r="AC19" s="939"/>
      <c r="AD19" s="939"/>
      <c r="AE19" s="939"/>
      <c r="AF19" s="939"/>
      <c r="AG19" s="939"/>
      <c r="AH19" s="939"/>
      <c r="AI19" s="939"/>
      <c r="AJ19" s="939"/>
      <c r="AK19" s="939"/>
      <c r="AL19" s="287"/>
      <c r="AM19" s="217"/>
      <c r="AN19" s="217"/>
    </row>
    <row r="20" spans="1:40" s="1" customFormat="1" ht="18" customHeight="1" x14ac:dyDescent="0.15">
      <c r="A20" s="217"/>
      <c r="B20" s="951"/>
      <c r="C20" s="952"/>
      <c r="D20" s="952"/>
      <c r="E20" s="952"/>
      <c r="F20" s="952"/>
      <c r="G20" s="952"/>
      <c r="H20" s="952"/>
      <c r="I20" s="952"/>
      <c r="J20" s="952"/>
      <c r="K20" s="952"/>
      <c r="L20" s="952"/>
      <c r="M20" s="952"/>
      <c r="N20" s="952"/>
      <c r="O20" s="952"/>
      <c r="P20" s="952"/>
      <c r="Q20" s="952"/>
      <c r="R20" s="952"/>
      <c r="S20" s="952"/>
      <c r="T20" s="952"/>
      <c r="U20" s="952"/>
      <c r="V20" s="952"/>
      <c r="W20" s="952"/>
      <c r="X20" s="952"/>
      <c r="Y20" s="952"/>
      <c r="Z20" s="952"/>
      <c r="AA20" s="952"/>
      <c r="AB20" s="952"/>
      <c r="AC20" s="952"/>
      <c r="AD20" s="952"/>
      <c r="AE20" s="952"/>
      <c r="AF20" s="952"/>
      <c r="AG20" s="952"/>
      <c r="AH20" s="952"/>
      <c r="AI20" s="952"/>
      <c r="AJ20" s="952"/>
      <c r="AK20" s="953"/>
      <c r="AL20" s="299"/>
      <c r="AM20" s="7"/>
    </row>
    <row r="21" spans="1:40" s="1" customFormat="1" ht="36" customHeight="1" x14ac:dyDescent="0.15">
      <c r="A21" s="217"/>
      <c r="B21" s="954" t="s">
        <v>118</v>
      </c>
      <c r="C21" s="955"/>
      <c r="D21" s="955"/>
      <c r="E21" s="955"/>
      <c r="F21" s="955"/>
      <c r="G21" s="955"/>
      <c r="H21" s="955"/>
      <c r="I21" s="955"/>
      <c r="J21" s="955"/>
      <c r="K21" s="955"/>
      <c r="L21" s="955"/>
      <c r="M21" s="955"/>
      <c r="N21" s="955"/>
      <c r="O21" s="955"/>
      <c r="P21" s="955"/>
      <c r="Q21" s="955"/>
      <c r="R21" s="955"/>
      <c r="S21" s="955"/>
      <c r="T21" s="955"/>
      <c r="U21" s="955"/>
      <c r="V21" s="955"/>
      <c r="W21" s="955"/>
      <c r="X21" s="955"/>
      <c r="Y21" s="955"/>
      <c r="Z21" s="955"/>
      <c r="AA21" s="955"/>
      <c r="AB21" s="955"/>
      <c r="AC21" s="955"/>
      <c r="AD21" s="955"/>
      <c r="AE21" s="955"/>
      <c r="AF21" s="955"/>
      <c r="AG21" s="955"/>
      <c r="AH21" s="955"/>
      <c r="AI21" s="955"/>
      <c r="AJ21" s="955"/>
      <c r="AK21" s="956"/>
      <c r="AL21" s="299"/>
      <c r="AM21" s="7"/>
    </row>
    <row r="22" spans="1:40" s="1" customFormat="1" ht="18" customHeight="1" x14ac:dyDescent="0.15">
      <c r="A22" s="217"/>
      <c r="B22" s="300"/>
      <c r="C22" s="292"/>
      <c r="D22" s="940"/>
      <c r="E22" s="940"/>
      <c r="F22" s="940"/>
      <c r="G22" s="940"/>
      <c r="H22" s="940"/>
      <c r="I22" s="940"/>
      <c r="J22" s="940"/>
      <c r="K22" s="940"/>
      <c r="L22" s="940"/>
      <c r="M22" s="940"/>
      <c r="N22" s="940"/>
      <c r="O22" s="940"/>
      <c r="P22" s="940"/>
      <c r="Q22" s="940"/>
      <c r="R22" s="940"/>
      <c r="S22" s="940"/>
      <c r="T22" s="940"/>
      <c r="U22" s="940"/>
      <c r="V22" s="940"/>
      <c r="W22" s="940"/>
      <c r="X22" s="940"/>
      <c r="Y22" s="940"/>
      <c r="Z22" s="940"/>
      <c r="AA22" s="940"/>
      <c r="AB22" s="940"/>
      <c r="AC22" s="940"/>
      <c r="AD22" s="940"/>
      <c r="AE22" s="940"/>
      <c r="AF22" s="940"/>
      <c r="AG22" s="940"/>
      <c r="AH22" s="940"/>
      <c r="AI22" s="940"/>
      <c r="AJ22" s="188"/>
      <c r="AK22" s="301"/>
      <c r="AL22" s="188"/>
      <c r="AM22" s="235"/>
    </row>
    <row r="23" spans="1:40" s="3" customFormat="1" ht="21.95" customHeight="1" x14ac:dyDescent="0.15">
      <c r="A23" s="217"/>
      <c r="B23" s="302"/>
      <c r="C23" s="188"/>
      <c r="D23" s="957" t="s">
        <v>119</v>
      </c>
      <c r="E23" s="957"/>
      <c r="F23" s="957"/>
      <c r="G23" s="957"/>
      <c r="H23" s="957"/>
      <c r="I23" s="957"/>
      <c r="J23" s="957"/>
      <c r="K23" s="957"/>
      <c r="L23" s="957"/>
      <c r="M23" s="957"/>
      <c r="N23" s="957"/>
      <c r="O23" s="957"/>
      <c r="P23" s="957"/>
      <c r="Q23" s="957"/>
      <c r="R23" s="957"/>
      <c r="S23" s="957"/>
      <c r="T23" s="957"/>
      <c r="U23" s="957"/>
      <c r="V23" s="957"/>
      <c r="W23" s="957"/>
      <c r="X23" s="957"/>
      <c r="Y23" s="957"/>
      <c r="Z23" s="957"/>
      <c r="AA23" s="957"/>
      <c r="AB23" s="957"/>
      <c r="AC23" s="957"/>
      <c r="AD23" s="957"/>
      <c r="AE23" s="957"/>
      <c r="AF23" s="957"/>
      <c r="AG23" s="957"/>
      <c r="AH23" s="957"/>
      <c r="AI23" s="957"/>
      <c r="AJ23" s="188"/>
      <c r="AK23" s="301"/>
      <c r="AL23" s="188"/>
      <c r="AM23" s="234"/>
    </row>
    <row r="24" spans="1:40" s="1" customFormat="1" ht="21.95" customHeight="1" x14ac:dyDescent="0.15">
      <c r="A24" s="217"/>
      <c r="B24" s="302"/>
      <c r="C24" s="188"/>
      <c r="D24" s="957" t="s">
        <v>120</v>
      </c>
      <c r="E24" s="957"/>
      <c r="F24" s="957"/>
      <c r="G24" s="957"/>
      <c r="H24" s="957"/>
      <c r="I24" s="957"/>
      <c r="J24" s="957"/>
      <c r="K24" s="957"/>
      <c r="L24" s="957"/>
      <c r="M24" s="957"/>
      <c r="N24" s="957"/>
      <c r="O24" s="957"/>
      <c r="P24" s="957"/>
      <c r="Q24" s="957"/>
      <c r="R24" s="957"/>
      <c r="S24" s="957"/>
      <c r="T24" s="957"/>
      <c r="U24" s="957"/>
      <c r="V24" s="957"/>
      <c r="W24" s="957"/>
      <c r="X24" s="957"/>
      <c r="Y24" s="957"/>
      <c r="Z24" s="957"/>
      <c r="AA24" s="957"/>
      <c r="AB24" s="957"/>
      <c r="AC24" s="957"/>
      <c r="AD24" s="957"/>
      <c r="AE24" s="957"/>
      <c r="AF24" s="957"/>
      <c r="AG24" s="957"/>
      <c r="AH24" s="957"/>
      <c r="AI24" s="957"/>
      <c r="AJ24" s="188"/>
      <c r="AK24" s="301"/>
      <c r="AL24" s="188"/>
      <c r="AM24" s="235"/>
    </row>
    <row r="25" spans="1:40" s="3" customFormat="1" ht="21.95" customHeight="1" x14ac:dyDescent="0.15">
      <c r="A25" s="217"/>
      <c r="B25" s="302"/>
      <c r="C25" s="188"/>
      <c r="D25" s="957" t="s">
        <v>121</v>
      </c>
      <c r="E25" s="957"/>
      <c r="F25" s="957"/>
      <c r="G25" s="957"/>
      <c r="H25" s="957"/>
      <c r="I25" s="957"/>
      <c r="J25" s="957"/>
      <c r="K25" s="957"/>
      <c r="L25" s="957"/>
      <c r="M25" s="957"/>
      <c r="N25" s="957"/>
      <c r="O25" s="957"/>
      <c r="P25" s="957"/>
      <c r="Q25" s="957"/>
      <c r="R25" s="957"/>
      <c r="S25" s="957"/>
      <c r="T25" s="957"/>
      <c r="U25" s="957"/>
      <c r="V25" s="957"/>
      <c r="W25" s="957"/>
      <c r="X25" s="957"/>
      <c r="Y25" s="957"/>
      <c r="Z25" s="957"/>
      <c r="AA25" s="957"/>
      <c r="AB25" s="957"/>
      <c r="AC25" s="957"/>
      <c r="AD25" s="957"/>
      <c r="AE25" s="957"/>
      <c r="AF25" s="957"/>
      <c r="AG25" s="957"/>
      <c r="AH25" s="957"/>
      <c r="AI25" s="957"/>
      <c r="AJ25" s="188"/>
      <c r="AK25" s="301"/>
      <c r="AL25" s="188"/>
      <c r="AM25" s="217"/>
    </row>
    <row r="26" spans="1:40" s="3" customFormat="1" ht="21.95" customHeight="1" x14ac:dyDescent="0.15">
      <c r="A26" s="217"/>
      <c r="B26" s="302"/>
      <c r="C26" s="188"/>
      <c r="D26" s="957" t="s">
        <v>122</v>
      </c>
      <c r="E26" s="957"/>
      <c r="F26" s="957"/>
      <c r="G26" s="957"/>
      <c r="H26" s="957"/>
      <c r="I26" s="957"/>
      <c r="J26" s="957"/>
      <c r="K26" s="957"/>
      <c r="L26" s="957"/>
      <c r="M26" s="957"/>
      <c r="N26" s="957"/>
      <c r="O26" s="957"/>
      <c r="P26" s="957"/>
      <c r="Q26" s="957"/>
      <c r="R26" s="957"/>
      <c r="S26" s="957"/>
      <c r="T26" s="957"/>
      <c r="U26" s="957"/>
      <c r="V26" s="957"/>
      <c r="W26" s="957"/>
      <c r="X26" s="957"/>
      <c r="Y26" s="957"/>
      <c r="Z26" s="957"/>
      <c r="AA26" s="957"/>
      <c r="AB26" s="957"/>
      <c r="AC26" s="957"/>
      <c r="AD26" s="957"/>
      <c r="AE26" s="957"/>
      <c r="AF26" s="957"/>
      <c r="AG26" s="957"/>
      <c r="AH26" s="957"/>
      <c r="AI26" s="957"/>
      <c r="AJ26" s="188"/>
      <c r="AK26" s="301"/>
      <c r="AL26" s="188"/>
      <c r="AM26" s="234"/>
    </row>
    <row r="27" spans="1:40" s="3" customFormat="1" ht="21.95" customHeight="1" x14ac:dyDescent="0.15">
      <c r="A27" s="217"/>
      <c r="B27" s="302"/>
      <c r="C27" s="188"/>
      <c r="D27" s="957" t="s">
        <v>123</v>
      </c>
      <c r="E27" s="957"/>
      <c r="F27" s="957"/>
      <c r="G27" s="957"/>
      <c r="H27" s="957"/>
      <c r="I27" s="957"/>
      <c r="J27" s="957"/>
      <c r="K27" s="957"/>
      <c r="L27" s="957"/>
      <c r="M27" s="957"/>
      <c r="N27" s="957"/>
      <c r="O27" s="957"/>
      <c r="P27" s="957"/>
      <c r="Q27" s="957"/>
      <c r="R27" s="957"/>
      <c r="S27" s="957"/>
      <c r="T27" s="957"/>
      <c r="U27" s="957"/>
      <c r="V27" s="957"/>
      <c r="W27" s="957"/>
      <c r="X27" s="957"/>
      <c r="Y27" s="957"/>
      <c r="Z27" s="957"/>
      <c r="AA27" s="957"/>
      <c r="AB27" s="957"/>
      <c r="AC27" s="957"/>
      <c r="AD27" s="957"/>
      <c r="AE27" s="957"/>
      <c r="AF27" s="957"/>
      <c r="AG27" s="957"/>
      <c r="AH27" s="957"/>
      <c r="AI27" s="957"/>
      <c r="AJ27" s="188"/>
      <c r="AK27" s="301"/>
      <c r="AL27" s="188"/>
      <c r="AM27" s="235"/>
    </row>
    <row r="28" spans="1:40" s="1" customFormat="1" ht="21.95" customHeight="1" x14ac:dyDescent="0.15">
      <c r="A28" s="217"/>
      <c r="B28" s="302"/>
      <c r="C28" s="188"/>
      <c r="D28" s="957" t="s">
        <v>124</v>
      </c>
      <c r="E28" s="957"/>
      <c r="F28" s="957"/>
      <c r="G28" s="957"/>
      <c r="H28" s="957"/>
      <c r="I28" s="957"/>
      <c r="J28" s="957"/>
      <c r="K28" s="957"/>
      <c r="L28" s="957"/>
      <c r="M28" s="957"/>
      <c r="N28" s="957"/>
      <c r="O28" s="957"/>
      <c r="P28" s="957"/>
      <c r="Q28" s="957"/>
      <c r="R28" s="957"/>
      <c r="S28" s="957"/>
      <c r="T28" s="957"/>
      <c r="U28" s="957"/>
      <c r="V28" s="957"/>
      <c r="W28" s="957"/>
      <c r="X28" s="957"/>
      <c r="Y28" s="957"/>
      <c r="Z28" s="957"/>
      <c r="AA28" s="957"/>
      <c r="AB28" s="957"/>
      <c r="AC28" s="957"/>
      <c r="AD28" s="957"/>
      <c r="AE28" s="957"/>
      <c r="AF28" s="957"/>
      <c r="AG28" s="957"/>
      <c r="AH28" s="957"/>
      <c r="AI28" s="957"/>
      <c r="AJ28" s="188"/>
      <c r="AK28" s="301"/>
      <c r="AL28" s="188"/>
      <c r="AM28" s="217"/>
      <c r="AN28" s="217"/>
    </row>
    <row r="29" spans="1:40" s="1" customFormat="1" ht="21.95" customHeight="1" x14ac:dyDescent="0.15">
      <c r="A29" s="217"/>
      <c r="B29" s="302"/>
      <c r="C29" s="188"/>
      <c r="D29" s="957" t="s">
        <v>125</v>
      </c>
      <c r="E29" s="957"/>
      <c r="F29" s="957"/>
      <c r="G29" s="957"/>
      <c r="H29" s="957"/>
      <c r="I29" s="957"/>
      <c r="J29" s="957"/>
      <c r="K29" s="957"/>
      <c r="L29" s="957"/>
      <c r="M29" s="957"/>
      <c r="N29" s="957"/>
      <c r="O29" s="957"/>
      <c r="P29" s="957"/>
      <c r="Q29" s="957"/>
      <c r="R29" s="957"/>
      <c r="S29" s="957"/>
      <c r="T29" s="957"/>
      <c r="U29" s="957"/>
      <c r="V29" s="957"/>
      <c r="W29" s="957"/>
      <c r="X29" s="957"/>
      <c r="Y29" s="957"/>
      <c r="Z29" s="957"/>
      <c r="AA29" s="957"/>
      <c r="AB29" s="957"/>
      <c r="AC29" s="957"/>
      <c r="AD29" s="957"/>
      <c r="AE29" s="957"/>
      <c r="AF29" s="957"/>
      <c r="AG29" s="957"/>
      <c r="AH29" s="957"/>
      <c r="AI29" s="957"/>
      <c r="AJ29" s="188"/>
      <c r="AK29" s="301"/>
      <c r="AL29" s="188"/>
      <c r="AM29" s="235"/>
    </row>
    <row r="30" spans="1:40" s="1" customFormat="1" ht="18" customHeight="1" x14ac:dyDescent="0.15">
      <c r="A30" s="217"/>
      <c r="B30" s="302"/>
      <c r="C30" s="188"/>
      <c r="D30" s="940"/>
      <c r="E30" s="940"/>
      <c r="F30" s="940"/>
      <c r="G30" s="940"/>
      <c r="H30" s="940"/>
      <c r="I30" s="940"/>
      <c r="J30" s="940"/>
      <c r="K30" s="940"/>
      <c r="L30" s="940"/>
      <c r="M30" s="940"/>
      <c r="N30" s="940"/>
      <c r="O30" s="940"/>
      <c r="P30" s="940"/>
      <c r="Q30" s="940"/>
      <c r="R30" s="940"/>
      <c r="S30" s="940"/>
      <c r="T30" s="940"/>
      <c r="U30" s="940"/>
      <c r="V30" s="940"/>
      <c r="W30" s="940"/>
      <c r="X30" s="940"/>
      <c r="Y30" s="940"/>
      <c r="Z30" s="940"/>
      <c r="AA30" s="940"/>
      <c r="AB30" s="940"/>
      <c r="AC30" s="940"/>
      <c r="AD30" s="940"/>
      <c r="AE30" s="940"/>
      <c r="AF30" s="940"/>
      <c r="AG30" s="940"/>
      <c r="AH30" s="940"/>
      <c r="AI30" s="940"/>
      <c r="AJ30" s="188"/>
      <c r="AK30" s="301"/>
      <c r="AL30" s="188"/>
      <c r="AM30" s="235"/>
    </row>
    <row r="31" spans="1:40" s="1" customFormat="1" ht="18" customHeight="1" x14ac:dyDescent="0.15">
      <c r="A31" s="217"/>
      <c r="B31" s="302"/>
      <c r="C31" s="188"/>
      <c r="D31" s="940"/>
      <c r="E31" s="940"/>
      <c r="F31" s="940"/>
      <c r="G31" s="940"/>
      <c r="H31" s="940"/>
      <c r="I31" s="940"/>
      <c r="J31" s="940"/>
      <c r="K31" s="940"/>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0"/>
      <c r="AI31" s="940"/>
      <c r="AJ31" s="188"/>
      <c r="AK31" s="301"/>
      <c r="AL31" s="188"/>
      <c r="AM31" s="235"/>
    </row>
    <row r="32" spans="1:40" s="1" customFormat="1" ht="18" customHeight="1" x14ac:dyDescent="0.15">
      <c r="A32" s="217"/>
      <c r="B32" s="300"/>
      <c r="C32" s="292"/>
      <c r="D32" s="940"/>
      <c r="E32" s="940"/>
      <c r="F32" s="940"/>
      <c r="G32" s="940"/>
      <c r="H32" s="940"/>
      <c r="I32" s="940"/>
      <c r="J32" s="940"/>
      <c r="K32" s="940"/>
      <c r="L32" s="940"/>
      <c r="M32" s="940"/>
      <c r="N32" s="940"/>
      <c r="O32" s="940"/>
      <c r="P32" s="940"/>
      <c r="Q32" s="940"/>
      <c r="R32" s="940"/>
      <c r="S32" s="940"/>
      <c r="T32" s="940"/>
      <c r="U32" s="940"/>
      <c r="V32" s="940"/>
      <c r="W32" s="940"/>
      <c r="X32" s="940"/>
      <c r="Y32" s="940"/>
      <c r="Z32" s="940"/>
      <c r="AA32" s="940"/>
      <c r="AB32" s="940"/>
      <c r="AC32" s="940"/>
      <c r="AD32" s="940"/>
      <c r="AE32" s="940"/>
      <c r="AF32" s="940"/>
      <c r="AG32" s="940"/>
      <c r="AH32" s="940"/>
      <c r="AI32" s="940"/>
      <c r="AJ32" s="188"/>
      <c r="AK32" s="301"/>
      <c r="AL32" s="188"/>
      <c r="AM32" s="235"/>
    </row>
    <row r="33" spans="1:39" s="1" customFormat="1" ht="18" customHeight="1" x14ac:dyDescent="0.15">
      <c r="A33" s="217"/>
      <c r="B33" s="303"/>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5"/>
      <c r="AL33" s="188"/>
      <c r="AM33" s="235"/>
    </row>
    <row r="34" spans="1:39" s="1" customFormat="1" ht="18" customHeight="1" x14ac:dyDescent="0.15">
      <c r="A34" s="217"/>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235"/>
    </row>
    <row r="35" spans="1:39" s="1" customFormat="1" ht="18" customHeight="1" x14ac:dyDescent="0.15">
      <c r="A35" s="217"/>
      <c r="B35" s="292"/>
      <c r="C35" s="292"/>
      <c r="D35" s="292"/>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235"/>
    </row>
    <row r="36" spans="1:39" s="1" customFormat="1" ht="18" customHeight="1" x14ac:dyDescent="0.15">
      <c r="A36" s="217"/>
      <c r="B36" s="947">
        <f>入力シート⑧!C10</f>
        <v>0</v>
      </c>
      <c r="C36" s="948"/>
      <c r="D36" s="217" t="s">
        <v>126</v>
      </c>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188"/>
      <c r="AL36" s="188"/>
      <c r="AM36" s="235"/>
    </row>
    <row r="37" spans="1:39" s="1" customFormat="1" ht="18" customHeight="1" x14ac:dyDescent="0.15">
      <c r="A37" s="217"/>
      <c r="B37" s="292"/>
      <c r="C37" s="292"/>
      <c r="D37" s="292"/>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t="s">
        <v>159</v>
      </c>
      <c r="AM37" s="235"/>
    </row>
    <row r="38" spans="1:39" s="1" customFormat="1" ht="18" customHeight="1" x14ac:dyDescent="0.15">
      <c r="A38" s="217"/>
      <c r="B38" s="292"/>
      <c r="C38" s="292"/>
      <c r="D38" s="292"/>
      <c r="E38" s="188"/>
      <c r="F38" s="188"/>
      <c r="G38" s="188"/>
      <c r="H38" s="188"/>
      <c r="I38" s="188"/>
      <c r="J38" s="188"/>
      <c r="K38" s="188"/>
      <c r="L38" s="188"/>
      <c r="M38" s="188"/>
      <c r="N38" s="188"/>
      <c r="O38" s="188"/>
      <c r="P38" s="188"/>
      <c r="Q38" s="188"/>
      <c r="R38" s="188"/>
      <c r="S38" s="217" t="s">
        <v>127</v>
      </c>
      <c r="T38" s="188"/>
      <c r="U38" s="188"/>
      <c r="V38" s="188"/>
      <c r="W38" s="306" t="s">
        <v>0</v>
      </c>
      <c r="X38" s="188"/>
      <c r="Y38" s="949">
        <f>入力シート⑧!D8</f>
        <v>0</v>
      </c>
      <c r="Z38" s="950"/>
      <c r="AA38" s="188" t="s">
        <v>22</v>
      </c>
      <c r="AB38" s="949">
        <f>入力シート⑧!F8</f>
        <v>0</v>
      </c>
      <c r="AC38" s="950"/>
      <c r="AD38" s="188" t="s">
        <v>23</v>
      </c>
      <c r="AE38" s="949">
        <f>入力シート⑧!H8</f>
        <v>0</v>
      </c>
      <c r="AF38" s="950"/>
      <c r="AG38" s="188" t="s">
        <v>58</v>
      </c>
      <c r="AH38" s="188"/>
      <c r="AI38" s="188"/>
      <c r="AJ38" s="188"/>
      <c r="AK38" s="188"/>
      <c r="AL38" s="188"/>
      <c r="AM38" s="235"/>
    </row>
    <row r="39" spans="1:39" s="1" customFormat="1" ht="6" customHeight="1" x14ac:dyDescent="0.15">
      <c r="A39" s="217"/>
      <c r="B39" s="292"/>
      <c r="C39" s="292"/>
      <c r="D39" s="292"/>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235"/>
    </row>
    <row r="40" spans="1:39" s="1" customFormat="1" ht="33" customHeight="1" x14ac:dyDescent="0.15">
      <c r="A40" s="217"/>
      <c r="B40" s="292"/>
      <c r="C40" s="292"/>
      <c r="D40" s="292"/>
      <c r="E40" s="290"/>
      <c r="F40" s="290"/>
      <c r="G40" s="290"/>
      <c r="H40" s="290"/>
      <c r="I40" s="290"/>
      <c r="J40" s="290"/>
      <c r="K40" s="290"/>
      <c r="L40" s="290"/>
      <c r="M40" s="290"/>
      <c r="N40" s="290"/>
      <c r="O40" s="290"/>
      <c r="P40" s="290"/>
      <c r="Q40" s="290"/>
      <c r="R40" s="290"/>
      <c r="S40" s="282" t="s">
        <v>128</v>
      </c>
      <c r="T40" s="283"/>
      <c r="U40" s="307"/>
      <c r="V40" s="307"/>
      <c r="W40" s="946">
        <f>G14</f>
        <v>0</v>
      </c>
      <c r="X40" s="946"/>
      <c r="Y40" s="946"/>
      <c r="Z40" s="946"/>
      <c r="AA40" s="946"/>
      <c r="AB40" s="946"/>
      <c r="AC40" s="946"/>
      <c r="AD40" s="946"/>
      <c r="AE40" s="946"/>
      <c r="AF40" s="946"/>
      <c r="AG40" s="946"/>
      <c r="AH40" s="946"/>
      <c r="AI40" s="946"/>
      <c r="AJ40" s="290"/>
      <c r="AK40" s="188"/>
      <c r="AL40" s="188"/>
      <c r="AM40" s="235"/>
    </row>
    <row r="41" spans="1:39" s="1" customFormat="1" ht="18" customHeight="1" x14ac:dyDescent="0.15">
      <c r="A41" s="217"/>
      <c r="B41" s="292"/>
      <c r="C41" s="292"/>
      <c r="D41" s="292"/>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235"/>
    </row>
    <row r="42" spans="1:39" s="1" customFormat="1" ht="16.5" customHeight="1" x14ac:dyDescent="0.15">
      <c r="A42" s="217"/>
      <c r="B42" s="292"/>
      <c r="C42" s="945" t="s">
        <v>129</v>
      </c>
      <c r="D42" s="945"/>
      <c r="E42" s="945"/>
      <c r="F42" s="945"/>
      <c r="G42" s="945"/>
      <c r="H42" s="945"/>
      <c r="I42" s="945"/>
      <c r="J42" s="945"/>
      <c r="K42" s="945"/>
      <c r="L42" s="945"/>
      <c r="M42" s="945"/>
      <c r="N42" s="945"/>
      <c r="O42" s="945"/>
      <c r="P42" s="945"/>
      <c r="Q42" s="945"/>
      <c r="R42" s="945"/>
      <c r="S42" s="945"/>
      <c r="T42" s="945"/>
      <c r="U42" s="945"/>
      <c r="V42" s="945"/>
      <c r="W42" s="945"/>
      <c r="X42" s="945"/>
      <c r="Y42" s="945"/>
      <c r="Z42" s="945"/>
      <c r="AA42" s="945"/>
      <c r="AB42" s="945"/>
      <c r="AC42" s="945"/>
      <c r="AD42" s="945"/>
      <c r="AE42" s="945"/>
      <c r="AF42" s="945"/>
      <c r="AG42" s="945"/>
      <c r="AH42" s="945"/>
      <c r="AI42" s="945"/>
      <c r="AJ42" s="945"/>
      <c r="AK42" s="188"/>
      <c r="AL42" s="188"/>
      <c r="AM42" s="235"/>
    </row>
    <row r="43" spans="1:39" s="1" customFormat="1" ht="16.5" customHeight="1" x14ac:dyDescent="0.15">
      <c r="A43" s="217"/>
      <c r="B43" s="292"/>
      <c r="C43" s="292" t="s">
        <v>99</v>
      </c>
      <c r="D43" s="945" t="s">
        <v>130</v>
      </c>
      <c r="E43" s="945"/>
      <c r="F43" s="945"/>
      <c r="G43" s="945"/>
      <c r="H43" s="945"/>
      <c r="I43" s="945"/>
      <c r="J43" s="945"/>
      <c r="K43" s="945"/>
      <c r="L43" s="945"/>
      <c r="M43" s="945"/>
      <c r="N43" s="945"/>
      <c r="O43" s="945"/>
      <c r="P43" s="945"/>
      <c r="Q43" s="945"/>
      <c r="R43" s="945"/>
      <c r="S43" s="945"/>
      <c r="T43" s="945"/>
      <c r="U43" s="945"/>
      <c r="V43" s="945"/>
      <c r="W43" s="945"/>
      <c r="X43" s="945"/>
      <c r="Y43" s="945"/>
      <c r="Z43" s="945"/>
      <c r="AA43" s="945"/>
      <c r="AB43" s="945"/>
      <c r="AC43" s="945"/>
      <c r="AD43" s="945"/>
      <c r="AE43" s="945"/>
      <c r="AF43" s="945"/>
      <c r="AG43" s="945"/>
      <c r="AH43" s="945"/>
      <c r="AI43" s="945"/>
      <c r="AJ43" s="945"/>
      <c r="AK43" s="188"/>
      <c r="AL43" s="188"/>
      <c r="AM43" s="235"/>
    </row>
    <row r="44" spans="1:39" s="1" customFormat="1" ht="16.5" customHeight="1" x14ac:dyDescent="0.15">
      <c r="A44" s="217"/>
      <c r="B44" s="292"/>
      <c r="C44" s="292" t="s">
        <v>101</v>
      </c>
      <c r="D44" s="945" t="s">
        <v>131</v>
      </c>
      <c r="E44" s="945"/>
      <c r="F44" s="945"/>
      <c r="G44" s="945"/>
      <c r="H44" s="945"/>
      <c r="I44" s="945"/>
      <c r="J44" s="945"/>
      <c r="K44" s="945"/>
      <c r="L44" s="945"/>
      <c r="M44" s="945"/>
      <c r="N44" s="945"/>
      <c r="O44" s="945"/>
      <c r="P44" s="945"/>
      <c r="Q44" s="945"/>
      <c r="R44" s="945"/>
      <c r="S44" s="945"/>
      <c r="T44" s="945"/>
      <c r="U44" s="945"/>
      <c r="V44" s="945"/>
      <c r="W44" s="945"/>
      <c r="X44" s="945"/>
      <c r="Y44" s="945"/>
      <c r="Z44" s="945"/>
      <c r="AA44" s="945"/>
      <c r="AB44" s="945"/>
      <c r="AC44" s="945"/>
      <c r="AD44" s="945"/>
      <c r="AE44" s="945"/>
      <c r="AF44" s="945"/>
      <c r="AG44" s="945"/>
      <c r="AH44" s="945"/>
      <c r="AI44" s="945"/>
      <c r="AJ44" s="945"/>
      <c r="AK44" s="188"/>
      <c r="AL44" s="188"/>
      <c r="AM44" s="235"/>
    </row>
    <row r="45" spans="1:39" s="1" customFormat="1" ht="16.5" customHeight="1" x14ac:dyDescent="0.15">
      <c r="A45" s="217"/>
      <c r="B45" s="292"/>
      <c r="C45" s="292"/>
      <c r="D45" s="945" t="s">
        <v>132</v>
      </c>
      <c r="E45" s="945"/>
      <c r="F45" s="945"/>
      <c r="G45" s="945"/>
      <c r="H45" s="945"/>
      <c r="I45" s="945"/>
      <c r="J45" s="945"/>
      <c r="K45" s="945"/>
      <c r="L45" s="945"/>
      <c r="M45" s="945"/>
      <c r="N45" s="945"/>
      <c r="O45" s="945"/>
      <c r="P45" s="945"/>
      <c r="Q45" s="945"/>
      <c r="R45" s="945"/>
      <c r="S45" s="945"/>
      <c r="T45" s="945"/>
      <c r="U45" s="945"/>
      <c r="V45" s="945"/>
      <c r="W45" s="945"/>
      <c r="X45" s="945"/>
      <c r="Y45" s="945"/>
      <c r="Z45" s="945"/>
      <c r="AA45" s="945"/>
      <c r="AB45" s="945"/>
      <c r="AC45" s="945"/>
      <c r="AD45" s="945"/>
      <c r="AE45" s="945"/>
      <c r="AF45" s="945"/>
      <c r="AG45" s="945"/>
      <c r="AH45" s="945"/>
      <c r="AI45" s="945"/>
      <c r="AJ45" s="945"/>
      <c r="AK45" s="188"/>
      <c r="AL45" s="188"/>
      <c r="AM45" s="235"/>
    </row>
    <row r="46" spans="1:39" s="1" customFormat="1" ht="16.5" customHeight="1" x14ac:dyDescent="0.15">
      <c r="A46" s="217"/>
      <c r="B46" s="292"/>
      <c r="C46" s="292"/>
      <c r="D46" s="945" t="s">
        <v>133</v>
      </c>
      <c r="E46" s="945"/>
      <c r="F46" s="945"/>
      <c r="G46" s="945"/>
      <c r="H46" s="945"/>
      <c r="I46" s="945"/>
      <c r="J46" s="945"/>
      <c r="K46" s="945"/>
      <c r="L46" s="945"/>
      <c r="M46" s="945"/>
      <c r="N46" s="945"/>
      <c r="O46" s="945"/>
      <c r="P46" s="945"/>
      <c r="Q46" s="945"/>
      <c r="R46" s="945"/>
      <c r="S46" s="945"/>
      <c r="T46" s="945"/>
      <c r="U46" s="945"/>
      <c r="V46" s="945"/>
      <c r="W46" s="945"/>
      <c r="X46" s="945"/>
      <c r="Y46" s="945"/>
      <c r="Z46" s="945"/>
      <c r="AA46" s="945"/>
      <c r="AB46" s="945"/>
      <c r="AC46" s="945"/>
      <c r="AD46" s="945"/>
      <c r="AE46" s="945"/>
      <c r="AF46" s="945"/>
      <c r="AG46" s="945"/>
      <c r="AH46" s="945"/>
      <c r="AI46" s="945"/>
      <c r="AJ46" s="945"/>
      <c r="AK46" s="188"/>
      <c r="AL46" s="188"/>
      <c r="AM46" s="235"/>
    </row>
    <row r="47" spans="1:39" s="1" customFormat="1" ht="16.5" customHeight="1" x14ac:dyDescent="0.15">
      <c r="A47" s="217"/>
      <c r="B47" s="188"/>
      <c r="C47" s="188"/>
      <c r="D47" s="945"/>
      <c r="E47" s="945"/>
      <c r="F47" s="945"/>
      <c r="G47" s="945"/>
      <c r="H47" s="945"/>
      <c r="I47" s="945"/>
      <c r="J47" s="945"/>
      <c r="K47" s="945"/>
      <c r="L47" s="945"/>
      <c r="M47" s="945"/>
      <c r="N47" s="945"/>
      <c r="O47" s="945"/>
      <c r="P47" s="945"/>
      <c r="Q47" s="945"/>
      <c r="R47" s="945"/>
      <c r="S47" s="945"/>
      <c r="T47" s="945"/>
      <c r="U47" s="945"/>
      <c r="V47" s="945"/>
      <c r="W47" s="945"/>
      <c r="X47" s="945"/>
      <c r="Y47" s="945"/>
      <c r="Z47" s="945"/>
      <c r="AA47" s="945"/>
      <c r="AB47" s="945"/>
      <c r="AC47" s="945"/>
      <c r="AD47" s="945"/>
      <c r="AE47" s="945"/>
      <c r="AF47" s="945"/>
      <c r="AG47" s="945"/>
      <c r="AH47" s="945"/>
      <c r="AI47" s="945"/>
      <c r="AJ47" s="945"/>
      <c r="AK47" s="188"/>
      <c r="AL47" s="188"/>
      <c r="AM47" s="235"/>
    </row>
    <row r="48" spans="1:39" ht="20.100000000000001" customHeight="1" x14ac:dyDescent="0.15">
      <c r="A48" s="217"/>
      <c r="B48" s="217"/>
      <c r="C48" s="238"/>
      <c r="D48" s="217"/>
      <c r="E48" s="217"/>
      <c r="F48" s="217"/>
      <c r="G48" s="217"/>
      <c r="H48" s="217"/>
      <c r="I48" s="217"/>
      <c r="J48" s="239"/>
      <c r="K48" s="239"/>
      <c r="L48" s="239"/>
      <c r="M48" s="239"/>
      <c r="N48" s="239"/>
      <c r="O48" s="239"/>
      <c r="P48" s="239"/>
      <c r="Q48" s="239"/>
      <c r="R48" s="239"/>
      <c r="S48" s="239"/>
      <c r="T48" s="240"/>
      <c r="U48" s="240"/>
      <c r="V48" s="240"/>
      <c r="W48" s="240"/>
      <c r="X48" s="240"/>
      <c r="Y48" s="240"/>
      <c r="Z48" s="240"/>
      <c r="AA48" s="240"/>
      <c r="AB48" s="240"/>
      <c r="AC48" s="240"/>
      <c r="AD48" s="240"/>
      <c r="AE48" s="240"/>
      <c r="AF48" s="240"/>
      <c r="AG48" s="240"/>
      <c r="AH48" s="240"/>
      <c r="AI48" s="240"/>
      <c r="AJ48" s="240"/>
      <c r="AK48" s="240"/>
      <c r="AL48" s="240"/>
      <c r="AM48" s="240"/>
    </row>
    <row r="49" spans="1:92" ht="11.25" customHeight="1" x14ac:dyDescent="0.15">
      <c r="A49" s="217"/>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row>
    <row r="50" spans="1:92" ht="11.25" customHeight="1" x14ac:dyDescent="0.15"/>
    <row r="51" spans="1:92" ht="11.25" customHeight="1" x14ac:dyDescent="0.15"/>
    <row r="52" spans="1:92" s="3" customFormat="1" ht="11.25" customHeight="1" x14ac:dyDescent="0.15">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row>
    <row r="61" spans="1:92" s="3" customFormat="1" ht="14.25" x14ac:dyDescent="0.15">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row>
    <row r="62" spans="1:92" s="3" customFormat="1" ht="14.25" hidden="1" x14ac:dyDescent="0.15">
      <c r="B62" s="3" t="b">
        <v>0</v>
      </c>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row>
    <row r="63" spans="1:92" s="3" customFormat="1" ht="14.25" x14ac:dyDescent="0.15">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row>
  </sheetData>
  <sheetProtection algorithmName="SHA-512" hashValue="GO08wCTYhq/XFNq9kpDivmrIIVvb+yQDNfEAv1GCr8V5eA3jSNQwbPr3TY0+YP4Ol4cEFpb+6TfISOfKrw4NnQ==" saltValue="EiGr65Vn0XlqgMOyZkSMow==" spinCount="100000" sheet="1" selectLockedCells="1"/>
  <mergeCells count="37">
    <mergeCell ref="B3:AK3"/>
    <mergeCell ref="B4:AK4"/>
    <mergeCell ref="A6:AM6"/>
    <mergeCell ref="A7:AM7"/>
    <mergeCell ref="B9:S9"/>
    <mergeCell ref="U9:V9"/>
    <mergeCell ref="O10:S10"/>
    <mergeCell ref="T10:AK10"/>
    <mergeCell ref="G14:X14"/>
    <mergeCell ref="D16:M17"/>
    <mergeCell ref="N16:AE17"/>
    <mergeCell ref="AG17:AI17"/>
    <mergeCell ref="D30:AI30"/>
    <mergeCell ref="B19:AK19"/>
    <mergeCell ref="B20:AK20"/>
    <mergeCell ref="B21:AK21"/>
    <mergeCell ref="D22:AI22"/>
    <mergeCell ref="D23:AI23"/>
    <mergeCell ref="D24:AI24"/>
    <mergeCell ref="D25:AI25"/>
    <mergeCell ref="D26:AI26"/>
    <mergeCell ref="D27:AI27"/>
    <mergeCell ref="D28:AI28"/>
    <mergeCell ref="D29:AI29"/>
    <mergeCell ref="D31:AI31"/>
    <mergeCell ref="D32:AI32"/>
    <mergeCell ref="B36:C36"/>
    <mergeCell ref="Y38:Z38"/>
    <mergeCell ref="AB38:AC38"/>
    <mergeCell ref="AE38:AF38"/>
    <mergeCell ref="D47:AJ47"/>
    <mergeCell ref="W40:AI40"/>
    <mergeCell ref="C42:AJ42"/>
    <mergeCell ref="D43:AJ43"/>
    <mergeCell ref="D44:AJ44"/>
    <mergeCell ref="D45:AJ45"/>
    <mergeCell ref="D46:AJ46"/>
  </mergeCells>
  <phoneticPr fontId="4"/>
  <printOptions horizontalCentered="1"/>
  <pageMargins left="0.55118110236220474" right="0.39370078740157483" top="0.59055118110236227" bottom="0.47244094488188981"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T43"/>
  <sheetViews>
    <sheetView tabSelected="1" topLeftCell="A25" workbookViewId="0">
      <selection activeCell="D31" sqref="D31"/>
    </sheetView>
  </sheetViews>
  <sheetFormatPr defaultRowHeight="18.75" x14ac:dyDescent="0.15"/>
  <cols>
    <col min="1" max="1" width="7" customWidth="1"/>
    <col min="2" max="2" width="5.375" style="337" customWidth="1"/>
    <col min="3" max="3" width="23.25" style="337" customWidth="1"/>
    <col min="4" max="4" width="64.625" style="337" customWidth="1"/>
    <col min="5" max="5" width="6.875" style="345" customWidth="1"/>
    <col min="6" max="6" width="1.875" style="337" customWidth="1"/>
  </cols>
  <sheetData>
    <row r="1" spans="1:98" ht="6.95" customHeight="1" x14ac:dyDescent="0.15"/>
    <row r="2" spans="1:98" s="333" customFormat="1" ht="16.5" customHeight="1" thickBot="1" x14ac:dyDescent="0.2">
      <c r="A2" s="989" t="s">
        <v>425</v>
      </c>
      <c r="B2" s="989"/>
      <c r="C2" s="989"/>
      <c r="D2" s="989"/>
      <c r="E2" s="989"/>
      <c r="F2" s="989"/>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32"/>
      <c r="AP2" s="334"/>
    </row>
    <row r="3" spans="1:98" s="333" customFormat="1" ht="27.6" customHeight="1" thickTop="1" x14ac:dyDescent="0.15">
      <c r="A3" s="989"/>
      <c r="B3" s="989"/>
      <c r="C3" s="989"/>
      <c r="D3" s="989"/>
      <c r="E3" s="989"/>
      <c r="F3" s="989"/>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35"/>
      <c r="AP3" s="334"/>
      <c r="CQ3" s="338" t="s">
        <v>377</v>
      </c>
      <c r="CR3" s="339" t="s">
        <v>375</v>
      </c>
      <c r="CS3" s="339" t="s">
        <v>368</v>
      </c>
      <c r="CT3" s="340" t="s">
        <v>378</v>
      </c>
    </row>
    <row r="4" spans="1:98" s="333" customFormat="1" ht="49.5" customHeight="1" x14ac:dyDescent="0.15">
      <c r="A4" s="990" t="s">
        <v>426</v>
      </c>
      <c r="B4" s="990"/>
      <c r="C4" s="990"/>
      <c r="D4" s="990"/>
      <c r="E4" s="990"/>
      <c r="F4" s="990"/>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35"/>
      <c r="AP4" s="334"/>
      <c r="CQ4" s="343"/>
      <c r="CR4" s="343"/>
      <c r="CS4" s="343"/>
      <c r="CT4" s="344"/>
    </row>
    <row r="5" spans="1:98" ht="27.95" customHeight="1" thickBot="1" x14ac:dyDescent="0.2">
      <c r="B5" s="333"/>
      <c r="C5" s="333"/>
      <c r="D5" s="333"/>
      <c r="E5" s="346"/>
      <c r="F5" s="333"/>
    </row>
    <row r="6" spans="1:98" ht="33.950000000000003" customHeight="1" thickTop="1" x14ac:dyDescent="0.15">
      <c r="B6" s="351" t="s">
        <v>377</v>
      </c>
      <c r="C6" s="352" t="s">
        <v>375</v>
      </c>
      <c r="D6" s="352" t="s">
        <v>368</v>
      </c>
      <c r="E6" s="353" t="s">
        <v>422</v>
      </c>
      <c r="F6" s="333"/>
    </row>
    <row r="7" spans="1:98" ht="18.95" customHeight="1" x14ac:dyDescent="0.15">
      <c r="B7" s="977">
        <v>1</v>
      </c>
      <c r="C7" s="980" t="s">
        <v>376</v>
      </c>
      <c r="D7" s="991" t="s">
        <v>413</v>
      </c>
      <c r="E7" s="987" t="s">
        <v>448</v>
      </c>
      <c r="F7" s="333"/>
    </row>
    <row r="8" spans="1:98" ht="21" customHeight="1" x14ac:dyDescent="0.15">
      <c r="B8" s="985"/>
      <c r="C8" s="986"/>
      <c r="D8" s="992"/>
      <c r="E8" s="988"/>
      <c r="F8" s="333"/>
    </row>
    <row r="9" spans="1:98" ht="16.5" x14ac:dyDescent="0.15">
      <c r="B9" s="977">
        <v>2</v>
      </c>
      <c r="C9" s="980" t="s">
        <v>380</v>
      </c>
      <c r="D9" s="354" t="s">
        <v>411</v>
      </c>
      <c r="E9" s="987" t="s">
        <v>379</v>
      </c>
      <c r="F9" s="333"/>
    </row>
    <row r="10" spans="1:98" ht="16.5" x14ac:dyDescent="0.15">
      <c r="B10" s="978"/>
      <c r="C10" s="981"/>
      <c r="D10" s="355" t="s">
        <v>412</v>
      </c>
      <c r="E10" s="983"/>
      <c r="F10" s="333"/>
    </row>
    <row r="11" spans="1:98" ht="16.5" x14ac:dyDescent="0.15">
      <c r="B11" s="978"/>
      <c r="C11" s="981"/>
      <c r="D11" s="354" t="s">
        <v>381</v>
      </c>
      <c r="E11" s="983"/>
      <c r="F11" s="333"/>
    </row>
    <row r="12" spans="1:98" ht="16.5" x14ac:dyDescent="0.15">
      <c r="B12" s="978"/>
      <c r="C12" s="981"/>
      <c r="D12" s="355" t="s">
        <v>382</v>
      </c>
      <c r="E12" s="983"/>
      <c r="F12" s="333"/>
    </row>
    <row r="13" spans="1:98" ht="16.5" x14ac:dyDescent="0.15">
      <c r="B13" s="978"/>
      <c r="C13" s="981"/>
      <c r="D13" s="355" t="s">
        <v>383</v>
      </c>
      <c r="E13" s="983"/>
      <c r="F13" s="333"/>
    </row>
    <row r="14" spans="1:98" ht="16.5" x14ac:dyDescent="0.15">
      <c r="B14" s="978"/>
      <c r="C14" s="981"/>
      <c r="D14" s="354" t="s">
        <v>384</v>
      </c>
      <c r="E14" s="983"/>
      <c r="F14" s="333"/>
    </row>
    <row r="15" spans="1:98" ht="16.5" x14ac:dyDescent="0.15">
      <c r="B15" s="978"/>
      <c r="C15" s="981"/>
      <c r="D15" s="354" t="s">
        <v>385</v>
      </c>
      <c r="E15" s="983"/>
      <c r="F15" s="333"/>
    </row>
    <row r="16" spans="1:98" ht="16.5" x14ac:dyDescent="0.15">
      <c r="B16" s="985"/>
      <c r="C16" s="986"/>
      <c r="D16" s="356" t="s">
        <v>386</v>
      </c>
      <c r="E16" s="988"/>
      <c r="F16" s="333"/>
    </row>
    <row r="17" spans="2:6" ht="16.5" x14ac:dyDescent="0.15">
      <c r="B17" s="977">
        <v>3</v>
      </c>
      <c r="C17" s="980" t="s">
        <v>387</v>
      </c>
      <c r="D17" s="354" t="s">
        <v>388</v>
      </c>
      <c r="E17" s="987" t="s">
        <v>379</v>
      </c>
      <c r="F17" s="333"/>
    </row>
    <row r="18" spans="2:6" ht="22.5" customHeight="1" x14ac:dyDescent="0.15">
      <c r="B18" s="985"/>
      <c r="C18" s="986"/>
      <c r="D18" s="357" t="s">
        <v>415</v>
      </c>
      <c r="E18" s="988"/>
      <c r="F18" s="333"/>
    </row>
    <row r="19" spans="2:6" ht="24.95" customHeight="1" x14ac:dyDescent="0.15">
      <c r="B19" s="360">
        <v>4</v>
      </c>
      <c r="C19" s="357" t="s">
        <v>389</v>
      </c>
      <c r="D19" s="357" t="s">
        <v>416</v>
      </c>
      <c r="E19" s="347" t="s">
        <v>379</v>
      </c>
      <c r="F19" s="333"/>
    </row>
    <row r="20" spans="2:6" ht="24.95" customHeight="1" x14ac:dyDescent="0.15">
      <c r="B20" s="360">
        <v>5</v>
      </c>
      <c r="C20" s="357" t="s">
        <v>390</v>
      </c>
      <c r="D20" s="357" t="s">
        <v>417</v>
      </c>
      <c r="E20" s="347" t="s">
        <v>379</v>
      </c>
      <c r="F20" s="333"/>
    </row>
    <row r="21" spans="2:6" ht="24.95" customHeight="1" x14ac:dyDescent="0.15">
      <c r="B21" s="360">
        <v>6</v>
      </c>
      <c r="C21" s="357" t="s">
        <v>391</v>
      </c>
      <c r="D21" s="357" t="s">
        <v>418</v>
      </c>
      <c r="E21" s="347" t="s">
        <v>379</v>
      </c>
      <c r="F21" s="333"/>
    </row>
    <row r="22" spans="2:6" ht="24.95" customHeight="1" x14ac:dyDescent="0.15">
      <c r="B22" s="360">
        <v>7</v>
      </c>
      <c r="C22" s="357" t="s">
        <v>392</v>
      </c>
      <c r="D22" s="357" t="s">
        <v>414</v>
      </c>
      <c r="E22" s="347" t="s">
        <v>379</v>
      </c>
      <c r="F22" s="333"/>
    </row>
    <row r="23" spans="2:6" x14ac:dyDescent="0.15">
      <c r="B23" s="977">
        <v>8</v>
      </c>
      <c r="C23" s="980" t="s">
        <v>393</v>
      </c>
      <c r="D23" s="354" t="s">
        <v>394</v>
      </c>
      <c r="E23" s="348"/>
      <c r="F23" s="333"/>
    </row>
    <row r="24" spans="2:6" x14ac:dyDescent="0.15">
      <c r="B24" s="978"/>
      <c r="C24" s="981"/>
      <c r="D24" s="354" t="s">
        <v>423</v>
      </c>
      <c r="E24" s="349" t="s">
        <v>379</v>
      </c>
      <c r="F24" s="333"/>
    </row>
    <row r="25" spans="2:6" ht="24" x14ac:dyDescent="0.15">
      <c r="B25" s="985"/>
      <c r="C25" s="986"/>
      <c r="D25" s="357" t="s">
        <v>395</v>
      </c>
      <c r="E25" s="350"/>
      <c r="F25" s="333"/>
    </row>
    <row r="26" spans="2:6" ht="48" customHeight="1" x14ac:dyDescent="0.15">
      <c r="B26" s="977">
        <v>9</v>
      </c>
      <c r="C26" s="980" t="s">
        <v>396</v>
      </c>
      <c r="D26" s="354" t="s">
        <v>424</v>
      </c>
      <c r="E26" s="987" t="s">
        <v>379</v>
      </c>
      <c r="F26" s="333"/>
    </row>
    <row r="27" spans="2:6" ht="29.45" customHeight="1" x14ac:dyDescent="0.15">
      <c r="B27" s="985"/>
      <c r="C27" s="986"/>
      <c r="D27" s="357" t="s">
        <v>419</v>
      </c>
      <c r="E27" s="988"/>
      <c r="F27" s="333"/>
    </row>
    <row r="28" spans="2:6" ht="16.5" x14ac:dyDescent="0.15">
      <c r="B28" s="977">
        <v>10</v>
      </c>
      <c r="C28" s="980" t="s">
        <v>397</v>
      </c>
      <c r="D28" s="354" t="s">
        <v>420</v>
      </c>
      <c r="E28" s="987" t="s">
        <v>379</v>
      </c>
      <c r="F28" s="333"/>
    </row>
    <row r="29" spans="2:6" ht="18" customHeight="1" x14ac:dyDescent="0.15">
      <c r="B29" s="985"/>
      <c r="C29" s="986"/>
      <c r="D29" s="357" t="s">
        <v>421</v>
      </c>
      <c r="E29" s="988"/>
    </row>
    <row r="30" spans="2:6" ht="31.5" customHeight="1" x14ac:dyDescent="0.15">
      <c r="B30" s="977">
        <v>11</v>
      </c>
      <c r="C30" s="980" t="s">
        <v>398</v>
      </c>
      <c r="D30" s="354" t="s">
        <v>399</v>
      </c>
      <c r="E30" s="987" t="s">
        <v>379</v>
      </c>
    </row>
    <row r="31" spans="2:6" ht="28.5" customHeight="1" x14ac:dyDescent="0.15">
      <c r="B31" s="978"/>
      <c r="C31" s="981"/>
      <c r="D31" s="354" t="s">
        <v>400</v>
      </c>
      <c r="E31" s="983"/>
    </row>
    <row r="32" spans="2:6" ht="20.45" customHeight="1" x14ac:dyDescent="0.15">
      <c r="B32" s="985"/>
      <c r="C32" s="986"/>
      <c r="D32" s="357" t="s">
        <v>401</v>
      </c>
      <c r="E32" s="988"/>
      <c r="F32" s="336"/>
    </row>
    <row r="33" spans="2:6" x14ac:dyDescent="0.15">
      <c r="B33" s="977">
        <v>12</v>
      </c>
      <c r="C33" s="980" t="s">
        <v>402</v>
      </c>
      <c r="D33" s="358"/>
      <c r="E33" s="348"/>
    </row>
    <row r="34" spans="2:6" ht="24" x14ac:dyDescent="0.15">
      <c r="B34" s="978"/>
      <c r="C34" s="981"/>
      <c r="D34" s="354" t="s">
        <v>403</v>
      </c>
      <c r="E34" s="983" t="s">
        <v>379</v>
      </c>
    </row>
    <row r="35" spans="2:6" ht="14.25" x14ac:dyDescent="0.15">
      <c r="B35" s="978"/>
      <c r="C35" s="981"/>
      <c r="D35" s="354" t="s">
        <v>404</v>
      </c>
      <c r="E35" s="983"/>
    </row>
    <row r="36" spans="2:6" ht="14.25" x14ac:dyDescent="0.15">
      <c r="B36" s="978"/>
      <c r="C36" s="981"/>
      <c r="D36" s="354" t="s">
        <v>405</v>
      </c>
      <c r="E36" s="983"/>
    </row>
    <row r="37" spans="2:6" ht="14.25" x14ac:dyDescent="0.15">
      <c r="B37" s="978"/>
      <c r="C37" s="981"/>
      <c r="D37" s="354" t="s">
        <v>406</v>
      </c>
      <c r="E37" s="983"/>
    </row>
    <row r="38" spans="2:6" ht="14.25" x14ac:dyDescent="0.15">
      <c r="B38" s="978"/>
      <c r="C38" s="981"/>
      <c r="D38" s="354" t="s">
        <v>407</v>
      </c>
      <c r="E38" s="983"/>
    </row>
    <row r="39" spans="2:6" ht="14.25" x14ac:dyDescent="0.15">
      <c r="B39" s="978"/>
      <c r="C39" s="981"/>
      <c r="D39" s="354" t="s">
        <v>408</v>
      </c>
      <c r="E39" s="983"/>
    </row>
    <row r="40" spans="2:6" ht="24" x14ac:dyDescent="0.15">
      <c r="B40" s="978"/>
      <c r="C40" s="981"/>
      <c r="D40" s="354" t="s">
        <v>409</v>
      </c>
      <c r="E40" s="983"/>
    </row>
    <row r="41" spans="2:6" ht="48.6" customHeight="1" thickBot="1" x14ac:dyDescent="0.2">
      <c r="B41" s="979"/>
      <c r="C41" s="982"/>
      <c r="D41" s="359" t="s">
        <v>410</v>
      </c>
      <c r="E41" s="984"/>
      <c r="F41" s="336"/>
    </row>
    <row r="42" spans="2:6" ht="19.5" thickTop="1" x14ac:dyDescent="0.15">
      <c r="B42" s="361"/>
      <c r="C42" s="336"/>
      <c r="D42" s="336"/>
      <c r="E42" s="346"/>
      <c r="F42" s="336"/>
    </row>
    <row r="43" spans="2:6" x14ac:dyDescent="0.15">
      <c r="B43" s="336"/>
      <c r="C43" s="336"/>
      <c r="D43" s="336"/>
      <c r="E43" s="346"/>
      <c r="F43" s="336"/>
    </row>
  </sheetData>
  <mergeCells count="26">
    <mergeCell ref="A2:F3"/>
    <mergeCell ref="A4:F4"/>
    <mergeCell ref="E28:E29"/>
    <mergeCell ref="B30:B32"/>
    <mergeCell ref="C30:C32"/>
    <mergeCell ref="B7:B8"/>
    <mergeCell ref="C7:C8"/>
    <mergeCell ref="E7:E8"/>
    <mergeCell ref="B9:B16"/>
    <mergeCell ref="C9:C16"/>
    <mergeCell ref="B17:B18"/>
    <mergeCell ref="C17:C18"/>
    <mergeCell ref="E17:E18"/>
    <mergeCell ref="D7:D8"/>
    <mergeCell ref="E9:E16"/>
    <mergeCell ref="B33:B41"/>
    <mergeCell ref="C33:C41"/>
    <mergeCell ref="E34:E41"/>
    <mergeCell ref="B23:B25"/>
    <mergeCell ref="C23:C25"/>
    <mergeCell ref="B26:B27"/>
    <mergeCell ref="C26:C27"/>
    <mergeCell ref="B28:B29"/>
    <mergeCell ref="C28:C29"/>
    <mergeCell ref="E26:E27"/>
    <mergeCell ref="E30:E32"/>
  </mergeCells>
  <phoneticPr fontId="4"/>
  <pageMargins left="0.25" right="0.25" top="0.75" bottom="0.75" header="0.3" footer="0.3"/>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35"/>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O1" s="2"/>
    </row>
    <row r="2" spans="1:91" s="1" customFormat="1" ht="20.100000000000001" customHeight="1" x14ac:dyDescent="0.15">
      <c r="A2" s="7"/>
      <c r="B2" s="7"/>
      <c r="C2" s="7"/>
      <c r="D2" s="7"/>
      <c r="E2" s="7" t="s">
        <v>361</v>
      </c>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O2" s="2"/>
    </row>
    <row r="3" spans="1:91" s="1" customFormat="1" ht="8.25" customHeight="1" x14ac:dyDescent="0.15">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O3" s="2"/>
    </row>
    <row r="4" spans="1:91" s="1" customFormat="1" ht="17.25" customHeight="1" x14ac:dyDescent="0.15">
      <c r="A4" s="230"/>
      <c r="B4" s="23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230"/>
      <c r="AL4" s="230"/>
      <c r="AO4" s="2"/>
    </row>
    <row r="5" spans="1:91" s="1" customFormat="1" ht="18" customHeight="1" x14ac:dyDescent="0.15">
      <c r="A5" s="217"/>
      <c r="B5" s="217"/>
      <c r="C5" s="217"/>
      <c r="D5" s="217"/>
      <c r="E5" s="217"/>
      <c r="F5" s="217" t="s">
        <v>362</v>
      </c>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N5" s="4" t="s">
        <v>4</v>
      </c>
    </row>
    <row r="6" spans="1:91" s="1" customFormat="1" ht="24.95" customHeight="1" x14ac:dyDescent="0.15">
      <c r="A6" s="217"/>
      <c r="B6" s="236"/>
      <c r="C6" s="236"/>
      <c r="D6" s="236"/>
      <c r="E6" s="236"/>
      <c r="F6" s="236"/>
      <c r="G6" s="236"/>
      <c r="H6" s="236"/>
      <c r="I6" s="217"/>
      <c r="J6" s="217"/>
      <c r="K6" s="217"/>
      <c r="L6" s="217"/>
      <c r="M6" s="217"/>
      <c r="N6" s="217"/>
      <c r="O6" s="317"/>
      <c r="P6" s="317"/>
      <c r="Q6" s="317"/>
      <c r="R6" s="317"/>
      <c r="S6" s="317"/>
      <c r="T6" s="317"/>
      <c r="U6" s="317"/>
      <c r="V6" s="317"/>
      <c r="W6" s="318"/>
      <c r="X6" s="317"/>
      <c r="Y6" s="317"/>
      <c r="Z6" s="317"/>
      <c r="AA6" s="217"/>
      <c r="AB6" s="217"/>
      <c r="AC6" s="217"/>
      <c r="AD6" s="217"/>
      <c r="AE6" s="217"/>
      <c r="AF6" s="217"/>
      <c r="AG6" s="217"/>
      <c r="AH6" s="217"/>
      <c r="AI6" s="217"/>
      <c r="AJ6" s="217"/>
      <c r="AK6" s="217"/>
      <c r="AL6" s="217"/>
    </row>
    <row r="7" spans="1:91" s="1" customFormat="1" ht="24.95" customHeight="1" x14ac:dyDescent="0.15">
      <c r="A7" s="217"/>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17"/>
      <c r="AK7" s="217"/>
      <c r="AL7" s="217"/>
    </row>
    <row r="8" spans="1:91" s="1" customFormat="1" ht="24.95" customHeight="1" x14ac:dyDescent="0.15">
      <c r="A8" s="217"/>
      <c r="B8" s="319"/>
      <c r="C8" s="319"/>
      <c r="D8" s="236"/>
      <c r="E8" s="320"/>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2"/>
      <c r="AI8" s="236"/>
      <c r="AJ8" s="319"/>
      <c r="AK8" s="217"/>
      <c r="AL8" s="217"/>
    </row>
    <row r="9" spans="1:91" s="1" customFormat="1" ht="24.95" customHeight="1" x14ac:dyDescent="0.15">
      <c r="A9" s="217"/>
      <c r="B9" s="319"/>
      <c r="C9" s="319"/>
      <c r="D9" s="236"/>
      <c r="E9" s="323"/>
      <c r="F9" s="236"/>
      <c r="G9" s="236"/>
      <c r="H9" s="993" t="s">
        <v>363</v>
      </c>
      <c r="I9" s="994"/>
      <c r="J9" s="994"/>
      <c r="K9" s="994"/>
      <c r="L9" s="994"/>
      <c r="M9" s="994"/>
      <c r="N9" s="994"/>
      <c r="O9" s="994"/>
      <c r="P9" s="994"/>
      <c r="Q9" s="994"/>
      <c r="R9" s="994"/>
      <c r="S9" s="994"/>
      <c r="T9" s="994"/>
      <c r="U9" s="994"/>
      <c r="V9" s="994"/>
      <c r="W9" s="994"/>
      <c r="X9" s="994"/>
      <c r="Y9" s="994"/>
      <c r="Z9" s="994"/>
      <c r="AA9" s="994"/>
      <c r="AB9" s="994"/>
      <c r="AC9" s="994"/>
      <c r="AD9" s="994"/>
      <c r="AE9" s="994"/>
      <c r="AF9" s="236"/>
      <c r="AG9" s="236"/>
      <c r="AH9" s="324"/>
      <c r="AI9" s="236"/>
      <c r="AJ9" s="319"/>
      <c r="AK9" s="217"/>
      <c r="AL9" s="217"/>
    </row>
    <row r="10" spans="1:91" s="1" customFormat="1" ht="24.95" customHeight="1" x14ac:dyDescent="0.15">
      <c r="A10" s="217"/>
      <c r="B10" s="319"/>
      <c r="C10" s="319"/>
      <c r="D10" s="236"/>
      <c r="E10" s="323"/>
      <c r="F10" s="236"/>
      <c r="G10" s="236"/>
      <c r="H10" s="994"/>
      <c r="I10" s="994"/>
      <c r="J10" s="994"/>
      <c r="K10" s="994"/>
      <c r="L10" s="994"/>
      <c r="M10" s="994"/>
      <c r="N10" s="994"/>
      <c r="O10" s="994"/>
      <c r="P10" s="994"/>
      <c r="Q10" s="994"/>
      <c r="R10" s="994"/>
      <c r="S10" s="994"/>
      <c r="T10" s="994"/>
      <c r="U10" s="994"/>
      <c r="V10" s="994"/>
      <c r="W10" s="994"/>
      <c r="X10" s="994"/>
      <c r="Y10" s="994"/>
      <c r="Z10" s="994"/>
      <c r="AA10" s="994"/>
      <c r="AB10" s="994"/>
      <c r="AC10" s="994"/>
      <c r="AD10" s="994"/>
      <c r="AE10" s="994"/>
      <c r="AF10" s="236"/>
      <c r="AG10" s="236"/>
      <c r="AH10" s="324"/>
      <c r="AI10" s="236"/>
      <c r="AJ10" s="319"/>
      <c r="AK10" s="217"/>
      <c r="AL10" s="217"/>
      <c r="AN10" s="4" t="s">
        <v>4</v>
      </c>
    </row>
    <row r="11" spans="1:91" s="1" customFormat="1" ht="24.95" customHeight="1" x14ac:dyDescent="0.15">
      <c r="A11" s="217"/>
      <c r="B11" s="319"/>
      <c r="C11" s="319"/>
      <c r="D11" s="236"/>
      <c r="E11" s="323"/>
      <c r="F11" s="236"/>
      <c r="G11" s="236"/>
      <c r="H11" s="994"/>
      <c r="I11" s="994"/>
      <c r="J11" s="994"/>
      <c r="K11" s="994"/>
      <c r="L11" s="994"/>
      <c r="M11" s="994"/>
      <c r="N11" s="994"/>
      <c r="O11" s="994"/>
      <c r="P11" s="994"/>
      <c r="Q11" s="994"/>
      <c r="R11" s="994"/>
      <c r="S11" s="994"/>
      <c r="T11" s="994"/>
      <c r="U11" s="994"/>
      <c r="V11" s="994"/>
      <c r="W11" s="994"/>
      <c r="X11" s="994"/>
      <c r="Y11" s="994"/>
      <c r="Z11" s="994"/>
      <c r="AA11" s="994"/>
      <c r="AB11" s="994"/>
      <c r="AC11" s="994"/>
      <c r="AD11" s="994"/>
      <c r="AE11" s="994"/>
      <c r="AF11" s="236"/>
      <c r="AG11" s="236"/>
      <c r="AH11" s="324"/>
      <c r="AI11" s="236"/>
      <c r="AJ11" s="319"/>
      <c r="AK11" s="231"/>
      <c r="AL11" s="217"/>
      <c r="AN11" s="4"/>
    </row>
    <row r="12" spans="1:91" s="1" customFormat="1" ht="24.95" customHeight="1" x14ac:dyDescent="0.15">
      <c r="A12" s="217"/>
      <c r="B12" s="319"/>
      <c r="C12" s="319"/>
      <c r="D12" s="236"/>
      <c r="E12" s="323"/>
      <c r="F12" s="236"/>
      <c r="G12" s="236"/>
      <c r="H12" s="994"/>
      <c r="I12" s="994"/>
      <c r="J12" s="994"/>
      <c r="K12" s="994"/>
      <c r="L12" s="994"/>
      <c r="M12" s="994"/>
      <c r="N12" s="994"/>
      <c r="O12" s="994"/>
      <c r="P12" s="994"/>
      <c r="Q12" s="994"/>
      <c r="R12" s="994"/>
      <c r="S12" s="994"/>
      <c r="T12" s="994"/>
      <c r="U12" s="994"/>
      <c r="V12" s="994"/>
      <c r="W12" s="994"/>
      <c r="X12" s="994"/>
      <c r="Y12" s="994"/>
      <c r="Z12" s="994"/>
      <c r="AA12" s="994"/>
      <c r="AB12" s="994"/>
      <c r="AC12" s="994"/>
      <c r="AD12" s="994"/>
      <c r="AE12" s="994"/>
      <c r="AF12" s="236"/>
      <c r="AG12" s="236"/>
      <c r="AH12" s="324"/>
      <c r="AI12" s="236"/>
      <c r="AJ12" s="319"/>
      <c r="AK12" s="217"/>
      <c r="AL12" s="232"/>
      <c r="AN12" s="2" t="s">
        <v>8</v>
      </c>
    </row>
    <row r="13" spans="1:91" s="1" customFormat="1" ht="24.95" customHeight="1" x14ac:dyDescent="0.15">
      <c r="A13" s="217"/>
      <c r="B13" s="319"/>
      <c r="C13" s="319"/>
      <c r="D13" s="236"/>
      <c r="E13" s="323"/>
      <c r="F13" s="236"/>
      <c r="G13" s="236"/>
      <c r="H13" s="994"/>
      <c r="I13" s="994"/>
      <c r="J13" s="994"/>
      <c r="K13" s="994"/>
      <c r="L13" s="994"/>
      <c r="M13" s="994"/>
      <c r="N13" s="994"/>
      <c r="O13" s="994"/>
      <c r="P13" s="994"/>
      <c r="Q13" s="994"/>
      <c r="R13" s="994"/>
      <c r="S13" s="994"/>
      <c r="T13" s="994"/>
      <c r="U13" s="994"/>
      <c r="V13" s="994"/>
      <c r="W13" s="994"/>
      <c r="X13" s="994"/>
      <c r="Y13" s="994"/>
      <c r="Z13" s="994"/>
      <c r="AA13" s="994"/>
      <c r="AB13" s="994"/>
      <c r="AC13" s="994"/>
      <c r="AD13" s="994"/>
      <c r="AE13" s="994"/>
      <c r="AF13" s="236"/>
      <c r="AG13" s="236"/>
      <c r="AH13" s="324"/>
      <c r="AI13" s="236"/>
      <c r="AJ13" s="319"/>
      <c r="AK13" s="217"/>
      <c r="AL13" s="232"/>
    </row>
    <row r="14" spans="1:91" s="1" customFormat="1" ht="24.95" customHeight="1" x14ac:dyDescent="0.15">
      <c r="A14" s="217"/>
      <c r="B14" s="319"/>
      <c r="C14" s="319"/>
      <c r="D14" s="236"/>
      <c r="E14" s="323"/>
      <c r="F14" s="236"/>
      <c r="G14" s="236"/>
      <c r="H14" s="994"/>
      <c r="I14" s="994"/>
      <c r="J14" s="994"/>
      <c r="K14" s="994"/>
      <c r="L14" s="994"/>
      <c r="M14" s="994"/>
      <c r="N14" s="994"/>
      <c r="O14" s="994"/>
      <c r="P14" s="994"/>
      <c r="Q14" s="994"/>
      <c r="R14" s="994"/>
      <c r="S14" s="994"/>
      <c r="T14" s="994"/>
      <c r="U14" s="994"/>
      <c r="V14" s="994"/>
      <c r="W14" s="994"/>
      <c r="X14" s="994"/>
      <c r="Y14" s="994"/>
      <c r="Z14" s="994"/>
      <c r="AA14" s="994"/>
      <c r="AB14" s="994"/>
      <c r="AC14" s="994"/>
      <c r="AD14" s="994"/>
      <c r="AE14" s="994"/>
      <c r="AF14" s="236"/>
      <c r="AG14" s="236"/>
      <c r="AH14" s="324"/>
      <c r="AI14" s="236"/>
      <c r="AJ14" s="319"/>
      <c r="AK14" s="217"/>
      <c r="AL14" s="232"/>
    </row>
    <row r="15" spans="1:91" s="1" customFormat="1" ht="24.95" customHeight="1" x14ac:dyDescent="0.15">
      <c r="A15" s="217"/>
      <c r="B15" s="319"/>
      <c r="C15" s="319"/>
      <c r="D15" s="236"/>
      <c r="E15" s="325"/>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7"/>
      <c r="AI15" s="236"/>
      <c r="AJ15" s="319"/>
      <c r="AK15" s="217"/>
      <c r="AL15" s="232"/>
    </row>
    <row r="16" spans="1:91" s="1" customFormat="1" ht="24.95" customHeight="1" x14ac:dyDescent="0.15">
      <c r="A16" s="217"/>
      <c r="B16" s="319"/>
      <c r="C16" s="319"/>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319"/>
      <c r="AK16" s="217"/>
      <c r="AL16" s="232"/>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row>
    <row r="17" spans="1:91" s="1" customFormat="1" ht="24.95" customHeight="1" x14ac:dyDescent="0.15">
      <c r="A17" s="217"/>
      <c r="B17" s="319"/>
      <c r="C17" s="319"/>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319"/>
      <c r="AK17" s="217"/>
      <c r="AL17" s="233"/>
      <c r="AN17" s="4" t="s">
        <v>12</v>
      </c>
    </row>
    <row r="18" spans="1:91" s="1" customFormat="1" ht="24.95" customHeight="1" x14ac:dyDescent="0.15">
      <c r="A18" s="217"/>
      <c r="B18" s="319"/>
      <c r="C18" s="319"/>
      <c r="D18" s="319"/>
      <c r="E18" s="319"/>
      <c r="F18" s="319"/>
      <c r="G18" s="319"/>
      <c r="H18" s="319"/>
      <c r="I18" s="319"/>
      <c r="J18" s="319"/>
      <c r="K18" s="319"/>
      <c r="L18" s="319"/>
      <c r="M18" s="319"/>
      <c r="N18" s="319"/>
      <c r="O18" s="319"/>
      <c r="P18" s="319"/>
      <c r="Q18" s="319"/>
      <c r="R18" s="319"/>
      <c r="S18" s="328"/>
      <c r="T18" s="319"/>
      <c r="U18" s="319"/>
      <c r="V18" s="319"/>
      <c r="W18" s="319"/>
      <c r="X18" s="319"/>
      <c r="Y18" s="319"/>
      <c r="Z18" s="319"/>
      <c r="AA18" s="319"/>
      <c r="AB18" s="319"/>
      <c r="AC18" s="319"/>
      <c r="AD18" s="319"/>
      <c r="AE18" s="319"/>
      <c r="AF18" s="319"/>
      <c r="AG18" s="319"/>
      <c r="AH18" s="319"/>
      <c r="AI18" s="319"/>
      <c r="AJ18" s="319"/>
      <c r="AK18" s="217"/>
      <c r="AL18" s="233"/>
      <c r="AN18" s="4"/>
    </row>
    <row r="19" spans="1:91" s="1" customFormat="1" ht="24.95" customHeight="1" x14ac:dyDescent="0.15">
      <c r="A19" s="217"/>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217"/>
      <c r="AL19" s="233"/>
      <c r="AN19" s="4"/>
    </row>
    <row r="20" spans="1:91" s="1" customFormat="1" ht="24.95" customHeight="1" x14ac:dyDescent="0.15">
      <c r="A20" s="217"/>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217"/>
      <c r="AL20" s="233"/>
      <c r="AN20" s="4"/>
    </row>
    <row r="21" spans="1:91" s="3" customFormat="1" ht="32.25" customHeight="1" x14ac:dyDescent="0.15">
      <c r="A21" s="217"/>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row>
    <row r="22" spans="1:91" s="3" customFormat="1" ht="11.25" customHeight="1" x14ac:dyDescent="0.15">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3" customFormat="1" ht="11.25" customHeight="1" x14ac:dyDescent="0.15">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3" customFormat="1" ht="11.25" customHeight="1" x14ac:dyDescent="0.15">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33" spans="2:91" s="3" customFormat="1" ht="14.25" x14ac:dyDescent="0.15">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row>
    <row r="34" spans="2:91" s="3" customFormat="1" ht="14.25" hidden="1" x14ac:dyDescent="0.15">
      <c r="B34" s="12" t="b">
        <v>0</v>
      </c>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row>
    <row r="35" spans="2:91" s="3" customFormat="1" ht="14.25" x14ac:dyDescent="0.1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row>
  </sheetData>
  <sheetProtection algorithmName="SHA-512" hashValue="VoZbF8ZUQGzBJESqfq/H0f3d5u9g/SltWGnbmExEwtgZtkSIvhlvDcZtw5XtrpYMgEwIRSpHJwNqbRmbu6noHQ==" saltValue="3iJx3aehx8VJADWtKR5wYg==" spinCount="100000" sheet="1" objects="1" scenarios="1"/>
  <mergeCells count="1">
    <mergeCell ref="H9:AE14"/>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Z84"/>
  <sheetViews>
    <sheetView zoomScaleNormal="100" workbookViewId="0">
      <selection activeCell="D3" sqref="D3"/>
    </sheetView>
  </sheetViews>
  <sheetFormatPr defaultColWidth="9" defaultRowHeight="14.25" x14ac:dyDescent="0.15"/>
  <cols>
    <col min="1" max="1" width="6.125" style="50" bestFit="1" customWidth="1"/>
    <col min="2" max="2" width="32" style="50" customWidth="1"/>
    <col min="3" max="3" width="6.875" style="50" customWidth="1"/>
    <col min="4" max="4" width="5.875" style="50" customWidth="1"/>
    <col min="5" max="5" width="6.875" style="50" customWidth="1"/>
    <col min="6" max="6" width="5.875" style="50" customWidth="1"/>
    <col min="7" max="7" width="6.875" style="50" customWidth="1"/>
    <col min="8" max="8" width="6.25" style="50" customWidth="1"/>
    <col min="9" max="9" width="13.125" style="50" customWidth="1"/>
    <col min="10" max="10" width="58.375" style="87" customWidth="1"/>
    <col min="11" max="11" width="7.125" style="50" hidden="1" customWidth="1"/>
    <col min="12" max="13" width="4.5" style="67" hidden="1" customWidth="1"/>
    <col min="14" max="14" width="13.75" style="67" hidden="1" customWidth="1"/>
    <col min="15" max="15" width="0" style="67" hidden="1" customWidth="1"/>
    <col min="16" max="78" width="9" style="67"/>
    <col min="79" max="16384" width="9" style="50"/>
  </cols>
  <sheetData>
    <row r="1" spans="1:14" ht="50.25" customHeight="1" thickBot="1" x14ac:dyDescent="0.2">
      <c r="A1" s="409" t="s">
        <v>175</v>
      </c>
      <c r="B1" s="409"/>
      <c r="C1" s="409"/>
      <c r="D1" s="409"/>
      <c r="E1" s="409"/>
      <c r="F1" s="409"/>
      <c r="G1" s="409"/>
      <c r="H1" s="409"/>
      <c r="I1" s="409"/>
      <c r="J1" s="409"/>
    </row>
    <row r="2" spans="1:14" ht="30" customHeight="1" x14ac:dyDescent="0.15">
      <c r="A2" s="404" t="s">
        <v>176</v>
      </c>
      <c r="B2" s="405"/>
      <c r="C2" s="404" t="s">
        <v>177</v>
      </c>
      <c r="D2" s="405"/>
      <c r="E2" s="405"/>
      <c r="F2" s="405"/>
      <c r="G2" s="405"/>
      <c r="H2" s="405"/>
      <c r="I2" s="410"/>
      <c r="J2" s="68" t="s">
        <v>171</v>
      </c>
      <c r="K2" s="50">
        <v>7</v>
      </c>
      <c r="L2" s="67">
        <v>10</v>
      </c>
      <c r="M2" s="67">
        <v>1</v>
      </c>
      <c r="N2" s="67" t="s">
        <v>179</v>
      </c>
    </row>
    <row r="3" spans="1:14" ht="30" customHeight="1" x14ac:dyDescent="0.15">
      <c r="A3" s="69" t="s">
        <v>180</v>
      </c>
      <c r="B3" s="70" t="s">
        <v>226</v>
      </c>
      <c r="C3" s="71" t="s">
        <v>0</v>
      </c>
      <c r="D3" s="54"/>
      <c r="E3" s="72" t="s">
        <v>22</v>
      </c>
      <c r="F3" s="52"/>
      <c r="G3" s="73" t="s">
        <v>181</v>
      </c>
      <c r="H3" s="52"/>
      <c r="I3" s="74" t="s">
        <v>326</v>
      </c>
      <c r="J3" s="75" t="s">
        <v>427</v>
      </c>
      <c r="K3" s="50">
        <v>8</v>
      </c>
      <c r="L3" s="67">
        <v>11</v>
      </c>
      <c r="M3" s="67">
        <v>2</v>
      </c>
      <c r="N3" s="67" t="s">
        <v>183</v>
      </c>
    </row>
    <row r="4" spans="1:14" ht="30" customHeight="1" x14ac:dyDescent="0.15">
      <c r="A4" s="69" t="s">
        <v>184</v>
      </c>
      <c r="B4" s="70" t="s">
        <v>185</v>
      </c>
      <c r="C4" s="398"/>
      <c r="D4" s="399"/>
      <c r="E4" s="399"/>
      <c r="F4" s="399"/>
      <c r="G4" s="399"/>
      <c r="H4" s="399"/>
      <c r="I4" s="400"/>
      <c r="J4" s="76" t="s">
        <v>172</v>
      </c>
      <c r="L4" s="67">
        <v>12</v>
      </c>
      <c r="M4" s="67">
        <v>3</v>
      </c>
      <c r="N4" s="67" t="s">
        <v>186</v>
      </c>
    </row>
    <row r="5" spans="1:14" ht="30" customHeight="1" x14ac:dyDescent="0.15">
      <c r="A5" s="69" t="s">
        <v>187</v>
      </c>
      <c r="B5" s="70" t="s">
        <v>188</v>
      </c>
      <c r="C5" s="398"/>
      <c r="D5" s="399"/>
      <c r="E5" s="399"/>
      <c r="F5" s="399"/>
      <c r="G5" s="399"/>
      <c r="H5" s="399"/>
      <c r="I5" s="400"/>
      <c r="J5" s="76" t="s">
        <v>189</v>
      </c>
      <c r="K5" s="50" t="s">
        <v>190</v>
      </c>
      <c r="L5" s="67">
        <v>1</v>
      </c>
      <c r="M5" s="67">
        <v>4</v>
      </c>
      <c r="N5" s="67" t="s">
        <v>191</v>
      </c>
    </row>
    <row r="6" spans="1:14" ht="30" customHeight="1" x14ac:dyDescent="0.15">
      <c r="A6" s="69" t="s">
        <v>192</v>
      </c>
      <c r="B6" s="70" t="s">
        <v>193</v>
      </c>
      <c r="C6" s="398"/>
      <c r="D6" s="399"/>
      <c r="E6" s="399"/>
      <c r="F6" s="399"/>
      <c r="G6" s="399"/>
      <c r="H6" s="399"/>
      <c r="I6" s="400"/>
      <c r="J6" s="76" t="s">
        <v>194</v>
      </c>
      <c r="K6" s="50" t="s">
        <v>195</v>
      </c>
      <c r="L6" s="67">
        <v>2</v>
      </c>
      <c r="M6" s="67">
        <v>5</v>
      </c>
      <c r="N6" s="67" t="s">
        <v>196</v>
      </c>
    </row>
    <row r="7" spans="1:14" ht="30" customHeight="1" x14ac:dyDescent="0.15">
      <c r="A7" s="69" t="s">
        <v>197</v>
      </c>
      <c r="B7" s="70" t="s">
        <v>198</v>
      </c>
      <c r="C7" s="398"/>
      <c r="D7" s="399"/>
      <c r="E7" s="399"/>
      <c r="F7" s="399"/>
      <c r="G7" s="399"/>
      <c r="H7" s="399"/>
      <c r="I7" s="400"/>
      <c r="J7" s="76" t="s">
        <v>199</v>
      </c>
      <c r="M7" s="67">
        <v>6</v>
      </c>
      <c r="N7" s="67" t="s">
        <v>200</v>
      </c>
    </row>
    <row r="8" spans="1:14" ht="30" customHeight="1" x14ac:dyDescent="0.15">
      <c r="A8" s="69" t="s">
        <v>201</v>
      </c>
      <c r="B8" s="70" t="s">
        <v>202</v>
      </c>
      <c r="C8" s="401"/>
      <c r="D8" s="402"/>
      <c r="E8" s="402"/>
      <c r="F8" s="402"/>
      <c r="G8" s="402"/>
      <c r="H8" s="402"/>
      <c r="I8" s="403"/>
      <c r="J8" s="76" t="s">
        <v>203</v>
      </c>
      <c r="M8" s="67">
        <v>7</v>
      </c>
    </row>
    <row r="9" spans="1:14" ht="30" customHeight="1" x14ac:dyDescent="0.15">
      <c r="A9" s="69" t="s">
        <v>204</v>
      </c>
      <c r="B9" s="70" t="s">
        <v>205</v>
      </c>
      <c r="C9" s="401"/>
      <c r="D9" s="402"/>
      <c r="E9" s="402"/>
      <c r="F9" s="402"/>
      <c r="G9" s="402"/>
      <c r="H9" s="402"/>
      <c r="I9" s="403"/>
      <c r="J9" s="77" t="s">
        <v>206</v>
      </c>
      <c r="M9" s="67">
        <v>8</v>
      </c>
    </row>
    <row r="10" spans="1:14" ht="81.599999999999994" customHeight="1" x14ac:dyDescent="0.15">
      <c r="A10" s="69" t="s">
        <v>207</v>
      </c>
      <c r="B10" s="78" t="s">
        <v>208</v>
      </c>
      <c r="C10" s="415"/>
      <c r="D10" s="416"/>
      <c r="E10" s="416"/>
      <c r="F10" s="416"/>
      <c r="G10" s="416"/>
      <c r="H10" s="416"/>
      <c r="I10" s="417"/>
      <c r="J10" s="79" t="s">
        <v>209</v>
      </c>
      <c r="M10" s="67">
        <v>9</v>
      </c>
    </row>
    <row r="11" spans="1:14" ht="30" customHeight="1" x14ac:dyDescent="0.15">
      <c r="A11" s="69"/>
      <c r="B11" s="78" t="s">
        <v>227</v>
      </c>
      <c r="C11" s="80"/>
      <c r="D11" s="81" t="s">
        <v>178</v>
      </c>
      <c r="E11" s="82" t="s">
        <v>22</v>
      </c>
      <c r="F11" s="381">
        <v>7</v>
      </c>
      <c r="G11" s="73" t="s">
        <v>181</v>
      </c>
      <c r="H11" s="52"/>
      <c r="I11" s="74" t="s">
        <v>182</v>
      </c>
      <c r="J11" s="79" t="s">
        <v>337</v>
      </c>
      <c r="M11" s="67">
        <v>10</v>
      </c>
    </row>
    <row r="12" spans="1:14" ht="30.6" customHeight="1" x14ac:dyDescent="0.15">
      <c r="A12" s="69"/>
      <c r="B12" s="78" t="s">
        <v>335</v>
      </c>
      <c r="C12" s="413" t="s">
        <v>228</v>
      </c>
      <c r="D12" s="414"/>
      <c r="E12" s="414"/>
      <c r="F12" s="52"/>
      <c r="G12" s="81" t="s">
        <v>229</v>
      </c>
      <c r="H12" s="81"/>
      <c r="I12" s="83"/>
      <c r="J12" s="79" t="s">
        <v>337</v>
      </c>
      <c r="M12" s="67">
        <v>11</v>
      </c>
    </row>
    <row r="13" spans="1:14" ht="30.6" customHeight="1" x14ac:dyDescent="0.15">
      <c r="A13" s="69"/>
      <c r="B13" s="78" t="s">
        <v>336</v>
      </c>
      <c r="C13" s="422" t="s">
        <v>334</v>
      </c>
      <c r="D13" s="423"/>
      <c r="E13" s="424"/>
      <c r="F13" s="424"/>
      <c r="G13" s="424"/>
      <c r="H13" s="424"/>
      <c r="I13" s="83"/>
      <c r="J13" s="79" t="s">
        <v>337</v>
      </c>
      <c r="M13" s="67">
        <v>12</v>
      </c>
    </row>
    <row r="14" spans="1:14" ht="30" customHeight="1" x14ac:dyDescent="0.15">
      <c r="A14" s="69"/>
      <c r="B14" s="78" t="s">
        <v>281</v>
      </c>
      <c r="C14" s="406"/>
      <c r="D14" s="407"/>
      <c r="E14" s="407"/>
      <c r="F14" s="407"/>
      <c r="G14" s="407"/>
      <c r="H14" s="407"/>
      <c r="I14" s="408"/>
      <c r="J14" s="79" t="s">
        <v>337</v>
      </c>
      <c r="M14" s="67">
        <v>13</v>
      </c>
    </row>
    <row r="15" spans="1:14" ht="30" customHeight="1" x14ac:dyDescent="0.15">
      <c r="A15" s="69" t="s">
        <v>210</v>
      </c>
      <c r="B15" s="70" t="s">
        <v>211</v>
      </c>
      <c r="C15" s="398"/>
      <c r="D15" s="399"/>
      <c r="E15" s="399"/>
      <c r="F15" s="399"/>
      <c r="G15" s="399"/>
      <c r="H15" s="399"/>
      <c r="I15" s="400"/>
      <c r="J15" s="76" t="s">
        <v>212</v>
      </c>
      <c r="M15" s="67">
        <v>14</v>
      </c>
    </row>
    <row r="16" spans="1:14" ht="30" customHeight="1" x14ac:dyDescent="0.15">
      <c r="A16" s="69" t="s">
        <v>213</v>
      </c>
      <c r="B16" s="70" t="s">
        <v>214</v>
      </c>
      <c r="C16" s="398"/>
      <c r="D16" s="399"/>
      <c r="E16" s="399"/>
      <c r="F16" s="399"/>
      <c r="G16" s="399"/>
      <c r="H16" s="399"/>
      <c r="I16" s="400"/>
      <c r="J16" s="76" t="s">
        <v>215</v>
      </c>
      <c r="M16" s="67">
        <v>15</v>
      </c>
    </row>
    <row r="17" spans="1:13" ht="30" customHeight="1" x14ac:dyDescent="0.15">
      <c r="A17" s="69" t="s">
        <v>216</v>
      </c>
      <c r="B17" s="70" t="s">
        <v>217</v>
      </c>
      <c r="C17" s="401"/>
      <c r="D17" s="402"/>
      <c r="E17" s="402"/>
      <c r="F17" s="402"/>
      <c r="G17" s="402"/>
      <c r="H17" s="402"/>
      <c r="I17" s="403"/>
      <c r="J17" s="76" t="s">
        <v>218</v>
      </c>
      <c r="M17" s="67">
        <v>16</v>
      </c>
    </row>
    <row r="18" spans="1:13" ht="30" customHeight="1" x14ac:dyDescent="0.15">
      <c r="A18" s="69" t="s">
        <v>219</v>
      </c>
      <c r="B18" s="84" t="s">
        <v>220</v>
      </c>
      <c r="C18" s="401"/>
      <c r="D18" s="402"/>
      <c r="E18" s="402"/>
      <c r="F18" s="402"/>
      <c r="G18" s="402"/>
      <c r="H18" s="402"/>
      <c r="I18" s="403"/>
      <c r="J18" s="85" t="s">
        <v>221</v>
      </c>
      <c r="M18" s="67">
        <v>17</v>
      </c>
    </row>
    <row r="19" spans="1:13" ht="30" customHeight="1" x14ac:dyDescent="0.15">
      <c r="A19" s="69" t="s">
        <v>222</v>
      </c>
      <c r="B19" s="84" t="s">
        <v>223</v>
      </c>
      <c r="C19" s="418"/>
      <c r="D19" s="419"/>
      <c r="E19" s="419"/>
      <c r="F19" s="81" t="s">
        <v>282</v>
      </c>
      <c r="G19" s="420"/>
      <c r="H19" s="420"/>
      <c r="I19" s="421"/>
      <c r="J19" s="53" t="s">
        <v>224</v>
      </c>
      <c r="M19" s="67">
        <v>18</v>
      </c>
    </row>
    <row r="20" spans="1:13" ht="30" customHeight="1" x14ac:dyDescent="0.15">
      <c r="A20" s="411" t="s">
        <v>225</v>
      </c>
      <c r="B20" s="411"/>
      <c r="C20" s="411"/>
      <c r="D20" s="411"/>
      <c r="E20" s="411"/>
      <c r="F20" s="411"/>
      <c r="G20" s="411"/>
      <c r="H20" s="411"/>
      <c r="I20" s="411"/>
      <c r="J20" s="411"/>
      <c r="M20" s="67">
        <v>19</v>
      </c>
    </row>
    <row r="21" spans="1:13" ht="30" customHeight="1" x14ac:dyDescent="0.15">
      <c r="A21" s="412"/>
      <c r="B21" s="412"/>
      <c r="C21" s="412"/>
      <c r="D21" s="412"/>
      <c r="E21" s="412"/>
      <c r="F21" s="412"/>
      <c r="G21" s="412"/>
      <c r="H21" s="412"/>
      <c r="I21" s="412"/>
      <c r="J21" s="412"/>
      <c r="K21" s="50" t="s">
        <v>83</v>
      </c>
      <c r="M21" s="67">
        <v>20</v>
      </c>
    </row>
    <row r="22" spans="1:13" ht="56.25" customHeight="1" x14ac:dyDescent="0.15">
      <c r="A22" s="412"/>
      <c r="B22" s="412"/>
      <c r="C22" s="412"/>
      <c r="D22" s="412"/>
      <c r="E22" s="412"/>
      <c r="F22" s="412"/>
      <c r="G22" s="412"/>
      <c r="H22" s="412"/>
      <c r="I22" s="412"/>
      <c r="J22" s="412"/>
      <c r="M22" s="67">
        <v>21</v>
      </c>
    </row>
    <row r="23" spans="1:13" ht="131.25" customHeight="1" x14ac:dyDescent="0.15">
      <c r="A23" s="67"/>
      <c r="B23" s="67"/>
      <c r="C23" s="67"/>
      <c r="D23" s="67"/>
      <c r="E23" s="67"/>
      <c r="F23" s="67"/>
      <c r="G23" s="67"/>
      <c r="H23" s="67"/>
      <c r="I23" s="67"/>
      <c r="J23" s="86"/>
      <c r="M23" s="67">
        <v>22</v>
      </c>
    </row>
    <row r="24" spans="1:13" ht="27" customHeight="1" x14ac:dyDescent="0.15">
      <c r="A24" s="67"/>
      <c r="B24" s="67"/>
      <c r="C24" s="67"/>
      <c r="D24" s="67"/>
      <c r="E24" s="67"/>
      <c r="F24" s="67"/>
      <c r="G24" s="67"/>
      <c r="H24" s="67"/>
      <c r="I24" s="67"/>
      <c r="J24" s="86"/>
      <c r="M24" s="67">
        <v>23</v>
      </c>
    </row>
    <row r="25" spans="1:13" s="67" customFormat="1" ht="46.5" customHeight="1" x14ac:dyDescent="0.15">
      <c r="J25" s="86"/>
      <c r="M25" s="67">
        <v>24</v>
      </c>
    </row>
    <row r="26" spans="1:13" s="67" customFormat="1" ht="69" customHeight="1" x14ac:dyDescent="0.15">
      <c r="J26" s="86"/>
      <c r="M26" s="67">
        <v>25</v>
      </c>
    </row>
    <row r="27" spans="1:13" s="67" customFormat="1" ht="45.75" customHeight="1" x14ac:dyDescent="0.15">
      <c r="J27" s="86"/>
      <c r="M27" s="67">
        <v>26</v>
      </c>
    </row>
    <row r="28" spans="1:13" s="67" customFormat="1" ht="90.75" customHeight="1" x14ac:dyDescent="0.15">
      <c r="J28" s="86"/>
      <c r="M28" s="67">
        <v>27</v>
      </c>
    </row>
    <row r="29" spans="1:13" s="67" customFormat="1" ht="41.25" customHeight="1" x14ac:dyDescent="0.15">
      <c r="J29" s="86"/>
      <c r="M29" s="67">
        <v>28</v>
      </c>
    </row>
    <row r="30" spans="1:13" s="67" customFormat="1" ht="87" customHeight="1" x14ac:dyDescent="0.15">
      <c r="J30" s="86"/>
      <c r="M30" s="67">
        <v>29</v>
      </c>
    </row>
    <row r="31" spans="1:13" s="67" customFormat="1" ht="43.5" customHeight="1" x14ac:dyDescent="0.15">
      <c r="J31" s="86"/>
      <c r="M31" s="67">
        <v>30</v>
      </c>
    </row>
    <row r="32" spans="1:13" s="67" customFormat="1" ht="18.75" customHeight="1" x14ac:dyDescent="0.15">
      <c r="J32" s="86"/>
      <c r="M32" s="67">
        <v>31</v>
      </c>
    </row>
    <row r="33" spans="10:10" s="67" customFormat="1" ht="18.75" customHeight="1" x14ac:dyDescent="0.15">
      <c r="J33" s="86"/>
    </row>
    <row r="34" spans="10:10" s="67" customFormat="1" ht="18.75" customHeight="1" x14ac:dyDescent="0.15">
      <c r="J34" s="86"/>
    </row>
    <row r="35" spans="10:10" s="67" customFormat="1" ht="18.75" customHeight="1" x14ac:dyDescent="0.15">
      <c r="J35" s="86"/>
    </row>
    <row r="36" spans="10:10" s="67" customFormat="1" ht="18.75" customHeight="1" x14ac:dyDescent="0.15">
      <c r="J36" s="86"/>
    </row>
    <row r="37" spans="10:10" s="67" customFormat="1" ht="18.75" customHeight="1" x14ac:dyDescent="0.15">
      <c r="J37" s="86"/>
    </row>
    <row r="38" spans="10:10" s="67" customFormat="1" ht="18.75" customHeight="1" x14ac:dyDescent="0.15">
      <c r="J38" s="86"/>
    </row>
    <row r="39" spans="10:10" s="67" customFormat="1" ht="18.75" customHeight="1" x14ac:dyDescent="0.15">
      <c r="J39" s="86"/>
    </row>
    <row r="40" spans="10:10" s="67" customFormat="1" ht="18.75" customHeight="1" x14ac:dyDescent="0.15">
      <c r="J40" s="86"/>
    </row>
    <row r="41" spans="10:10" s="67" customFormat="1" ht="18.75" customHeight="1" x14ac:dyDescent="0.15">
      <c r="J41" s="86"/>
    </row>
    <row r="42" spans="10:10" s="67" customFormat="1" ht="18.75" customHeight="1" x14ac:dyDescent="0.15">
      <c r="J42" s="86"/>
    </row>
    <row r="43" spans="10:10" s="67" customFormat="1" ht="18.75" customHeight="1" x14ac:dyDescent="0.15">
      <c r="J43" s="86"/>
    </row>
    <row r="44" spans="10:10" s="67" customFormat="1" ht="18.75" customHeight="1" x14ac:dyDescent="0.15">
      <c r="J44" s="86"/>
    </row>
    <row r="45" spans="10:10" s="67" customFormat="1" ht="18.75" customHeight="1" x14ac:dyDescent="0.15">
      <c r="J45" s="86"/>
    </row>
    <row r="46" spans="10:10" s="67" customFormat="1" ht="18.75" customHeight="1" x14ac:dyDescent="0.15">
      <c r="J46" s="86"/>
    </row>
    <row r="47" spans="10:10" s="67" customFormat="1" ht="18.75" customHeight="1" x14ac:dyDescent="0.15">
      <c r="J47" s="86"/>
    </row>
    <row r="48" spans="10:10" s="67" customFormat="1" ht="18.75" customHeight="1" x14ac:dyDescent="0.15">
      <c r="J48" s="86"/>
    </row>
    <row r="49" spans="10:10" s="67" customFormat="1" ht="18.75" customHeight="1" x14ac:dyDescent="0.15">
      <c r="J49" s="86"/>
    </row>
    <row r="50" spans="10:10" s="67" customFormat="1" ht="18.75" customHeight="1" x14ac:dyDescent="0.15">
      <c r="J50" s="86"/>
    </row>
    <row r="51" spans="10:10" s="67" customFormat="1" ht="18.75" customHeight="1" x14ac:dyDescent="0.15">
      <c r="J51" s="86"/>
    </row>
    <row r="52" spans="10:10" s="67" customFormat="1" ht="18.75" customHeight="1" x14ac:dyDescent="0.15">
      <c r="J52" s="86"/>
    </row>
    <row r="53" spans="10:10" s="67" customFormat="1" ht="18.75" customHeight="1" x14ac:dyDescent="0.15">
      <c r="J53" s="86"/>
    </row>
    <row r="54" spans="10:10" s="67" customFormat="1" ht="18.75" customHeight="1" x14ac:dyDescent="0.15">
      <c r="J54" s="86"/>
    </row>
    <row r="55" spans="10:10" s="67" customFormat="1" ht="18.75" customHeight="1" x14ac:dyDescent="0.15">
      <c r="J55" s="86"/>
    </row>
    <row r="56" spans="10:10" s="67" customFormat="1" ht="18.75" customHeight="1" x14ac:dyDescent="0.15">
      <c r="J56" s="86"/>
    </row>
    <row r="57" spans="10:10" s="67" customFormat="1" ht="18.75" customHeight="1" x14ac:dyDescent="0.15">
      <c r="J57" s="86"/>
    </row>
    <row r="58" spans="10:10" s="67" customFormat="1" ht="18.75" customHeight="1" x14ac:dyDescent="0.15">
      <c r="J58" s="86"/>
    </row>
    <row r="59" spans="10:10" s="67" customFormat="1" ht="18.75" customHeight="1" x14ac:dyDescent="0.15">
      <c r="J59" s="86"/>
    </row>
    <row r="60" spans="10:10" s="67" customFormat="1" ht="18.75" customHeight="1" x14ac:dyDescent="0.15">
      <c r="J60" s="86"/>
    </row>
    <row r="61" spans="10:10" s="67" customFormat="1" ht="18.75" customHeight="1" x14ac:dyDescent="0.15">
      <c r="J61" s="86"/>
    </row>
    <row r="62" spans="10:10" s="67" customFormat="1" ht="18.75" customHeight="1" x14ac:dyDescent="0.15">
      <c r="J62" s="86"/>
    </row>
    <row r="63" spans="10:10" s="67" customFormat="1" ht="18.75" customHeight="1" x14ac:dyDescent="0.15">
      <c r="J63" s="86"/>
    </row>
    <row r="64" spans="10:10" s="67" customFormat="1" ht="18.75" customHeight="1" x14ac:dyDescent="0.15">
      <c r="J64" s="86"/>
    </row>
    <row r="65" spans="1:10" s="67" customFormat="1" ht="18.75" customHeight="1" x14ac:dyDescent="0.15">
      <c r="J65" s="86"/>
    </row>
    <row r="66" spans="1:10" s="67" customFormat="1" ht="18.75" customHeight="1" x14ac:dyDescent="0.15">
      <c r="J66" s="86"/>
    </row>
    <row r="67" spans="1:10" s="67" customFormat="1" ht="18.75" customHeight="1" x14ac:dyDescent="0.15">
      <c r="J67" s="86"/>
    </row>
    <row r="68" spans="1:10" s="67" customFormat="1" ht="18.75" customHeight="1" x14ac:dyDescent="0.15">
      <c r="J68" s="86"/>
    </row>
    <row r="69" spans="1:10" s="67" customFormat="1" ht="18.75" customHeight="1" x14ac:dyDescent="0.15">
      <c r="J69" s="86"/>
    </row>
    <row r="70" spans="1:10" s="67" customFormat="1" ht="18.75" customHeight="1" x14ac:dyDescent="0.15">
      <c r="J70" s="86"/>
    </row>
    <row r="71" spans="1:10" s="67" customFormat="1" ht="18.75" customHeight="1" x14ac:dyDescent="0.15">
      <c r="A71" s="50"/>
      <c r="B71" s="50"/>
      <c r="C71" s="50"/>
      <c r="D71" s="50"/>
      <c r="E71" s="50"/>
      <c r="F71" s="50"/>
      <c r="G71" s="50"/>
      <c r="H71" s="50"/>
      <c r="I71" s="50"/>
      <c r="J71" s="87"/>
    </row>
    <row r="72" spans="1:10" s="67" customFormat="1" ht="18.75" customHeight="1" x14ac:dyDescent="0.15">
      <c r="A72" s="50"/>
      <c r="B72" s="50"/>
      <c r="C72" s="50"/>
      <c r="D72" s="50"/>
      <c r="E72" s="50"/>
      <c r="F72" s="50"/>
      <c r="G72" s="50"/>
      <c r="H72" s="50"/>
      <c r="I72" s="50"/>
      <c r="J72" s="87"/>
    </row>
    <row r="73" spans="1:10" s="67" customFormat="1" ht="18.75" customHeight="1" x14ac:dyDescent="0.15">
      <c r="A73" s="50"/>
      <c r="B73" s="50"/>
      <c r="C73" s="50"/>
      <c r="D73" s="50"/>
      <c r="E73" s="50"/>
      <c r="F73" s="50"/>
      <c r="G73" s="50"/>
      <c r="H73" s="50"/>
      <c r="I73" s="50"/>
      <c r="J73" s="87"/>
    </row>
    <row r="74" spans="1:10" s="67" customFormat="1" ht="18.75" customHeight="1" x14ac:dyDescent="0.15">
      <c r="A74" s="50"/>
      <c r="B74" s="50"/>
      <c r="C74" s="50"/>
      <c r="D74" s="50"/>
      <c r="E74" s="50"/>
      <c r="F74" s="50"/>
      <c r="G74" s="50"/>
      <c r="H74" s="50"/>
      <c r="I74" s="50"/>
      <c r="J74" s="87"/>
    </row>
    <row r="75" spans="1:10" s="67" customFormat="1" ht="18.75" customHeight="1" x14ac:dyDescent="0.15">
      <c r="A75" s="50"/>
      <c r="B75" s="50"/>
      <c r="C75" s="50"/>
      <c r="D75" s="50"/>
      <c r="E75" s="50"/>
      <c r="F75" s="50"/>
      <c r="G75" s="50"/>
      <c r="H75" s="50"/>
      <c r="I75" s="50"/>
      <c r="J75" s="87"/>
    </row>
    <row r="76" spans="1:10" s="67" customFormat="1" ht="18.75" customHeight="1" x14ac:dyDescent="0.15">
      <c r="A76" s="50"/>
      <c r="B76" s="50"/>
      <c r="C76" s="50"/>
      <c r="D76" s="50"/>
      <c r="E76" s="50"/>
      <c r="F76" s="50"/>
      <c r="G76" s="50"/>
      <c r="H76" s="50"/>
      <c r="I76" s="50"/>
      <c r="J76" s="87"/>
    </row>
    <row r="77" spans="1:10" s="67" customFormat="1" ht="18.75" customHeight="1" x14ac:dyDescent="0.15">
      <c r="A77" s="50"/>
      <c r="B77" s="50"/>
      <c r="C77" s="50"/>
      <c r="D77" s="50"/>
      <c r="E77" s="50"/>
      <c r="F77" s="50"/>
      <c r="G77" s="50"/>
      <c r="H77" s="50"/>
      <c r="I77" s="50"/>
      <c r="J77" s="87"/>
    </row>
    <row r="78" spans="1:10" s="67" customFormat="1" ht="18.75" customHeight="1" x14ac:dyDescent="0.15">
      <c r="A78" s="50"/>
      <c r="B78" s="50"/>
      <c r="C78" s="50"/>
      <c r="D78" s="50"/>
      <c r="E78" s="50"/>
      <c r="F78" s="50"/>
      <c r="G78" s="50"/>
      <c r="H78" s="50"/>
      <c r="I78" s="50"/>
      <c r="J78" s="87"/>
    </row>
    <row r="79" spans="1:10" s="67" customFormat="1" ht="18.75" customHeight="1" x14ac:dyDescent="0.15">
      <c r="A79" s="50"/>
      <c r="B79" s="50"/>
      <c r="C79" s="50"/>
      <c r="D79" s="50"/>
      <c r="E79" s="50"/>
      <c r="F79" s="50"/>
      <c r="G79" s="50"/>
      <c r="H79" s="50"/>
      <c r="I79" s="50"/>
      <c r="J79" s="87"/>
    </row>
    <row r="80" spans="1:10" s="67" customFormat="1" ht="18.75" customHeight="1" x14ac:dyDescent="0.15">
      <c r="A80" s="50"/>
      <c r="B80" s="50"/>
      <c r="C80" s="50"/>
      <c r="D80" s="50"/>
      <c r="E80" s="50"/>
      <c r="F80" s="50"/>
      <c r="G80" s="50"/>
      <c r="H80" s="50"/>
      <c r="I80" s="50"/>
      <c r="J80" s="87"/>
    </row>
    <row r="81" spans="1:10" s="67" customFormat="1" ht="18.75" customHeight="1" x14ac:dyDescent="0.15">
      <c r="A81" s="50"/>
      <c r="B81" s="50"/>
      <c r="C81" s="50"/>
      <c r="D81" s="50"/>
      <c r="E81" s="50"/>
      <c r="F81" s="50"/>
      <c r="G81" s="50"/>
      <c r="H81" s="50"/>
      <c r="I81" s="50"/>
      <c r="J81" s="87"/>
    </row>
    <row r="82" spans="1:10" s="67" customFormat="1" ht="18.75" customHeight="1" x14ac:dyDescent="0.15">
      <c r="A82" s="50"/>
      <c r="B82" s="50"/>
      <c r="C82" s="50"/>
      <c r="D82" s="50"/>
      <c r="E82" s="50"/>
      <c r="F82" s="50"/>
      <c r="G82" s="50"/>
      <c r="H82" s="50"/>
      <c r="I82" s="50"/>
      <c r="J82" s="87"/>
    </row>
    <row r="83" spans="1:10" ht="18.75" customHeight="1" x14ac:dyDescent="0.15"/>
    <row r="84" spans="1:10" ht="18.75" customHeight="1" x14ac:dyDescent="0.15"/>
  </sheetData>
  <sheetProtection password="F439" sheet="1" selectLockedCells="1"/>
  <mergeCells count="21">
    <mergeCell ref="A20:J22"/>
    <mergeCell ref="C12:E12"/>
    <mergeCell ref="C9:I9"/>
    <mergeCell ref="C10:I10"/>
    <mergeCell ref="C15:I15"/>
    <mergeCell ref="C16:I16"/>
    <mergeCell ref="C17:I17"/>
    <mergeCell ref="C19:E19"/>
    <mergeCell ref="G19:I19"/>
    <mergeCell ref="C13:D13"/>
    <mergeCell ref="E13:H13"/>
    <mergeCell ref="A1:J1"/>
    <mergeCell ref="C2:I2"/>
    <mergeCell ref="C4:I4"/>
    <mergeCell ref="C5:I5"/>
    <mergeCell ref="C6:I6"/>
    <mergeCell ref="C7:I7"/>
    <mergeCell ref="C8:I8"/>
    <mergeCell ref="C18:I18"/>
    <mergeCell ref="A2:B2"/>
    <mergeCell ref="C14:I14"/>
  </mergeCells>
  <phoneticPr fontId="4"/>
  <dataValidations count="7">
    <dataValidation imeMode="hiragana" allowBlank="1" showInputMessage="1" showErrorMessage="1" sqref="D7:I7 D5:I5 C4:I4 C5:C8 C10:I10 C15:I16"/>
    <dataValidation imeMode="off" allowBlank="1" showInputMessage="1" showErrorMessage="1" sqref="C17:I18 C9:I9"/>
    <dataValidation type="list" imeMode="off" allowBlank="1" showInputMessage="1" showErrorMessage="1" sqref="H11">
      <formula1>$M$2:$M$33</formula1>
    </dataValidation>
    <dataValidation imeMode="off" allowBlank="1" showInputMessage="1" showErrorMessage="1" sqref="F11"/>
    <dataValidation type="list" allowBlank="1" showInputMessage="1" showErrorMessage="1" sqref="D3">
      <formula1>$K$2:$K$3</formula1>
    </dataValidation>
    <dataValidation type="list" imeMode="off" allowBlank="1" showInputMessage="1" showErrorMessage="1" sqref="F3">
      <formula1>$L$2:$L$5</formula1>
    </dataValidation>
    <dataValidation type="list" imeMode="off" allowBlank="1" showInputMessage="1" showErrorMessage="1" sqref="H3">
      <formula1>$M$2:$M$32</formula1>
    </dataValidation>
  </dataValidations>
  <hyperlinks>
    <hyperlink ref="J19"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CC100"/>
  <sheetViews>
    <sheetView zoomScale="90" zoomScaleNormal="90" workbookViewId="0">
      <selection activeCell="F20" sqref="F20:J20"/>
    </sheetView>
  </sheetViews>
  <sheetFormatPr defaultColWidth="9" defaultRowHeight="14.25" x14ac:dyDescent="0.15"/>
  <cols>
    <col min="1" max="1" width="4.5" style="50" bestFit="1" customWidth="1"/>
    <col min="2" max="2" width="37.375" style="50" customWidth="1"/>
    <col min="3" max="3" width="4.5" style="50" customWidth="1"/>
    <col min="4" max="4" width="15.875" style="50" customWidth="1"/>
    <col min="5" max="5" width="9.875" style="50" customWidth="1"/>
    <col min="6" max="8" width="5.875" style="50" customWidth="1"/>
    <col min="9" max="9" width="5.5" style="50" customWidth="1"/>
    <col min="10" max="10" width="5.625" style="50" customWidth="1"/>
    <col min="11" max="11" width="10.875" style="50" customWidth="1"/>
    <col min="12" max="12" width="14.25" style="87" customWidth="1"/>
    <col min="13" max="13" width="44.25" style="87" customWidth="1"/>
    <col min="14" max="14" width="7.125" style="50" hidden="1" customWidth="1"/>
    <col min="15" max="15" width="7.25" style="67" hidden="1" customWidth="1"/>
    <col min="16" max="16" width="4.5" style="67" hidden="1" customWidth="1"/>
    <col min="17" max="81" width="9" style="67"/>
    <col min="82" max="16384" width="9" style="50"/>
  </cols>
  <sheetData>
    <row r="1" spans="1:15" ht="42.75" customHeight="1" thickBot="1" x14ac:dyDescent="0.2">
      <c r="A1" s="425" t="s">
        <v>351</v>
      </c>
      <c r="B1" s="425"/>
      <c r="C1" s="425"/>
      <c r="D1" s="425"/>
      <c r="E1" s="425"/>
      <c r="F1" s="425"/>
      <c r="G1" s="425"/>
      <c r="H1" s="425"/>
      <c r="I1" s="425"/>
      <c r="J1" s="425"/>
      <c r="K1" s="425"/>
      <c r="L1" s="425"/>
      <c r="M1" s="88"/>
    </row>
    <row r="2" spans="1:15" s="67" customFormat="1" ht="30" customHeight="1" x14ac:dyDescent="0.15">
      <c r="A2" s="429" t="s">
        <v>353</v>
      </c>
      <c r="B2" s="430"/>
      <c r="C2" s="426" t="s">
        <v>170</v>
      </c>
      <c r="D2" s="427"/>
      <c r="E2" s="427"/>
      <c r="F2" s="427"/>
      <c r="G2" s="427"/>
      <c r="H2" s="427"/>
      <c r="I2" s="427"/>
      <c r="J2" s="427"/>
      <c r="K2" s="428"/>
      <c r="L2" s="89" t="s">
        <v>171</v>
      </c>
      <c r="M2" s="90"/>
      <c r="N2" s="50"/>
    </row>
    <row r="3" spans="1:15" s="67" customFormat="1" ht="121.15" customHeight="1" x14ac:dyDescent="0.15">
      <c r="A3" s="91">
        <v>1</v>
      </c>
      <c r="B3" s="70" t="s">
        <v>352</v>
      </c>
      <c r="C3" s="415"/>
      <c r="D3" s="416"/>
      <c r="E3" s="416"/>
      <c r="F3" s="416"/>
      <c r="G3" s="416"/>
      <c r="H3" s="416"/>
      <c r="I3" s="416"/>
      <c r="J3" s="416"/>
      <c r="K3" s="417"/>
      <c r="L3" s="439" t="s">
        <v>349</v>
      </c>
      <c r="M3" s="440"/>
      <c r="N3" s="50"/>
      <c r="O3" s="92" t="s">
        <v>159</v>
      </c>
    </row>
    <row r="4" spans="1:15" s="67" customFormat="1" ht="121.15" customHeight="1" x14ac:dyDescent="0.15">
      <c r="A4" s="91">
        <v>2</v>
      </c>
      <c r="B4" s="70" t="s">
        <v>346</v>
      </c>
      <c r="C4" s="415"/>
      <c r="D4" s="416"/>
      <c r="E4" s="416"/>
      <c r="F4" s="416"/>
      <c r="G4" s="416"/>
      <c r="H4" s="416"/>
      <c r="I4" s="416"/>
      <c r="J4" s="416"/>
      <c r="K4" s="417"/>
      <c r="L4" s="439" t="s">
        <v>347</v>
      </c>
      <c r="M4" s="440"/>
      <c r="N4" s="50"/>
      <c r="O4" s="92"/>
    </row>
    <row r="5" spans="1:15" s="67" customFormat="1" ht="30" customHeight="1" x14ac:dyDescent="0.15">
      <c r="A5" s="435">
        <v>3</v>
      </c>
      <c r="B5" s="443" t="s">
        <v>238</v>
      </c>
      <c r="C5" s="433" t="s">
        <v>24</v>
      </c>
      <c r="D5" s="434"/>
      <c r="E5" s="431" t="s">
        <v>25</v>
      </c>
      <c r="F5" s="431"/>
      <c r="G5" s="431"/>
      <c r="H5" s="431"/>
      <c r="I5" s="431"/>
      <c r="J5" s="431"/>
      <c r="K5" s="432"/>
      <c r="L5" s="308" t="s">
        <v>339</v>
      </c>
      <c r="M5" s="94" t="s">
        <v>25</v>
      </c>
    </row>
    <row r="6" spans="1:15" s="67" customFormat="1" ht="24" customHeight="1" x14ac:dyDescent="0.15">
      <c r="A6" s="436"/>
      <c r="B6" s="444"/>
      <c r="C6" s="401"/>
      <c r="D6" s="438"/>
      <c r="E6" s="399"/>
      <c r="F6" s="399"/>
      <c r="G6" s="399"/>
      <c r="H6" s="399"/>
      <c r="I6" s="399"/>
      <c r="J6" s="399"/>
      <c r="K6" s="400"/>
      <c r="L6" s="309" t="s">
        <v>449</v>
      </c>
      <c r="M6" s="310" t="s">
        <v>173</v>
      </c>
    </row>
    <row r="7" spans="1:15" s="67" customFormat="1" ht="24" customHeight="1" x14ac:dyDescent="0.15">
      <c r="A7" s="436"/>
      <c r="B7" s="444"/>
      <c r="C7" s="401"/>
      <c r="D7" s="438"/>
      <c r="E7" s="399"/>
      <c r="F7" s="399"/>
      <c r="G7" s="399"/>
      <c r="H7" s="399"/>
      <c r="I7" s="399"/>
      <c r="J7" s="399"/>
      <c r="K7" s="400"/>
      <c r="L7" s="309" t="s">
        <v>450</v>
      </c>
      <c r="M7" s="310" t="s">
        <v>340</v>
      </c>
    </row>
    <row r="8" spans="1:15" s="67" customFormat="1" ht="24" customHeight="1" x14ac:dyDescent="0.15">
      <c r="A8" s="436"/>
      <c r="B8" s="444"/>
      <c r="C8" s="401"/>
      <c r="D8" s="438"/>
      <c r="E8" s="399"/>
      <c r="F8" s="399"/>
      <c r="G8" s="399"/>
      <c r="H8" s="399"/>
      <c r="I8" s="399"/>
      <c r="J8" s="399"/>
      <c r="K8" s="400"/>
      <c r="L8" s="309" t="s">
        <v>451</v>
      </c>
      <c r="M8" s="310" t="s">
        <v>174</v>
      </c>
    </row>
    <row r="9" spans="1:15" s="67" customFormat="1" ht="24" customHeight="1" x14ac:dyDescent="0.15">
      <c r="A9" s="436"/>
      <c r="B9" s="444"/>
      <c r="C9" s="401"/>
      <c r="D9" s="438"/>
      <c r="E9" s="399"/>
      <c r="F9" s="399"/>
      <c r="G9" s="399"/>
      <c r="H9" s="399"/>
      <c r="I9" s="399"/>
      <c r="J9" s="399"/>
      <c r="K9" s="400"/>
      <c r="L9" s="93"/>
      <c r="M9" s="95"/>
    </row>
    <row r="10" spans="1:15" s="67" customFormat="1" ht="24" customHeight="1" x14ac:dyDescent="0.15">
      <c r="A10" s="436"/>
      <c r="B10" s="444"/>
      <c r="C10" s="401"/>
      <c r="D10" s="438"/>
      <c r="E10" s="399"/>
      <c r="F10" s="399"/>
      <c r="G10" s="399"/>
      <c r="H10" s="399"/>
      <c r="I10" s="399"/>
      <c r="J10" s="399"/>
      <c r="K10" s="400"/>
      <c r="L10" s="93"/>
      <c r="M10" s="95"/>
    </row>
    <row r="11" spans="1:15" s="67" customFormat="1" ht="24" customHeight="1" x14ac:dyDescent="0.15">
      <c r="A11" s="436"/>
      <c r="B11" s="444"/>
      <c r="C11" s="401"/>
      <c r="D11" s="438"/>
      <c r="E11" s="399"/>
      <c r="F11" s="399"/>
      <c r="G11" s="399"/>
      <c r="H11" s="399"/>
      <c r="I11" s="399"/>
      <c r="J11" s="399"/>
      <c r="K11" s="400"/>
      <c r="L11" s="93"/>
      <c r="M11" s="95"/>
    </row>
    <row r="12" spans="1:15" s="67" customFormat="1" ht="24" customHeight="1" x14ac:dyDescent="0.15">
      <c r="A12" s="436"/>
      <c r="B12" s="444"/>
      <c r="C12" s="401"/>
      <c r="D12" s="438"/>
      <c r="E12" s="399"/>
      <c r="F12" s="399"/>
      <c r="G12" s="399"/>
      <c r="H12" s="399"/>
      <c r="I12" s="399"/>
      <c r="J12" s="399"/>
      <c r="K12" s="400"/>
      <c r="L12" s="96"/>
      <c r="M12" s="97"/>
      <c r="N12" s="50"/>
    </row>
    <row r="13" spans="1:15" s="67" customFormat="1" ht="24" customHeight="1" x14ac:dyDescent="0.15">
      <c r="A13" s="436"/>
      <c r="B13" s="444"/>
      <c r="C13" s="401"/>
      <c r="D13" s="438"/>
      <c r="E13" s="399"/>
      <c r="F13" s="399"/>
      <c r="G13" s="399"/>
      <c r="H13" s="399"/>
      <c r="I13" s="399"/>
      <c r="J13" s="399"/>
      <c r="K13" s="400"/>
      <c r="L13" s="96"/>
      <c r="M13" s="97"/>
      <c r="N13" s="50"/>
    </row>
    <row r="14" spans="1:15" s="67" customFormat="1" ht="24" customHeight="1" x14ac:dyDescent="0.15">
      <c r="A14" s="437"/>
      <c r="B14" s="445"/>
      <c r="C14" s="401"/>
      <c r="D14" s="438"/>
      <c r="E14" s="399"/>
      <c r="F14" s="399"/>
      <c r="G14" s="399"/>
      <c r="H14" s="399"/>
      <c r="I14" s="399"/>
      <c r="J14" s="399"/>
      <c r="K14" s="400"/>
      <c r="L14" s="96"/>
      <c r="M14" s="97"/>
      <c r="N14" s="50"/>
    </row>
    <row r="15" spans="1:15" s="67" customFormat="1" ht="121.15" customHeight="1" x14ac:dyDescent="0.15">
      <c r="A15" s="91">
        <v>4</v>
      </c>
      <c r="B15" s="70" t="s">
        <v>230</v>
      </c>
      <c r="C15" s="415"/>
      <c r="D15" s="416"/>
      <c r="E15" s="416"/>
      <c r="F15" s="416"/>
      <c r="G15" s="416"/>
      <c r="H15" s="416"/>
      <c r="I15" s="416"/>
      <c r="J15" s="416"/>
      <c r="K15" s="417"/>
      <c r="L15" s="441" t="s">
        <v>341</v>
      </c>
      <c r="M15" s="442"/>
      <c r="N15" s="50"/>
      <c r="O15" s="92"/>
    </row>
    <row r="16" spans="1:15" s="67" customFormat="1" ht="39" customHeight="1" x14ac:dyDescent="0.15">
      <c r="A16" s="435">
        <v>5</v>
      </c>
      <c r="B16" s="450" t="s">
        <v>234</v>
      </c>
      <c r="C16" s="453" t="s">
        <v>235</v>
      </c>
      <c r="D16" s="454"/>
      <c r="E16" s="98" t="s">
        <v>232</v>
      </c>
      <c r="F16" s="99" t="s">
        <v>0</v>
      </c>
      <c r="G16" s="311">
        <v>7</v>
      </c>
      <c r="H16" s="100" t="s">
        <v>22</v>
      </c>
      <c r="I16" s="51"/>
      <c r="J16" s="100" t="s">
        <v>231</v>
      </c>
      <c r="K16" s="101"/>
      <c r="L16" s="439" t="s">
        <v>343</v>
      </c>
      <c r="M16" s="440"/>
      <c r="N16" s="50"/>
    </row>
    <row r="17" spans="1:15" s="67" customFormat="1" ht="40.15" customHeight="1" x14ac:dyDescent="0.15">
      <c r="A17" s="436"/>
      <c r="B17" s="451"/>
      <c r="C17" s="455"/>
      <c r="D17" s="456"/>
      <c r="E17" s="99" t="s">
        <v>233</v>
      </c>
      <c r="F17" s="457"/>
      <c r="G17" s="458"/>
      <c r="H17" s="458"/>
      <c r="I17" s="458"/>
      <c r="J17" s="458"/>
      <c r="K17" s="312" t="s">
        <v>15</v>
      </c>
      <c r="L17" s="102" t="s">
        <v>344</v>
      </c>
      <c r="M17" s="103"/>
      <c r="N17" s="50"/>
    </row>
    <row r="18" spans="1:15" s="67" customFormat="1" ht="50.1" customHeight="1" x14ac:dyDescent="0.15">
      <c r="A18" s="436"/>
      <c r="B18" s="451"/>
      <c r="C18" s="453" t="s">
        <v>236</v>
      </c>
      <c r="D18" s="454"/>
      <c r="E18" s="98" t="s">
        <v>232</v>
      </c>
      <c r="F18" s="99" t="s">
        <v>0</v>
      </c>
      <c r="G18" s="311">
        <v>7</v>
      </c>
      <c r="H18" s="100" t="s">
        <v>22</v>
      </c>
      <c r="I18" s="51"/>
      <c r="J18" s="100" t="s">
        <v>231</v>
      </c>
      <c r="K18" s="101"/>
      <c r="L18" s="439" t="s">
        <v>342</v>
      </c>
      <c r="M18" s="440"/>
      <c r="N18" s="50"/>
    </row>
    <row r="19" spans="1:15" s="67" customFormat="1" ht="42.6" customHeight="1" x14ac:dyDescent="0.15">
      <c r="A19" s="436"/>
      <c r="B19" s="451"/>
      <c r="C19" s="455"/>
      <c r="D19" s="456"/>
      <c r="E19" s="99" t="s">
        <v>233</v>
      </c>
      <c r="F19" s="457"/>
      <c r="G19" s="458"/>
      <c r="H19" s="458"/>
      <c r="I19" s="458"/>
      <c r="J19" s="458"/>
      <c r="K19" s="312" t="s">
        <v>15</v>
      </c>
      <c r="L19" s="439" t="s">
        <v>345</v>
      </c>
      <c r="M19" s="440"/>
      <c r="N19" s="50"/>
    </row>
    <row r="20" spans="1:15" s="67" customFormat="1" ht="50.1" customHeight="1" thickBot="1" x14ac:dyDescent="0.2">
      <c r="A20" s="446"/>
      <c r="B20" s="452"/>
      <c r="C20" s="447" t="s">
        <v>237</v>
      </c>
      <c r="D20" s="448"/>
      <c r="E20" s="104"/>
      <c r="F20" s="449" t="str">
        <f>IF(F17="","",(F19/F17)*100)</f>
        <v/>
      </c>
      <c r="G20" s="449"/>
      <c r="H20" s="449"/>
      <c r="I20" s="449"/>
      <c r="J20" s="449"/>
      <c r="K20" s="105" t="s">
        <v>57</v>
      </c>
      <c r="L20" s="106" t="s">
        <v>428</v>
      </c>
      <c r="M20" s="107"/>
      <c r="N20" s="50"/>
    </row>
    <row r="21" spans="1:15" s="67" customFormat="1" ht="24.95" customHeight="1" x14ac:dyDescent="0.15">
      <c r="A21" s="412" t="s">
        <v>350</v>
      </c>
      <c r="B21" s="412"/>
      <c r="C21" s="412"/>
      <c r="D21" s="412"/>
      <c r="E21" s="412"/>
      <c r="F21" s="412"/>
      <c r="G21" s="412"/>
      <c r="H21" s="412"/>
      <c r="I21" s="412"/>
      <c r="J21" s="412"/>
      <c r="K21" s="412"/>
      <c r="L21" s="412"/>
      <c r="M21" s="412"/>
      <c r="N21" s="50"/>
    </row>
    <row r="22" spans="1:15" s="67" customFormat="1" ht="24.95" customHeight="1" x14ac:dyDescent="0.15">
      <c r="L22" s="108"/>
      <c r="M22" s="108"/>
      <c r="N22" s="50"/>
    </row>
    <row r="23" spans="1:15" s="67" customFormat="1" ht="24.95" customHeight="1" x14ac:dyDescent="0.15">
      <c r="L23" s="108"/>
      <c r="M23" s="108"/>
      <c r="N23" s="50"/>
    </row>
    <row r="24" spans="1:15" s="67" customFormat="1" ht="24.95" customHeight="1" x14ac:dyDescent="0.15">
      <c r="L24" s="108"/>
      <c r="M24" s="108"/>
      <c r="N24" s="50"/>
    </row>
    <row r="25" spans="1:15" s="67" customFormat="1" ht="205.5" customHeight="1" x14ac:dyDescent="0.15">
      <c r="L25" s="108"/>
      <c r="M25" s="108"/>
      <c r="N25" s="50"/>
    </row>
    <row r="26" spans="1:15" s="67" customFormat="1" ht="50.1" customHeight="1" x14ac:dyDescent="0.15">
      <c r="L26" s="108"/>
      <c r="M26" s="108"/>
      <c r="N26" s="50"/>
    </row>
    <row r="27" spans="1:15" s="67" customFormat="1" ht="50.1" customHeight="1" x14ac:dyDescent="0.15">
      <c r="L27" s="108"/>
      <c r="M27" s="108"/>
      <c r="N27" s="50">
        <v>6</v>
      </c>
    </row>
    <row r="28" spans="1:15" s="67" customFormat="1" ht="26.25" customHeight="1" x14ac:dyDescent="0.15">
      <c r="L28" s="108"/>
      <c r="M28" s="108"/>
      <c r="N28" s="50">
        <v>7</v>
      </c>
      <c r="O28" s="67">
        <v>1</v>
      </c>
    </row>
    <row r="29" spans="1:15" s="67" customFormat="1" ht="32.25" customHeight="1" x14ac:dyDescent="0.15">
      <c r="L29" s="108"/>
      <c r="M29" s="108"/>
      <c r="N29" s="50">
        <v>8</v>
      </c>
      <c r="O29" s="67">
        <v>2</v>
      </c>
    </row>
    <row r="30" spans="1:15" s="67" customFormat="1" ht="30" customHeight="1" x14ac:dyDescent="0.15">
      <c r="L30" s="108"/>
      <c r="M30" s="108"/>
      <c r="N30" s="50">
        <v>9</v>
      </c>
      <c r="O30" s="67">
        <v>3</v>
      </c>
    </row>
    <row r="31" spans="1:15" s="67" customFormat="1" ht="30" customHeight="1" x14ac:dyDescent="0.15">
      <c r="L31" s="108"/>
      <c r="M31" s="108"/>
      <c r="N31" s="50">
        <v>10</v>
      </c>
      <c r="O31" s="67">
        <v>4</v>
      </c>
    </row>
    <row r="32" spans="1:15" s="67" customFormat="1" ht="30" customHeight="1" x14ac:dyDescent="0.15">
      <c r="L32" s="108"/>
      <c r="M32" s="108"/>
      <c r="N32" s="50">
        <v>11</v>
      </c>
      <c r="O32" s="67">
        <v>5</v>
      </c>
    </row>
    <row r="33" spans="12:15" s="67" customFormat="1" ht="46.5" customHeight="1" x14ac:dyDescent="0.15">
      <c r="L33" s="108"/>
      <c r="M33" s="108"/>
      <c r="N33" s="50">
        <v>12</v>
      </c>
      <c r="O33" s="67">
        <v>6</v>
      </c>
    </row>
    <row r="34" spans="12:15" s="67" customFormat="1" ht="20.100000000000001" customHeight="1" x14ac:dyDescent="0.15">
      <c r="L34" s="108"/>
      <c r="M34" s="108"/>
      <c r="N34" s="50"/>
      <c r="O34" s="67">
        <v>7</v>
      </c>
    </row>
    <row r="35" spans="12:15" s="67" customFormat="1" ht="20.100000000000001" customHeight="1" x14ac:dyDescent="0.15">
      <c r="L35" s="108"/>
      <c r="M35" s="108"/>
      <c r="N35" s="50"/>
      <c r="O35" s="67">
        <v>8</v>
      </c>
    </row>
    <row r="36" spans="12:15" s="67" customFormat="1" ht="20.100000000000001" customHeight="1" x14ac:dyDescent="0.15">
      <c r="L36" s="108"/>
      <c r="M36" s="108"/>
      <c r="N36" s="50"/>
      <c r="O36" s="67">
        <v>9</v>
      </c>
    </row>
    <row r="37" spans="12:15" s="67" customFormat="1" ht="20.100000000000001" customHeight="1" x14ac:dyDescent="0.15">
      <c r="L37" s="108"/>
      <c r="M37" s="108"/>
      <c r="N37" s="50"/>
      <c r="O37" s="67">
        <v>10</v>
      </c>
    </row>
    <row r="38" spans="12:15" s="67" customFormat="1" ht="20.100000000000001" customHeight="1" x14ac:dyDescent="0.15">
      <c r="L38" s="108"/>
      <c r="M38" s="108"/>
      <c r="O38" s="67">
        <v>11</v>
      </c>
    </row>
    <row r="39" spans="12:15" s="67" customFormat="1" ht="20.100000000000001" customHeight="1" x14ac:dyDescent="0.15">
      <c r="L39" s="108"/>
      <c r="M39" s="108"/>
      <c r="O39" s="67">
        <v>12</v>
      </c>
    </row>
    <row r="40" spans="12:15" s="67" customFormat="1" ht="18.75" customHeight="1" x14ac:dyDescent="0.15">
      <c r="L40" s="108"/>
      <c r="M40" s="108"/>
      <c r="O40" s="67">
        <v>13</v>
      </c>
    </row>
    <row r="41" spans="12:15" s="67" customFormat="1" ht="18.75" customHeight="1" x14ac:dyDescent="0.15">
      <c r="L41" s="108"/>
      <c r="M41" s="108"/>
      <c r="O41" s="67">
        <v>14</v>
      </c>
    </row>
    <row r="42" spans="12:15" s="67" customFormat="1" ht="18.75" customHeight="1" x14ac:dyDescent="0.15">
      <c r="L42" s="108"/>
      <c r="M42" s="108"/>
      <c r="O42" s="67">
        <v>15</v>
      </c>
    </row>
    <row r="43" spans="12:15" s="67" customFormat="1" ht="18.75" customHeight="1" x14ac:dyDescent="0.15">
      <c r="L43" s="108"/>
      <c r="M43" s="108"/>
      <c r="O43" s="67">
        <v>16</v>
      </c>
    </row>
    <row r="44" spans="12:15" s="67" customFormat="1" ht="18.75" customHeight="1" x14ac:dyDescent="0.15">
      <c r="L44" s="108"/>
      <c r="M44" s="108"/>
      <c r="O44" s="67">
        <v>17</v>
      </c>
    </row>
    <row r="45" spans="12:15" s="67" customFormat="1" ht="18.75" customHeight="1" x14ac:dyDescent="0.15">
      <c r="L45" s="108"/>
      <c r="M45" s="108"/>
      <c r="O45" s="67">
        <v>18</v>
      </c>
    </row>
    <row r="46" spans="12:15" s="67" customFormat="1" ht="18.75" customHeight="1" x14ac:dyDescent="0.15">
      <c r="L46" s="108"/>
      <c r="M46" s="108"/>
      <c r="O46" s="67">
        <v>19</v>
      </c>
    </row>
    <row r="47" spans="12:15" s="67" customFormat="1" ht="18.75" customHeight="1" x14ac:dyDescent="0.15">
      <c r="L47" s="108"/>
      <c r="M47" s="108"/>
      <c r="O47" s="67">
        <v>20</v>
      </c>
    </row>
    <row r="48" spans="12:15" s="67" customFormat="1" ht="18.75" customHeight="1" x14ac:dyDescent="0.15">
      <c r="L48" s="108"/>
      <c r="M48" s="108"/>
      <c r="O48" s="67">
        <v>21</v>
      </c>
    </row>
    <row r="49" spans="12:15" s="67" customFormat="1" ht="18.75" customHeight="1" x14ac:dyDescent="0.15">
      <c r="L49" s="108"/>
      <c r="M49" s="108"/>
      <c r="O49" s="67">
        <v>22</v>
      </c>
    </row>
    <row r="50" spans="12:15" s="67" customFormat="1" ht="18.75" customHeight="1" x14ac:dyDescent="0.15">
      <c r="L50" s="108"/>
      <c r="M50" s="108"/>
      <c r="O50" s="67">
        <v>23</v>
      </c>
    </row>
    <row r="51" spans="12:15" s="67" customFormat="1" ht="18.75" customHeight="1" x14ac:dyDescent="0.15">
      <c r="L51" s="108"/>
      <c r="M51" s="108"/>
      <c r="O51" s="67">
        <v>24</v>
      </c>
    </row>
    <row r="52" spans="12:15" s="67" customFormat="1" ht="18.75" customHeight="1" x14ac:dyDescent="0.15">
      <c r="L52" s="108"/>
      <c r="M52" s="108"/>
      <c r="O52" s="67">
        <v>25</v>
      </c>
    </row>
    <row r="53" spans="12:15" s="67" customFormat="1" ht="18.75" customHeight="1" x14ac:dyDescent="0.15">
      <c r="L53" s="108"/>
      <c r="M53" s="108"/>
      <c r="O53" s="67">
        <v>26</v>
      </c>
    </row>
    <row r="54" spans="12:15" s="67" customFormat="1" ht="18.75" customHeight="1" x14ac:dyDescent="0.15">
      <c r="L54" s="108"/>
      <c r="M54" s="108"/>
      <c r="O54" s="67">
        <v>27</v>
      </c>
    </row>
    <row r="55" spans="12:15" s="67" customFormat="1" ht="18.75" customHeight="1" x14ac:dyDescent="0.15">
      <c r="L55" s="108"/>
      <c r="M55" s="108"/>
      <c r="O55" s="67">
        <v>28</v>
      </c>
    </row>
    <row r="56" spans="12:15" s="67" customFormat="1" ht="18.75" customHeight="1" x14ac:dyDescent="0.15">
      <c r="L56" s="108"/>
      <c r="M56" s="108"/>
      <c r="O56" s="67">
        <v>29</v>
      </c>
    </row>
    <row r="57" spans="12:15" s="67" customFormat="1" ht="18.75" customHeight="1" x14ac:dyDescent="0.15">
      <c r="L57" s="86"/>
      <c r="M57" s="86"/>
      <c r="O57" s="67">
        <v>30</v>
      </c>
    </row>
    <row r="58" spans="12:15" s="67" customFormat="1" ht="18.75" customHeight="1" x14ac:dyDescent="0.15">
      <c r="L58" s="86"/>
      <c r="M58" s="86"/>
      <c r="O58" s="67">
        <v>31</v>
      </c>
    </row>
    <row r="59" spans="12:15" s="67" customFormat="1" ht="18.75" customHeight="1" x14ac:dyDescent="0.15">
      <c r="L59" s="86"/>
      <c r="M59" s="86"/>
    </row>
    <row r="60" spans="12:15" s="67" customFormat="1" ht="18.75" customHeight="1" x14ac:dyDescent="0.15">
      <c r="L60" s="86"/>
      <c r="M60" s="86"/>
    </row>
    <row r="61" spans="12:15" s="67" customFormat="1" ht="18.75" customHeight="1" x14ac:dyDescent="0.15">
      <c r="L61" s="86"/>
      <c r="M61" s="86"/>
    </row>
    <row r="62" spans="12:15" s="67" customFormat="1" ht="18.75" customHeight="1" x14ac:dyDescent="0.15">
      <c r="L62" s="86"/>
      <c r="M62" s="86"/>
    </row>
    <row r="63" spans="12:15" s="67" customFormat="1" ht="18.75" customHeight="1" x14ac:dyDescent="0.15">
      <c r="L63" s="86"/>
      <c r="M63" s="86"/>
    </row>
    <row r="64" spans="12:15" s="67" customFormat="1" ht="18.75" customHeight="1" x14ac:dyDescent="0.15">
      <c r="L64" s="86"/>
      <c r="M64" s="86"/>
    </row>
    <row r="65" spans="12:13" s="67" customFormat="1" ht="18.75" customHeight="1" x14ac:dyDescent="0.15">
      <c r="L65" s="86"/>
      <c r="M65" s="86"/>
    </row>
    <row r="66" spans="12:13" s="67" customFormat="1" ht="18.75" customHeight="1" x14ac:dyDescent="0.15">
      <c r="L66" s="86"/>
      <c r="M66" s="86"/>
    </row>
    <row r="67" spans="12:13" s="67" customFormat="1" ht="18.75" customHeight="1" x14ac:dyDescent="0.15">
      <c r="L67" s="86"/>
      <c r="M67" s="86"/>
    </row>
    <row r="68" spans="12:13" s="67" customFormat="1" ht="18.75" customHeight="1" x14ac:dyDescent="0.15">
      <c r="L68" s="86"/>
      <c r="M68" s="86"/>
    </row>
    <row r="69" spans="12:13" s="67" customFormat="1" ht="18.75" customHeight="1" x14ac:dyDescent="0.15">
      <c r="L69" s="86"/>
      <c r="M69" s="86"/>
    </row>
    <row r="70" spans="12:13" s="67" customFormat="1" ht="18.75" customHeight="1" x14ac:dyDescent="0.15">
      <c r="L70" s="86"/>
      <c r="M70" s="86"/>
    </row>
    <row r="71" spans="12:13" s="67" customFormat="1" ht="18.75" customHeight="1" x14ac:dyDescent="0.15">
      <c r="L71" s="86"/>
      <c r="M71" s="86"/>
    </row>
    <row r="72" spans="12:13" s="67" customFormat="1" ht="18.75" customHeight="1" x14ac:dyDescent="0.15">
      <c r="L72" s="86"/>
      <c r="M72" s="86"/>
    </row>
    <row r="73" spans="12:13" s="67" customFormat="1" ht="18.75" customHeight="1" x14ac:dyDescent="0.15">
      <c r="L73" s="86"/>
      <c r="M73" s="86"/>
    </row>
    <row r="74" spans="12:13" s="67" customFormat="1" ht="18.75" customHeight="1" x14ac:dyDescent="0.15">
      <c r="L74" s="86"/>
      <c r="M74" s="86"/>
    </row>
    <row r="75" spans="12:13" s="67" customFormat="1" ht="18.75" customHeight="1" x14ac:dyDescent="0.15">
      <c r="L75" s="86"/>
      <c r="M75" s="86"/>
    </row>
    <row r="76" spans="12:13" s="67" customFormat="1" ht="18.75" customHeight="1" x14ac:dyDescent="0.15">
      <c r="L76" s="86"/>
      <c r="M76" s="86"/>
    </row>
    <row r="77" spans="12:13" s="67" customFormat="1" ht="18.75" customHeight="1" x14ac:dyDescent="0.15">
      <c r="L77" s="86"/>
      <c r="M77" s="86"/>
    </row>
    <row r="78" spans="12:13" s="67" customFormat="1" ht="18.75" customHeight="1" x14ac:dyDescent="0.15">
      <c r="L78" s="86"/>
      <c r="M78" s="86"/>
    </row>
    <row r="79" spans="12:13" s="67" customFormat="1" ht="18.75" customHeight="1" x14ac:dyDescent="0.15">
      <c r="L79" s="86"/>
      <c r="M79" s="86"/>
    </row>
    <row r="80" spans="12:13" s="67" customFormat="1" ht="18.75" customHeight="1" x14ac:dyDescent="0.15">
      <c r="L80" s="86"/>
      <c r="M80" s="86"/>
    </row>
    <row r="81" spans="1:13" s="67" customFormat="1" ht="18.75" customHeight="1" x14ac:dyDescent="0.15">
      <c r="L81" s="86"/>
      <c r="M81" s="86"/>
    </row>
    <row r="82" spans="1:13" s="67" customFormat="1" ht="18.75" customHeight="1" x14ac:dyDescent="0.15">
      <c r="A82" s="50"/>
      <c r="B82" s="50"/>
      <c r="C82" s="50"/>
      <c r="D82" s="50"/>
      <c r="E82" s="50"/>
      <c r="F82" s="50"/>
      <c r="G82" s="50"/>
      <c r="H82" s="50"/>
      <c r="I82" s="50"/>
      <c r="J82" s="50"/>
      <c r="K82" s="50"/>
      <c r="L82" s="87"/>
      <c r="M82" s="87"/>
    </row>
    <row r="83" spans="1:13" s="67" customFormat="1" ht="18.75" customHeight="1" x14ac:dyDescent="0.15">
      <c r="A83" s="50"/>
      <c r="B83" s="50"/>
      <c r="C83" s="50"/>
      <c r="D83" s="50"/>
      <c r="E83" s="50"/>
      <c r="F83" s="50"/>
      <c r="G83" s="50"/>
      <c r="H83" s="50"/>
      <c r="I83" s="50"/>
      <c r="J83" s="50"/>
      <c r="K83" s="50"/>
      <c r="L83" s="87"/>
      <c r="M83" s="87"/>
    </row>
    <row r="84" spans="1:13" s="67" customFormat="1" ht="18.75" customHeight="1" x14ac:dyDescent="0.15">
      <c r="A84" s="50"/>
      <c r="B84" s="50"/>
      <c r="C84" s="50"/>
      <c r="D84" s="50"/>
      <c r="E84" s="50"/>
      <c r="F84" s="50"/>
      <c r="G84" s="50"/>
      <c r="H84" s="50"/>
      <c r="I84" s="50"/>
      <c r="J84" s="50"/>
      <c r="K84" s="50"/>
      <c r="L84" s="87"/>
      <c r="M84" s="87"/>
    </row>
    <row r="85" spans="1:13" s="67" customFormat="1" ht="18.75" customHeight="1" x14ac:dyDescent="0.15">
      <c r="A85" s="50"/>
      <c r="B85" s="50"/>
      <c r="C85" s="50"/>
      <c r="D85" s="50"/>
      <c r="E85" s="50"/>
      <c r="F85" s="50"/>
      <c r="G85" s="50"/>
      <c r="H85" s="50"/>
      <c r="I85" s="50"/>
      <c r="J85" s="50"/>
      <c r="K85" s="50"/>
      <c r="L85" s="87"/>
      <c r="M85" s="87"/>
    </row>
    <row r="86" spans="1:13" s="67" customFormat="1" ht="18.75" customHeight="1" x14ac:dyDescent="0.15">
      <c r="A86" s="50"/>
      <c r="B86" s="50"/>
      <c r="C86" s="50"/>
      <c r="D86" s="50"/>
      <c r="E86" s="50"/>
      <c r="F86" s="50"/>
      <c r="G86" s="50"/>
      <c r="H86" s="50"/>
      <c r="I86" s="50"/>
      <c r="J86" s="50"/>
      <c r="K86" s="50"/>
      <c r="L86" s="87"/>
      <c r="M86" s="87"/>
    </row>
    <row r="87" spans="1:13" s="67" customFormat="1" ht="18.75" customHeight="1" x14ac:dyDescent="0.15">
      <c r="A87" s="50"/>
      <c r="B87" s="50"/>
      <c r="C87" s="50"/>
      <c r="D87" s="50"/>
      <c r="E87" s="50"/>
      <c r="F87" s="50"/>
      <c r="G87" s="50"/>
      <c r="H87" s="50"/>
      <c r="I87" s="50"/>
      <c r="J87" s="50"/>
      <c r="K87" s="50"/>
      <c r="L87" s="87"/>
      <c r="M87" s="87"/>
    </row>
    <row r="88" spans="1:13" s="67" customFormat="1" ht="18.75" customHeight="1" x14ac:dyDescent="0.15">
      <c r="A88" s="50"/>
      <c r="B88" s="50"/>
      <c r="C88" s="50"/>
      <c r="D88" s="50"/>
      <c r="E88" s="50"/>
      <c r="F88" s="50"/>
      <c r="G88" s="50"/>
      <c r="H88" s="50"/>
      <c r="I88" s="50"/>
      <c r="J88" s="50"/>
      <c r="K88" s="50"/>
      <c r="L88" s="87"/>
      <c r="M88" s="87"/>
    </row>
    <row r="89" spans="1:13" s="67" customFormat="1" ht="18.75" customHeight="1" x14ac:dyDescent="0.15">
      <c r="A89" s="50"/>
      <c r="B89" s="50"/>
      <c r="C89" s="50"/>
      <c r="D89" s="50"/>
      <c r="E89" s="50"/>
      <c r="F89" s="50"/>
      <c r="G89" s="50"/>
      <c r="H89" s="50"/>
      <c r="I89" s="50"/>
      <c r="J89" s="50"/>
      <c r="K89" s="50"/>
      <c r="L89" s="87"/>
      <c r="M89" s="87"/>
    </row>
    <row r="90" spans="1:13" s="67" customFormat="1" ht="18.75" customHeight="1" x14ac:dyDescent="0.15">
      <c r="A90" s="50"/>
      <c r="B90" s="50"/>
      <c r="C90" s="50"/>
      <c r="D90" s="50"/>
      <c r="E90" s="50"/>
      <c r="F90" s="50"/>
      <c r="G90" s="50"/>
      <c r="H90" s="50"/>
      <c r="I90" s="50"/>
      <c r="J90" s="50"/>
      <c r="K90" s="50"/>
      <c r="L90" s="87"/>
      <c r="M90" s="87"/>
    </row>
    <row r="91" spans="1:13" s="67" customFormat="1" ht="18.75" customHeight="1" x14ac:dyDescent="0.15">
      <c r="A91" s="50"/>
      <c r="B91" s="50"/>
      <c r="C91" s="50"/>
      <c r="D91" s="50"/>
      <c r="E91" s="50"/>
      <c r="F91" s="50"/>
      <c r="G91" s="50"/>
      <c r="H91" s="50"/>
      <c r="I91" s="50"/>
      <c r="J91" s="50"/>
      <c r="K91" s="50"/>
      <c r="L91" s="87"/>
      <c r="M91" s="87"/>
    </row>
    <row r="92" spans="1:13" s="67" customFormat="1" ht="18.75" customHeight="1" x14ac:dyDescent="0.15">
      <c r="A92" s="50"/>
      <c r="B92" s="50"/>
      <c r="C92" s="50"/>
      <c r="D92" s="50"/>
      <c r="E92" s="50"/>
      <c r="F92" s="50"/>
      <c r="G92" s="50"/>
      <c r="H92" s="50"/>
      <c r="I92" s="50"/>
      <c r="J92" s="50"/>
      <c r="K92" s="50"/>
      <c r="L92" s="87"/>
      <c r="M92" s="87"/>
    </row>
    <row r="93" spans="1:13" s="67" customFormat="1" ht="18.75" customHeight="1" x14ac:dyDescent="0.15">
      <c r="A93" s="50"/>
      <c r="B93" s="50"/>
      <c r="C93" s="50"/>
      <c r="D93" s="50"/>
      <c r="E93" s="50"/>
      <c r="F93" s="50"/>
      <c r="G93" s="50"/>
      <c r="H93" s="50"/>
      <c r="I93" s="50"/>
      <c r="J93" s="50"/>
      <c r="K93" s="50"/>
      <c r="L93" s="87"/>
      <c r="M93" s="87"/>
    </row>
    <row r="94" spans="1:13" s="67" customFormat="1" ht="18.75" customHeight="1" x14ac:dyDescent="0.15">
      <c r="A94" s="50"/>
      <c r="B94" s="50"/>
      <c r="C94" s="50"/>
      <c r="D94" s="50"/>
      <c r="E94" s="50"/>
      <c r="F94" s="50"/>
      <c r="G94" s="50"/>
      <c r="H94" s="50"/>
      <c r="I94" s="50"/>
      <c r="J94" s="50"/>
      <c r="K94" s="50"/>
      <c r="L94" s="87"/>
      <c r="M94" s="87"/>
    </row>
    <row r="95" spans="1:13" s="67" customFormat="1" ht="18.75" customHeight="1" x14ac:dyDescent="0.15">
      <c r="A95" s="50"/>
      <c r="B95" s="50"/>
      <c r="C95" s="50"/>
      <c r="D95" s="50"/>
      <c r="E95" s="50"/>
      <c r="F95" s="50"/>
      <c r="G95" s="50"/>
      <c r="H95" s="50"/>
      <c r="I95" s="50"/>
      <c r="J95" s="50"/>
      <c r="K95" s="50"/>
      <c r="L95" s="87"/>
      <c r="M95" s="87"/>
    </row>
    <row r="96" spans="1:13" s="67" customFormat="1" ht="18.75" customHeight="1" x14ac:dyDescent="0.15">
      <c r="A96" s="50"/>
      <c r="B96" s="50"/>
      <c r="C96" s="50"/>
      <c r="D96" s="50"/>
      <c r="E96" s="50"/>
      <c r="F96" s="50"/>
      <c r="G96" s="50"/>
      <c r="H96" s="50"/>
      <c r="I96" s="50"/>
      <c r="J96" s="50"/>
      <c r="K96" s="50"/>
      <c r="L96" s="87"/>
      <c r="M96" s="87"/>
    </row>
    <row r="97" spans="1:13" s="67" customFormat="1" ht="18.75" customHeight="1" x14ac:dyDescent="0.15">
      <c r="A97" s="50"/>
      <c r="B97" s="50"/>
      <c r="C97" s="50"/>
      <c r="D97" s="50"/>
      <c r="E97" s="50"/>
      <c r="F97" s="50"/>
      <c r="G97" s="50"/>
      <c r="H97" s="50"/>
      <c r="I97" s="50"/>
      <c r="J97" s="50"/>
      <c r="K97" s="50"/>
      <c r="L97" s="87"/>
      <c r="M97" s="87"/>
    </row>
    <row r="98" spans="1:13" s="67" customFormat="1" ht="18.75" customHeight="1" x14ac:dyDescent="0.15">
      <c r="A98" s="50"/>
      <c r="B98" s="50"/>
      <c r="C98" s="50"/>
      <c r="D98" s="50"/>
      <c r="E98" s="50"/>
      <c r="F98" s="50"/>
      <c r="G98" s="50"/>
      <c r="H98" s="50"/>
      <c r="I98" s="50"/>
      <c r="J98" s="50"/>
      <c r="K98" s="50"/>
      <c r="L98" s="87"/>
      <c r="M98" s="87"/>
    </row>
    <row r="99" spans="1:13" ht="18.75" customHeight="1" x14ac:dyDescent="0.15"/>
    <row r="100" spans="1:13" ht="18.75" customHeight="1" x14ac:dyDescent="0.15"/>
  </sheetData>
  <sheetProtection password="F439" sheet="1" selectLockedCells="1"/>
  <mergeCells count="43">
    <mergeCell ref="L4:M4"/>
    <mergeCell ref="C6:D6"/>
    <mergeCell ref="E11:K11"/>
    <mergeCell ref="C11:D11"/>
    <mergeCell ref="C3:K3"/>
    <mergeCell ref="B16:B20"/>
    <mergeCell ref="C16:D17"/>
    <mergeCell ref="L18:M18"/>
    <mergeCell ref="F17:J17"/>
    <mergeCell ref="F19:J19"/>
    <mergeCell ref="C18:D19"/>
    <mergeCell ref="A21:M21"/>
    <mergeCell ref="C12:D12"/>
    <mergeCell ref="E12:K12"/>
    <mergeCell ref="C13:D13"/>
    <mergeCell ref="E13:K13"/>
    <mergeCell ref="C14:D14"/>
    <mergeCell ref="E14:K14"/>
    <mergeCell ref="L16:M16"/>
    <mergeCell ref="L19:M19"/>
    <mergeCell ref="C15:K15"/>
    <mergeCell ref="L15:M15"/>
    <mergeCell ref="B5:B14"/>
    <mergeCell ref="A16:A20"/>
    <mergeCell ref="C20:D20"/>
    <mergeCell ref="F20:J20"/>
    <mergeCell ref="C7:D7"/>
    <mergeCell ref="A1:L1"/>
    <mergeCell ref="C2:K2"/>
    <mergeCell ref="A2:B2"/>
    <mergeCell ref="E5:K5"/>
    <mergeCell ref="C5:D5"/>
    <mergeCell ref="A5:A14"/>
    <mergeCell ref="E6:K6"/>
    <mergeCell ref="E7:K7"/>
    <mergeCell ref="C8:D8"/>
    <mergeCell ref="E8:K8"/>
    <mergeCell ref="C9:D9"/>
    <mergeCell ref="E9:K9"/>
    <mergeCell ref="C10:D10"/>
    <mergeCell ref="E10:K10"/>
    <mergeCell ref="L3:M3"/>
    <mergeCell ref="C4:K4"/>
  </mergeCells>
  <phoneticPr fontId="4"/>
  <dataValidations count="4">
    <dataValidation imeMode="hiragana" allowBlank="1" showInputMessage="1" showErrorMessage="1" sqref="F3:K4 C3:C15 D3:D4 E3:E15 F15:K15 D15"/>
    <dataValidation type="list" imeMode="off" allowBlank="1" showInputMessage="1" showErrorMessage="1" sqref="I18">
      <formula1>$N$27:$N$33</formula1>
    </dataValidation>
    <dataValidation imeMode="off" allowBlank="1" showInputMessage="1" showErrorMessage="1" sqref="J16 F16:H16 C16 E17 C20 J18 F18:H18 C18 E19"/>
    <dataValidation type="list" imeMode="off" allowBlank="1" showInputMessage="1" showErrorMessage="1" sqref="I16">
      <formula1>$N$27:$N$32</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M69"/>
  <sheetViews>
    <sheetView workbookViewId="0">
      <selection activeCell="G21" sqref="G21:AJ22"/>
    </sheetView>
  </sheetViews>
  <sheetFormatPr defaultColWidth="3.125" defaultRowHeight="18" customHeight="1" x14ac:dyDescent="0.15"/>
  <cols>
    <col min="1" max="1" width="1.875" style="3" customWidth="1"/>
    <col min="2" max="2" width="2.625" style="3" customWidth="1"/>
    <col min="3" max="3" width="2" style="3" customWidth="1"/>
    <col min="4" max="18" width="2.625" style="3" customWidth="1"/>
    <col min="19" max="19" width="5" style="3" customWidth="1"/>
    <col min="20" max="20" width="3.125" style="3"/>
    <col min="21" max="22" width="2.625" style="3" customWidth="1"/>
    <col min="23" max="23" width="3.125" style="3"/>
    <col min="24" max="35" width="2.625" style="3" customWidth="1"/>
    <col min="36" max="36" width="6.125" style="3" customWidth="1"/>
    <col min="37"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42" s="1" customFormat="1" ht="20.100000000000001" customHeight="1" x14ac:dyDescent="0.15">
      <c r="A1" s="509" t="s">
        <v>239</v>
      </c>
      <c r="B1" s="509"/>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c r="AK1" s="509"/>
      <c r="AL1" s="509"/>
      <c r="AO1" s="2"/>
    </row>
    <row r="2" spans="1:42" s="1" customFormat="1" ht="20.100000000000001" customHeight="1" x14ac:dyDescent="0.15">
      <c r="A2" s="509"/>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O2" s="2"/>
    </row>
    <row r="3" spans="1:42" s="1" customFormat="1" ht="8.2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42" ht="18.75" x14ac:dyDescent="0.15">
      <c r="A4" s="109"/>
      <c r="B4" s="110" t="s">
        <v>240</v>
      </c>
      <c r="C4" s="109"/>
      <c r="D4" s="109"/>
      <c r="E4" s="109"/>
      <c r="F4" s="109"/>
      <c r="G4" s="109"/>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row>
    <row r="5" spans="1:42" ht="20.100000000000001" customHeight="1" x14ac:dyDescent="0.15">
      <c r="A5" s="112"/>
      <c r="B5" s="110" t="s">
        <v>241</v>
      </c>
      <c r="C5" s="110"/>
      <c r="D5" s="113"/>
      <c r="E5" s="114"/>
      <c r="F5" s="115"/>
      <c r="G5" s="115"/>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row>
    <row r="6" spans="1:42" s="1" customFormat="1" ht="20.100000000000001" customHeight="1" x14ac:dyDescent="0.15">
      <c r="A6" s="3"/>
      <c r="B6" s="510" t="s">
        <v>242</v>
      </c>
      <c r="C6" s="511"/>
      <c r="D6" s="510" t="s">
        <v>243</v>
      </c>
      <c r="E6" s="512"/>
      <c r="F6" s="512"/>
      <c r="G6" s="512"/>
      <c r="H6" s="512"/>
      <c r="I6" s="512"/>
      <c r="J6" s="512"/>
      <c r="K6" s="512"/>
      <c r="L6" s="512"/>
      <c r="M6" s="511"/>
      <c r="N6" s="510" t="s">
        <v>26</v>
      </c>
      <c r="O6" s="512"/>
      <c r="P6" s="511"/>
      <c r="Q6" s="510" t="s">
        <v>27</v>
      </c>
      <c r="R6" s="512"/>
      <c r="S6" s="511"/>
      <c r="T6" s="510" t="s">
        <v>244</v>
      </c>
      <c r="U6" s="512"/>
      <c r="V6" s="512"/>
      <c r="W6" s="511"/>
      <c r="X6" s="510" t="s">
        <v>245</v>
      </c>
      <c r="Y6" s="512"/>
      <c r="Z6" s="512"/>
      <c r="AA6" s="512"/>
      <c r="AB6" s="512"/>
      <c r="AC6" s="511"/>
      <c r="AD6" s="510" t="s">
        <v>246</v>
      </c>
      <c r="AE6" s="512"/>
      <c r="AF6" s="512"/>
      <c r="AG6" s="512"/>
      <c r="AH6" s="512"/>
      <c r="AI6" s="512"/>
      <c r="AJ6" s="511"/>
      <c r="AK6" s="3"/>
      <c r="AL6" s="3"/>
    </row>
    <row r="7" spans="1:42" s="1" customFormat="1" ht="26.25" customHeight="1" x14ac:dyDescent="0.15">
      <c r="A7" s="3"/>
      <c r="B7" s="489" t="s">
        <v>247</v>
      </c>
      <c r="C7" s="490"/>
      <c r="D7" s="495" t="s">
        <v>248</v>
      </c>
      <c r="E7" s="496"/>
      <c r="F7" s="496"/>
      <c r="G7" s="496"/>
      <c r="H7" s="496"/>
      <c r="I7" s="496"/>
      <c r="J7" s="496"/>
      <c r="K7" s="496"/>
      <c r="L7" s="496"/>
      <c r="M7" s="497"/>
      <c r="N7" s="501" t="s">
        <v>187</v>
      </c>
      <c r="O7" s="502"/>
      <c r="P7" s="502"/>
      <c r="Q7" s="503">
        <v>20000</v>
      </c>
      <c r="R7" s="502"/>
      <c r="S7" s="502"/>
      <c r="T7" s="504">
        <f>N7*Q7</f>
        <v>60000</v>
      </c>
      <c r="U7" s="505"/>
      <c r="V7" s="505"/>
      <c r="W7" s="506"/>
      <c r="X7" s="507" t="s">
        <v>249</v>
      </c>
      <c r="Y7" s="507"/>
      <c r="Z7" s="507"/>
      <c r="AA7" s="507"/>
      <c r="AB7" s="507"/>
      <c r="AC7" s="507"/>
      <c r="AD7" s="507" t="s">
        <v>250</v>
      </c>
      <c r="AE7" s="507"/>
      <c r="AF7" s="507"/>
      <c r="AG7" s="507"/>
      <c r="AH7" s="507"/>
      <c r="AI7" s="507"/>
      <c r="AJ7" s="507"/>
      <c r="AK7" s="3"/>
      <c r="AL7" s="3"/>
    </row>
    <row r="8" spans="1:42" s="1" customFormat="1" ht="13.5" customHeight="1" x14ac:dyDescent="0.15">
      <c r="A8" s="3"/>
      <c r="B8" s="491"/>
      <c r="C8" s="492"/>
      <c r="D8" s="498"/>
      <c r="E8" s="499"/>
      <c r="F8" s="499"/>
      <c r="G8" s="499"/>
      <c r="H8" s="499"/>
      <c r="I8" s="499"/>
      <c r="J8" s="499"/>
      <c r="K8" s="499"/>
      <c r="L8" s="499"/>
      <c r="M8" s="500"/>
      <c r="N8" s="502"/>
      <c r="O8" s="502"/>
      <c r="P8" s="502"/>
      <c r="Q8" s="502"/>
      <c r="R8" s="502"/>
      <c r="S8" s="502"/>
      <c r="T8" s="513" t="s">
        <v>251</v>
      </c>
      <c r="U8" s="514"/>
      <c r="V8" s="514"/>
      <c r="W8" s="515"/>
      <c r="X8" s="508"/>
      <c r="Y8" s="508"/>
      <c r="Z8" s="508"/>
      <c r="AA8" s="508"/>
      <c r="AB8" s="508"/>
      <c r="AC8" s="508"/>
      <c r="AD8" s="508"/>
      <c r="AE8" s="508"/>
      <c r="AF8" s="508"/>
      <c r="AG8" s="508"/>
      <c r="AH8" s="508"/>
      <c r="AI8" s="508"/>
      <c r="AJ8" s="508"/>
      <c r="AK8" s="3"/>
      <c r="AL8" s="3"/>
    </row>
    <row r="9" spans="1:42" s="1" customFormat="1" ht="20.100000000000001" customHeight="1" x14ac:dyDescent="0.15">
      <c r="A9" s="3"/>
      <c r="B9" s="491"/>
      <c r="C9" s="492"/>
      <c r="D9" s="461" t="s">
        <v>252</v>
      </c>
      <c r="E9" s="462"/>
      <c r="F9" s="462"/>
      <c r="G9" s="488" t="s">
        <v>253</v>
      </c>
      <c r="H9" s="488"/>
      <c r="I9" s="488"/>
      <c r="J9" s="488"/>
      <c r="K9" s="488"/>
      <c r="L9" s="488"/>
      <c r="M9" s="488"/>
      <c r="N9" s="488"/>
      <c r="O9" s="488"/>
      <c r="P9" s="488"/>
      <c r="Q9" s="488"/>
      <c r="R9" s="488"/>
      <c r="S9" s="488"/>
      <c r="T9" s="488"/>
      <c r="U9" s="488"/>
      <c r="V9" s="488"/>
      <c r="W9" s="488"/>
      <c r="X9" s="488"/>
      <c r="Y9" s="488"/>
      <c r="Z9" s="488"/>
      <c r="AA9" s="488"/>
      <c r="AB9" s="488"/>
      <c r="AC9" s="488"/>
      <c r="AD9" s="488"/>
      <c r="AE9" s="488"/>
      <c r="AF9" s="488"/>
      <c r="AG9" s="488"/>
      <c r="AH9" s="488"/>
      <c r="AI9" s="488"/>
      <c r="AJ9" s="488"/>
      <c r="AK9" s="3"/>
      <c r="AL9" s="3"/>
    </row>
    <row r="10" spans="1:42" s="1" customFormat="1" ht="20.100000000000001" customHeight="1" x14ac:dyDescent="0.15">
      <c r="A10" s="3"/>
      <c r="B10" s="493"/>
      <c r="C10" s="494"/>
      <c r="D10" s="462"/>
      <c r="E10" s="462"/>
      <c r="F10" s="462"/>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3"/>
      <c r="AL10" s="3"/>
    </row>
    <row r="11" spans="1:42" s="1" customFormat="1" ht="20.100000000000001" customHeight="1" x14ac:dyDescent="0.15">
      <c r="A11" s="3"/>
      <c r="B11" s="470">
        <v>1</v>
      </c>
      <c r="C11" s="471"/>
      <c r="D11" s="487"/>
      <c r="E11" s="477"/>
      <c r="F11" s="477"/>
      <c r="G11" s="477"/>
      <c r="H11" s="477"/>
      <c r="I11" s="477"/>
      <c r="J11" s="477"/>
      <c r="K11" s="477"/>
      <c r="L11" s="477"/>
      <c r="M11" s="478"/>
      <c r="N11" s="482"/>
      <c r="O11" s="483"/>
      <c r="P11" s="483"/>
      <c r="Q11" s="484"/>
      <c r="R11" s="483"/>
      <c r="S11" s="483"/>
      <c r="T11" s="485">
        <f>N11*Q11</f>
        <v>0</v>
      </c>
      <c r="U11" s="486"/>
      <c r="V11" s="486"/>
      <c r="W11" s="486"/>
      <c r="X11" s="468"/>
      <c r="Y11" s="468"/>
      <c r="Z11" s="468"/>
      <c r="AA11" s="468"/>
      <c r="AB11" s="468"/>
      <c r="AC11" s="468"/>
      <c r="AD11" s="468"/>
      <c r="AE11" s="468"/>
      <c r="AF11" s="468"/>
      <c r="AG11" s="468"/>
      <c r="AH11" s="468"/>
      <c r="AI11" s="468"/>
      <c r="AJ11" s="468"/>
      <c r="AK11" s="3"/>
      <c r="AL11" s="3"/>
    </row>
    <row r="12" spans="1:42" s="1" customFormat="1" ht="20.100000000000001" customHeight="1" x14ac:dyDescent="0.15">
      <c r="A12" s="3"/>
      <c r="B12" s="472"/>
      <c r="C12" s="473"/>
      <c r="D12" s="479"/>
      <c r="E12" s="480"/>
      <c r="F12" s="480"/>
      <c r="G12" s="480"/>
      <c r="H12" s="480"/>
      <c r="I12" s="480"/>
      <c r="J12" s="480"/>
      <c r="K12" s="480"/>
      <c r="L12" s="480"/>
      <c r="M12" s="481"/>
      <c r="N12" s="483"/>
      <c r="O12" s="483"/>
      <c r="P12" s="483"/>
      <c r="Q12" s="483"/>
      <c r="R12" s="483"/>
      <c r="S12" s="483"/>
      <c r="T12" s="486"/>
      <c r="U12" s="486"/>
      <c r="V12" s="486"/>
      <c r="W12" s="486"/>
      <c r="X12" s="469"/>
      <c r="Y12" s="469"/>
      <c r="Z12" s="469"/>
      <c r="AA12" s="469"/>
      <c r="AB12" s="469"/>
      <c r="AC12" s="469"/>
      <c r="AD12" s="469"/>
      <c r="AE12" s="469"/>
      <c r="AF12" s="469"/>
      <c r="AG12" s="469"/>
      <c r="AH12" s="469"/>
      <c r="AI12" s="469"/>
      <c r="AJ12" s="469"/>
      <c r="AK12" s="3"/>
      <c r="AL12" s="3"/>
    </row>
    <row r="13" spans="1:42" s="1" customFormat="1" ht="20.100000000000001" customHeight="1" x14ac:dyDescent="0.15">
      <c r="A13" s="3"/>
      <c r="B13" s="472"/>
      <c r="C13" s="473"/>
      <c r="D13" s="461" t="s">
        <v>252</v>
      </c>
      <c r="E13" s="462"/>
      <c r="F13" s="462"/>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3"/>
      <c r="AL13" s="3"/>
      <c r="AN13" s="4" t="s">
        <v>4</v>
      </c>
    </row>
    <row r="14" spans="1:42" s="1" customFormat="1" ht="20.100000000000001" customHeight="1" x14ac:dyDescent="0.15">
      <c r="A14" s="3"/>
      <c r="B14" s="474"/>
      <c r="C14" s="475"/>
      <c r="D14" s="462"/>
      <c r="E14" s="462"/>
      <c r="F14" s="462"/>
      <c r="G14" s="463"/>
      <c r="H14" s="463"/>
      <c r="I14" s="463"/>
      <c r="J14" s="463"/>
      <c r="K14" s="463"/>
      <c r="L14" s="463"/>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14"/>
      <c r="AL14" s="3"/>
      <c r="AN14" s="4"/>
    </row>
    <row r="15" spans="1:42" s="1" customFormat="1" ht="20.100000000000001" customHeight="1" x14ac:dyDescent="0.15">
      <c r="A15" s="3"/>
      <c r="B15" s="470">
        <v>2</v>
      </c>
      <c r="C15" s="471"/>
      <c r="D15" s="487"/>
      <c r="E15" s="477"/>
      <c r="F15" s="477"/>
      <c r="G15" s="477"/>
      <c r="H15" s="477"/>
      <c r="I15" s="477"/>
      <c r="J15" s="477"/>
      <c r="K15" s="477"/>
      <c r="L15" s="477"/>
      <c r="M15" s="478"/>
      <c r="N15" s="482"/>
      <c r="O15" s="483"/>
      <c r="P15" s="483"/>
      <c r="Q15" s="484"/>
      <c r="R15" s="483"/>
      <c r="S15" s="483"/>
      <c r="T15" s="485">
        <f>N15*Q15</f>
        <v>0</v>
      </c>
      <c r="U15" s="486"/>
      <c r="V15" s="486"/>
      <c r="W15" s="486"/>
      <c r="X15" s="468"/>
      <c r="Y15" s="468"/>
      <c r="Z15" s="468"/>
      <c r="AA15" s="468"/>
      <c r="AB15" s="468"/>
      <c r="AC15" s="468"/>
      <c r="AD15" s="468"/>
      <c r="AE15" s="468"/>
      <c r="AF15" s="468"/>
      <c r="AG15" s="468"/>
      <c r="AH15" s="468"/>
      <c r="AI15" s="468"/>
      <c r="AJ15" s="468"/>
      <c r="AK15" s="3"/>
      <c r="AL15" s="5"/>
      <c r="AN15" s="2" t="s">
        <v>8</v>
      </c>
    </row>
    <row r="16" spans="1:42" s="1" customFormat="1" ht="20.100000000000001" customHeight="1" x14ac:dyDescent="0.15">
      <c r="A16" s="3"/>
      <c r="B16" s="472"/>
      <c r="C16" s="473"/>
      <c r="D16" s="479"/>
      <c r="E16" s="480"/>
      <c r="F16" s="480"/>
      <c r="G16" s="480"/>
      <c r="H16" s="480"/>
      <c r="I16" s="480"/>
      <c r="J16" s="480"/>
      <c r="K16" s="480"/>
      <c r="L16" s="480"/>
      <c r="M16" s="481"/>
      <c r="N16" s="483"/>
      <c r="O16" s="483"/>
      <c r="P16" s="483"/>
      <c r="Q16" s="483"/>
      <c r="R16" s="483"/>
      <c r="S16" s="483"/>
      <c r="T16" s="486"/>
      <c r="U16" s="486"/>
      <c r="V16" s="486"/>
      <c r="W16" s="486"/>
      <c r="X16" s="469"/>
      <c r="Y16" s="469"/>
      <c r="Z16" s="469"/>
      <c r="AA16" s="469"/>
      <c r="AB16" s="469"/>
      <c r="AC16" s="469"/>
      <c r="AD16" s="469"/>
      <c r="AE16" s="469"/>
      <c r="AF16" s="469"/>
      <c r="AG16" s="469"/>
      <c r="AH16" s="469"/>
      <c r="AI16" s="469"/>
      <c r="AJ16" s="469"/>
      <c r="AK16" s="3"/>
      <c r="AL16" s="5"/>
    </row>
    <row r="17" spans="1:91" s="1" customFormat="1" ht="20.100000000000001" customHeight="1" x14ac:dyDescent="0.15">
      <c r="A17" s="3"/>
      <c r="B17" s="472"/>
      <c r="C17" s="473"/>
      <c r="D17" s="461" t="s">
        <v>252</v>
      </c>
      <c r="E17" s="462"/>
      <c r="F17" s="462"/>
      <c r="G17" s="463"/>
      <c r="H17" s="463"/>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3"/>
      <c r="AJ17" s="463"/>
      <c r="AK17" s="3"/>
      <c r="AL17" s="6"/>
      <c r="AN17" s="4" t="s">
        <v>10</v>
      </c>
    </row>
    <row r="18" spans="1:91" s="1" customFormat="1" ht="20.100000000000001" customHeight="1" x14ac:dyDescent="0.15">
      <c r="A18" s="3"/>
      <c r="B18" s="474"/>
      <c r="C18" s="475"/>
      <c r="D18" s="462"/>
      <c r="E18" s="462"/>
      <c r="F18" s="462"/>
      <c r="G18" s="463"/>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3"/>
      <c r="AL18" s="5"/>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row>
    <row r="19" spans="1:91" s="1" customFormat="1" ht="20.100000000000001" customHeight="1" x14ac:dyDescent="0.15">
      <c r="A19" s="3"/>
      <c r="B19" s="470">
        <v>3</v>
      </c>
      <c r="C19" s="471"/>
      <c r="D19" s="476"/>
      <c r="E19" s="477"/>
      <c r="F19" s="477"/>
      <c r="G19" s="477"/>
      <c r="H19" s="477"/>
      <c r="I19" s="477"/>
      <c r="J19" s="477"/>
      <c r="K19" s="477"/>
      <c r="L19" s="477"/>
      <c r="M19" s="478"/>
      <c r="N19" s="482"/>
      <c r="O19" s="483"/>
      <c r="P19" s="483"/>
      <c r="Q19" s="484"/>
      <c r="R19" s="483"/>
      <c r="S19" s="483"/>
      <c r="T19" s="485">
        <f>N19*Q19</f>
        <v>0</v>
      </c>
      <c r="U19" s="486"/>
      <c r="V19" s="486"/>
      <c r="W19" s="486"/>
      <c r="X19" s="468"/>
      <c r="Y19" s="468"/>
      <c r="Z19" s="468"/>
      <c r="AA19" s="468"/>
      <c r="AB19" s="468"/>
      <c r="AC19" s="468"/>
      <c r="AD19" s="468"/>
      <c r="AE19" s="468"/>
      <c r="AF19" s="468"/>
      <c r="AG19" s="468"/>
      <c r="AH19" s="468"/>
      <c r="AI19" s="468"/>
      <c r="AJ19" s="468"/>
      <c r="AK19" s="3"/>
      <c r="AL19" s="8"/>
      <c r="AN19" s="4" t="s">
        <v>12</v>
      </c>
    </row>
    <row r="20" spans="1:91" s="1" customFormat="1" ht="20.100000000000001" customHeight="1" x14ac:dyDescent="0.15">
      <c r="A20" s="3"/>
      <c r="B20" s="472"/>
      <c r="C20" s="473"/>
      <c r="D20" s="479"/>
      <c r="E20" s="480"/>
      <c r="F20" s="480"/>
      <c r="G20" s="480"/>
      <c r="H20" s="480"/>
      <c r="I20" s="480"/>
      <c r="J20" s="480"/>
      <c r="K20" s="480"/>
      <c r="L20" s="480"/>
      <c r="M20" s="481"/>
      <c r="N20" s="483"/>
      <c r="O20" s="483"/>
      <c r="P20" s="483"/>
      <c r="Q20" s="483"/>
      <c r="R20" s="483"/>
      <c r="S20" s="483"/>
      <c r="T20" s="486"/>
      <c r="U20" s="486"/>
      <c r="V20" s="486"/>
      <c r="W20" s="486"/>
      <c r="X20" s="469"/>
      <c r="Y20" s="469"/>
      <c r="Z20" s="469"/>
      <c r="AA20" s="469"/>
      <c r="AB20" s="469"/>
      <c r="AC20" s="469"/>
      <c r="AD20" s="469"/>
      <c r="AE20" s="469"/>
      <c r="AF20" s="469"/>
      <c r="AG20" s="469"/>
      <c r="AH20" s="469"/>
      <c r="AI20" s="469"/>
      <c r="AJ20" s="469"/>
      <c r="AK20" s="3"/>
      <c r="AL20" s="8"/>
      <c r="AN20" s="4"/>
    </row>
    <row r="21" spans="1:91" s="1" customFormat="1" ht="20.100000000000001" customHeight="1" x14ac:dyDescent="0.15">
      <c r="A21" s="3"/>
      <c r="B21" s="472"/>
      <c r="C21" s="473"/>
      <c r="D21" s="461" t="s">
        <v>252</v>
      </c>
      <c r="E21" s="462"/>
      <c r="F21" s="462"/>
      <c r="G21" s="463"/>
      <c r="H21" s="463"/>
      <c r="I21" s="463"/>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3"/>
      <c r="AL21" s="8"/>
    </row>
    <row r="22" spans="1:91" s="1" customFormat="1" ht="20.100000000000001" customHeight="1" x14ac:dyDescent="0.15">
      <c r="A22" s="3"/>
      <c r="B22" s="474"/>
      <c r="C22" s="475"/>
      <c r="D22" s="462"/>
      <c r="E22" s="462"/>
      <c r="F22" s="462"/>
      <c r="G22" s="463"/>
      <c r="H22" s="463"/>
      <c r="I22" s="463"/>
      <c r="J22" s="463"/>
      <c r="K22" s="463"/>
      <c r="L22" s="463"/>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14"/>
      <c r="AL22" s="8"/>
    </row>
    <row r="23" spans="1:91" s="1" customFormat="1" ht="20.100000000000001" customHeight="1" x14ac:dyDescent="0.15">
      <c r="A23" s="3"/>
      <c r="B23" s="470">
        <v>4</v>
      </c>
      <c r="C23" s="471"/>
      <c r="D23" s="476"/>
      <c r="E23" s="477"/>
      <c r="F23" s="477"/>
      <c r="G23" s="477"/>
      <c r="H23" s="477"/>
      <c r="I23" s="477"/>
      <c r="J23" s="477"/>
      <c r="K23" s="477"/>
      <c r="L23" s="477"/>
      <c r="M23" s="478"/>
      <c r="N23" s="482"/>
      <c r="O23" s="483"/>
      <c r="P23" s="483"/>
      <c r="Q23" s="484"/>
      <c r="R23" s="483"/>
      <c r="S23" s="483"/>
      <c r="T23" s="485">
        <f>N23*Q23</f>
        <v>0</v>
      </c>
      <c r="U23" s="486"/>
      <c r="V23" s="486"/>
      <c r="W23" s="486"/>
      <c r="X23" s="468"/>
      <c r="Y23" s="468"/>
      <c r="Z23" s="468"/>
      <c r="AA23" s="468"/>
      <c r="AB23" s="468"/>
      <c r="AC23" s="468"/>
      <c r="AD23" s="468"/>
      <c r="AE23" s="468"/>
      <c r="AF23" s="468"/>
      <c r="AG23" s="468"/>
      <c r="AH23" s="468"/>
      <c r="AI23" s="468"/>
      <c r="AJ23" s="468"/>
      <c r="AK23" s="3"/>
      <c r="AL23" s="3"/>
    </row>
    <row r="24" spans="1:91" s="1" customFormat="1" ht="20.100000000000001" customHeight="1" x14ac:dyDescent="0.15">
      <c r="A24" s="3"/>
      <c r="B24" s="472"/>
      <c r="C24" s="473"/>
      <c r="D24" s="479"/>
      <c r="E24" s="480"/>
      <c r="F24" s="480"/>
      <c r="G24" s="480"/>
      <c r="H24" s="480"/>
      <c r="I24" s="480"/>
      <c r="J24" s="480"/>
      <c r="K24" s="480"/>
      <c r="L24" s="480"/>
      <c r="M24" s="481"/>
      <c r="N24" s="483"/>
      <c r="O24" s="483"/>
      <c r="P24" s="483"/>
      <c r="Q24" s="483"/>
      <c r="R24" s="483"/>
      <c r="S24" s="483"/>
      <c r="T24" s="486"/>
      <c r="U24" s="486"/>
      <c r="V24" s="486"/>
      <c r="W24" s="486"/>
      <c r="X24" s="469"/>
      <c r="Y24" s="469"/>
      <c r="Z24" s="469"/>
      <c r="AA24" s="469"/>
      <c r="AB24" s="469"/>
      <c r="AC24" s="469"/>
      <c r="AD24" s="469"/>
      <c r="AE24" s="469"/>
      <c r="AF24" s="469"/>
      <c r="AG24" s="469"/>
      <c r="AH24" s="469"/>
      <c r="AI24" s="469"/>
      <c r="AJ24" s="469"/>
      <c r="AK24" s="3"/>
      <c r="AL24" s="3"/>
    </row>
    <row r="25" spans="1:91" s="1" customFormat="1" ht="20.100000000000001" customHeight="1" x14ac:dyDescent="0.15">
      <c r="A25" s="16"/>
      <c r="B25" s="472"/>
      <c r="C25" s="473"/>
      <c r="D25" s="461" t="s">
        <v>252</v>
      </c>
      <c r="E25" s="462"/>
      <c r="F25" s="462"/>
      <c r="G25" s="463"/>
      <c r="H25" s="463"/>
      <c r="I25" s="463"/>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K25" s="3"/>
      <c r="AL25" s="16"/>
      <c r="AP25" s="9"/>
    </row>
    <row r="26" spans="1:91" s="1" customFormat="1" ht="20.100000000000001" customHeight="1" x14ac:dyDescent="0.15">
      <c r="A26" s="16"/>
      <c r="B26" s="474"/>
      <c r="C26" s="475"/>
      <c r="D26" s="462"/>
      <c r="E26" s="462"/>
      <c r="F26" s="462"/>
      <c r="G26" s="463"/>
      <c r="H26" s="463"/>
      <c r="I26" s="463"/>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14"/>
      <c r="AL26" s="16"/>
      <c r="AP26" s="9"/>
    </row>
    <row r="27" spans="1:91" s="1" customFormat="1" ht="20.100000000000001" customHeight="1" x14ac:dyDescent="0.15">
      <c r="A27" s="3"/>
      <c r="B27" s="470">
        <v>5</v>
      </c>
      <c r="C27" s="471"/>
      <c r="D27" s="476"/>
      <c r="E27" s="477"/>
      <c r="F27" s="477"/>
      <c r="G27" s="477"/>
      <c r="H27" s="477"/>
      <c r="I27" s="477"/>
      <c r="J27" s="477"/>
      <c r="K27" s="477"/>
      <c r="L27" s="477"/>
      <c r="M27" s="478"/>
      <c r="N27" s="482"/>
      <c r="O27" s="483"/>
      <c r="P27" s="483"/>
      <c r="Q27" s="484"/>
      <c r="R27" s="483"/>
      <c r="S27" s="483"/>
      <c r="T27" s="485">
        <f>N27*Q27</f>
        <v>0</v>
      </c>
      <c r="U27" s="486"/>
      <c r="V27" s="486"/>
      <c r="W27" s="486"/>
      <c r="X27" s="468"/>
      <c r="Y27" s="468"/>
      <c r="Z27" s="468"/>
      <c r="AA27" s="468"/>
      <c r="AB27" s="468"/>
      <c r="AC27" s="468"/>
      <c r="AD27" s="468"/>
      <c r="AE27" s="468"/>
      <c r="AF27" s="468"/>
      <c r="AG27" s="468"/>
      <c r="AH27" s="468"/>
      <c r="AI27" s="468"/>
      <c r="AJ27" s="468"/>
      <c r="AK27" s="3"/>
      <c r="AL27" s="17"/>
    </row>
    <row r="28" spans="1:91" s="1" customFormat="1" ht="20.100000000000001" customHeight="1" x14ac:dyDescent="0.15">
      <c r="A28" s="3"/>
      <c r="B28" s="472"/>
      <c r="C28" s="473"/>
      <c r="D28" s="479"/>
      <c r="E28" s="480"/>
      <c r="F28" s="480"/>
      <c r="G28" s="480"/>
      <c r="H28" s="480"/>
      <c r="I28" s="480"/>
      <c r="J28" s="480"/>
      <c r="K28" s="480"/>
      <c r="L28" s="480"/>
      <c r="M28" s="481"/>
      <c r="N28" s="483"/>
      <c r="O28" s="483"/>
      <c r="P28" s="483"/>
      <c r="Q28" s="483"/>
      <c r="R28" s="483"/>
      <c r="S28" s="483"/>
      <c r="T28" s="486"/>
      <c r="U28" s="486"/>
      <c r="V28" s="486"/>
      <c r="W28" s="486"/>
      <c r="X28" s="469"/>
      <c r="Y28" s="469"/>
      <c r="Z28" s="469"/>
      <c r="AA28" s="469"/>
      <c r="AB28" s="469"/>
      <c r="AC28" s="469"/>
      <c r="AD28" s="469"/>
      <c r="AE28" s="469"/>
      <c r="AF28" s="469"/>
      <c r="AG28" s="469"/>
      <c r="AH28" s="469"/>
      <c r="AI28" s="469"/>
      <c r="AJ28" s="469"/>
      <c r="AK28" s="3"/>
      <c r="AL28" s="17"/>
    </row>
    <row r="29" spans="1:91" s="1" customFormat="1" ht="20.100000000000001" customHeight="1" x14ac:dyDescent="0.15">
      <c r="A29" s="3"/>
      <c r="B29" s="472"/>
      <c r="C29" s="473"/>
      <c r="D29" s="461" t="s">
        <v>252</v>
      </c>
      <c r="E29" s="462"/>
      <c r="F29" s="462"/>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14"/>
      <c r="AL29" s="17"/>
    </row>
    <row r="30" spans="1:91" s="1" customFormat="1" ht="20.100000000000001" customHeight="1" x14ac:dyDescent="0.15">
      <c r="A30" s="3"/>
      <c r="B30" s="474"/>
      <c r="C30" s="475"/>
      <c r="D30" s="462"/>
      <c r="E30" s="462"/>
      <c r="F30" s="462"/>
      <c r="G30" s="463"/>
      <c r="H30" s="463"/>
      <c r="I30" s="463"/>
      <c r="J30" s="463"/>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116"/>
      <c r="AL30" s="116"/>
    </row>
    <row r="31" spans="1:91" s="1" customFormat="1" ht="20.100000000000001" customHeight="1" x14ac:dyDescent="0.15">
      <c r="A31" s="3"/>
      <c r="B31" s="470">
        <v>6</v>
      </c>
      <c r="C31" s="471"/>
      <c r="D31" s="476"/>
      <c r="E31" s="477"/>
      <c r="F31" s="477"/>
      <c r="G31" s="477"/>
      <c r="H31" s="477"/>
      <c r="I31" s="477"/>
      <c r="J31" s="477"/>
      <c r="K31" s="477"/>
      <c r="L31" s="477"/>
      <c r="M31" s="478"/>
      <c r="N31" s="482"/>
      <c r="O31" s="483"/>
      <c r="P31" s="483"/>
      <c r="Q31" s="484"/>
      <c r="R31" s="483"/>
      <c r="S31" s="483"/>
      <c r="T31" s="485">
        <f>N31*Q31</f>
        <v>0</v>
      </c>
      <c r="U31" s="486"/>
      <c r="V31" s="486"/>
      <c r="W31" s="486"/>
      <c r="X31" s="468"/>
      <c r="Y31" s="468"/>
      <c r="Z31" s="468"/>
      <c r="AA31" s="468"/>
      <c r="AB31" s="468"/>
      <c r="AC31" s="468"/>
      <c r="AD31" s="468"/>
      <c r="AE31" s="468"/>
      <c r="AF31" s="468"/>
      <c r="AG31" s="468"/>
      <c r="AH31" s="468"/>
      <c r="AI31" s="468"/>
      <c r="AJ31" s="468"/>
      <c r="AK31" s="17"/>
      <c r="AL31" s="17"/>
    </row>
    <row r="32" spans="1:91" s="1" customFormat="1" ht="20.100000000000001" customHeight="1" x14ac:dyDescent="0.15">
      <c r="A32" s="3"/>
      <c r="B32" s="472"/>
      <c r="C32" s="473"/>
      <c r="D32" s="479"/>
      <c r="E32" s="480"/>
      <c r="F32" s="480"/>
      <c r="G32" s="480"/>
      <c r="H32" s="480"/>
      <c r="I32" s="480"/>
      <c r="J32" s="480"/>
      <c r="K32" s="480"/>
      <c r="L32" s="480"/>
      <c r="M32" s="481"/>
      <c r="N32" s="483"/>
      <c r="O32" s="483"/>
      <c r="P32" s="483"/>
      <c r="Q32" s="483"/>
      <c r="R32" s="483"/>
      <c r="S32" s="483"/>
      <c r="T32" s="486"/>
      <c r="U32" s="486"/>
      <c r="V32" s="486"/>
      <c r="W32" s="486"/>
      <c r="X32" s="469"/>
      <c r="Y32" s="469"/>
      <c r="Z32" s="469"/>
      <c r="AA32" s="469"/>
      <c r="AB32" s="469"/>
      <c r="AC32" s="469"/>
      <c r="AD32" s="469"/>
      <c r="AE32" s="469"/>
      <c r="AF32" s="469"/>
      <c r="AG32" s="469"/>
      <c r="AH32" s="469"/>
      <c r="AI32" s="469"/>
      <c r="AJ32" s="469"/>
      <c r="AK32" s="17"/>
      <c r="AL32" s="17"/>
    </row>
    <row r="33" spans="1:42" s="1" customFormat="1" ht="20.100000000000001" customHeight="1" x14ac:dyDescent="0.15">
      <c r="A33" s="3"/>
      <c r="B33" s="472"/>
      <c r="C33" s="473"/>
      <c r="D33" s="461" t="s">
        <v>252</v>
      </c>
      <c r="E33" s="462"/>
      <c r="F33" s="462"/>
      <c r="G33" s="463"/>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3"/>
      <c r="AH33" s="463"/>
      <c r="AI33" s="463"/>
      <c r="AJ33" s="463"/>
      <c r="AK33" s="117"/>
      <c r="AL33" s="17"/>
    </row>
    <row r="34" spans="1:42" s="3" customFormat="1" ht="20.100000000000001" customHeight="1" x14ac:dyDescent="0.15">
      <c r="B34" s="474"/>
      <c r="C34" s="475"/>
      <c r="D34" s="462"/>
      <c r="E34" s="462"/>
      <c r="F34" s="462"/>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c r="AH34" s="463"/>
      <c r="AI34" s="463"/>
      <c r="AJ34" s="463"/>
      <c r="AK34" s="117"/>
      <c r="AL34" s="16"/>
      <c r="AP34" s="9"/>
    </row>
    <row r="35" spans="1:42" s="3" customFormat="1" ht="20.100000000000001" customHeight="1" x14ac:dyDescent="0.15">
      <c r="B35" s="470">
        <v>7</v>
      </c>
      <c r="C35" s="471"/>
      <c r="D35" s="476"/>
      <c r="E35" s="477"/>
      <c r="F35" s="477"/>
      <c r="G35" s="477"/>
      <c r="H35" s="477"/>
      <c r="I35" s="477"/>
      <c r="J35" s="477"/>
      <c r="K35" s="477"/>
      <c r="L35" s="477"/>
      <c r="M35" s="478"/>
      <c r="N35" s="482"/>
      <c r="O35" s="483"/>
      <c r="P35" s="483"/>
      <c r="Q35" s="484"/>
      <c r="R35" s="483"/>
      <c r="S35" s="483"/>
      <c r="T35" s="485">
        <f>N35*Q35</f>
        <v>0</v>
      </c>
      <c r="U35" s="486"/>
      <c r="V35" s="486"/>
      <c r="W35" s="486"/>
      <c r="X35" s="468"/>
      <c r="Y35" s="468"/>
      <c r="Z35" s="468"/>
      <c r="AA35" s="468"/>
      <c r="AB35" s="468"/>
      <c r="AC35" s="468"/>
      <c r="AD35" s="468"/>
      <c r="AE35" s="468"/>
      <c r="AF35" s="468"/>
      <c r="AG35" s="468"/>
      <c r="AH35" s="468"/>
      <c r="AI35" s="468"/>
      <c r="AJ35" s="468"/>
      <c r="AK35" s="16"/>
      <c r="AL35" s="16"/>
    </row>
    <row r="36" spans="1:42" s="3" customFormat="1" ht="20.100000000000001" customHeight="1" x14ac:dyDescent="0.15">
      <c r="B36" s="472"/>
      <c r="C36" s="473"/>
      <c r="D36" s="479"/>
      <c r="E36" s="480"/>
      <c r="F36" s="480"/>
      <c r="G36" s="480"/>
      <c r="H36" s="480"/>
      <c r="I36" s="480"/>
      <c r="J36" s="480"/>
      <c r="K36" s="480"/>
      <c r="L36" s="480"/>
      <c r="M36" s="481"/>
      <c r="N36" s="483"/>
      <c r="O36" s="483"/>
      <c r="P36" s="483"/>
      <c r="Q36" s="483"/>
      <c r="R36" s="483"/>
      <c r="S36" s="483"/>
      <c r="T36" s="486"/>
      <c r="U36" s="486"/>
      <c r="V36" s="486"/>
      <c r="W36" s="486"/>
      <c r="X36" s="469"/>
      <c r="Y36" s="469"/>
      <c r="Z36" s="469"/>
      <c r="AA36" s="469"/>
      <c r="AB36" s="469"/>
      <c r="AC36" s="469"/>
      <c r="AD36" s="469"/>
      <c r="AE36" s="469"/>
      <c r="AF36" s="469"/>
      <c r="AG36" s="469"/>
      <c r="AH36" s="469"/>
      <c r="AI36" s="469"/>
      <c r="AJ36" s="469"/>
      <c r="AK36" s="118"/>
      <c r="AL36" s="16"/>
      <c r="AP36" s="9"/>
    </row>
    <row r="37" spans="1:42" s="3" customFormat="1" ht="20.100000000000001" customHeight="1" x14ac:dyDescent="0.15">
      <c r="A37" s="117"/>
      <c r="B37" s="472"/>
      <c r="C37" s="473"/>
      <c r="D37" s="461" t="s">
        <v>252</v>
      </c>
      <c r="E37" s="462"/>
      <c r="F37" s="462"/>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117"/>
      <c r="AL37" s="16"/>
    </row>
    <row r="38" spans="1:42" s="1" customFormat="1" ht="20.100000000000001" customHeight="1" x14ac:dyDescent="0.15">
      <c r="A38" s="3"/>
      <c r="B38" s="474"/>
      <c r="C38" s="475"/>
      <c r="D38" s="462"/>
      <c r="E38" s="462"/>
      <c r="F38" s="462"/>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3"/>
      <c r="AK38" s="17"/>
      <c r="AL38" s="17"/>
    </row>
    <row r="39" spans="1:42" s="3" customFormat="1" ht="20.100000000000001" customHeight="1" x14ac:dyDescent="0.15">
      <c r="B39" s="470">
        <v>8</v>
      </c>
      <c r="C39" s="471"/>
      <c r="D39" s="476"/>
      <c r="E39" s="477"/>
      <c r="F39" s="477"/>
      <c r="G39" s="477"/>
      <c r="H39" s="477"/>
      <c r="I39" s="477"/>
      <c r="J39" s="477"/>
      <c r="K39" s="477"/>
      <c r="L39" s="477"/>
      <c r="M39" s="478"/>
      <c r="N39" s="482"/>
      <c r="O39" s="483"/>
      <c r="P39" s="483"/>
      <c r="Q39" s="484"/>
      <c r="R39" s="483"/>
      <c r="S39" s="483"/>
      <c r="T39" s="485">
        <f>N39*Q39</f>
        <v>0</v>
      </c>
      <c r="U39" s="486"/>
      <c r="V39" s="486"/>
      <c r="W39" s="486"/>
      <c r="X39" s="468"/>
      <c r="Y39" s="468"/>
      <c r="Z39" s="468"/>
      <c r="AA39" s="468"/>
      <c r="AB39" s="468"/>
      <c r="AC39" s="468"/>
      <c r="AD39" s="468"/>
      <c r="AE39" s="468"/>
      <c r="AF39" s="468"/>
      <c r="AG39" s="468"/>
      <c r="AH39" s="468"/>
      <c r="AI39" s="468"/>
      <c r="AJ39" s="468"/>
    </row>
    <row r="40" spans="1:42" s="3" customFormat="1" ht="20.100000000000001" customHeight="1" x14ac:dyDescent="0.15">
      <c r="B40" s="472"/>
      <c r="C40" s="473"/>
      <c r="D40" s="479"/>
      <c r="E40" s="480"/>
      <c r="F40" s="480"/>
      <c r="G40" s="480"/>
      <c r="H40" s="480"/>
      <c r="I40" s="480"/>
      <c r="J40" s="480"/>
      <c r="K40" s="480"/>
      <c r="L40" s="480"/>
      <c r="M40" s="481"/>
      <c r="N40" s="483"/>
      <c r="O40" s="483"/>
      <c r="P40" s="483"/>
      <c r="Q40" s="483"/>
      <c r="R40" s="483"/>
      <c r="S40" s="483"/>
      <c r="T40" s="486"/>
      <c r="U40" s="486"/>
      <c r="V40" s="486"/>
      <c r="W40" s="486"/>
      <c r="X40" s="469"/>
      <c r="Y40" s="469"/>
      <c r="Z40" s="469"/>
      <c r="AA40" s="469"/>
      <c r="AB40" s="469"/>
      <c r="AC40" s="469"/>
      <c r="AD40" s="469"/>
      <c r="AE40" s="469"/>
      <c r="AF40" s="469"/>
      <c r="AG40" s="469"/>
      <c r="AH40" s="469"/>
      <c r="AI40" s="469"/>
      <c r="AJ40" s="469"/>
      <c r="AK40" s="119"/>
      <c r="AL40" s="16"/>
    </row>
    <row r="41" spans="1:42" s="3" customFormat="1" ht="20.100000000000001" customHeight="1" x14ac:dyDescent="0.15">
      <c r="B41" s="472"/>
      <c r="C41" s="473"/>
      <c r="D41" s="461" t="s">
        <v>252</v>
      </c>
      <c r="E41" s="462"/>
      <c r="F41" s="462"/>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119"/>
      <c r="AL41" s="17"/>
    </row>
    <row r="42" spans="1:42" s="3" customFormat="1" ht="20.100000000000001" customHeight="1" x14ac:dyDescent="0.15">
      <c r="B42" s="474"/>
      <c r="C42" s="475"/>
      <c r="D42" s="462"/>
      <c r="E42" s="462"/>
      <c r="F42" s="462"/>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119"/>
      <c r="AL42" s="17"/>
    </row>
    <row r="43" spans="1:42" s="3" customFormat="1" ht="20.100000000000001" customHeight="1" x14ac:dyDescent="0.15">
      <c r="B43" s="470">
        <v>9</v>
      </c>
      <c r="C43" s="471"/>
      <c r="D43" s="476"/>
      <c r="E43" s="477"/>
      <c r="F43" s="477"/>
      <c r="G43" s="477"/>
      <c r="H43" s="477"/>
      <c r="I43" s="477"/>
      <c r="J43" s="477"/>
      <c r="K43" s="477"/>
      <c r="L43" s="477"/>
      <c r="M43" s="478"/>
      <c r="N43" s="482"/>
      <c r="O43" s="483"/>
      <c r="P43" s="483"/>
      <c r="Q43" s="484"/>
      <c r="R43" s="483"/>
      <c r="S43" s="483"/>
      <c r="T43" s="485">
        <f>N43*Q43</f>
        <v>0</v>
      </c>
      <c r="U43" s="486"/>
      <c r="V43" s="486"/>
      <c r="W43" s="486"/>
      <c r="X43" s="468"/>
      <c r="Y43" s="468"/>
      <c r="Z43" s="468"/>
      <c r="AA43" s="468"/>
      <c r="AB43" s="468"/>
      <c r="AC43" s="468"/>
      <c r="AD43" s="468"/>
      <c r="AE43" s="468"/>
      <c r="AF43" s="468"/>
      <c r="AG43" s="468"/>
      <c r="AH43" s="468"/>
      <c r="AI43" s="468"/>
      <c r="AJ43" s="468"/>
      <c r="AK43" s="119"/>
      <c r="AL43" s="17"/>
    </row>
    <row r="44" spans="1:42" s="3" customFormat="1" ht="20.100000000000001" customHeight="1" x14ac:dyDescent="0.15">
      <c r="B44" s="472"/>
      <c r="C44" s="473"/>
      <c r="D44" s="479"/>
      <c r="E44" s="480"/>
      <c r="F44" s="480"/>
      <c r="G44" s="480"/>
      <c r="H44" s="480"/>
      <c r="I44" s="480"/>
      <c r="J44" s="480"/>
      <c r="K44" s="480"/>
      <c r="L44" s="480"/>
      <c r="M44" s="481"/>
      <c r="N44" s="483"/>
      <c r="O44" s="483"/>
      <c r="P44" s="483"/>
      <c r="Q44" s="483"/>
      <c r="R44" s="483"/>
      <c r="S44" s="483"/>
      <c r="T44" s="486"/>
      <c r="U44" s="486"/>
      <c r="V44" s="486"/>
      <c r="W44" s="486"/>
      <c r="X44" s="469"/>
      <c r="Y44" s="469"/>
      <c r="Z44" s="469"/>
      <c r="AA44" s="469"/>
      <c r="AB44" s="469"/>
      <c r="AC44" s="469"/>
      <c r="AD44" s="469"/>
      <c r="AE44" s="469"/>
      <c r="AF44" s="469"/>
      <c r="AG44" s="469"/>
      <c r="AH44" s="469"/>
      <c r="AI44" s="469"/>
      <c r="AJ44" s="469"/>
      <c r="AK44" s="119"/>
      <c r="AL44" s="17"/>
    </row>
    <row r="45" spans="1:42" s="3" customFormat="1" ht="20.100000000000001" customHeight="1" x14ac:dyDescent="0.15">
      <c r="B45" s="472"/>
      <c r="C45" s="473"/>
      <c r="D45" s="461" t="s">
        <v>252</v>
      </c>
      <c r="E45" s="462"/>
      <c r="F45" s="462"/>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463"/>
      <c r="AE45" s="463"/>
      <c r="AF45" s="463"/>
      <c r="AG45" s="463"/>
      <c r="AH45" s="463"/>
      <c r="AI45" s="463"/>
      <c r="AJ45" s="463"/>
      <c r="AK45" s="119"/>
      <c r="AL45" s="17"/>
    </row>
    <row r="46" spans="1:42" s="3" customFormat="1" ht="20.100000000000001" customHeight="1" x14ac:dyDescent="0.15">
      <c r="B46" s="474"/>
      <c r="C46" s="475"/>
      <c r="D46" s="462"/>
      <c r="E46" s="462"/>
      <c r="F46" s="462"/>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119"/>
      <c r="AL46" s="17"/>
    </row>
    <row r="47" spans="1:42" s="3" customFormat="1" ht="20.100000000000001" customHeight="1" x14ac:dyDescent="0.15">
      <c r="B47" s="470">
        <v>10</v>
      </c>
      <c r="C47" s="471"/>
      <c r="D47" s="476"/>
      <c r="E47" s="477"/>
      <c r="F47" s="477"/>
      <c r="G47" s="477"/>
      <c r="H47" s="477"/>
      <c r="I47" s="477"/>
      <c r="J47" s="477"/>
      <c r="K47" s="477"/>
      <c r="L47" s="477"/>
      <c r="M47" s="478"/>
      <c r="N47" s="482"/>
      <c r="O47" s="483"/>
      <c r="P47" s="483"/>
      <c r="Q47" s="484"/>
      <c r="R47" s="483"/>
      <c r="S47" s="483"/>
      <c r="T47" s="485">
        <f>N47*Q47</f>
        <v>0</v>
      </c>
      <c r="U47" s="486"/>
      <c r="V47" s="486"/>
      <c r="W47" s="486"/>
      <c r="X47" s="468"/>
      <c r="Y47" s="468"/>
      <c r="Z47" s="468"/>
      <c r="AA47" s="468"/>
      <c r="AB47" s="468"/>
      <c r="AC47" s="468"/>
      <c r="AD47" s="468"/>
      <c r="AE47" s="468"/>
      <c r="AF47" s="468"/>
      <c r="AG47" s="468"/>
      <c r="AH47" s="468"/>
      <c r="AI47" s="468"/>
      <c r="AJ47" s="468"/>
      <c r="AK47" s="119"/>
      <c r="AL47" s="17"/>
    </row>
    <row r="48" spans="1:42" ht="20.100000000000001" customHeight="1" x14ac:dyDescent="0.15">
      <c r="B48" s="472"/>
      <c r="C48" s="473"/>
      <c r="D48" s="479"/>
      <c r="E48" s="480"/>
      <c r="F48" s="480"/>
      <c r="G48" s="480"/>
      <c r="H48" s="480"/>
      <c r="I48" s="480"/>
      <c r="J48" s="480"/>
      <c r="K48" s="480"/>
      <c r="L48" s="480"/>
      <c r="M48" s="481"/>
      <c r="N48" s="483"/>
      <c r="O48" s="483"/>
      <c r="P48" s="483"/>
      <c r="Q48" s="483"/>
      <c r="R48" s="483"/>
      <c r="S48" s="483"/>
      <c r="T48" s="486"/>
      <c r="U48" s="486"/>
      <c r="V48" s="486"/>
      <c r="W48" s="486"/>
      <c r="X48" s="469"/>
      <c r="Y48" s="469"/>
      <c r="Z48" s="469"/>
      <c r="AA48" s="469"/>
      <c r="AB48" s="469"/>
      <c r="AC48" s="469"/>
      <c r="AD48" s="469"/>
      <c r="AE48" s="469"/>
      <c r="AF48" s="469"/>
      <c r="AG48" s="469"/>
      <c r="AH48" s="469"/>
      <c r="AI48" s="469"/>
      <c r="AJ48" s="469"/>
      <c r="AK48" s="20"/>
      <c r="AL48" s="20"/>
    </row>
    <row r="49" spans="1:91" s="1" customFormat="1" ht="20.100000000000001" customHeight="1" x14ac:dyDescent="0.15">
      <c r="A49" s="3"/>
      <c r="B49" s="472"/>
      <c r="C49" s="473"/>
      <c r="D49" s="461" t="s">
        <v>252</v>
      </c>
      <c r="E49" s="462"/>
      <c r="F49" s="462"/>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20"/>
      <c r="AL49" s="20"/>
    </row>
    <row r="50" spans="1:91" ht="20.100000000000001" customHeight="1" x14ac:dyDescent="0.15">
      <c r="B50" s="474"/>
      <c r="C50" s="475"/>
      <c r="D50" s="462"/>
      <c r="E50" s="462"/>
      <c r="F50" s="462"/>
      <c r="G50" s="463"/>
      <c r="H50" s="463"/>
      <c r="I50" s="463"/>
      <c r="J50" s="463"/>
      <c r="K50" s="463"/>
      <c r="L50" s="463"/>
      <c r="M50" s="463"/>
      <c r="N50" s="463"/>
      <c r="O50" s="463"/>
      <c r="P50" s="463"/>
      <c r="Q50" s="463"/>
      <c r="R50" s="463"/>
      <c r="S50" s="463"/>
      <c r="T50" s="463"/>
      <c r="U50" s="463"/>
      <c r="V50" s="463"/>
      <c r="W50" s="463"/>
      <c r="X50" s="463"/>
      <c r="Y50" s="463"/>
      <c r="Z50" s="463"/>
      <c r="AA50" s="463"/>
      <c r="AB50" s="463"/>
      <c r="AC50" s="463"/>
      <c r="AD50" s="463"/>
      <c r="AE50" s="463"/>
      <c r="AF50" s="463"/>
      <c r="AG50" s="463"/>
      <c r="AH50" s="463"/>
      <c r="AI50" s="463"/>
      <c r="AJ50" s="463"/>
      <c r="AK50" s="120"/>
      <c r="AL50" s="20"/>
      <c r="AN50" s="4" t="s">
        <v>17</v>
      </c>
    </row>
    <row r="51" spans="1:91" ht="7.5" customHeight="1" x14ac:dyDescent="0.15">
      <c r="B51" s="121"/>
      <c r="C51" s="121"/>
      <c r="D51" s="122"/>
      <c r="E51" s="122"/>
      <c r="F51" s="122"/>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0"/>
      <c r="AL51" s="20"/>
      <c r="AN51" s="4"/>
    </row>
    <row r="52" spans="1:91" ht="30" customHeight="1" thickBot="1" x14ac:dyDescent="0.2">
      <c r="B52" s="121"/>
      <c r="C52" s="121"/>
      <c r="D52" s="124"/>
      <c r="E52" s="124"/>
      <c r="F52" s="124"/>
      <c r="G52" s="124"/>
      <c r="H52" s="124"/>
      <c r="I52" s="123"/>
      <c r="J52" s="123"/>
      <c r="K52" s="123"/>
      <c r="L52" s="123"/>
      <c r="M52" s="464" t="s">
        <v>256</v>
      </c>
      <c r="N52" s="464"/>
      <c r="O52" s="464"/>
      <c r="P52" s="464"/>
      <c r="Q52" s="465">
        <f>T11+T15+T19+T23+T27+T31+T35+T39+T43+T47</f>
        <v>0</v>
      </c>
      <c r="R52" s="465"/>
      <c r="S52" s="465"/>
      <c r="T52" s="465"/>
      <c r="U52" s="465"/>
      <c r="V52" s="465"/>
      <c r="W52" s="465"/>
      <c r="X52" s="466" t="s">
        <v>15</v>
      </c>
      <c r="Y52" s="466"/>
      <c r="Z52" s="467"/>
      <c r="AA52" s="467"/>
      <c r="AB52" s="467"/>
      <c r="AC52" s="467"/>
      <c r="AD52" s="467"/>
      <c r="AE52" s="467"/>
      <c r="AF52" s="467"/>
      <c r="AG52" s="467"/>
      <c r="AH52" s="467"/>
      <c r="AI52" s="467"/>
      <c r="AJ52" s="467"/>
      <c r="AK52" s="120"/>
      <c r="AL52" s="20"/>
      <c r="AN52" s="4"/>
    </row>
    <row r="53" spans="1:91" ht="11.25" customHeight="1" x14ac:dyDescent="0.15">
      <c r="B53" s="121"/>
      <c r="C53" s="121"/>
      <c r="D53" s="122"/>
      <c r="E53" s="122"/>
      <c r="F53" s="122"/>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0"/>
      <c r="AL53" s="20"/>
      <c r="AN53" s="4"/>
    </row>
    <row r="54" spans="1:91" ht="23.25" x14ac:dyDescent="0.15">
      <c r="A54" s="460" t="s">
        <v>284</v>
      </c>
      <c r="B54" s="460"/>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111"/>
      <c r="AM54" s="111"/>
      <c r="AN54" s="111"/>
      <c r="AO54" s="111"/>
      <c r="AP54" s="111"/>
    </row>
    <row r="55" spans="1:91" s="3" customFormat="1" ht="11.25" customHeight="1" x14ac:dyDescent="0.1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56" spans="1:91" s="3" customFormat="1" ht="11.25" hidden="1" customHeight="1" x14ac:dyDescent="0.15">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57" spans="1:91" s="3" customFormat="1" ht="11.25" hidden="1" customHeight="1" x14ac:dyDescent="0.15">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row>
    <row r="58" spans="1:91" s="3" customFormat="1" ht="11.25" hidden="1" customHeight="1" x14ac:dyDescent="0.15">
      <c r="X58" s="3" t="s">
        <v>249</v>
      </c>
      <c r="AF58" s="3" t="s">
        <v>250</v>
      </c>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59" spans="1:91" ht="18" hidden="1" customHeight="1" x14ac:dyDescent="0.15">
      <c r="X59" s="3" t="s">
        <v>257</v>
      </c>
      <c r="AF59" s="3" t="s">
        <v>258</v>
      </c>
    </row>
    <row r="60" spans="1:91" ht="18" hidden="1" customHeight="1" x14ac:dyDescent="0.15">
      <c r="X60" s="3" t="s">
        <v>254</v>
      </c>
      <c r="AF60" s="3" t="s">
        <v>255</v>
      </c>
    </row>
    <row r="61" spans="1:91" ht="18" hidden="1" customHeight="1" x14ac:dyDescent="0.15">
      <c r="X61" s="3" t="s">
        <v>259</v>
      </c>
      <c r="AF61" s="3" t="s">
        <v>260</v>
      </c>
    </row>
    <row r="62" spans="1:91" ht="18" hidden="1" customHeight="1" x14ac:dyDescent="0.15">
      <c r="X62" s="3" t="s">
        <v>261</v>
      </c>
      <c r="AF62" s="3" t="s">
        <v>262</v>
      </c>
    </row>
    <row r="63" spans="1:91" ht="18" hidden="1" customHeight="1" x14ac:dyDescent="0.15"/>
    <row r="64" spans="1:91" ht="18" hidden="1" customHeight="1" x14ac:dyDescent="0.15">
      <c r="X64" s="459">
        <f ca="1">SUMIF($X$11:$AC$48,X58,$T$11:$W$48)</f>
        <v>0</v>
      </c>
      <c r="Y64" s="459"/>
      <c r="Z64" s="459"/>
      <c r="AA64" s="459"/>
      <c r="AB64" s="459"/>
      <c r="AC64" s="459"/>
      <c r="AD64" s="459"/>
      <c r="AE64" s="459"/>
      <c r="AF64" s="459"/>
      <c r="AG64" s="459"/>
      <c r="AH64" s="459"/>
      <c r="AI64" s="459"/>
      <c r="AJ64" s="459"/>
    </row>
    <row r="65" spans="2:91" ht="18" hidden="1" customHeight="1" x14ac:dyDescent="0.15">
      <c r="X65" s="459">
        <f ca="1">SUMIF($X$11:$AC$48,X59,$T$11:$W$48)</f>
        <v>0</v>
      </c>
      <c r="Y65" s="459"/>
      <c r="Z65" s="459"/>
      <c r="AA65" s="459"/>
      <c r="AB65" s="459"/>
      <c r="AC65" s="459"/>
      <c r="AD65" s="459"/>
      <c r="AE65" s="459"/>
      <c r="AF65" s="459"/>
      <c r="AG65" s="459"/>
      <c r="AH65" s="459"/>
      <c r="AI65" s="459"/>
      <c r="AJ65" s="459"/>
    </row>
    <row r="66" spans="2:91" ht="18" hidden="1" customHeight="1" x14ac:dyDescent="0.15">
      <c r="X66" s="459">
        <f ca="1">SUMIF($X$11:$AC$48,X60,$T$11:$W$48)</f>
        <v>0</v>
      </c>
      <c r="Y66" s="459"/>
      <c r="Z66" s="459"/>
      <c r="AA66" s="459"/>
      <c r="AB66" s="459"/>
      <c r="AC66" s="459"/>
      <c r="AD66" s="459"/>
      <c r="AE66" s="459"/>
      <c r="AF66" s="459"/>
      <c r="AG66" s="459"/>
      <c r="AH66" s="459"/>
      <c r="AI66" s="459"/>
      <c r="AJ66" s="459"/>
    </row>
    <row r="67" spans="2:91" s="3" customFormat="1" ht="14.25" hidden="1" x14ac:dyDescent="0.15">
      <c r="X67" s="459">
        <f ca="1">SUMIF($X$11:$AC$48,X61,$T$11:$W$48)</f>
        <v>0</v>
      </c>
      <c r="Y67" s="459"/>
      <c r="Z67" s="459"/>
      <c r="AA67" s="459"/>
      <c r="AB67" s="459"/>
      <c r="AC67" s="459"/>
      <c r="AD67" s="459"/>
      <c r="AE67" s="459"/>
      <c r="AF67" s="459"/>
      <c r="AG67" s="459"/>
      <c r="AH67" s="459"/>
      <c r="AI67" s="459"/>
      <c r="AJ67" s="459"/>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3" customFormat="1" ht="14.25" hidden="1" x14ac:dyDescent="0.15">
      <c r="B68" s="3" t="b">
        <v>0</v>
      </c>
      <c r="X68" s="459">
        <f ca="1">SUMIF($X$11:$AC$48,X62,$T$11:$W$48)</f>
        <v>0</v>
      </c>
      <c r="Y68" s="459"/>
      <c r="Z68" s="459"/>
      <c r="AA68" s="459"/>
      <c r="AB68" s="459"/>
      <c r="AC68" s="459"/>
      <c r="AD68" s="459"/>
      <c r="AE68" s="459"/>
      <c r="AF68" s="459"/>
      <c r="AG68" s="459"/>
      <c r="AH68" s="459"/>
      <c r="AI68" s="459"/>
      <c r="AJ68" s="459"/>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3" customFormat="1" ht="14.25" hidden="1" x14ac:dyDescent="0.15">
      <c r="X69" s="459">
        <f ca="1">SUMIF($X$11:$AC$48,X62,$T$11:$W$48)</f>
        <v>0</v>
      </c>
      <c r="Y69" s="459"/>
      <c r="Z69" s="459"/>
      <c r="AA69" s="459"/>
      <c r="AB69" s="459"/>
      <c r="AC69" s="459"/>
      <c r="AD69" s="459"/>
      <c r="AE69" s="459"/>
      <c r="AF69" s="459"/>
      <c r="AG69" s="459"/>
      <c r="AH69" s="459"/>
      <c r="AI69" s="459"/>
      <c r="AJ69" s="45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OuVQorrnthcGnFeFGmC38FfmmXaKVrna7XUFa4Qt8DQFvAfn7iv/t5d6zjHA6/qFZ1Bfk/XDMrAPOYoGIvcNiA==" saltValue="KBT4gmZnt4CeaIfonR5jSw==" spinCount="100000" sheet="1" selectLockedCells="1"/>
  <mergeCells count="119">
    <mergeCell ref="A1:AL2"/>
    <mergeCell ref="B6:C6"/>
    <mergeCell ref="D6:M6"/>
    <mergeCell ref="N6:P6"/>
    <mergeCell ref="Q6:S6"/>
    <mergeCell ref="T6:W6"/>
    <mergeCell ref="X6:AC6"/>
    <mergeCell ref="AD6:AJ6"/>
    <mergeCell ref="AD7:AJ8"/>
    <mergeCell ref="T8:W8"/>
    <mergeCell ref="D9:F10"/>
    <mergeCell ref="G9:AJ10"/>
    <mergeCell ref="B11:C14"/>
    <mergeCell ref="D11:M12"/>
    <mergeCell ref="N11:P12"/>
    <mergeCell ref="Q11:S12"/>
    <mergeCell ref="T11:W12"/>
    <mergeCell ref="X11:AC12"/>
    <mergeCell ref="B7:C10"/>
    <mergeCell ref="D7:M8"/>
    <mergeCell ref="N7:P8"/>
    <mergeCell ref="Q7:S8"/>
    <mergeCell ref="T7:W7"/>
    <mergeCell ref="X7:AC8"/>
    <mergeCell ref="AD11:AJ12"/>
    <mergeCell ref="D13:F14"/>
    <mergeCell ref="G13:AJ14"/>
    <mergeCell ref="B15:C18"/>
    <mergeCell ref="D15:M16"/>
    <mergeCell ref="N15:P16"/>
    <mergeCell ref="Q15:S16"/>
    <mergeCell ref="T15:W16"/>
    <mergeCell ref="X15:AC16"/>
    <mergeCell ref="AD15:AJ16"/>
    <mergeCell ref="D17:F18"/>
    <mergeCell ref="G17:AJ18"/>
    <mergeCell ref="B19:C22"/>
    <mergeCell ref="D19:M20"/>
    <mergeCell ref="N19:P20"/>
    <mergeCell ref="Q19:S20"/>
    <mergeCell ref="T19:W20"/>
    <mergeCell ref="X19:AC20"/>
    <mergeCell ref="AD19:AJ20"/>
    <mergeCell ref="D21:F22"/>
    <mergeCell ref="G21:AJ22"/>
    <mergeCell ref="B23:C26"/>
    <mergeCell ref="D23:M24"/>
    <mergeCell ref="N23:P24"/>
    <mergeCell ref="Q23:S24"/>
    <mergeCell ref="T23:W24"/>
    <mergeCell ref="X23:AC24"/>
    <mergeCell ref="AD23:AJ24"/>
    <mergeCell ref="D25:F26"/>
    <mergeCell ref="G25:AJ26"/>
    <mergeCell ref="AD27:AJ28"/>
    <mergeCell ref="D29:F30"/>
    <mergeCell ref="G29:AJ30"/>
    <mergeCell ref="B31:C34"/>
    <mergeCell ref="D31:M32"/>
    <mergeCell ref="N31:P32"/>
    <mergeCell ref="Q31:S32"/>
    <mergeCell ref="T31:W32"/>
    <mergeCell ref="X31:AC32"/>
    <mergeCell ref="AD31:AJ32"/>
    <mergeCell ref="B27:C30"/>
    <mergeCell ref="D27:M28"/>
    <mergeCell ref="N27:P28"/>
    <mergeCell ref="Q27:S28"/>
    <mergeCell ref="T27:W28"/>
    <mergeCell ref="X27:AC28"/>
    <mergeCell ref="D33:F34"/>
    <mergeCell ref="G33:AJ34"/>
    <mergeCell ref="B35:C38"/>
    <mergeCell ref="D35:M36"/>
    <mergeCell ref="N35:P36"/>
    <mergeCell ref="Q35:S36"/>
    <mergeCell ref="T35:W36"/>
    <mergeCell ref="X35:AC36"/>
    <mergeCell ref="AD35:AJ36"/>
    <mergeCell ref="D37:F38"/>
    <mergeCell ref="G37:AJ38"/>
    <mergeCell ref="B39:C42"/>
    <mergeCell ref="D39:M40"/>
    <mergeCell ref="N39:P40"/>
    <mergeCell ref="Q39:S40"/>
    <mergeCell ref="T39:W40"/>
    <mergeCell ref="X39:AC40"/>
    <mergeCell ref="AD39:AJ40"/>
    <mergeCell ref="D41:F42"/>
    <mergeCell ref="G41:AJ42"/>
    <mergeCell ref="AD43:AJ44"/>
    <mergeCell ref="D45:F46"/>
    <mergeCell ref="G45:AJ46"/>
    <mergeCell ref="B47:C50"/>
    <mergeCell ref="D47:M48"/>
    <mergeCell ref="N47:P48"/>
    <mergeCell ref="Q47:S48"/>
    <mergeCell ref="T47:W48"/>
    <mergeCell ref="X47:AC48"/>
    <mergeCell ref="AD47:AJ48"/>
    <mergeCell ref="B43:C46"/>
    <mergeCell ref="D43:M44"/>
    <mergeCell ref="N43:P44"/>
    <mergeCell ref="Q43:S44"/>
    <mergeCell ref="T43:W44"/>
    <mergeCell ref="X43:AC44"/>
    <mergeCell ref="X69:AJ69"/>
    <mergeCell ref="A54:AK54"/>
    <mergeCell ref="X64:AJ64"/>
    <mergeCell ref="X65:AJ65"/>
    <mergeCell ref="X66:AJ66"/>
    <mergeCell ref="X67:AJ67"/>
    <mergeCell ref="X68:AJ68"/>
    <mergeCell ref="D49:F50"/>
    <mergeCell ref="G49:AJ50"/>
    <mergeCell ref="M52:P52"/>
    <mergeCell ref="Q52:W52"/>
    <mergeCell ref="X52:Y52"/>
    <mergeCell ref="Z52:AJ52"/>
  </mergeCells>
  <phoneticPr fontId="4"/>
  <dataValidations count="2">
    <dataValidation type="list" allowBlank="1" showInputMessage="1" showErrorMessage="1" sqref="AD7:AJ8 AD11:AJ12 AD15:AJ16 AD19:AJ20 AD23:AJ24 AD27:AJ28 AD31:AJ32 AD35:AJ36 AD39:AJ40 AD43:AJ44 AD47:AJ48">
      <formula1>$AF$58:$AF$62</formula1>
    </dataValidation>
    <dataValidation type="list" allowBlank="1" showInputMessage="1" showErrorMessage="1" sqref="X11:AC12 X7:AC8 X15:AC16 X19:AC20 X23:AC24 X27:AC28 X31:AC32 X35:AC36 X39:AC40 X43:AC44 X47:AC48">
      <formula1>$X$58:$X$62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U75"/>
  <sheetViews>
    <sheetView zoomScaleNormal="100" workbookViewId="0">
      <selection activeCell="D11" sqref="D11:J11"/>
    </sheetView>
  </sheetViews>
  <sheetFormatPr defaultColWidth="9" defaultRowHeight="14.25" x14ac:dyDescent="0.15"/>
  <cols>
    <col min="1" max="1" width="4.5" style="50" bestFit="1" customWidth="1"/>
    <col min="2" max="2" width="10.875" style="50" customWidth="1"/>
    <col min="3" max="3" width="39.75" style="50" customWidth="1"/>
    <col min="4" max="4" width="4.5" style="50" customWidth="1"/>
    <col min="5" max="5" width="19.5" style="50" customWidth="1"/>
    <col min="6" max="6" width="3.75" style="50" bestFit="1" customWidth="1"/>
    <col min="7" max="7" width="5.875" style="50" customWidth="1"/>
    <col min="8" max="8" width="3.75" style="50" bestFit="1" customWidth="1"/>
    <col min="9" max="9" width="6.25" style="50" customWidth="1"/>
    <col min="10" max="10" width="11.875" style="50" customWidth="1"/>
    <col min="11" max="11" width="56.75" style="87" customWidth="1"/>
    <col min="12" max="12" width="16.375" style="50" hidden="1" customWidth="1"/>
    <col min="13" max="73" width="9" style="67"/>
    <col min="74" max="16384" width="9" style="50"/>
  </cols>
  <sheetData>
    <row r="1" spans="1:12" ht="42.75" customHeight="1" thickBot="1" x14ac:dyDescent="0.2">
      <c r="A1" s="409" t="s">
        <v>429</v>
      </c>
      <c r="B1" s="409"/>
      <c r="C1" s="409"/>
      <c r="D1" s="409"/>
      <c r="E1" s="409"/>
      <c r="F1" s="409"/>
      <c r="G1" s="409"/>
      <c r="H1" s="409"/>
      <c r="I1" s="409"/>
      <c r="J1" s="409"/>
      <c r="K1" s="409"/>
    </row>
    <row r="2" spans="1:12" s="67" customFormat="1" ht="30" customHeight="1" thickBot="1" x14ac:dyDescent="0.2">
      <c r="A2" s="533" t="s">
        <v>169</v>
      </c>
      <c r="B2" s="534"/>
      <c r="C2" s="535"/>
      <c r="D2" s="536" t="s">
        <v>170</v>
      </c>
      <c r="E2" s="537"/>
      <c r="F2" s="537"/>
      <c r="G2" s="537"/>
      <c r="H2" s="537"/>
      <c r="I2" s="537"/>
      <c r="J2" s="538"/>
      <c r="K2" s="125" t="s">
        <v>171</v>
      </c>
      <c r="L2" s="50"/>
    </row>
    <row r="3" spans="1:12" s="67" customFormat="1" ht="30" customHeight="1" thickTop="1" x14ac:dyDescent="0.15">
      <c r="A3" s="126">
        <v>1</v>
      </c>
      <c r="B3" s="539" t="s">
        <v>28</v>
      </c>
      <c r="C3" s="127" t="s">
        <v>263</v>
      </c>
      <c r="D3" s="540">
        <f ca="1">入力シート③!X64</f>
        <v>0</v>
      </c>
      <c r="E3" s="541"/>
      <c r="F3" s="541"/>
      <c r="G3" s="541"/>
      <c r="H3" s="541"/>
      <c r="I3" s="541"/>
      <c r="J3" s="542"/>
      <c r="K3" s="128" t="s">
        <v>264</v>
      </c>
      <c r="L3" s="129" t="s">
        <v>159</v>
      </c>
    </row>
    <row r="4" spans="1:12" s="67" customFormat="1" ht="30" customHeight="1" x14ac:dyDescent="0.15">
      <c r="A4" s="130">
        <v>2</v>
      </c>
      <c r="B4" s="519"/>
      <c r="C4" s="131" t="s">
        <v>265</v>
      </c>
      <c r="D4" s="543">
        <f ca="1">入力シート③!X65</f>
        <v>0</v>
      </c>
      <c r="E4" s="544"/>
      <c r="F4" s="544"/>
      <c r="G4" s="544"/>
      <c r="H4" s="544"/>
      <c r="I4" s="544"/>
      <c r="J4" s="545"/>
      <c r="K4" s="132" t="s">
        <v>264</v>
      </c>
      <c r="L4" s="50"/>
    </row>
    <row r="5" spans="1:12" s="67" customFormat="1" ht="30" customHeight="1" x14ac:dyDescent="0.15">
      <c r="A5" s="130">
        <v>3</v>
      </c>
      <c r="B5" s="519"/>
      <c r="C5" s="133" t="s">
        <v>266</v>
      </c>
      <c r="D5" s="543">
        <f ca="1">入力シート③!X66</f>
        <v>0</v>
      </c>
      <c r="E5" s="544"/>
      <c r="F5" s="544"/>
      <c r="G5" s="544"/>
      <c r="H5" s="544"/>
      <c r="I5" s="544"/>
      <c r="J5" s="545"/>
      <c r="K5" s="132" t="s">
        <v>264</v>
      </c>
      <c r="L5" s="50"/>
    </row>
    <row r="6" spans="1:12" s="67" customFormat="1" ht="30" customHeight="1" x14ac:dyDescent="0.15">
      <c r="A6" s="130">
        <v>4</v>
      </c>
      <c r="B6" s="519"/>
      <c r="C6" s="133" t="s">
        <v>267</v>
      </c>
      <c r="D6" s="543">
        <f ca="1">入力シート③!X67</f>
        <v>0</v>
      </c>
      <c r="E6" s="544"/>
      <c r="F6" s="544"/>
      <c r="G6" s="544"/>
      <c r="H6" s="544"/>
      <c r="I6" s="544"/>
      <c r="J6" s="545"/>
      <c r="K6" s="132" t="s">
        <v>264</v>
      </c>
      <c r="L6" s="50"/>
    </row>
    <row r="7" spans="1:12" s="67" customFormat="1" ht="30" customHeight="1" thickBot="1" x14ac:dyDescent="0.2">
      <c r="A7" s="130">
        <v>5</v>
      </c>
      <c r="B7" s="519"/>
      <c r="C7" s="134" t="s">
        <v>268</v>
      </c>
      <c r="D7" s="546">
        <f ca="1">入力シート③!X68</f>
        <v>0</v>
      </c>
      <c r="E7" s="547"/>
      <c r="F7" s="547"/>
      <c r="G7" s="547"/>
      <c r="H7" s="547"/>
      <c r="I7" s="547"/>
      <c r="J7" s="548"/>
      <c r="K7" s="135" t="s">
        <v>264</v>
      </c>
      <c r="L7" s="50"/>
    </row>
    <row r="8" spans="1:12" s="67" customFormat="1" ht="40.5" customHeight="1" thickTop="1" thickBot="1" x14ac:dyDescent="0.2">
      <c r="A8" s="136">
        <v>6</v>
      </c>
      <c r="B8" s="520"/>
      <c r="C8" s="137" t="s">
        <v>269</v>
      </c>
      <c r="D8" s="549">
        <f ca="1">SUM(D3:J7)</f>
        <v>0</v>
      </c>
      <c r="E8" s="550"/>
      <c r="F8" s="550"/>
      <c r="G8" s="550"/>
      <c r="H8" s="550"/>
      <c r="I8" s="550"/>
      <c r="J8" s="551"/>
      <c r="K8" s="138" t="s">
        <v>264</v>
      </c>
      <c r="L8" s="50"/>
    </row>
    <row r="9" spans="1:12" s="67" customFormat="1" ht="30" customHeight="1" thickTop="1" x14ac:dyDescent="0.15">
      <c r="A9" s="517">
        <v>7</v>
      </c>
      <c r="B9" s="519" t="s">
        <v>47</v>
      </c>
      <c r="C9" s="139" t="s">
        <v>270</v>
      </c>
      <c r="D9" s="55"/>
      <c r="E9" s="140"/>
      <c r="F9" s="140"/>
      <c r="G9" s="521"/>
      <c r="H9" s="522"/>
      <c r="I9" s="522"/>
      <c r="J9" s="523"/>
      <c r="K9" s="141" t="s">
        <v>271</v>
      </c>
      <c r="L9" s="50"/>
    </row>
    <row r="10" spans="1:12" s="67" customFormat="1" ht="30" customHeight="1" thickBot="1" x14ac:dyDescent="0.2">
      <c r="A10" s="518"/>
      <c r="B10" s="519"/>
      <c r="C10" s="142" t="s">
        <v>272</v>
      </c>
      <c r="D10" s="227"/>
      <c r="E10" s="143"/>
      <c r="F10" s="143"/>
      <c r="G10" s="524"/>
      <c r="H10" s="525"/>
      <c r="I10" s="525"/>
      <c r="J10" s="526"/>
      <c r="K10" s="144" t="s">
        <v>273</v>
      </c>
      <c r="L10" s="145">
        <f ca="1">D8*2/3</f>
        <v>0</v>
      </c>
    </row>
    <row r="11" spans="1:12" s="67" customFormat="1" ht="30" customHeight="1" thickBot="1" x14ac:dyDescent="0.2">
      <c r="A11" s="130">
        <v>8</v>
      </c>
      <c r="B11" s="519"/>
      <c r="C11" s="146" t="s">
        <v>274</v>
      </c>
      <c r="D11" s="527"/>
      <c r="E11" s="528"/>
      <c r="F11" s="528"/>
      <c r="G11" s="528"/>
      <c r="H11" s="528"/>
      <c r="I11" s="528"/>
      <c r="J11" s="529"/>
      <c r="K11" s="147" t="s">
        <v>275</v>
      </c>
      <c r="L11" s="50"/>
    </row>
    <row r="12" spans="1:12" s="67" customFormat="1" ht="47.25" customHeight="1" thickTop="1" thickBot="1" x14ac:dyDescent="0.2">
      <c r="A12" s="136">
        <v>9</v>
      </c>
      <c r="B12" s="520"/>
      <c r="C12" s="137" t="s">
        <v>276</v>
      </c>
      <c r="D12" s="530"/>
      <c r="E12" s="531"/>
      <c r="F12" s="531"/>
      <c r="G12" s="531"/>
      <c r="H12" s="531"/>
      <c r="I12" s="531"/>
      <c r="J12" s="532"/>
      <c r="K12" s="148" t="s">
        <v>277</v>
      </c>
      <c r="L12" s="50"/>
    </row>
    <row r="13" spans="1:12" s="67" customFormat="1" ht="54" customHeight="1" thickTop="1" x14ac:dyDescent="0.15">
      <c r="A13" s="516" t="s">
        <v>322</v>
      </c>
      <c r="B13" s="516"/>
      <c r="C13" s="516"/>
      <c r="D13" s="516"/>
      <c r="E13" s="516"/>
      <c r="F13" s="516"/>
      <c r="G13" s="516"/>
      <c r="H13" s="516"/>
      <c r="I13" s="516"/>
      <c r="J13" s="516"/>
      <c r="K13" s="516"/>
    </row>
    <row r="14" spans="1:12" s="67" customFormat="1" ht="18.75" customHeight="1" x14ac:dyDescent="0.15">
      <c r="K14" s="108"/>
    </row>
    <row r="15" spans="1:12" s="67" customFormat="1" ht="18.75" customHeight="1" x14ac:dyDescent="0.15">
      <c r="K15" s="108"/>
    </row>
    <row r="16" spans="1:12" s="67" customFormat="1" ht="18.75" customHeight="1" x14ac:dyDescent="0.15">
      <c r="K16" s="108"/>
    </row>
    <row r="17" spans="11:11" s="67" customFormat="1" ht="18.75" customHeight="1" x14ac:dyDescent="0.15">
      <c r="K17" s="108"/>
    </row>
    <row r="18" spans="11:11" s="67" customFormat="1" ht="18.75" customHeight="1" x14ac:dyDescent="0.15">
      <c r="K18" s="108"/>
    </row>
    <row r="19" spans="11:11" s="67" customFormat="1" ht="18.75" customHeight="1" x14ac:dyDescent="0.15">
      <c r="K19" s="108"/>
    </row>
    <row r="20" spans="11:11" s="67" customFormat="1" ht="18.75" customHeight="1" x14ac:dyDescent="0.15">
      <c r="K20" s="108"/>
    </row>
    <row r="21" spans="11:11" s="67" customFormat="1" ht="18.75" customHeight="1" x14ac:dyDescent="0.15">
      <c r="K21" s="108"/>
    </row>
    <row r="22" spans="11:11" s="67" customFormat="1" ht="18.75" customHeight="1" x14ac:dyDescent="0.15">
      <c r="K22" s="108"/>
    </row>
    <row r="23" spans="11:11" s="67" customFormat="1" ht="18.75" customHeight="1" x14ac:dyDescent="0.15">
      <c r="K23" s="108"/>
    </row>
    <row r="24" spans="11:11" s="67" customFormat="1" ht="18.75" customHeight="1" x14ac:dyDescent="0.15">
      <c r="K24" s="108"/>
    </row>
    <row r="25" spans="11:11" s="67" customFormat="1" ht="18.75" customHeight="1" x14ac:dyDescent="0.15">
      <c r="K25" s="108"/>
    </row>
    <row r="26" spans="11:11" s="67" customFormat="1" ht="18.75" customHeight="1" x14ac:dyDescent="0.15">
      <c r="K26" s="108"/>
    </row>
    <row r="27" spans="11:11" s="67" customFormat="1" ht="18.75" customHeight="1" x14ac:dyDescent="0.15">
      <c r="K27" s="108"/>
    </row>
    <row r="28" spans="11:11" s="67" customFormat="1" ht="18.75" customHeight="1" x14ac:dyDescent="0.15">
      <c r="K28" s="108"/>
    </row>
    <row r="29" spans="11:11" s="67" customFormat="1" ht="18.75" customHeight="1" x14ac:dyDescent="0.15">
      <c r="K29" s="108"/>
    </row>
    <row r="30" spans="11:11" s="67" customFormat="1" ht="18.75" customHeight="1" x14ac:dyDescent="0.15">
      <c r="K30" s="108"/>
    </row>
    <row r="31" spans="11:11" s="67" customFormat="1" ht="18.75" customHeight="1" x14ac:dyDescent="0.15">
      <c r="K31" s="108"/>
    </row>
    <row r="32" spans="11:11" s="67" customFormat="1" ht="18.75" customHeight="1" x14ac:dyDescent="0.15">
      <c r="K32" s="108"/>
    </row>
    <row r="33" spans="11:11" s="67" customFormat="1" ht="18.75" customHeight="1" x14ac:dyDescent="0.15">
      <c r="K33" s="108"/>
    </row>
    <row r="34" spans="11:11" s="67" customFormat="1" ht="18.75" customHeight="1" x14ac:dyDescent="0.15">
      <c r="K34" s="108"/>
    </row>
    <row r="35" spans="11:11" s="67" customFormat="1" ht="18.75" customHeight="1" x14ac:dyDescent="0.15">
      <c r="K35" s="108"/>
    </row>
    <row r="36" spans="11:11" s="67" customFormat="1" ht="18.75" customHeight="1" x14ac:dyDescent="0.15">
      <c r="K36" s="108"/>
    </row>
    <row r="37" spans="11:11" s="67" customFormat="1" ht="18.75" customHeight="1" x14ac:dyDescent="0.15">
      <c r="K37" s="108"/>
    </row>
    <row r="38" spans="11:11" s="67" customFormat="1" ht="18.75" customHeight="1" x14ac:dyDescent="0.15">
      <c r="K38" s="108"/>
    </row>
    <row r="39" spans="11:11" s="67" customFormat="1" ht="18.75" customHeight="1" x14ac:dyDescent="0.15">
      <c r="K39" s="108"/>
    </row>
    <row r="40" spans="11:11" s="67" customFormat="1" ht="18.75" customHeight="1" x14ac:dyDescent="0.15">
      <c r="K40" s="108"/>
    </row>
    <row r="41" spans="11:11" s="67" customFormat="1" ht="18.75" customHeight="1" x14ac:dyDescent="0.15">
      <c r="K41" s="108"/>
    </row>
    <row r="42" spans="11:11" s="67" customFormat="1" ht="18.75" customHeight="1" x14ac:dyDescent="0.15">
      <c r="K42" s="108"/>
    </row>
    <row r="43" spans="11:11" s="67" customFormat="1" ht="18.75" customHeight="1" x14ac:dyDescent="0.15">
      <c r="K43" s="108"/>
    </row>
    <row r="44" spans="11:11" s="67" customFormat="1" ht="18.75" customHeight="1" x14ac:dyDescent="0.15">
      <c r="K44" s="108"/>
    </row>
    <row r="45" spans="11:11" s="67" customFormat="1" ht="18.75" customHeight="1" x14ac:dyDescent="0.15">
      <c r="K45" s="108"/>
    </row>
    <row r="46" spans="11:11" s="67" customFormat="1" ht="18.75" customHeight="1" x14ac:dyDescent="0.15">
      <c r="K46" s="108"/>
    </row>
    <row r="47" spans="11:11" s="67" customFormat="1" ht="18.75" customHeight="1" x14ac:dyDescent="0.15">
      <c r="K47" s="108"/>
    </row>
    <row r="48" spans="11:11" s="67" customFormat="1" ht="18.75" customHeight="1" x14ac:dyDescent="0.15">
      <c r="K48" s="108"/>
    </row>
    <row r="49" spans="11:11" s="67" customFormat="1" ht="18.75" customHeight="1" x14ac:dyDescent="0.15">
      <c r="K49" s="86"/>
    </row>
    <row r="50" spans="11:11" s="67" customFormat="1" ht="18.75" customHeight="1" x14ac:dyDescent="0.15">
      <c r="K50" s="86"/>
    </row>
    <row r="51" spans="11:11" s="67" customFormat="1" ht="18.75" customHeight="1" x14ac:dyDescent="0.15">
      <c r="K51" s="86"/>
    </row>
    <row r="52" spans="11:11" s="67" customFormat="1" ht="18.75" customHeight="1" x14ac:dyDescent="0.15">
      <c r="K52" s="86"/>
    </row>
    <row r="53" spans="11:11" s="67" customFormat="1" ht="18.75" customHeight="1" x14ac:dyDescent="0.15">
      <c r="K53" s="86"/>
    </row>
    <row r="54" spans="11:11" s="67" customFormat="1" ht="18.75" customHeight="1" x14ac:dyDescent="0.15">
      <c r="K54" s="86"/>
    </row>
    <row r="55" spans="11:11" s="67" customFormat="1" ht="18.75" customHeight="1" x14ac:dyDescent="0.15">
      <c r="K55" s="86"/>
    </row>
    <row r="56" spans="11:11" s="67" customFormat="1" ht="18.75" customHeight="1" x14ac:dyDescent="0.15">
      <c r="K56" s="86"/>
    </row>
    <row r="57" spans="11:11" s="67" customFormat="1" ht="18.75" customHeight="1" x14ac:dyDescent="0.15">
      <c r="K57" s="86"/>
    </row>
    <row r="58" spans="11:11" s="67" customFormat="1" ht="18.75" customHeight="1" x14ac:dyDescent="0.15">
      <c r="K58" s="86"/>
    </row>
    <row r="59" spans="11:11" s="67" customFormat="1" ht="18.75" customHeight="1" x14ac:dyDescent="0.15">
      <c r="K59" s="86"/>
    </row>
    <row r="60" spans="11:11" s="67" customFormat="1" ht="18.75" customHeight="1" x14ac:dyDescent="0.15">
      <c r="K60" s="86"/>
    </row>
    <row r="61" spans="11:11" s="67" customFormat="1" ht="18.75" customHeight="1" x14ac:dyDescent="0.15">
      <c r="K61" s="86"/>
    </row>
    <row r="62" spans="11:11" s="67" customFormat="1" ht="18.75" customHeight="1" x14ac:dyDescent="0.15">
      <c r="K62" s="86"/>
    </row>
    <row r="63" spans="11:11" s="67" customFormat="1" ht="18.75" customHeight="1" x14ac:dyDescent="0.15">
      <c r="K63" s="86"/>
    </row>
    <row r="64" spans="11:11" s="67" customFormat="1" ht="18.75" customHeight="1" x14ac:dyDescent="0.15">
      <c r="K64" s="86"/>
    </row>
    <row r="65" spans="11:11" s="67" customFormat="1" ht="18.75" customHeight="1" x14ac:dyDescent="0.15">
      <c r="K65" s="86"/>
    </row>
    <row r="66" spans="11:11" s="67" customFormat="1" ht="18.75" customHeight="1" x14ac:dyDescent="0.15">
      <c r="K66" s="86"/>
    </row>
    <row r="67" spans="11:11" s="67" customFormat="1" ht="18.75" customHeight="1" x14ac:dyDescent="0.15">
      <c r="K67" s="86"/>
    </row>
    <row r="68" spans="11:11" s="67" customFormat="1" ht="18.75" customHeight="1" x14ac:dyDescent="0.15">
      <c r="K68" s="86"/>
    </row>
    <row r="69" spans="11:11" s="67" customFormat="1" ht="18.75" customHeight="1" x14ac:dyDescent="0.15">
      <c r="K69" s="86"/>
    </row>
    <row r="70" spans="11:11" s="67" customFormat="1" ht="18.75" customHeight="1" x14ac:dyDescent="0.15">
      <c r="K70" s="86"/>
    </row>
    <row r="71" spans="11:11" s="67" customFormat="1" ht="18.75" customHeight="1" x14ac:dyDescent="0.15">
      <c r="K71" s="86"/>
    </row>
    <row r="72" spans="11:11" s="67" customFormat="1" ht="18.75" customHeight="1" x14ac:dyDescent="0.15">
      <c r="K72" s="86"/>
    </row>
    <row r="73" spans="11:11" s="67" customFormat="1" ht="18.75" customHeight="1" x14ac:dyDescent="0.15">
      <c r="K73" s="86"/>
    </row>
    <row r="74" spans="11:11" ht="18.75" customHeight="1" x14ac:dyDescent="0.15"/>
    <row r="75" spans="11:11" ht="18.75" customHeight="1" x14ac:dyDescent="0.15"/>
  </sheetData>
  <sheetProtection algorithmName="SHA-512" hashValue="K5cQvIurBS9BW1h1B9hXQy6jVpTmdxrvysVjmyPZfazCrTnMAWnHdhoaxw0QtuG1vNOCjppJTsc3VNc9E6K7OA==" saltValue="8Ngia+WChUYhiuvYy8e2cQ==" spinCount="100000" sheet="1" selectLockedCells="1"/>
  <mergeCells count="17">
    <mergeCell ref="A1:K1"/>
    <mergeCell ref="A2:C2"/>
    <mergeCell ref="D2:J2"/>
    <mergeCell ref="B3:B8"/>
    <mergeCell ref="D3:J3"/>
    <mergeCell ref="D4:J4"/>
    <mergeCell ref="D5:J5"/>
    <mergeCell ref="D6:J6"/>
    <mergeCell ref="D7:J7"/>
    <mergeCell ref="D8:J8"/>
    <mergeCell ref="A13:K13"/>
    <mergeCell ref="A9:A10"/>
    <mergeCell ref="B9:B12"/>
    <mergeCell ref="G9:J9"/>
    <mergeCell ref="G10:J10"/>
    <mergeCell ref="D11:J11"/>
    <mergeCell ref="D12:J12"/>
  </mergeCells>
  <phoneticPr fontId="4"/>
  <dataValidations count="3">
    <dataValidation imeMode="off" allowBlank="1" showInputMessage="1" showErrorMessage="1" sqref="L10"/>
    <dataValidation imeMode="hiragana" allowBlank="1" showInputMessage="1" showErrorMessage="1" sqref="D8 D11:J12 F8:J8 E8:E10 D3:J7"/>
    <dataValidation type="list" imeMode="hiragana" allowBlank="1" showInputMessage="1" showErrorMessage="1" sqref="D9:D10">
      <formula1>$L$2:$L$3</formula1>
    </dataValidation>
  </dataValidations>
  <pageMargins left="0.7" right="0.7" top="0.75" bottom="0.75" header="0.3" footer="0.3"/>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T50"/>
  <sheetViews>
    <sheetView showZeros="0" zoomScale="80" zoomScaleNormal="80" zoomScaleSheetLayoutView="85" workbookViewId="0">
      <selection activeCell="C7" sqref="C7:I10"/>
    </sheetView>
  </sheetViews>
  <sheetFormatPr defaultColWidth="3.125" defaultRowHeight="18" customHeight="1" x14ac:dyDescent="0.15"/>
  <cols>
    <col min="1" max="1" width="20.75" style="50" customWidth="1"/>
    <col min="2" max="2" width="6.375" style="50" customWidth="1"/>
    <col min="3" max="11" width="2.625" style="56" customWidth="1"/>
    <col min="12" max="12" width="3.75" style="56" customWidth="1"/>
    <col min="13" max="23" width="2.625" style="56" customWidth="1"/>
    <col min="24" max="24" width="4.5" style="56" customWidth="1"/>
    <col min="25" max="25" width="4.875" style="56" customWidth="1"/>
    <col min="26" max="27" width="4.5" style="56" customWidth="1"/>
    <col min="28" max="30" width="2.625" style="56" customWidth="1"/>
    <col min="31" max="49" width="2.625" style="50" customWidth="1"/>
    <col min="50" max="199" width="1.875" style="50" customWidth="1"/>
    <col min="200" max="16384" width="3.125" style="50"/>
  </cols>
  <sheetData>
    <row r="1" spans="1:45" s="61" customFormat="1" ht="42.75" customHeight="1" x14ac:dyDescent="0.15">
      <c r="A1" s="57" t="s">
        <v>457</v>
      </c>
      <c r="B1" s="57"/>
      <c r="D1" s="57"/>
      <c r="E1" s="60"/>
      <c r="F1" s="60"/>
      <c r="G1" s="60"/>
      <c r="H1" s="60"/>
      <c r="I1" s="60"/>
      <c r="J1" s="60"/>
      <c r="K1" s="60"/>
      <c r="L1" s="60"/>
      <c r="M1" s="60"/>
      <c r="N1" s="60"/>
      <c r="O1" s="60"/>
      <c r="P1" s="60"/>
      <c r="Q1" s="60"/>
      <c r="R1" s="60"/>
      <c r="S1" s="60"/>
      <c r="T1" s="60"/>
      <c r="U1" s="60"/>
      <c r="V1" s="60"/>
      <c r="W1" s="60"/>
      <c r="X1" s="60"/>
      <c r="Y1" s="60"/>
      <c r="Z1" s="60"/>
      <c r="AA1" s="60"/>
      <c r="AB1" s="60"/>
      <c r="AC1" s="60"/>
      <c r="AF1" s="62"/>
    </row>
    <row r="2" spans="1:45" s="61" customFormat="1" ht="82.5" customHeight="1" x14ac:dyDescent="0.15">
      <c r="A2" s="552" t="s">
        <v>458</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row>
    <row r="3" spans="1:45" s="61" customFormat="1" ht="28.5" customHeight="1" x14ac:dyDescent="0.15">
      <c r="A3" s="553" t="s">
        <v>459</v>
      </c>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row>
    <row r="4" spans="1:45" s="61" customFormat="1" ht="24.95" customHeight="1" thickBot="1" x14ac:dyDescent="0.2">
      <c r="C4" s="555" t="s">
        <v>328</v>
      </c>
      <c r="D4" s="555"/>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row>
    <row r="5" spans="1:45" s="61" customFormat="1" ht="46.5" customHeight="1" x14ac:dyDescent="0.15">
      <c r="A5" s="533" t="s">
        <v>327</v>
      </c>
      <c r="B5" s="595"/>
      <c r="C5" s="592"/>
      <c r="D5" s="592"/>
      <c r="E5" s="592"/>
      <c r="F5" s="592"/>
      <c r="G5" s="592"/>
      <c r="H5" s="592"/>
      <c r="I5" s="592"/>
      <c r="J5" s="585" t="s">
        <v>61</v>
      </c>
      <c r="K5" s="585"/>
      <c r="L5" s="585"/>
      <c r="M5" s="585" t="s">
        <v>26</v>
      </c>
      <c r="N5" s="585"/>
      <c r="O5" s="585"/>
      <c r="P5" s="583" t="s">
        <v>27</v>
      </c>
      <c r="Q5" s="583"/>
      <c r="R5" s="583"/>
      <c r="S5" s="583"/>
      <c r="T5" s="583" t="s">
        <v>62</v>
      </c>
      <c r="U5" s="583"/>
      <c r="V5" s="583"/>
      <c r="W5" s="583"/>
      <c r="X5" s="582" t="s">
        <v>63</v>
      </c>
      <c r="Y5" s="583"/>
      <c r="Z5" s="583"/>
      <c r="AA5" s="583"/>
      <c r="AB5" s="585" t="s">
        <v>64</v>
      </c>
      <c r="AC5" s="585"/>
      <c r="AD5" s="585"/>
      <c r="AE5" s="585"/>
      <c r="AF5" s="585"/>
      <c r="AG5" s="585"/>
      <c r="AH5" s="585" t="s">
        <v>65</v>
      </c>
      <c r="AI5" s="585"/>
      <c r="AJ5" s="585"/>
      <c r="AK5" s="590"/>
    </row>
    <row r="6" spans="1:45" s="61" customFormat="1" ht="47.25" customHeight="1" thickBot="1" x14ac:dyDescent="0.2">
      <c r="A6" s="594"/>
      <c r="B6" s="596"/>
      <c r="C6" s="593"/>
      <c r="D6" s="593"/>
      <c r="E6" s="593"/>
      <c r="F6" s="593"/>
      <c r="G6" s="593"/>
      <c r="H6" s="593"/>
      <c r="I6" s="593"/>
      <c r="J6" s="586"/>
      <c r="K6" s="586"/>
      <c r="L6" s="586"/>
      <c r="M6" s="586"/>
      <c r="N6" s="586"/>
      <c r="O6" s="586"/>
      <c r="P6" s="584"/>
      <c r="Q6" s="584"/>
      <c r="R6" s="584"/>
      <c r="S6" s="584"/>
      <c r="T6" s="584"/>
      <c r="U6" s="584"/>
      <c r="V6" s="584"/>
      <c r="W6" s="584"/>
      <c r="X6" s="584"/>
      <c r="Y6" s="584"/>
      <c r="Z6" s="584"/>
      <c r="AA6" s="584"/>
      <c r="AB6" s="586"/>
      <c r="AC6" s="586"/>
      <c r="AD6" s="586"/>
      <c r="AE6" s="586"/>
      <c r="AF6" s="586"/>
      <c r="AG6" s="586"/>
      <c r="AH6" s="586"/>
      <c r="AI6" s="586"/>
      <c r="AJ6" s="586"/>
      <c r="AK6" s="591"/>
    </row>
    <row r="7" spans="1:45" s="61" customFormat="1" ht="24.95" customHeight="1" x14ac:dyDescent="0.15">
      <c r="A7" s="587" t="s">
        <v>330</v>
      </c>
      <c r="B7" s="580" t="s">
        <v>354</v>
      </c>
      <c r="C7" s="571" t="s">
        <v>355</v>
      </c>
      <c r="D7" s="571"/>
      <c r="E7" s="571"/>
      <c r="F7" s="571"/>
      <c r="G7" s="571"/>
      <c r="H7" s="571"/>
      <c r="I7" s="571"/>
      <c r="J7" s="570" t="s">
        <v>356</v>
      </c>
      <c r="K7" s="571"/>
      <c r="L7" s="571"/>
      <c r="M7" s="571">
        <v>1</v>
      </c>
      <c r="N7" s="571"/>
      <c r="O7" s="571"/>
      <c r="P7" s="578">
        <v>500000</v>
      </c>
      <c r="Q7" s="578"/>
      <c r="R7" s="578"/>
      <c r="S7" s="578"/>
      <c r="T7" s="578">
        <v>500000</v>
      </c>
      <c r="U7" s="578"/>
      <c r="V7" s="578"/>
      <c r="W7" s="578"/>
      <c r="X7" s="577">
        <v>45931</v>
      </c>
      <c r="Y7" s="571"/>
      <c r="Z7" s="571"/>
      <c r="AA7" s="571"/>
      <c r="AB7" s="575" t="s">
        <v>357</v>
      </c>
      <c r="AC7" s="575"/>
      <c r="AD7" s="575"/>
      <c r="AE7" s="575"/>
      <c r="AF7" s="575"/>
      <c r="AG7" s="575"/>
      <c r="AH7" s="573"/>
      <c r="AI7" s="573"/>
      <c r="AJ7" s="573"/>
      <c r="AK7" s="574"/>
    </row>
    <row r="8" spans="1:45" s="61" customFormat="1" ht="24.95" customHeight="1" x14ac:dyDescent="0.15">
      <c r="A8" s="588"/>
      <c r="B8" s="568"/>
      <c r="C8" s="572"/>
      <c r="D8" s="572"/>
      <c r="E8" s="572"/>
      <c r="F8" s="572"/>
      <c r="G8" s="572"/>
      <c r="H8" s="572"/>
      <c r="I8" s="572"/>
      <c r="J8" s="572"/>
      <c r="K8" s="572"/>
      <c r="L8" s="572"/>
      <c r="M8" s="572"/>
      <c r="N8" s="572"/>
      <c r="O8" s="572"/>
      <c r="P8" s="579"/>
      <c r="Q8" s="579"/>
      <c r="R8" s="579"/>
      <c r="S8" s="579"/>
      <c r="T8" s="579"/>
      <c r="U8" s="579"/>
      <c r="V8" s="579"/>
      <c r="W8" s="579"/>
      <c r="X8" s="572"/>
      <c r="Y8" s="572"/>
      <c r="Z8" s="572"/>
      <c r="AA8" s="572"/>
      <c r="AB8" s="576"/>
      <c r="AC8" s="576"/>
      <c r="AD8" s="576"/>
      <c r="AE8" s="576"/>
      <c r="AF8" s="576"/>
      <c r="AG8" s="576"/>
      <c r="AH8" s="558"/>
      <c r="AI8" s="558"/>
      <c r="AJ8" s="558"/>
      <c r="AK8" s="559"/>
    </row>
    <row r="9" spans="1:45" s="61" customFormat="1" ht="24.95" customHeight="1" x14ac:dyDescent="0.15">
      <c r="A9" s="588"/>
      <c r="B9" s="568"/>
      <c r="C9" s="572"/>
      <c r="D9" s="572"/>
      <c r="E9" s="572"/>
      <c r="F9" s="572"/>
      <c r="G9" s="572"/>
      <c r="H9" s="572"/>
      <c r="I9" s="572"/>
      <c r="J9" s="572"/>
      <c r="K9" s="572"/>
      <c r="L9" s="572"/>
      <c r="M9" s="572"/>
      <c r="N9" s="572"/>
      <c r="O9" s="572"/>
      <c r="P9" s="579"/>
      <c r="Q9" s="579"/>
      <c r="R9" s="579"/>
      <c r="S9" s="579"/>
      <c r="T9" s="579"/>
      <c r="U9" s="579"/>
      <c r="V9" s="579"/>
      <c r="W9" s="579"/>
      <c r="X9" s="572"/>
      <c r="Y9" s="572"/>
      <c r="Z9" s="572"/>
      <c r="AA9" s="572"/>
      <c r="AB9" s="576"/>
      <c r="AC9" s="576"/>
      <c r="AD9" s="576"/>
      <c r="AE9" s="576"/>
      <c r="AF9" s="576"/>
      <c r="AG9" s="576"/>
      <c r="AH9" s="558"/>
      <c r="AI9" s="558"/>
      <c r="AJ9" s="558"/>
      <c r="AK9" s="559"/>
      <c r="AL9" s="63"/>
      <c r="AM9" s="63"/>
      <c r="AN9" s="63"/>
      <c r="AO9" s="63"/>
      <c r="AP9" s="63"/>
      <c r="AQ9" s="63"/>
      <c r="AR9" s="63"/>
      <c r="AS9" s="63"/>
    </row>
    <row r="10" spans="1:45" s="61" customFormat="1" ht="24.95" customHeight="1" thickBot="1" x14ac:dyDescent="0.2">
      <c r="A10" s="588"/>
      <c r="B10" s="581"/>
      <c r="C10" s="572"/>
      <c r="D10" s="572"/>
      <c r="E10" s="572"/>
      <c r="F10" s="572"/>
      <c r="G10" s="572"/>
      <c r="H10" s="572"/>
      <c r="I10" s="572"/>
      <c r="J10" s="572"/>
      <c r="K10" s="572"/>
      <c r="L10" s="572"/>
      <c r="M10" s="572"/>
      <c r="N10" s="572"/>
      <c r="O10" s="572"/>
      <c r="P10" s="579"/>
      <c r="Q10" s="579"/>
      <c r="R10" s="579"/>
      <c r="S10" s="579"/>
      <c r="T10" s="579"/>
      <c r="U10" s="579"/>
      <c r="V10" s="579"/>
      <c r="W10" s="579"/>
      <c r="X10" s="572"/>
      <c r="Y10" s="572"/>
      <c r="Z10" s="572"/>
      <c r="AA10" s="572"/>
      <c r="AB10" s="576"/>
      <c r="AC10" s="576"/>
      <c r="AD10" s="576"/>
      <c r="AE10" s="576"/>
      <c r="AF10" s="576"/>
      <c r="AG10" s="576"/>
      <c r="AH10" s="558"/>
      <c r="AI10" s="558"/>
      <c r="AJ10" s="558"/>
      <c r="AK10" s="559"/>
    </row>
    <row r="11" spans="1:45" s="61" customFormat="1" ht="24.95" customHeight="1" x14ac:dyDescent="0.15">
      <c r="A11" s="588"/>
      <c r="B11" s="580">
        <v>1</v>
      </c>
      <c r="C11" s="571"/>
      <c r="D11" s="571"/>
      <c r="E11" s="571"/>
      <c r="F11" s="571"/>
      <c r="G11" s="571"/>
      <c r="H11" s="571"/>
      <c r="I11" s="571"/>
      <c r="J11" s="570"/>
      <c r="K11" s="571"/>
      <c r="L11" s="571"/>
      <c r="M11" s="571"/>
      <c r="N11" s="571"/>
      <c r="O11" s="571"/>
      <c r="P11" s="578"/>
      <c r="Q11" s="578"/>
      <c r="R11" s="578"/>
      <c r="S11" s="578"/>
      <c r="T11" s="578"/>
      <c r="U11" s="578"/>
      <c r="V11" s="578"/>
      <c r="W11" s="578"/>
      <c r="X11" s="577"/>
      <c r="Y11" s="571"/>
      <c r="Z11" s="571"/>
      <c r="AA11" s="571"/>
      <c r="AB11" s="575"/>
      <c r="AC11" s="575"/>
      <c r="AD11" s="575"/>
      <c r="AE11" s="575"/>
      <c r="AF11" s="575"/>
      <c r="AG11" s="575"/>
      <c r="AH11" s="573"/>
      <c r="AI11" s="573"/>
      <c r="AJ11" s="573"/>
      <c r="AK11" s="574"/>
    </row>
    <row r="12" spans="1:45" s="61" customFormat="1" ht="45.75" customHeight="1" x14ac:dyDescent="0.15">
      <c r="A12" s="588"/>
      <c r="B12" s="568"/>
      <c r="C12" s="572"/>
      <c r="D12" s="572"/>
      <c r="E12" s="572"/>
      <c r="F12" s="572"/>
      <c r="G12" s="572"/>
      <c r="H12" s="572"/>
      <c r="I12" s="572"/>
      <c r="J12" s="572"/>
      <c r="K12" s="572"/>
      <c r="L12" s="572"/>
      <c r="M12" s="572"/>
      <c r="N12" s="572"/>
      <c r="O12" s="572"/>
      <c r="P12" s="579"/>
      <c r="Q12" s="579"/>
      <c r="R12" s="579"/>
      <c r="S12" s="579"/>
      <c r="T12" s="579"/>
      <c r="U12" s="579"/>
      <c r="V12" s="579"/>
      <c r="W12" s="579"/>
      <c r="X12" s="572"/>
      <c r="Y12" s="572"/>
      <c r="Z12" s="572"/>
      <c r="AA12" s="572"/>
      <c r="AB12" s="576"/>
      <c r="AC12" s="576"/>
      <c r="AD12" s="576"/>
      <c r="AE12" s="576"/>
      <c r="AF12" s="576"/>
      <c r="AG12" s="576"/>
      <c r="AH12" s="558"/>
      <c r="AI12" s="558"/>
      <c r="AJ12" s="558"/>
      <c r="AK12" s="559"/>
    </row>
    <row r="13" spans="1:45" s="61" customFormat="1" ht="34.5" customHeight="1" x14ac:dyDescent="0.15">
      <c r="A13" s="588"/>
      <c r="B13" s="568"/>
      <c r="C13" s="572"/>
      <c r="D13" s="572"/>
      <c r="E13" s="572"/>
      <c r="F13" s="572"/>
      <c r="G13" s="572"/>
      <c r="H13" s="572"/>
      <c r="I13" s="572"/>
      <c r="J13" s="572"/>
      <c r="K13" s="572"/>
      <c r="L13" s="572"/>
      <c r="M13" s="572"/>
      <c r="N13" s="572"/>
      <c r="O13" s="572"/>
      <c r="P13" s="579"/>
      <c r="Q13" s="579"/>
      <c r="R13" s="579"/>
      <c r="S13" s="579"/>
      <c r="T13" s="579"/>
      <c r="U13" s="579"/>
      <c r="V13" s="579"/>
      <c r="W13" s="579"/>
      <c r="X13" s="572"/>
      <c r="Y13" s="572"/>
      <c r="Z13" s="572"/>
      <c r="AA13" s="572"/>
      <c r="AB13" s="576"/>
      <c r="AC13" s="576"/>
      <c r="AD13" s="576"/>
      <c r="AE13" s="576"/>
      <c r="AF13" s="576"/>
      <c r="AG13" s="576"/>
      <c r="AH13" s="558"/>
      <c r="AI13" s="558"/>
      <c r="AJ13" s="558"/>
      <c r="AK13" s="559"/>
    </row>
    <row r="14" spans="1:45" s="61" customFormat="1" ht="24.95" customHeight="1" thickBot="1" x14ac:dyDescent="0.2">
      <c r="A14" s="588"/>
      <c r="B14" s="581"/>
      <c r="C14" s="572"/>
      <c r="D14" s="572"/>
      <c r="E14" s="572"/>
      <c r="F14" s="572"/>
      <c r="G14" s="572"/>
      <c r="H14" s="572"/>
      <c r="I14" s="572"/>
      <c r="J14" s="572"/>
      <c r="K14" s="572"/>
      <c r="L14" s="572"/>
      <c r="M14" s="572"/>
      <c r="N14" s="572"/>
      <c r="O14" s="572"/>
      <c r="P14" s="579"/>
      <c r="Q14" s="579"/>
      <c r="R14" s="579"/>
      <c r="S14" s="579"/>
      <c r="T14" s="579"/>
      <c r="U14" s="579"/>
      <c r="V14" s="579"/>
      <c r="W14" s="579"/>
      <c r="X14" s="572"/>
      <c r="Y14" s="572"/>
      <c r="Z14" s="572"/>
      <c r="AA14" s="572"/>
      <c r="AB14" s="576"/>
      <c r="AC14" s="576"/>
      <c r="AD14" s="576"/>
      <c r="AE14" s="576"/>
      <c r="AF14" s="576"/>
      <c r="AG14" s="576"/>
      <c r="AH14" s="558"/>
      <c r="AI14" s="558"/>
      <c r="AJ14" s="558"/>
      <c r="AK14" s="559"/>
    </row>
    <row r="15" spans="1:45" s="61" customFormat="1" ht="24.95" customHeight="1" x14ac:dyDescent="0.15">
      <c r="A15" s="588"/>
      <c r="B15" s="568">
        <v>2</v>
      </c>
      <c r="C15" s="560"/>
      <c r="D15" s="560"/>
      <c r="E15" s="560"/>
      <c r="F15" s="560"/>
      <c r="G15" s="560"/>
      <c r="H15" s="560"/>
      <c r="I15" s="560"/>
      <c r="J15" s="564"/>
      <c r="K15" s="560"/>
      <c r="L15" s="560"/>
      <c r="M15" s="560"/>
      <c r="N15" s="560"/>
      <c r="O15" s="560"/>
      <c r="P15" s="565"/>
      <c r="Q15" s="565"/>
      <c r="R15" s="565"/>
      <c r="S15" s="565"/>
      <c r="T15" s="565"/>
      <c r="U15" s="565"/>
      <c r="V15" s="565"/>
      <c r="W15" s="565"/>
      <c r="X15" s="567"/>
      <c r="Y15" s="560"/>
      <c r="Z15" s="560"/>
      <c r="AA15" s="560"/>
      <c r="AB15" s="556"/>
      <c r="AC15" s="556"/>
      <c r="AD15" s="556"/>
      <c r="AE15" s="556"/>
      <c r="AF15" s="556"/>
      <c r="AG15" s="556"/>
      <c r="AH15" s="558"/>
      <c r="AI15" s="558"/>
      <c r="AJ15" s="558"/>
      <c r="AK15" s="559"/>
    </row>
    <row r="16" spans="1:45" s="61" customFormat="1" ht="24.95" customHeight="1" x14ac:dyDescent="0.15">
      <c r="A16" s="588"/>
      <c r="B16" s="568"/>
      <c r="C16" s="561"/>
      <c r="D16" s="561"/>
      <c r="E16" s="561"/>
      <c r="F16" s="561"/>
      <c r="G16" s="561"/>
      <c r="H16" s="561"/>
      <c r="I16" s="561"/>
      <c r="J16" s="561"/>
      <c r="K16" s="561"/>
      <c r="L16" s="561"/>
      <c r="M16" s="561"/>
      <c r="N16" s="561"/>
      <c r="O16" s="561"/>
      <c r="P16" s="566"/>
      <c r="Q16" s="566"/>
      <c r="R16" s="566"/>
      <c r="S16" s="566"/>
      <c r="T16" s="566"/>
      <c r="U16" s="566"/>
      <c r="V16" s="566"/>
      <c r="W16" s="566"/>
      <c r="X16" s="561"/>
      <c r="Y16" s="561"/>
      <c r="Z16" s="561"/>
      <c r="AA16" s="561"/>
      <c r="AB16" s="557"/>
      <c r="AC16" s="557"/>
      <c r="AD16" s="557"/>
      <c r="AE16" s="557"/>
      <c r="AF16" s="557"/>
      <c r="AG16" s="557"/>
      <c r="AH16" s="558"/>
      <c r="AI16" s="558"/>
      <c r="AJ16" s="558"/>
      <c r="AK16" s="559"/>
    </row>
    <row r="17" spans="1:46" s="61" customFormat="1" ht="24.95" customHeight="1" x14ac:dyDescent="0.15">
      <c r="A17" s="588"/>
      <c r="B17" s="568"/>
      <c r="C17" s="561"/>
      <c r="D17" s="561"/>
      <c r="E17" s="561"/>
      <c r="F17" s="561"/>
      <c r="G17" s="561"/>
      <c r="H17" s="561"/>
      <c r="I17" s="561"/>
      <c r="J17" s="561"/>
      <c r="K17" s="561"/>
      <c r="L17" s="561"/>
      <c r="M17" s="561"/>
      <c r="N17" s="561"/>
      <c r="O17" s="561"/>
      <c r="P17" s="566"/>
      <c r="Q17" s="566"/>
      <c r="R17" s="566"/>
      <c r="S17" s="566"/>
      <c r="T17" s="566"/>
      <c r="U17" s="566"/>
      <c r="V17" s="566"/>
      <c r="W17" s="566"/>
      <c r="X17" s="561"/>
      <c r="Y17" s="561"/>
      <c r="Z17" s="561"/>
      <c r="AA17" s="561"/>
      <c r="AB17" s="557"/>
      <c r="AC17" s="557"/>
      <c r="AD17" s="557"/>
      <c r="AE17" s="557"/>
      <c r="AF17" s="557"/>
      <c r="AG17" s="557"/>
      <c r="AH17" s="558"/>
      <c r="AI17" s="558"/>
      <c r="AJ17" s="558"/>
      <c r="AK17" s="559"/>
    </row>
    <row r="18" spans="1:46" s="61" customFormat="1" ht="24.95" customHeight="1" thickBot="1" x14ac:dyDescent="0.2">
      <c r="A18" s="588"/>
      <c r="B18" s="581"/>
      <c r="C18" s="561"/>
      <c r="D18" s="561"/>
      <c r="E18" s="561"/>
      <c r="F18" s="561"/>
      <c r="G18" s="561"/>
      <c r="H18" s="561"/>
      <c r="I18" s="561"/>
      <c r="J18" s="561"/>
      <c r="K18" s="561"/>
      <c r="L18" s="561"/>
      <c r="M18" s="561"/>
      <c r="N18" s="561"/>
      <c r="O18" s="561"/>
      <c r="P18" s="566"/>
      <c r="Q18" s="566"/>
      <c r="R18" s="566"/>
      <c r="S18" s="566"/>
      <c r="T18" s="566"/>
      <c r="U18" s="566"/>
      <c r="V18" s="566"/>
      <c r="W18" s="566"/>
      <c r="X18" s="561"/>
      <c r="Y18" s="561"/>
      <c r="Z18" s="561"/>
      <c r="AA18" s="561"/>
      <c r="AB18" s="557"/>
      <c r="AC18" s="557"/>
      <c r="AD18" s="557"/>
      <c r="AE18" s="557"/>
      <c r="AF18" s="557"/>
      <c r="AG18" s="557"/>
      <c r="AH18" s="558"/>
      <c r="AI18" s="558"/>
      <c r="AJ18" s="558"/>
      <c r="AK18" s="559"/>
    </row>
    <row r="19" spans="1:46" s="61" customFormat="1" ht="24.95" customHeight="1" x14ac:dyDescent="0.15">
      <c r="A19" s="588"/>
      <c r="B19" s="568">
        <v>3</v>
      </c>
      <c r="C19" s="560"/>
      <c r="D19" s="560"/>
      <c r="E19" s="560"/>
      <c r="F19" s="560"/>
      <c r="G19" s="560"/>
      <c r="H19" s="560"/>
      <c r="I19" s="560"/>
      <c r="J19" s="564"/>
      <c r="K19" s="560"/>
      <c r="L19" s="560"/>
      <c r="M19" s="560"/>
      <c r="N19" s="560"/>
      <c r="O19" s="560"/>
      <c r="P19" s="565"/>
      <c r="Q19" s="565"/>
      <c r="R19" s="565"/>
      <c r="S19" s="565"/>
      <c r="T19" s="565"/>
      <c r="U19" s="565"/>
      <c r="V19" s="565"/>
      <c r="W19" s="565"/>
      <c r="X19" s="567"/>
      <c r="Y19" s="560"/>
      <c r="Z19" s="560"/>
      <c r="AA19" s="560"/>
      <c r="AB19" s="556"/>
      <c r="AC19" s="556"/>
      <c r="AD19" s="556"/>
      <c r="AE19" s="556"/>
      <c r="AF19" s="556"/>
      <c r="AG19" s="556"/>
      <c r="AH19" s="558"/>
      <c r="AI19" s="558"/>
      <c r="AJ19" s="558"/>
      <c r="AK19" s="559"/>
    </row>
    <row r="20" spans="1:46" s="61" customFormat="1" ht="24.95" customHeight="1" x14ac:dyDescent="0.15">
      <c r="A20" s="588"/>
      <c r="B20" s="568"/>
      <c r="C20" s="561"/>
      <c r="D20" s="561"/>
      <c r="E20" s="561"/>
      <c r="F20" s="561"/>
      <c r="G20" s="561"/>
      <c r="H20" s="561"/>
      <c r="I20" s="561"/>
      <c r="J20" s="561"/>
      <c r="K20" s="561"/>
      <c r="L20" s="561"/>
      <c r="M20" s="561"/>
      <c r="N20" s="561"/>
      <c r="O20" s="561"/>
      <c r="P20" s="566"/>
      <c r="Q20" s="566"/>
      <c r="R20" s="566"/>
      <c r="S20" s="566"/>
      <c r="T20" s="566"/>
      <c r="U20" s="566"/>
      <c r="V20" s="566"/>
      <c r="W20" s="566"/>
      <c r="X20" s="561"/>
      <c r="Y20" s="561"/>
      <c r="Z20" s="561"/>
      <c r="AA20" s="561"/>
      <c r="AB20" s="557"/>
      <c r="AC20" s="557"/>
      <c r="AD20" s="557"/>
      <c r="AE20" s="557"/>
      <c r="AF20" s="557"/>
      <c r="AG20" s="557"/>
      <c r="AH20" s="558"/>
      <c r="AI20" s="558"/>
      <c r="AJ20" s="558"/>
      <c r="AK20" s="559"/>
    </row>
    <row r="21" spans="1:46" s="61" customFormat="1" ht="24.95" customHeight="1" x14ac:dyDescent="0.15">
      <c r="A21" s="588"/>
      <c r="B21" s="568"/>
      <c r="C21" s="561"/>
      <c r="D21" s="561"/>
      <c r="E21" s="561"/>
      <c r="F21" s="561"/>
      <c r="G21" s="561"/>
      <c r="H21" s="561"/>
      <c r="I21" s="561"/>
      <c r="J21" s="561"/>
      <c r="K21" s="561"/>
      <c r="L21" s="561"/>
      <c r="M21" s="561"/>
      <c r="N21" s="561"/>
      <c r="O21" s="561"/>
      <c r="P21" s="566"/>
      <c r="Q21" s="566"/>
      <c r="R21" s="566"/>
      <c r="S21" s="566"/>
      <c r="T21" s="566"/>
      <c r="U21" s="566"/>
      <c r="V21" s="566"/>
      <c r="W21" s="566"/>
      <c r="X21" s="561"/>
      <c r="Y21" s="561"/>
      <c r="Z21" s="561"/>
      <c r="AA21" s="561"/>
      <c r="AB21" s="557"/>
      <c r="AC21" s="557"/>
      <c r="AD21" s="557"/>
      <c r="AE21" s="557"/>
      <c r="AF21" s="557"/>
      <c r="AG21" s="557"/>
      <c r="AH21" s="558"/>
      <c r="AI21" s="558"/>
      <c r="AJ21" s="558"/>
      <c r="AK21" s="559"/>
    </row>
    <row r="22" spans="1:46" s="61" customFormat="1" ht="24.95" customHeight="1" thickBot="1" x14ac:dyDescent="0.2">
      <c r="A22" s="588"/>
      <c r="B22" s="581"/>
      <c r="C22" s="561"/>
      <c r="D22" s="561"/>
      <c r="E22" s="561"/>
      <c r="F22" s="561"/>
      <c r="G22" s="561"/>
      <c r="H22" s="561"/>
      <c r="I22" s="561"/>
      <c r="J22" s="561"/>
      <c r="K22" s="561"/>
      <c r="L22" s="561"/>
      <c r="M22" s="561"/>
      <c r="N22" s="561"/>
      <c r="O22" s="561"/>
      <c r="P22" s="566"/>
      <c r="Q22" s="566"/>
      <c r="R22" s="566"/>
      <c r="S22" s="566"/>
      <c r="T22" s="566"/>
      <c r="U22" s="566"/>
      <c r="V22" s="566"/>
      <c r="W22" s="566"/>
      <c r="X22" s="561"/>
      <c r="Y22" s="561"/>
      <c r="Z22" s="561"/>
      <c r="AA22" s="561"/>
      <c r="AB22" s="557"/>
      <c r="AC22" s="557"/>
      <c r="AD22" s="557"/>
      <c r="AE22" s="557"/>
      <c r="AF22" s="557"/>
      <c r="AG22" s="557"/>
      <c r="AH22" s="558"/>
      <c r="AI22" s="558"/>
      <c r="AJ22" s="558"/>
      <c r="AK22" s="559"/>
    </row>
    <row r="23" spans="1:46" s="61" customFormat="1" ht="24.95" customHeight="1" x14ac:dyDescent="0.15">
      <c r="A23" s="588"/>
      <c r="B23" s="568">
        <v>4</v>
      </c>
      <c r="C23" s="560"/>
      <c r="D23" s="560"/>
      <c r="E23" s="560"/>
      <c r="F23" s="560"/>
      <c r="G23" s="560"/>
      <c r="H23" s="560"/>
      <c r="I23" s="560"/>
      <c r="J23" s="564"/>
      <c r="K23" s="560"/>
      <c r="L23" s="560"/>
      <c r="M23" s="560"/>
      <c r="N23" s="560"/>
      <c r="O23" s="560"/>
      <c r="P23" s="565"/>
      <c r="Q23" s="565"/>
      <c r="R23" s="565"/>
      <c r="S23" s="565"/>
      <c r="T23" s="565"/>
      <c r="U23" s="565"/>
      <c r="V23" s="565"/>
      <c r="W23" s="565"/>
      <c r="X23" s="567"/>
      <c r="Y23" s="560"/>
      <c r="Z23" s="560"/>
      <c r="AA23" s="560"/>
      <c r="AB23" s="556"/>
      <c r="AC23" s="556"/>
      <c r="AD23" s="556"/>
      <c r="AE23" s="556"/>
      <c r="AF23" s="556"/>
      <c r="AG23" s="556"/>
      <c r="AH23" s="558"/>
      <c r="AI23" s="558"/>
      <c r="AJ23" s="558"/>
      <c r="AK23" s="559"/>
    </row>
    <row r="24" spans="1:46" s="61" customFormat="1" ht="24.95" customHeight="1" x14ac:dyDescent="0.15">
      <c r="A24" s="588"/>
      <c r="B24" s="568"/>
      <c r="C24" s="561"/>
      <c r="D24" s="561"/>
      <c r="E24" s="561"/>
      <c r="F24" s="561"/>
      <c r="G24" s="561"/>
      <c r="H24" s="561"/>
      <c r="I24" s="561"/>
      <c r="J24" s="561"/>
      <c r="K24" s="561"/>
      <c r="L24" s="561"/>
      <c r="M24" s="561"/>
      <c r="N24" s="561"/>
      <c r="O24" s="561"/>
      <c r="P24" s="566"/>
      <c r="Q24" s="566"/>
      <c r="R24" s="566"/>
      <c r="S24" s="566"/>
      <c r="T24" s="566"/>
      <c r="U24" s="566"/>
      <c r="V24" s="566"/>
      <c r="W24" s="566"/>
      <c r="X24" s="561"/>
      <c r="Y24" s="561"/>
      <c r="Z24" s="561"/>
      <c r="AA24" s="561"/>
      <c r="AB24" s="557"/>
      <c r="AC24" s="557"/>
      <c r="AD24" s="557"/>
      <c r="AE24" s="557"/>
      <c r="AF24" s="557"/>
      <c r="AG24" s="557"/>
      <c r="AH24" s="558"/>
      <c r="AI24" s="558"/>
      <c r="AJ24" s="558"/>
      <c r="AK24" s="559"/>
    </row>
    <row r="25" spans="1:46" s="61" customFormat="1" ht="24.95" customHeight="1" x14ac:dyDescent="0.15">
      <c r="A25" s="588"/>
      <c r="B25" s="568"/>
      <c r="C25" s="561"/>
      <c r="D25" s="561"/>
      <c r="E25" s="561"/>
      <c r="F25" s="561"/>
      <c r="G25" s="561"/>
      <c r="H25" s="561"/>
      <c r="I25" s="561"/>
      <c r="J25" s="561"/>
      <c r="K25" s="561"/>
      <c r="L25" s="561"/>
      <c r="M25" s="561"/>
      <c r="N25" s="561"/>
      <c r="O25" s="561"/>
      <c r="P25" s="566"/>
      <c r="Q25" s="566"/>
      <c r="R25" s="566"/>
      <c r="S25" s="566"/>
      <c r="T25" s="566"/>
      <c r="U25" s="566"/>
      <c r="V25" s="566"/>
      <c r="W25" s="566"/>
      <c r="X25" s="561"/>
      <c r="Y25" s="561"/>
      <c r="Z25" s="561"/>
      <c r="AA25" s="561"/>
      <c r="AB25" s="557"/>
      <c r="AC25" s="557"/>
      <c r="AD25" s="557"/>
      <c r="AE25" s="557"/>
      <c r="AF25" s="557"/>
      <c r="AG25" s="557"/>
      <c r="AH25" s="558"/>
      <c r="AI25" s="558"/>
      <c r="AJ25" s="558"/>
      <c r="AK25" s="559"/>
    </row>
    <row r="26" spans="1:46" s="61" customFormat="1" ht="21" customHeight="1" thickBot="1" x14ac:dyDescent="0.2">
      <c r="A26" s="588"/>
      <c r="B26" s="581"/>
      <c r="C26" s="561"/>
      <c r="D26" s="561"/>
      <c r="E26" s="561"/>
      <c r="F26" s="561"/>
      <c r="G26" s="561"/>
      <c r="H26" s="561"/>
      <c r="I26" s="561"/>
      <c r="J26" s="561"/>
      <c r="K26" s="561"/>
      <c r="L26" s="561"/>
      <c r="M26" s="561"/>
      <c r="N26" s="561"/>
      <c r="O26" s="561"/>
      <c r="P26" s="566"/>
      <c r="Q26" s="566"/>
      <c r="R26" s="566"/>
      <c r="S26" s="566"/>
      <c r="T26" s="566"/>
      <c r="U26" s="566"/>
      <c r="V26" s="566"/>
      <c r="W26" s="566"/>
      <c r="X26" s="561"/>
      <c r="Y26" s="561"/>
      <c r="Z26" s="561"/>
      <c r="AA26" s="561"/>
      <c r="AB26" s="557"/>
      <c r="AC26" s="557"/>
      <c r="AD26" s="557"/>
      <c r="AE26" s="557"/>
      <c r="AF26" s="557"/>
      <c r="AG26" s="557"/>
      <c r="AH26" s="558"/>
      <c r="AI26" s="558"/>
      <c r="AJ26" s="558"/>
      <c r="AK26" s="559"/>
    </row>
    <row r="27" spans="1:46" s="61" customFormat="1" ht="45.75" customHeight="1" x14ac:dyDescent="0.15">
      <c r="A27" s="588"/>
      <c r="B27" s="568">
        <v>5</v>
      </c>
      <c r="C27" s="560"/>
      <c r="D27" s="560"/>
      <c r="E27" s="560"/>
      <c r="F27" s="560"/>
      <c r="G27" s="560"/>
      <c r="H27" s="560"/>
      <c r="I27" s="560"/>
      <c r="J27" s="564"/>
      <c r="K27" s="560"/>
      <c r="L27" s="560"/>
      <c r="M27" s="560"/>
      <c r="N27" s="560"/>
      <c r="O27" s="560"/>
      <c r="P27" s="565"/>
      <c r="Q27" s="565"/>
      <c r="R27" s="565"/>
      <c r="S27" s="565"/>
      <c r="T27" s="565"/>
      <c r="U27" s="565"/>
      <c r="V27" s="565"/>
      <c r="W27" s="565"/>
      <c r="X27" s="567"/>
      <c r="Y27" s="560"/>
      <c r="Z27" s="560"/>
      <c r="AA27" s="560"/>
      <c r="AB27" s="556"/>
      <c r="AC27" s="556"/>
      <c r="AD27" s="556"/>
      <c r="AE27" s="556"/>
      <c r="AF27" s="556"/>
      <c r="AG27" s="556"/>
      <c r="AH27" s="558"/>
      <c r="AI27" s="558"/>
      <c r="AJ27" s="558"/>
      <c r="AK27" s="559"/>
    </row>
    <row r="28" spans="1:46" s="61" customFormat="1" ht="43.5" customHeight="1" x14ac:dyDescent="0.15">
      <c r="A28" s="588"/>
      <c r="B28" s="568"/>
      <c r="C28" s="561"/>
      <c r="D28" s="561"/>
      <c r="E28" s="561"/>
      <c r="F28" s="561"/>
      <c r="G28" s="561"/>
      <c r="H28" s="561"/>
      <c r="I28" s="561"/>
      <c r="J28" s="561"/>
      <c r="K28" s="561"/>
      <c r="L28" s="561"/>
      <c r="M28" s="561"/>
      <c r="N28" s="561"/>
      <c r="O28" s="561"/>
      <c r="P28" s="566"/>
      <c r="Q28" s="566"/>
      <c r="R28" s="566"/>
      <c r="S28" s="566"/>
      <c r="T28" s="566"/>
      <c r="U28" s="566"/>
      <c r="V28" s="566"/>
      <c r="W28" s="566"/>
      <c r="X28" s="561"/>
      <c r="Y28" s="561"/>
      <c r="Z28" s="561"/>
      <c r="AA28" s="561"/>
      <c r="AB28" s="557"/>
      <c r="AC28" s="557"/>
      <c r="AD28" s="557"/>
      <c r="AE28" s="557"/>
      <c r="AF28" s="557"/>
      <c r="AG28" s="557"/>
      <c r="AH28" s="558"/>
      <c r="AI28" s="558"/>
      <c r="AJ28" s="558"/>
      <c r="AK28" s="559"/>
    </row>
    <row r="29" spans="1:46" s="56" customFormat="1" ht="45" customHeight="1" x14ac:dyDescent="0.15">
      <c r="A29" s="588"/>
      <c r="B29" s="568"/>
      <c r="C29" s="561"/>
      <c r="D29" s="561"/>
      <c r="E29" s="561"/>
      <c r="F29" s="561"/>
      <c r="G29" s="561"/>
      <c r="H29" s="561"/>
      <c r="I29" s="561"/>
      <c r="J29" s="561"/>
      <c r="K29" s="561"/>
      <c r="L29" s="561"/>
      <c r="M29" s="561"/>
      <c r="N29" s="561"/>
      <c r="O29" s="561"/>
      <c r="P29" s="566"/>
      <c r="Q29" s="566"/>
      <c r="R29" s="566"/>
      <c r="S29" s="566"/>
      <c r="T29" s="566"/>
      <c r="U29" s="566"/>
      <c r="V29" s="566"/>
      <c r="W29" s="566"/>
      <c r="X29" s="561"/>
      <c r="Y29" s="561"/>
      <c r="Z29" s="561"/>
      <c r="AA29" s="561"/>
      <c r="AB29" s="557"/>
      <c r="AC29" s="557"/>
      <c r="AD29" s="557"/>
      <c r="AE29" s="557"/>
      <c r="AF29" s="557"/>
      <c r="AG29" s="557"/>
      <c r="AH29" s="558"/>
      <c r="AI29" s="558"/>
      <c r="AJ29" s="558"/>
      <c r="AK29" s="559"/>
    </row>
    <row r="30" spans="1:46" s="56" customFormat="1" ht="54" customHeight="1" thickBot="1" x14ac:dyDescent="0.2">
      <c r="A30" s="588"/>
      <c r="B30" s="569"/>
      <c r="C30" s="561"/>
      <c r="D30" s="561"/>
      <c r="E30" s="561"/>
      <c r="F30" s="561"/>
      <c r="G30" s="561"/>
      <c r="H30" s="561"/>
      <c r="I30" s="561"/>
      <c r="J30" s="561"/>
      <c r="K30" s="561"/>
      <c r="L30" s="561"/>
      <c r="M30" s="561"/>
      <c r="N30" s="561"/>
      <c r="O30" s="561"/>
      <c r="P30" s="566"/>
      <c r="Q30" s="566"/>
      <c r="R30" s="566"/>
      <c r="S30" s="566"/>
      <c r="T30" s="566"/>
      <c r="U30" s="566"/>
      <c r="V30" s="566"/>
      <c r="W30" s="566"/>
      <c r="X30" s="561"/>
      <c r="Y30" s="561"/>
      <c r="Z30" s="561"/>
      <c r="AA30" s="561"/>
      <c r="AB30" s="557"/>
      <c r="AC30" s="557"/>
      <c r="AD30" s="557"/>
      <c r="AE30" s="557"/>
      <c r="AF30" s="557"/>
      <c r="AG30" s="557"/>
      <c r="AH30" s="562"/>
      <c r="AI30" s="562"/>
      <c r="AJ30" s="562"/>
      <c r="AK30" s="563"/>
    </row>
    <row r="31" spans="1:46" s="56" customFormat="1" ht="20.100000000000001" customHeight="1" x14ac:dyDescent="0.15">
      <c r="B31" s="61" t="s">
        <v>329</v>
      </c>
      <c r="AB31" s="60"/>
      <c r="AC31" s="64"/>
      <c r="AD31" s="61"/>
      <c r="AE31" s="61"/>
      <c r="AF31" s="61"/>
      <c r="AG31" s="61"/>
      <c r="AH31" s="61"/>
      <c r="AI31" s="61"/>
      <c r="AJ31" s="61"/>
      <c r="AK31" s="61"/>
      <c r="AL31" s="50"/>
      <c r="AM31" s="50"/>
      <c r="AN31" s="50"/>
      <c r="AO31" s="50"/>
      <c r="AP31" s="50"/>
      <c r="AQ31" s="50"/>
      <c r="AR31" s="50"/>
      <c r="AS31" s="50"/>
      <c r="AT31" s="50"/>
    </row>
    <row r="32" spans="1:46" s="56" customFormat="1" ht="32.25" customHeight="1" x14ac:dyDescent="0.15">
      <c r="B32" s="65">
        <v>1</v>
      </c>
      <c r="C32" s="554" t="s">
        <v>331</v>
      </c>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0"/>
      <c r="AM32" s="50"/>
      <c r="AN32" s="50"/>
      <c r="AO32" s="50"/>
      <c r="AP32" s="50"/>
      <c r="AQ32" s="50"/>
      <c r="AR32" s="50"/>
      <c r="AS32" s="50"/>
      <c r="AT32" s="50"/>
    </row>
    <row r="33" spans="2:46" s="56" customFormat="1" ht="42.75" customHeight="1" x14ac:dyDescent="0.15">
      <c r="B33" s="65">
        <v>2</v>
      </c>
      <c r="C33" s="554" t="s">
        <v>332</v>
      </c>
      <c r="D33" s="554"/>
      <c r="E33" s="554"/>
      <c r="F33" s="554"/>
      <c r="G33" s="554"/>
      <c r="H33" s="554"/>
      <c r="I33" s="554"/>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4"/>
      <c r="AJ33" s="554"/>
      <c r="AK33" s="554"/>
      <c r="AL33" s="50"/>
      <c r="AM33" s="50"/>
      <c r="AN33" s="50"/>
      <c r="AO33" s="50"/>
      <c r="AP33" s="50"/>
      <c r="AQ33" s="50"/>
      <c r="AR33" s="50"/>
      <c r="AS33" s="50"/>
      <c r="AT33" s="50"/>
    </row>
    <row r="34" spans="2:46" s="56" customFormat="1" ht="11.25" customHeight="1" x14ac:dyDescent="0.15">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50"/>
      <c r="AM34" s="50"/>
      <c r="AN34" s="50"/>
      <c r="AO34" s="50"/>
      <c r="AP34" s="50"/>
      <c r="AQ34" s="50"/>
      <c r="AR34" s="50"/>
      <c r="AS34" s="50"/>
      <c r="AT34" s="50"/>
    </row>
    <row r="35" spans="2:46" s="56" customFormat="1" ht="36" customHeight="1" x14ac:dyDescent="0.15">
      <c r="B35" s="589" t="s">
        <v>323</v>
      </c>
      <c r="C35" s="589"/>
      <c r="D35" s="589"/>
      <c r="E35" s="589"/>
      <c r="F35" s="589"/>
      <c r="G35" s="589"/>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c r="AH35" s="589"/>
      <c r="AI35" s="589"/>
      <c r="AJ35" s="589"/>
      <c r="AK35" s="589"/>
      <c r="AL35" s="50"/>
      <c r="AM35" s="50"/>
      <c r="AN35" s="50"/>
      <c r="AO35" s="50"/>
      <c r="AP35" s="50"/>
      <c r="AQ35" s="50"/>
      <c r="AR35" s="50"/>
      <c r="AS35" s="50"/>
      <c r="AT35" s="50"/>
    </row>
    <row r="36" spans="2:46" ht="18" customHeight="1" x14ac:dyDescent="0.15">
      <c r="B36" s="61"/>
      <c r="AB36" s="60"/>
      <c r="AC36" s="60"/>
    </row>
    <row r="37" spans="2:46" ht="18" customHeight="1" x14ac:dyDescent="0.15">
      <c r="B37" s="56"/>
    </row>
    <row r="38" spans="2:46" ht="18" customHeight="1" x14ac:dyDescent="0.15">
      <c r="B38" s="56"/>
    </row>
    <row r="39" spans="2:46" ht="18" customHeight="1" x14ac:dyDescent="0.15">
      <c r="B39" s="56"/>
    </row>
    <row r="44" spans="2:46" s="56" customFormat="1" ht="14.25" x14ac:dyDescent="0.15">
      <c r="B44" s="50"/>
      <c r="AE44" s="50"/>
      <c r="AF44" s="50"/>
      <c r="AG44" s="50"/>
      <c r="AH44" s="50"/>
      <c r="AI44" s="50"/>
      <c r="AJ44" s="50"/>
      <c r="AK44" s="50"/>
      <c r="AL44" s="50"/>
      <c r="AM44" s="50"/>
      <c r="AN44" s="50"/>
      <c r="AO44" s="50"/>
      <c r="AP44" s="50"/>
      <c r="AQ44" s="50"/>
      <c r="AR44" s="50"/>
      <c r="AS44" s="50"/>
      <c r="AT44" s="50"/>
    </row>
    <row r="45" spans="2:46" s="56" customFormat="1" ht="14.25" hidden="1" customHeight="1" x14ac:dyDescent="0.15">
      <c r="B45" s="50"/>
      <c r="AE45" s="50"/>
      <c r="AF45" s="50"/>
      <c r="AG45" s="50"/>
      <c r="AH45" s="50"/>
      <c r="AI45" s="50"/>
      <c r="AJ45" s="50"/>
      <c r="AK45" s="50"/>
      <c r="AL45" s="50"/>
      <c r="AM45" s="50"/>
      <c r="AN45" s="50"/>
      <c r="AO45" s="50"/>
      <c r="AP45" s="50"/>
      <c r="AQ45" s="50"/>
      <c r="AR45" s="50"/>
      <c r="AS45" s="50"/>
      <c r="AT45" s="50"/>
    </row>
    <row r="46" spans="2:46" s="56" customFormat="1" ht="14.25" x14ac:dyDescent="0.15">
      <c r="B46" s="50"/>
      <c r="AE46" s="50"/>
      <c r="AF46" s="50"/>
      <c r="AG46" s="50"/>
      <c r="AH46" s="50"/>
      <c r="AI46" s="50"/>
      <c r="AJ46" s="50"/>
      <c r="AK46" s="50"/>
      <c r="AL46" s="50"/>
      <c r="AM46" s="50"/>
      <c r="AN46" s="50"/>
      <c r="AO46" s="50"/>
      <c r="AP46" s="50"/>
      <c r="AQ46" s="50"/>
      <c r="AR46" s="50"/>
      <c r="AS46" s="50"/>
      <c r="AT46" s="50"/>
    </row>
    <row r="48" spans="2:46" ht="18" customHeight="1" x14ac:dyDescent="0.15">
      <c r="B48" s="56"/>
    </row>
    <row r="49" spans="2:2" ht="18" customHeight="1" x14ac:dyDescent="0.15">
      <c r="B49" s="56"/>
    </row>
    <row r="50" spans="2:2" ht="18" customHeight="1" x14ac:dyDescent="0.15">
      <c r="B50" s="56"/>
    </row>
  </sheetData>
  <sheetProtection password="F439" sheet="1" selectLockedCells="1"/>
  <mergeCells count="71">
    <mergeCell ref="A7:A30"/>
    <mergeCell ref="B35:AK35"/>
    <mergeCell ref="AH5:AK6"/>
    <mergeCell ref="C5:I6"/>
    <mergeCell ref="J5:L6"/>
    <mergeCell ref="M5:O6"/>
    <mergeCell ref="X23:AA26"/>
    <mergeCell ref="B19:B22"/>
    <mergeCell ref="B23:B26"/>
    <mergeCell ref="A5:A6"/>
    <mergeCell ref="C11:I14"/>
    <mergeCell ref="B5:B6"/>
    <mergeCell ref="B11:B14"/>
    <mergeCell ref="B15:B18"/>
    <mergeCell ref="P5:S6"/>
    <mergeCell ref="T5:W6"/>
    <mergeCell ref="X5:AA6"/>
    <mergeCell ref="AB5:AG6"/>
    <mergeCell ref="AH19:AK22"/>
    <mergeCell ref="T7:W10"/>
    <mergeCell ref="X7:AA10"/>
    <mergeCell ref="X19:AA22"/>
    <mergeCell ref="AB19:AG22"/>
    <mergeCell ref="AB7:AG10"/>
    <mergeCell ref="AH7:AK10"/>
    <mergeCell ref="B7:B10"/>
    <mergeCell ref="C7:I10"/>
    <mergeCell ref="J7:L10"/>
    <mergeCell ref="M7:O10"/>
    <mergeCell ref="P7:S10"/>
    <mergeCell ref="B27:B30"/>
    <mergeCell ref="J11:L14"/>
    <mergeCell ref="AH11:AK14"/>
    <mergeCell ref="AB11:AG14"/>
    <mergeCell ref="X11:AA14"/>
    <mergeCell ref="T11:W14"/>
    <mergeCell ref="P11:S14"/>
    <mergeCell ref="M11:O14"/>
    <mergeCell ref="C15:I18"/>
    <mergeCell ref="J15:L18"/>
    <mergeCell ref="M15:O18"/>
    <mergeCell ref="P15:S18"/>
    <mergeCell ref="T15:W18"/>
    <mergeCell ref="X15:AA18"/>
    <mergeCell ref="AB15:AG18"/>
    <mergeCell ref="AH15:AK18"/>
    <mergeCell ref="M27:O30"/>
    <mergeCell ref="P27:S30"/>
    <mergeCell ref="T27:W30"/>
    <mergeCell ref="X27:AA30"/>
    <mergeCell ref="C19:I22"/>
    <mergeCell ref="J19:L22"/>
    <mergeCell ref="M19:O22"/>
    <mergeCell ref="P19:S22"/>
    <mergeCell ref="T19:W22"/>
    <mergeCell ref="A2:AJ2"/>
    <mergeCell ref="A3:AK3"/>
    <mergeCell ref="C33:AK33"/>
    <mergeCell ref="C4:AK4"/>
    <mergeCell ref="AB23:AG26"/>
    <mergeCell ref="AH23:AK26"/>
    <mergeCell ref="C27:I30"/>
    <mergeCell ref="C32:AK32"/>
    <mergeCell ref="AB27:AG30"/>
    <mergeCell ref="AH27:AK30"/>
    <mergeCell ref="C23:I26"/>
    <mergeCell ref="J23:L26"/>
    <mergeCell ref="M23:O26"/>
    <mergeCell ref="P23:S26"/>
    <mergeCell ref="T23:W26"/>
    <mergeCell ref="J27:L30"/>
  </mergeCells>
  <phoneticPr fontId="4"/>
  <printOptions horizontalCentered="1"/>
  <pageMargins left="0.55118110236220474" right="0.39370078740157483" top="0.59055118110236227" bottom="0.47244094488188981"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24"/>
  <sheetViews>
    <sheetView zoomScaleNormal="100" workbookViewId="0">
      <selection activeCell="C3" sqref="C3"/>
    </sheetView>
  </sheetViews>
  <sheetFormatPr defaultColWidth="9" defaultRowHeight="14.25" x14ac:dyDescent="0.15"/>
  <cols>
    <col min="1" max="1" width="6.125" customWidth="1"/>
    <col min="2" max="2" width="37.25" customWidth="1"/>
    <col min="3" max="3" width="35.625" customWidth="1"/>
    <col min="4" max="4" width="39.75" bestFit="1" customWidth="1"/>
    <col min="8" max="9" width="9" hidden="1" customWidth="1"/>
  </cols>
  <sheetData>
    <row r="1" spans="1:11" ht="42.75" customHeight="1" thickBot="1" x14ac:dyDescent="0.2">
      <c r="A1" s="425" t="s">
        <v>300</v>
      </c>
      <c r="B1" s="425"/>
      <c r="C1" s="425"/>
      <c r="D1" s="425"/>
      <c r="E1" s="425"/>
      <c r="F1" s="425"/>
      <c r="G1" s="425"/>
      <c r="H1" s="425"/>
      <c r="I1" s="425"/>
      <c r="J1" s="425"/>
      <c r="K1" s="425"/>
    </row>
    <row r="2" spans="1:11" ht="31.5" customHeight="1" x14ac:dyDescent="0.15">
      <c r="A2" s="597" t="s">
        <v>74</v>
      </c>
      <c r="B2" s="597"/>
      <c r="C2" s="149" t="s">
        <v>177</v>
      </c>
      <c r="D2" s="150" t="s">
        <v>171</v>
      </c>
    </row>
    <row r="3" spans="1:11" ht="30" customHeight="1" x14ac:dyDescent="0.15">
      <c r="A3" s="151">
        <v>1</v>
      </c>
      <c r="B3" s="152" t="s">
        <v>299</v>
      </c>
      <c r="C3" s="166"/>
      <c r="D3" s="152">
        <v>123456</v>
      </c>
    </row>
    <row r="4" spans="1:11" ht="30" customHeight="1" x14ac:dyDescent="0.15">
      <c r="A4" s="153">
        <v>2</v>
      </c>
      <c r="B4" s="70" t="s">
        <v>32</v>
      </c>
      <c r="C4" s="167"/>
      <c r="D4" s="313">
        <v>12345678</v>
      </c>
    </row>
    <row r="5" spans="1:11" ht="30" customHeight="1" thickBot="1" x14ac:dyDescent="0.2">
      <c r="A5" s="154">
        <v>3</v>
      </c>
      <c r="B5" s="155" t="s">
        <v>295</v>
      </c>
      <c r="C5" s="168"/>
      <c r="D5" s="314" t="s">
        <v>359</v>
      </c>
    </row>
    <row r="6" spans="1:11" ht="8.25" customHeight="1" thickBot="1" x14ac:dyDescent="0.2">
      <c r="A6" s="156"/>
      <c r="B6" s="157"/>
      <c r="C6" s="158"/>
      <c r="D6" s="159"/>
    </row>
    <row r="7" spans="1:11" ht="30" customHeight="1" thickBot="1" x14ac:dyDescent="0.2">
      <c r="A7" s="598" t="s">
        <v>288</v>
      </c>
      <c r="B7" s="599"/>
      <c r="C7" s="160" t="s">
        <v>177</v>
      </c>
      <c r="D7" s="150" t="s">
        <v>171</v>
      </c>
    </row>
    <row r="8" spans="1:11" ht="30" customHeight="1" x14ac:dyDescent="0.15">
      <c r="A8" s="161">
        <v>1</v>
      </c>
      <c r="B8" s="162" t="s">
        <v>287</v>
      </c>
      <c r="C8" s="169"/>
      <c r="D8" s="315" t="s">
        <v>360</v>
      </c>
    </row>
    <row r="9" spans="1:11" ht="30" customHeight="1" x14ac:dyDescent="0.15">
      <c r="A9" s="153">
        <v>2</v>
      </c>
      <c r="B9" s="70" t="s">
        <v>286</v>
      </c>
      <c r="C9" s="167"/>
      <c r="D9" s="313" t="s">
        <v>297</v>
      </c>
    </row>
    <row r="10" spans="1:11" ht="30" customHeight="1" x14ac:dyDescent="0.15">
      <c r="A10" s="153">
        <v>3</v>
      </c>
      <c r="B10" s="70" t="s">
        <v>289</v>
      </c>
      <c r="C10" s="167"/>
      <c r="D10" s="313">
        <v>123</v>
      </c>
    </row>
    <row r="11" spans="1:11" ht="30" customHeight="1" x14ac:dyDescent="0.15">
      <c r="A11" s="153">
        <v>4</v>
      </c>
      <c r="B11" s="70" t="s">
        <v>290</v>
      </c>
      <c r="C11" s="167"/>
      <c r="D11" s="313" t="s">
        <v>298</v>
      </c>
    </row>
    <row r="12" spans="1:11" ht="30" customHeight="1" x14ac:dyDescent="0.15">
      <c r="A12" s="153">
        <v>5</v>
      </c>
      <c r="B12" s="78" t="s">
        <v>291</v>
      </c>
      <c r="C12" s="167"/>
      <c r="D12" s="163" t="s">
        <v>316</v>
      </c>
      <c r="H12" t="s">
        <v>82</v>
      </c>
    </row>
    <row r="13" spans="1:11" ht="30" customHeight="1" x14ac:dyDescent="0.15">
      <c r="A13" s="153">
        <v>6</v>
      </c>
      <c r="B13" s="78" t="s">
        <v>296</v>
      </c>
      <c r="C13" s="167"/>
      <c r="D13" s="313">
        <v>1111111</v>
      </c>
      <c r="H13" t="s">
        <v>83</v>
      </c>
    </row>
    <row r="14" spans="1:11" ht="29.45" customHeight="1" thickBot="1" x14ac:dyDescent="0.2">
      <c r="A14" s="154">
        <v>7</v>
      </c>
      <c r="B14" s="164" t="s">
        <v>285</v>
      </c>
      <c r="C14" s="170"/>
      <c r="D14" s="316" t="s">
        <v>358</v>
      </c>
    </row>
    <row r="16" spans="1:11" s="50" customFormat="1" x14ac:dyDescent="0.15">
      <c r="A16" s="165" t="s">
        <v>84</v>
      </c>
    </row>
    <row r="17" spans="1:4" s="50" customFormat="1" x14ac:dyDescent="0.15">
      <c r="A17" s="165" t="s">
        <v>85</v>
      </c>
    </row>
    <row r="18" spans="1:4" s="50" customFormat="1" x14ac:dyDescent="0.15">
      <c r="A18" s="165" t="s">
        <v>87</v>
      </c>
    </row>
    <row r="19" spans="1:4" s="50" customFormat="1" x14ac:dyDescent="0.15">
      <c r="A19" s="165"/>
    </row>
    <row r="20" spans="1:4" s="50" customFormat="1" x14ac:dyDescent="0.15">
      <c r="A20" s="165" t="s">
        <v>88</v>
      </c>
    </row>
    <row r="21" spans="1:4" s="50" customFormat="1" x14ac:dyDescent="0.15">
      <c r="A21" s="165" t="s">
        <v>89</v>
      </c>
    </row>
    <row r="22" spans="1:4" s="50" customFormat="1" x14ac:dyDescent="0.15">
      <c r="A22" s="165" t="s">
        <v>90</v>
      </c>
    </row>
    <row r="23" spans="1:4" s="50" customFormat="1" x14ac:dyDescent="0.15">
      <c r="A23" s="165" t="s">
        <v>91</v>
      </c>
    </row>
    <row r="24" spans="1:4" ht="36" customHeight="1" x14ac:dyDescent="0.15">
      <c r="A24" s="589" t="s">
        <v>324</v>
      </c>
      <c r="B24" s="589"/>
      <c r="C24" s="589"/>
      <c r="D24" s="589"/>
    </row>
  </sheetData>
  <sheetProtection algorithmName="SHA-512" hashValue="yoLWHMjduMBTi9pvFWa2Jmsx48qqZyAYE8srvu98Y+DYqSDkWHqEartiqZrWvT/9jUVLMuDYfty3OQGna9iwJA==" saltValue="DK+UeE8Lll97m5/TnkjXsw==" spinCount="100000" sheet="1" selectLockedCells="1"/>
  <mergeCells count="4">
    <mergeCell ref="A2:B2"/>
    <mergeCell ref="A1:K1"/>
    <mergeCell ref="A7:B7"/>
    <mergeCell ref="A24:D24"/>
  </mergeCells>
  <phoneticPr fontId="4"/>
  <dataValidations count="7">
    <dataValidation type="list" allowBlank="1" showInputMessage="1" showErrorMessage="1" sqref="C12">
      <formula1>$H$12:$H$13</formula1>
    </dataValidation>
    <dataValidation type="textLength" operator="equal" allowBlank="1" showInputMessage="1" showErrorMessage="1" sqref="C8:D8">
      <formula1>4</formula1>
    </dataValidation>
    <dataValidation type="textLength" operator="equal" allowBlank="1" showInputMessage="1" showErrorMessage="1" sqref="C10:D10">
      <formula1>3</formula1>
    </dataValidation>
    <dataValidation imeMode="halfKatakana" allowBlank="1" showInputMessage="1" showErrorMessage="1" sqref="C5:D6"/>
    <dataValidation type="textLength" allowBlank="1" showInputMessage="1" showErrorMessage="1" sqref="C3">
      <formula1>5</formula1>
      <formula2>6</formula2>
    </dataValidation>
    <dataValidation type="textLength" operator="equal" allowBlank="1" showInputMessage="1" showErrorMessage="1" sqref="C13 D13">
      <formula1>7</formula1>
    </dataValidation>
    <dataValidation type="textLength" imeMode="halfKatakana" operator="lessThanOrEqual" allowBlank="1" showInputMessage="1" showErrorMessage="1" sqref="C14 D14">
      <formula1>30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F35"/>
  <sheetViews>
    <sheetView showZeros="0" zoomScaleNormal="100" zoomScaleSheetLayoutView="85" workbookViewId="0">
      <selection activeCell="F5" sqref="F5"/>
    </sheetView>
  </sheetViews>
  <sheetFormatPr defaultColWidth="3.125" defaultRowHeight="30" customHeight="1" x14ac:dyDescent="0.15"/>
  <cols>
    <col min="1" max="1" width="6.125" style="56" customWidth="1"/>
    <col min="2" max="2" width="38.75" style="56" customWidth="1"/>
    <col min="3" max="3" width="0.625" style="56" customWidth="1"/>
    <col min="4" max="4" width="2.625" style="56" customWidth="1"/>
    <col min="5" max="5" width="6.875" style="56" customWidth="1"/>
    <col min="6" max="6" width="9.375" style="50" customWidth="1"/>
    <col min="7" max="7" width="6.875" style="56" customWidth="1"/>
    <col min="8" max="8" width="9.375" style="56" customWidth="1"/>
    <col min="9" max="9" width="6.875" style="56" customWidth="1"/>
    <col min="10" max="10" width="9.375" style="3" customWidth="1"/>
    <col min="11" max="11" width="5.25" style="3" customWidth="1"/>
    <col min="12" max="12" width="8.625" style="3" customWidth="1"/>
    <col min="13" max="13" width="39.375" style="3" customWidth="1"/>
    <col min="14" max="14" width="7.625" style="193" customWidth="1"/>
    <col min="15" max="15" width="3.5" style="3" hidden="1" customWidth="1"/>
    <col min="16" max="17" width="4.5" style="3" hidden="1" customWidth="1"/>
    <col min="18" max="18" width="6.625" style="3" hidden="1" customWidth="1"/>
    <col min="19" max="19" width="3.125" style="3" hidden="1" customWidth="1"/>
    <col min="20" max="20" width="0" style="3" hidden="1" customWidth="1"/>
    <col min="21" max="46" width="3.125" style="3"/>
  </cols>
  <sheetData>
    <row r="1" spans="1:84" s="50" customFormat="1" ht="42.75" customHeight="1" x14ac:dyDescent="0.15">
      <c r="A1" s="382" t="s">
        <v>454</v>
      </c>
      <c r="B1" s="382"/>
      <c r="C1" s="382"/>
      <c r="D1" s="382"/>
      <c r="E1" s="382"/>
      <c r="F1" s="383"/>
      <c r="G1" s="382"/>
      <c r="H1" s="382"/>
      <c r="I1" s="382"/>
      <c r="J1" s="382"/>
      <c r="K1" s="382"/>
      <c r="L1" s="382"/>
      <c r="M1" s="382"/>
      <c r="N1" s="57"/>
      <c r="O1" s="57"/>
      <c r="P1" s="5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row>
    <row r="2" spans="1:84" s="50" customFormat="1" ht="58.5" customHeight="1" x14ac:dyDescent="0.15">
      <c r="A2" s="552" t="s">
        <v>455</v>
      </c>
      <c r="B2" s="552"/>
      <c r="C2" s="552"/>
      <c r="D2" s="552"/>
      <c r="E2" s="552"/>
      <c r="F2" s="552"/>
      <c r="G2" s="552"/>
      <c r="H2" s="552"/>
      <c r="I2" s="552"/>
      <c r="J2" s="552"/>
      <c r="K2" s="552"/>
      <c r="L2" s="552"/>
      <c r="M2" s="552"/>
      <c r="N2" s="57"/>
      <c r="O2" s="57"/>
      <c r="P2" s="5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row>
    <row r="3" spans="1:84" s="50" customFormat="1" ht="22.5" customHeight="1" thickBot="1" x14ac:dyDescent="0.2">
      <c r="A3" s="626" t="s">
        <v>456</v>
      </c>
      <c r="B3" s="626"/>
      <c r="C3" s="626"/>
      <c r="D3" s="626"/>
      <c r="E3" s="626"/>
      <c r="F3" s="626"/>
      <c r="G3" s="626"/>
      <c r="H3" s="626"/>
      <c r="I3" s="626"/>
      <c r="J3" s="626"/>
      <c r="K3" s="626"/>
      <c r="L3" s="626"/>
      <c r="M3" s="626"/>
      <c r="N3" s="57"/>
      <c r="O3" s="57"/>
      <c r="P3" s="5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row>
    <row r="4" spans="1:84" ht="30" customHeight="1" thickBot="1" x14ac:dyDescent="0.2">
      <c r="A4" s="630" t="s">
        <v>301</v>
      </c>
      <c r="B4" s="630"/>
      <c r="C4" s="598" t="s">
        <v>177</v>
      </c>
      <c r="D4" s="629"/>
      <c r="E4" s="629"/>
      <c r="F4" s="629"/>
      <c r="G4" s="629"/>
      <c r="H4" s="629"/>
      <c r="I4" s="629"/>
      <c r="J4" s="629"/>
      <c r="K4" s="629"/>
      <c r="L4" s="599"/>
      <c r="M4" s="171" t="s">
        <v>171</v>
      </c>
      <c r="N4" s="3"/>
      <c r="AT4"/>
    </row>
    <row r="5" spans="1:84" ht="30" customHeight="1" thickBot="1" x14ac:dyDescent="0.2">
      <c r="A5" s="172">
        <v>1</v>
      </c>
      <c r="B5" s="173" t="s">
        <v>302</v>
      </c>
      <c r="C5" s="174"/>
      <c r="D5" s="174"/>
      <c r="E5" s="175" t="s">
        <v>0</v>
      </c>
      <c r="F5" s="59"/>
      <c r="G5" s="176" t="s">
        <v>22</v>
      </c>
      <c r="H5" s="59"/>
      <c r="I5" s="177" t="s">
        <v>181</v>
      </c>
      <c r="J5" s="59"/>
      <c r="K5" s="627" t="s">
        <v>310</v>
      </c>
      <c r="L5" s="628"/>
      <c r="M5" s="178" t="s">
        <v>316</v>
      </c>
      <c r="N5" s="3"/>
      <c r="O5" s="50">
        <v>7</v>
      </c>
      <c r="P5" s="67">
        <v>1</v>
      </c>
      <c r="Q5" s="67">
        <v>1</v>
      </c>
      <c r="AT5"/>
    </row>
    <row r="6" spans="1:84" ht="30" customHeight="1" x14ac:dyDescent="0.15">
      <c r="A6" s="172">
        <v>2</v>
      </c>
      <c r="B6" s="173" t="s">
        <v>303</v>
      </c>
      <c r="C6" s="606"/>
      <c r="D6" s="607"/>
      <c r="E6" s="607"/>
      <c r="F6" s="607"/>
      <c r="G6" s="607"/>
      <c r="H6" s="607"/>
      <c r="I6" s="607"/>
      <c r="J6" s="607"/>
      <c r="K6" s="607"/>
      <c r="L6" s="608"/>
      <c r="M6" s="179" t="s">
        <v>304</v>
      </c>
      <c r="N6" s="3"/>
      <c r="O6" s="50"/>
      <c r="P6" s="67">
        <v>2</v>
      </c>
      <c r="Q6" s="67">
        <v>2</v>
      </c>
      <c r="AT6"/>
    </row>
    <row r="7" spans="1:84" ht="30" customHeight="1" x14ac:dyDescent="0.15">
      <c r="A7" s="180">
        <v>3</v>
      </c>
      <c r="B7" s="181" t="s">
        <v>198</v>
      </c>
      <c r="C7" s="609"/>
      <c r="D7" s="610"/>
      <c r="E7" s="610"/>
      <c r="F7" s="610"/>
      <c r="G7" s="610"/>
      <c r="H7" s="610"/>
      <c r="I7" s="610"/>
      <c r="J7" s="610"/>
      <c r="K7" s="610"/>
      <c r="L7" s="611"/>
      <c r="M7" s="179" t="s">
        <v>305</v>
      </c>
      <c r="N7" s="3"/>
      <c r="P7" s="67">
        <v>3</v>
      </c>
      <c r="Q7" s="67">
        <v>3</v>
      </c>
      <c r="AT7"/>
    </row>
    <row r="8" spans="1:84" ht="30" customHeight="1" x14ac:dyDescent="0.15">
      <c r="A8" s="180">
        <v>4</v>
      </c>
      <c r="B8" s="181" t="s">
        <v>306</v>
      </c>
      <c r="C8" s="609"/>
      <c r="D8" s="610"/>
      <c r="E8" s="610"/>
      <c r="F8" s="610"/>
      <c r="G8" s="610"/>
      <c r="H8" s="610"/>
      <c r="I8" s="610"/>
      <c r="J8" s="610"/>
      <c r="K8" s="610"/>
      <c r="L8" s="611"/>
      <c r="M8" s="179" t="s">
        <v>307</v>
      </c>
      <c r="N8" s="3"/>
      <c r="P8" s="67">
        <v>4</v>
      </c>
      <c r="Q8" s="67">
        <v>4</v>
      </c>
      <c r="AT8"/>
    </row>
    <row r="9" spans="1:84" ht="6" customHeight="1" x14ac:dyDescent="0.15">
      <c r="A9" s="601">
        <v>5</v>
      </c>
      <c r="B9" s="601" t="s">
        <v>309</v>
      </c>
      <c r="D9" s="182"/>
      <c r="F9" s="183"/>
      <c r="G9" s="183"/>
      <c r="H9" s="183"/>
      <c r="I9" s="183"/>
      <c r="J9" s="183"/>
      <c r="K9" s="183"/>
      <c r="L9" s="184"/>
      <c r="M9" s="612" t="s">
        <v>316</v>
      </c>
      <c r="N9" s="3"/>
      <c r="P9" s="67">
        <v>5</v>
      </c>
      <c r="Q9" s="67">
        <v>5</v>
      </c>
      <c r="AT9"/>
    </row>
    <row r="10" spans="1:84" ht="15.75" customHeight="1" x14ac:dyDescent="0.15">
      <c r="A10" s="602"/>
      <c r="B10" s="602"/>
      <c r="C10" s="185"/>
      <c r="D10" s="194"/>
      <c r="E10" s="622" t="s">
        <v>317</v>
      </c>
      <c r="F10" s="622"/>
      <c r="G10" s="622"/>
      <c r="H10" s="622"/>
      <c r="I10" s="622"/>
      <c r="J10" s="622"/>
      <c r="K10" s="622"/>
      <c r="L10" s="623"/>
      <c r="M10" s="613"/>
      <c r="N10" s="3"/>
      <c r="P10" s="67">
        <v>6</v>
      </c>
      <c r="Q10" s="67">
        <v>6</v>
      </c>
      <c r="AT10"/>
    </row>
    <row r="11" spans="1:84" ht="21.75" customHeight="1" x14ac:dyDescent="0.15">
      <c r="A11" s="602"/>
      <c r="B11" s="602"/>
      <c r="C11" s="185"/>
      <c r="D11" s="186"/>
      <c r="E11" s="622"/>
      <c r="F11" s="622"/>
      <c r="G11" s="622"/>
      <c r="H11" s="622"/>
      <c r="I11" s="622"/>
      <c r="J11" s="622"/>
      <c r="K11" s="622"/>
      <c r="L11" s="623"/>
      <c r="M11" s="613"/>
      <c r="N11" s="3"/>
      <c r="O11" s="3" t="s">
        <v>308</v>
      </c>
      <c r="P11" s="67">
        <v>7</v>
      </c>
      <c r="Q11" s="67">
        <v>7</v>
      </c>
      <c r="AT11"/>
    </row>
    <row r="12" spans="1:84" ht="15.75" customHeight="1" x14ac:dyDescent="0.15">
      <c r="A12" s="602"/>
      <c r="B12" s="602"/>
      <c r="C12" s="187"/>
      <c r="D12" s="194"/>
      <c r="E12" s="620" t="s">
        <v>318</v>
      </c>
      <c r="F12" s="620"/>
      <c r="G12" s="620"/>
      <c r="H12" s="620"/>
      <c r="I12" s="620"/>
      <c r="J12" s="620"/>
      <c r="K12" s="620"/>
      <c r="L12" s="621"/>
      <c r="M12" s="613"/>
      <c r="N12" s="188"/>
      <c r="O12" s="188"/>
      <c r="P12" s="67">
        <v>8</v>
      </c>
      <c r="Q12" s="67">
        <v>8</v>
      </c>
      <c r="R12" s="188"/>
      <c r="S12" s="188"/>
      <c r="T12" s="188"/>
      <c r="U12" s="188"/>
      <c r="V12" s="188"/>
      <c r="W12" s="188"/>
      <c r="X12" s="188"/>
      <c r="Y12" s="188"/>
      <c r="Z12" s="188"/>
      <c r="AA12" s="188"/>
      <c r="AB12" s="188"/>
      <c r="AC12" s="188"/>
      <c r="AD12" s="188"/>
      <c r="AE12" s="188"/>
      <c r="AF12" s="188"/>
      <c r="AG12" s="188"/>
      <c r="AH12" s="188"/>
      <c r="AI12" s="188"/>
      <c r="AJ12" s="188"/>
      <c r="AK12" s="188"/>
      <c r="AL12" s="188"/>
      <c r="AT12"/>
    </row>
    <row r="13" spans="1:84" ht="21.75" customHeight="1" x14ac:dyDescent="0.15">
      <c r="A13" s="602"/>
      <c r="B13" s="602"/>
      <c r="C13" s="185"/>
      <c r="E13" s="620"/>
      <c r="F13" s="620"/>
      <c r="G13" s="620"/>
      <c r="H13" s="620"/>
      <c r="I13" s="620"/>
      <c r="J13" s="620"/>
      <c r="K13" s="620"/>
      <c r="L13" s="621"/>
      <c r="M13" s="613"/>
      <c r="N13" s="188"/>
      <c r="O13" s="188"/>
      <c r="P13" s="67">
        <v>9</v>
      </c>
      <c r="Q13" s="67">
        <v>9</v>
      </c>
      <c r="R13" s="188"/>
      <c r="S13" s="188"/>
      <c r="T13" s="188"/>
      <c r="U13" s="188"/>
      <c r="V13" s="188"/>
      <c r="W13" s="188"/>
      <c r="X13" s="188"/>
      <c r="Y13" s="188"/>
      <c r="Z13" s="188"/>
      <c r="AA13" s="188"/>
      <c r="AB13" s="188"/>
      <c r="AC13" s="188"/>
      <c r="AD13" s="188"/>
      <c r="AE13" s="188"/>
      <c r="AF13" s="188"/>
      <c r="AG13" s="188"/>
      <c r="AH13" s="188"/>
      <c r="AI13" s="188"/>
      <c r="AJ13" s="188"/>
      <c r="AK13" s="188"/>
      <c r="AL13" s="188"/>
      <c r="AS13"/>
      <c r="AT13"/>
    </row>
    <row r="14" spans="1:84" ht="15.75" customHeight="1" x14ac:dyDescent="0.15">
      <c r="A14" s="602"/>
      <c r="B14" s="602"/>
      <c r="C14" s="187"/>
      <c r="D14" s="194"/>
      <c r="E14" s="620" t="s">
        <v>319</v>
      </c>
      <c r="F14" s="620"/>
      <c r="G14" s="620"/>
      <c r="H14" s="620"/>
      <c r="I14" s="620"/>
      <c r="J14" s="620"/>
      <c r="K14" s="620"/>
      <c r="L14" s="621"/>
      <c r="M14" s="613"/>
      <c r="N14" s="188"/>
      <c r="O14" s="188"/>
      <c r="P14" s="67">
        <v>10</v>
      </c>
      <c r="Q14" s="67">
        <v>10</v>
      </c>
      <c r="R14" s="188"/>
      <c r="S14" s="188"/>
      <c r="T14" s="188"/>
      <c r="U14" s="188"/>
      <c r="V14" s="188"/>
      <c r="W14" s="188"/>
      <c r="X14" s="188"/>
      <c r="Y14" s="188"/>
      <c r="Z14" s="188"/>
      <c r="AA14" s="188"/>
      <c r="AB14" s="188"/>
      <c r="AC14" s="188"/>
      <c r="AD14" s="188"/>
      <c r="AE14" s="188"/>
      <c r="AF14" s="188"/>
      <c r="AG14" s="188"/>
      <c r="AH14" s="188"/>
      <c r="AI14" s="188"/>
      <c r="AJ14" s="188"/>
      <c r="AK14" s="188"/>
      <c r="AL14" s="188"/>
      <c r="AT14"/>
    </row>
    <row r="15" spans="1:84" ht="21.75" customHeight="1" x14ac:dyDescent="0.15">
      <c r="A15" s="602"/>
      <c r="B15" s="602"/>
      <c r="C15" s="185"/>
      <c r="E15" s="620"/>
      <c r="F15" s="620"/>
      <c r="G15" s="620"/>
      <c r="H15" s="620"/>
      <c r="I15" s="620"/>
      <c r="J15" s="620"/>
      <c r="K15" s="620"/>
      <c r="L15" s="621"/>
      <c r="M15" s="613"/>
      <c r="N15" s="3"/>
      <c r="P15" s="67">
        <v>11</v>
      </c>
      <c r="Q15" s="67">
        <v>11</v>
      </c>
      <c r="AT15"/>
    </row>
    <row r="16" spans="1:84" ht="15.75" customHeight="1" x14ac:dyDescent="0.15">
      <c r="A16" s="602"/>
      <c r="B16" s="602"/>
      <c r="C16" s="187"/>
      <c r="D16" s="194"/>
      <c r="E16" s="618" t="s">
        <v>320</v>
      </c>
      <c r="F16" s="618"/>
      <c r="G16" s="618"/>
      <c r="H16" s="618"/>
      <c r="I16" s="618"/>
      <c r="J16" s="618"/>
      <c r="K16" s="618"/>
      <c r="L16" s="619"/>
      <c r="M16" s="613"/>
      <c r="N16" s="189"/>
      <c r="O16" s="189"/>
      <c r="P16" s="67">
        <v>12</v>
      </c>
      <c r="Q16" s="67">
        <v>12</v>
      </c>
      <c r="R16" s="189"/>
      <c r="S16" s="189"/>
      <c r="T16" s="189"/>
      <c r="U16" s="189"/>
      <c r="V16" s="189"/>
      <c r="W16" s="189"/>
      <c r="X16" s="189"/>
      <c r="Y16" s="189"/>
      <c r="Z16" s="189"/>
      <c r="AA16" s="189"/>
      <c r="AB16" s="189"/>
      <c r="AC16" s="189"/>
      <c r="AD16" s="189"/>
      <c r="AE16" s="189"/>
      <c r="AF16" s="189"/>
      <c r="AG16" s="189"/>
      <c r="AH16" s="189"/>
      <c r="AI16" s="189"/>
      <c r="AJ16" s="189"/>
      <c r="AK16" s="189"/>
      <c r="AL16" s="189"/>
      <c r="AT16"/>
    </row>
    <row r="17" spans="1:46" ht="21.75" customHeight="1" x14ac:dyDescent="0.15">
      <c r="A17" s="602"/>
      <c r="B17" s="602"/>
      <c r="C17" s="185"/>
      <c r="E17" s="618"/>
      <c r="F17" s="618"/>
      <c r="G17" s="618"/>
      <c r="H17" s="618"/>
      <c r="I17" s="618"/>
      <c r="J17" s="618"/>
      <c r="K17" s="618"/>
      <c r="L17" s="619"/>
      <c r="M17" s="613"/>
      <c r="N17" s="189"/>
      <c r="O17" s="189"/>
      <c r="P17" s="189"/>
      <c r="Q17" s="67">
        <v>13</v>
      </c>
      <c r="R17" s="189"/>
      <c r="S17" s="189"/>
      <c r="T17" s="189"/>
      <c r="U17" s="189"/>
      <c r="V17" s="189"/>
      <c r="W17" s="189"/>
      <c r="X17" s="189"/>
      <c r="Y17" s="189"/>
      <c r="Z17" s="189"/>
      <c r="AA17" s="189"/>
      <c r="AB17" s="189"/>
      <c r="AC17" s="189"/>
      <c r="AD17" s="189"/>
      <c r="AE17" s="189"/>
      <c r="AF17" s="189"/>
      <c r="AG17" s="189"/>
      <c r="AH17" s="189"/>
      <c r="AI17" s="189"/>
      <c r="AJ17" s="189"/>
      <c r="AK17" s="189"/>
      <c r="AL17" s="189"/>
      <c r="AT17"/>
    </row>
    <row r="18" spans="1:46" ht="15.75" customHeight="1" x14ac:dyDescent="0.15">
      <c r="A18" s="602"/>
      <c r="B18" s="602"/>
      <c r="C18" s="187"/>
      <c r="D18" s="194"/>
      <c r="E18" s="615" t="s">
        <v>321</v>
      </c>
      <c r="F18" s="616"/>
      <c r="G18" s="616"/>
      <c r="H18" s="616"/>
      <c r="I18" s="616"/>
      <c r="J18" s="616"/>
      <c r="K18" s="616"/>
      <c r="L18" s="617"/>
      <c r="M18" s="613"/>
      <c r="N18" s="3"/>
      <c r="Q18" s="67">
        <v>14</v>
      </c>
      <c r="AT18"/>
    </row>
    <row r="19" spans="1:46" ht="30" customHeight="1" x14ac:dyDescent="0.15">
      <c r="A19" s="602"/>
      <c r="B19" s="602"/>
      <c r="D19" s="190"/>
      <c r="E19" s="604"/>
      <c r="F19" s="604"/>
      <c r="G19" s="604"/>
      <c r="H19" s="604"/>
      <c r="I19" s="604"/>
      <c r="J19" s="604"/>
      <c r="K19" s="604"/>
      <c r="L19" s="605"/>
      <c r="M19" s="613"/>
      <c r="N19" s="3"/>
      <c r="Q19" s="67">
        <v>15</v>
      </c>
      <c r="AT19"/>
    </row>
    <row r="20" spans="1:46" ht="30" customHeight="1" x14ac:dyDescent="0.15">
      <c r="A20" s="602"/>
      <c r="B20" s="602"/>
      <c r="D20" s="190"/>
      <c r="E20" s="604"/>
      <c r="F20" s="604"/>
      <c r="G20" s="604"/>
      <c r="H20" s="604"/>
      <c r="I20" s="604"/>
      <c r="J20" s="604"/>
      <c r="K20" s="604"/>
      <c r="L20" s="605"/>
      <c r="M20" s="613"/>
      <c r="N20" s="3"/>
      <c r="Q20" s="67">
        <v>16</v>
      </c>
      <c r="AT20"/>
    </row>
    <row r="21" spans="1:46" ht="56.25" customHeight="1" thickBot="1" x14ac:dyDescent="0.2">
      <c r="A21" s="603"/>
      <c r="B21" s="603"/>
      <c r="C21" s="191"/>
      <c r="D21" s="192"/>
      <c r="E21" s="624" t="s">
        <v>333</v>
      </c>
      <c r="F21" s="624"/>
      <c r="G21" s="624"/>
      <c r="H21" s="624"/>
      <c r="I21" s="624"/>
      <c r="J21" s="624"/>
      <c r="K21" s="624"/>
      <c r="L21" s="625"/>
      <c r="M21" s="614"/>
      <c r="N21" s="3"/>
      <c r="Q21" s="67">
        <v>17</v>
      </c>
      <c r="AT21"/>
    </row>
    <row r="22" spans="1:46" ht="16.5" customHeight="1" x14ac:dyDescent="0.15">
      <c r="Q22" s="67">
        <v>18</v>
      </c>
    </row>
    <row r="23" spans="1:46" ht="30" customHeight="1" x14ac:dyDescent="0.15">
      <c r="A23" s="600" t="s">
        <v>325</v>
      </c>
      <c r="B23" s="600"/>
      <c r="C23" s="600"/>
      <c r="D23" s="600"/>
      <c r="E23" s="600"/>
      <c r="F23" s="600"/>
      <c r="G23" s="600"/>
      <c r="H23" s="600"/>
      <c r="I23" s="600"/>
      <c r="J23" s="600"/>
      <c r="K23" s="600"/>
      <c r="L23" s="600"/>
      <c r="M23" s="600"/>
      <c r="Q23" s="67">
        <v>19</v>
      </c>
    </row>
    <row r="24" spans="1:46" ht="30" customHeight="1" x14ac:dyDescent="0.15">
      <c r="Q24" s="67">
        <v>20</v>
      </c>
    </row>
    <row r="25" spans="1:46" ht="30" customHeight="1" x14ac:dyDescent="0.15">
      <c r="Q25" s="67">
        <v>21</v>
      </c>
    </row>
    <row r="26" spans="1:46" ht="30" customHeight="1" x14ac:dyDescent="0.15">
      <c r="Q26" s="67">
        <v>22</v>
      </c>
    </row>
    <row r="27" spans="1:46" ht="30" customHeight="1" x14ac:dyDescent="0.15">
      <c r="Q27" s="67">
        <v>23</v>
      </c>
    </row>
    <row r="28" spans="1:46" ht="30" customHeight="1" x14ac:dyDescent="0.15">
      <c r="Q28" s="67">
        <v>24</v>
      </c>
    </row>
    <row r="29" spans="1:46" ht="30" customHeight="1" x14ac:dyDescent="0.15">
      <c r="Q29" s="67">
        <v>25</v>
      </c>
    </row>
    <row r="30" spans="1:46" ht="30" customHeight="1" x14ac:dyDescent="0.15">
      <c r="Q30" s="67">
        <v>26</v>
      </c>
    </row>
    <row r="31" spans="1:46" ht="30" customHeight="1" x14ac:dyDescent="0.15">
      <c r="Q31" s="67">
        <v>27</v>
      </c>
    </row>
    <row r="32" spans="1:46" ht="30" customHeight="1" x14ac:dyDescent="0.15">
      <c r="Q32" s="67">
        <v>28</v>
      </c>
    </row>
    <row r="33" spans="17:17" ht="30" customHeight="1" x14ac:dyDescent="0.15">
      <c r="Q33" s="67">
        <v>29</v>
      </c>
    </row>
    <row r="34" spans="17:17" ht="30" customHeight="1" x14ac:dyDescent="0.15">
      <c r="Q34" s="67">
        <v>30</v>
      </c>
    </row>
    <row r="35" spans="17:17" ht="30" customHeight="1" x14ac:dyDescent="0.15">
      <c r="Q35" s="67">
        <v>31</v>
      </c>
    </row>
  </sheetData>
  <sheetProtection password="F439" sheet="1" selectLockedCells="1"/>
  <mergeCells count="19">
    <mergeCell ref="A2:M2"/>
    <mergeCell ref="A3:M3"/>
    <mergeCell ref="K5:L5"/>
    <mergeCell ref="C4:L4"/>
    <mergeCell ref="A4:B4"/>
    <mergeCell ref="A23:M23"/>
    <mergeCell ref="A9:A21"/>
    <mergeCell ref="B9:B21"/>
    <mergeCell ref="E19:L20"/>
    <mergeCell ref="C6:L6"/>
    <mergeCell ref="C8:L8"/>
    <mergeCell ref="C7:L7"/>
    <mergeCell ref="M9:M21"/>
    <mergeCell ref="E18:L18"/>
    <mergeCell ref="E16:L17"/>
    <mergeCell ref="E14:L15"/>
    <mergeCell ref="E12:L13"/>
    <mergeCell ref="E10:L11"/>
    <mergeCell ref="E21:L21"/>
  </mergeCells>
  <phoneticPr fontId="4"/>
  <dataValidations count="4">
    <dataValidation type="list" allowBlank="1" showInputMessage="1" showErrorMessage="1" sqref="F5">
      <formula1>$O$5:$O$6</formula1>
    </dataValidation>
    <dataValidation type="list" imeMode="off" allowBlank="1" showInputMessage="1" showErrorMessage="1" sqref="H5">
      <formula1>$P$5:$P$16</formula1>
    </dataValidation>
    <dataValidation type="list" allowBlank="1" showInputMessage="1" showErrorMessage="1" sqref="D12 D14 D16 D18 D10">
      <formula1>$O$10:$O$11</formula1>
    </dataValidation>
    <dataValidation type="list" imeMode="off" allowBlank="1" showInputMessage="1" showErrorMessage="1" sqref="J5">
      <formula1>$Q$5:$Q$35</formula1>
    </dataValidation>
  </dataValidations>
  <printOptions horizontalCentered="1"/>
  <pageMargins left="0.55118110236220474" right="0.39370078740157483" top="0.59055118110236227" bottom="0.47244094488188981" header="0.31496062992125984" footer="0.31496062992125984"/>
  <pageSetup paperSize="9" scale="2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E34"/>
  <sheetViews>
    <sheetView showZeros="0" zoomScaleNormal="100" zoomScaleSheetLayoutView="85" workbookViewId="0">
      <selection activeCell="C5" sqref="C5:I5"/>
    </sheetView>
  </sheetViews>
  <sheetFormatPr defaultColWidth="3.125" defaultRowHeight="18" customHeight="1" x14ac:dyDescent="0.15"/>
  <cols>
    <col min="1" max="1" width="6.125" style="56" customWidth="1"/>
    <col min="2" max="2" width="40" style="56" customWidth="1"/>
    <col min="3" max="3" width="6.125" style="56" customWidth="1"/>
    <col min="4" max="4" width="6.875" style="56" customWidth="1"/>
    <col min="5" max="5" width="4.125" style="56" customWidth="1"/>
    <col min="6" max="6" width="6.875" style="56" customWidth="1"/>
    <col min="7" max="7" width="4.125" style="56" customWidth="1"/>
    <col min="8" max="8" width="6.875" style="56" customWidth="1"/>
    <col min="9" max="9" width="5.875" style="56" customWidth="1"/>
    <col min="10" max="10" width="40.125" style="56" customWidth="1"/>
    <col min="11" max="11" width="3.125" style="56"/>
    <col min="12" max="12" width="3.75" style="56" hidden="1" customWidth="1"/>
    <col min="13" max="13" width="3.125" style="56" hidden="1" customWidth="1"/>
    <col min="14" max="15" width="4.5" style="56" hidden="1" customWidth="1"/>
    <col min="16" max="17" width="0" style="56" hidden="1" customWidth="1"/>
    <col min="18" max="19" width="3.125" style="56" hidden="1" customWidth="1"/>
    <col min="20" max="40" width="3.125" style="56"/>
    <col min="41" max="16384" width="3.125" style="50"/>
  </cols>
  <sheetData>
    <row r="1" spans="1:83" ht="33" customHeight="1" x14ac:dyDescent="0.15">
      <c r="A1" s="631" t="s">
        <v>452</v>
      </c>
      <c r="B1" s="631"/>
      <c r="C1" s="631"/>
      <c r="D1" s="631"/>
      <c r="E1" s="631"/>
      <c r="F1" s="631"/>
      <c r="G1" s="631"/>
      <c r="H1" s="631"/>
      <c r="I1" s="631"/>
      <c r="J1" s="631"/>
      <c r="K1" s="631"/>
      <c r="L1" s="631"/>
      <c r="M1" s="631"/>
      <c r="N1" s="57"/>
      <c r="O1" s="57"/>
      <c r="P1" s="50"/>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row>
    <row r="2" spans="1:83" ht="33" customHeight="1" x14ac:dyDescent="0.15">
      <c r="A2" s="552" t="s">
        <v>453</v>
      </c>
      <c r="B2" s="552"/>
      <c r="C2" s="552"/>
      <c r="D2" s="552"/>
      <c r="E2" s="552"/>
      <c r="F2" s="552"/>
      <c r="G2" s="552"/>
      <c r="H2" s="552"/>
      <c r="I2" s="552"/>
      <c r="J2" s="552"/>
      <c r="K2" s="552"/>
      <c r="L2" s="552"/>
      <c r="M2" s="552"/>
      <c r="N2" s="57"/>
      <c r="O2" s="57"/>
      <c r="P2" s="50"/>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row>
    <row r="3" spans="1:83" ht="33" customHeight="1" thickBot="1" x14ac:dyDescent="0.2">
      <c r="A3" s="626" t="s">
        <v>374</v>
      </c>
      <c r="B3" s="626"/>
      <c r="C3" s="626"/>
      <c r="D3" s="626"/>
      <c r="E3" s="626"/>
      <c r="F3" s="626"/>
      <c r="G3" s="626"/>
      <c r="H3" s="626"/>
      <c r="I3" s="626"/>
      <c r="J3" s="626"/>
      <c r="K3" s="626"/>
      <c r="L3" s="626"/>
      <c r="M3" s="626"/>
      <c r="N3" s="57"/>
      <c r="O3" s="57"/>
      <c r="P3" s="50"/>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row>
    <row r="4" spans="1:83" ht="30" customHeight="1" thickBot="1" x14ac:dyDescent="0.2">
      <c r="A4" s="630" t="s">
        <v>301</v>
      </c>
      <c r="B4" s="630"/>
      <c r="C4" s="533" t="s">
        <v>177</v>
      </c>
      <c r="D4" s="534"/>
      <c r="E4" s="534"/>
      <c r="F4" s="534"/>
      <c r="G4" s="534"/>
      <c r="H4" s="534"/>
      <c r="I4" s="632"/>
      <c r="J4" s="171" t="s">
        <v>171</v>
      </c>
      <c r="M4" s="56">
        <v>7</v>
      </c>
      <c r="N4" s="56">
        <v>1</v>
      </c>
      <c r="O4" s="56">
        <v>1</v>
      </c>
    </row>
    <row r="5" spans="1:83" ht="30" customHeight="1" x14ac:dyDescent="0.15">
      <c r="A5" s="195">
        <v>1</v>
      </c>
      <c r="B5" s="196" t="s">
        <v>311</v>
      </c>
      <c r="C5" s="641"/>
      <c r="D5" s="607"/>
      <c r="E5" s="607"/>
      <c r="F5" s="607"/>
      <c r="G5" s="607"/>
      <c r="H5" s="607"/>
      <c r="I5" s="642"/>
      <c r="J5" s="197" t="s">
        <v>364</v>
      </c>
      <c r="M5" s="56">
        <v>8</v>
      </c>
      <c r="N5" s="56">
        <v>2</v>
      </c>
      <c r="O5" s="56">
        <v>2</v>
      </c>
    </row>
    <row r="6" spans="1:83" ht="30" customHeight="1" x14ac:dyDescent="0.15">
      <c r="A6" s="198">
        <v>2</v>
      </c>
      <c r="B6" s="199" t="s">
        <v>312</v>
      </c>
      <c r="C6" s="639"/>
      <c r="D6" s="610"/>
      <c r="E6" s="610"/>
      <c r="F6" s="610"/>
      <c r="G6" s="610"/>
      <c r="H6" s="610"/>
      <c r="I6" s="640"/>
      <c r="J6" s="200" t="s">
        <v>365</v>
      </c>
      <c r="N6" s="56">
        <v>3</v>
      </c>
      <c r="O6" s="56">
        <v>3</v>
      </c>
    </row>
    <row r="7" spans="1:83" ht="30" customHeight="1" thickBot="1" x14ac:dyDescent="0.2">
      <c r="A7" s="198">
        <v>3</v>
      </c>
      <c r="B7" s="199" t="s">
        <v>315</v>
      </c>
      <c r="C7" s="636"/>
      <c r="D7" s="637"/>
      <c r="E7" s="637"/>
      <c r="F7" s="637"/>
      <c r="G7" s="637"/>
      <c r="H7" s="637"/>
      <c r="I7" s="638"/>
      <c r="J7" s="200" t="s">
        <v>366</v>
      </c>
      <c r="N7" s="56">
        <v>4</v>
      </c>
      <c r="O7" s="56">
        <v>4</v>
      </c>
    </row>
    <row r="8" spans="1:83" ht="34.5" customHeight="1" thickBot="1" x14ac:dyDescent="0.2">
      <c r="A8" s="198">
        <v>4</v>
      </c>
      <c r="B8" s="201" t="s">
        <v>313</v>
      </c>
      <c r="C8" s="202" t="s">
        <v>0</v>
      </c>
      <c r="D8" s="58"/>
      <c r="E8" s="203" t="s">
        <v>22</v>
      </c>
      <c r="F8" s="58"/>
      <c r="G8" s="81" t="s">
        <v>181</v>
      </c>
      <c r="H8" s="58"/>
      <c r="I8" s="204" t="s">
        <v>310</v>
      </c>
      <c r="J8" s="331" t="s">
        <v>373</v>
      </c>
      <c r="N8" s="56">
        <v>5</v>
      </c>
      <c r="O8" s="56">
        <v>5</v>
      </c>
    </row>
    <row r="9" spans="1:83" ht="30" customHeight="1" thickBot="1" x14ac:dyDescent="0.2">
      <c r="A9" s="205">
        <v>5</v>
      </c>
      <c r="B9" s="206" t="s">
        <v>314</v>
      </c>
      <c r="C9" s="633"/>
      <c r="D9" s="634"/>
      <c r="E9" s="634"/>
      <c r="F9" s="634"/>
      <c r="G9" s="634"/>
      <c r="H9" s="634"/>
      <c r="I9" s="635"/>
      <c r="J9" s="207" t="s">
        <v>367</v>
      </c>
      <c r="N9" s="56">
        <v>6</v>
      </c>
      <c r="O9" s="56">
        <v>6</v>
      </c>
    </row>
    <row r="10" spans="1:83" ht="30" customHeight="1" thickBot="1" x14ac:dyDescent="0.2">
      <c r="A10" s="645">
        <v>6</v>
      </c>
      <c r="B10" s="643" t="s">
        <v>369</v>
      </c>
      <c r="C10" s="329"/>
      <c r="D10" s="647" t="s">
        <v>370</v>
      </c>
      <c r="E10" s="648"/>
      <c r="F10" s="648"/>
      <c r="G10" s="648"/>
      <c r="H10" s="648"/>
      <c r="I10" s="649"/>
      <c r="J10" s="330" t="s">
        <v>372</v>
      </c>
      <c r="N10" s="56">
        <v>7</v>
      </c>
      <c r="O10" s="56">
        <v>7</v>
      </c>
    </row>
    <row r="11" spans="1:83" ht="30" customHeight="1" thickBot="1" x14ac:dyDescent="0.2">
      <c r="A11" s="646"/>
      <c r="B11" s="644"/>
      <c r="C11" s="329"/>
      <c r="D11" s="647" t="s">
        <v>371</v>
      </c>
      <c r="E11" s="648"/>
      <c r="F11" s="648"/>
      <c r="G11" s="648"/>
      <c r="H11" s="648"/>
      <c r="I11" s="649"/>
      <c r="J11" s="207"/>
      <c r="L11" s="56" t="s">
        <v>308</v>
      </c>
      <c r="N11" s="56">
        <v>8</v>
      </c>
      <c r="O11" s="56">
        <v>8</v>
      </c>
    </row>
    <row r="12" spans="1:83" ht="18" customHeight="1" x14ac:dyDescent="0.15">
      <c r="N12" s="56">
        <v>9</v>
      </c>
      <c r="O12" s="56">
        <v>9</v>
      </c>
    </row>
    <row r="13" spans="1:83" ht="18" customHeight="1" x14ac:dyDescent="0.15">
      <c r="A13" s="626" t="s">
        <v>374</v>
      </c>
      <c r="B13" s="626"/>
      <c r="C13" s="626"/>
      <c r="D13" s="626"/>
      <c r="E13" s="626"/>
      <c r="F13" s="626"/>
      <c r="G13" s="626"/>
      <c r="H13" s="626"/>
      <c r="I13" s="626"/>
      <c r="J13" s="626"/>
      <c r="K13" s="626"/>
      <c r="L13" s="626"/>
      <c r="M13" s="626"/>
      <c r="N13" s="56">
        <v>10</v>
      </c>
      <c r="O13" s="56">
        <v>10</v>
      </c>
    </row>
    <row r="14" spans="1:83" ht="18" customHeight="1" x14ac:dyDescent="0.15">
      <c r="N14" s="56">
        <v>11</v>
      </c>
      <c r="O14" s="56">
        <v>11</v>
      </c>
    </row>
    <row r="15" spans="1:83" ht="18" customHeight="1" x14ac:dyDescent="0.15">
      <c r="N15" s="56">
        <v>12</v>
      </c>
      <c r="O15" s="56">
        <v>12</v>
      </c>
    </row>
    <row r="16" spans="1:83" ht="18" customHeight="1" x14ac:dyDescent="0.15">
      <c r="O16" s="56">
        <v>13</v>
      </c>
    </row>
    <row r="17" spans="15:15" ht="18" customHeight="1" x14ac:dyDescent="0.15">
      <c r="O17" s="56">
        <v>14</v>
      </c>
    </row>
    <row r="18" spans="15:15" ht="18" customHeight="1" x14ac:dyDescent="0.15">
      <c r="O18" s="56">
        <v>15</v>
      </c>
    </row>
    <row r="19" spans="15:15" ht="18" customHeight="1" x14ac:dyDescent="0.15">
      <c r="O19" s="56">
        <v>16</v>
      </c>
    </row>
    <row r="20" spans="15:15" ht="18" customHeight="1" x14ac:dyDescent="0.15">
      <c r="O20" s="56">
        <v>17</v>
      </c>
    </row>
    <row r="21" spans="15:15" ht="18" customHeight="1" x14ac:dyDescent="0.15">
      <c r="O21" s="56">
        <v>18</v>
      </c>
    </row>
    <row r="22" spans="15:15" ht="18" customHeight="1" x14ac:dyDescent="0.15">
      <c r="O22" s="56">
        <v>19</v>
      </c>
    </row>
    <row r="23" spans="15:15" ht="18" customHeight="1" x14ac:dyDescent="0.15">
      <c r="O23" s="56">
        <v>20</v>
      </c>
    </row>
    <row r="24" spans="15:15" ht="18" customHeight="1" x14ac:dyDescent="0.15">
      <c r="O24" s="56">
        <v>21</v>
      </c>
    </row>
    <row r="25" spans="15:15" ht="18" customHeight="1" x14ac:dyDescent="0.15">
      <c r="O25" s="56">
        <v>22</v>
      </c>
    </row>
    <row r="26" spans="15:15" ht="18" customHeight="1" x14ac:dyDescent="0.15">
      <c r="O26" s="56">
        <v>23</v>
      </c>
    </row>
    <row r="27" spans="15:15" ht="18" customHeight="1" x14ac:dyDescent="0.15">
      <c r="O27" s="56">
        <v>24</v>
      </c>
    </row>
    <row r="28" spans="15:15" ht="18" customHeight="1" x14ac:dyDescent="0.15">
      <c r="O28" s="56">
        <v>25</v>
      </c>
    </row>
    <row r="29" spans="15:15" ht="18" customHeight="1" x14ac:dyDescent="0.15">
      <c r="O29" s="56">
        <v>26</v>
      </c>
    </row>
    <row r="30" spans="15:15" ht="18" customHeight="1" x14ac:dyDescent="0.15">
      <c r="O30" s="56">
        <v>27</v>
      </c>
    </row>
    <row r="31" spans="15:15" ht="18" customHeight="1" x14ac:dyDescent="0.15">
      <c r="O31" s="56">
        <v>28</v>
      </c>
    </row>
    <row r="32" spans="15:15" ht="18" customHeight="1" x14ac:dyDescent="0.15">
      <c r="O32" s="56">
        <v>29</v>
      </c>
    </row>
    <row r="33" spans="15:15" ht="18" customHeight="1" x14ac:dyDescent="0.15">
      <c r="O33" s="56">
        <v>30</v>
      </c>
    </row>
    <row r="34" spans="15:15" ht="18" customHeight="1" x14ac:dyDescent="0.15">
      <c r="O34" s="56">
        <v>31</v>
      </c>
    </row>
  </sheetData>
  <sheetProtection password="F439" sheet="1" selectLockedCells="1"/>
  <mergeCells count="14">
    <mergeCell ref="C9:I9"/>
    <mergeCell ref="C7:I7"/>
    <mergeCell ref="C6:I6"/>
    <mergeCell ref="C5:I5"/>
    <mergeCell ref="A13:M13"/>
    <mergeCell ref="B10:B11"/>
    <mergeCell ref="A10:A11"/>
    <mergeCell ref="D10:I10"/>
    <mergeCell ref="D11:I11"/>
    <mergeCell ref="A1:M1"/>
    <mergeCell ref="A2:M2"/>
    <mergeCell ref="A3:M3"/>
    <mergeCell ref="C4:I4"/>
    <mergeCell ref="A4:B4"/>
  </mergeCells>
  <phoneticPr fontId="4"/>
  <dataValidations count="4">
    <dataValidation type="list" imeMode="off" allowBlank="1" showInputMessage="1" showErrorMessage="1" sqref="H8">
      <formula1>$O$4:$O$35</formula1>
    </dataValidation>
    <dataValidation type="list" imeMode="off" allowBlank="1" showInputMessage="1" showErrorMessage="1" sqref="F8">
      <formula1>$N$4:$N$16</formula1>
    </dataValidation>
    <dataValidation type="list" allowBlank="1" showInputMessage="1" showErrorMessage="1" sqref="D8">
      <formula1>$M$4:$M$5</formula1>
    </dataValidation>
    <dataValidation type="list" allowBlank="1" showInputMessage="1" showErrorMessage="1" sqref="C10:C11">
      <formula1>$L$11</formula1>
    </dataValidation>
  </dataValidations>
  <printOptions horizontalCentered="1"/>
  <pageMargins left="0.55118110236220474" right="0.39370078740157483" top="0.59055118110236227" bottom="0.47244094488188981" header="0.31496062992125984" footer="0.31496062992125984"/>
  <pageSetup paperSize="9"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申請方法</vt:lpstr>
      <vt:lpstr>入力シート①</vt:lpstr>
      <vt:lpstr>入力シート②</vt:lpstr>
      <vt:lpstr>入力シート③</vt:lpstr>
      <vt:lpstr>入力シート④</vt:lpstr>
      <vt:lpstr>入力シート⑤</vt:lpstr>
      <vt:lpstr>入力シート⑥</vt:lpstr>
      <vt:lpstr>入力シート⑦</vt:lpstr>
      <vt:lpstr>入力シート⑧</vt:lpstr>
      <vt:lpstr>A  様式第６号</vt:lpstr>
      <vt:lpstr>B 様式第６号の２</vt:lpstr>
      <vt:lpstr>C明細書</vt:lpstr>
      <vt:lpstr>D 様式第６号の３</vt:lpstr>
      <vt:lpstr>E 様式第７号</vt:lpstr>
      <vt:lpstr>F 口座振込依頼書</vt:lpstr>
      <vt:lpstr>G 一者見積理由書</vt:lpstr>
      <vt:lpstr>H立替払請求書</vt:lpstr>
      <vt:lpstr>Iチェック表</vt:lpstr>
      <vt:lpstr>J送付用ラベル</vt:lpstr>
      <vt:lpstr>'A  様式第６号'!Print_Area</vt:lpstr>
      <vt:lpstr>'B 様式第６号の２'!Print_Area</vt:lpstr>
      <vt:lpstr>C明細書!Print_Area</vt:lpstr>
      <vt:lpstr>'D 様式第６号の３'!Print_Area</vt:lpstr>
      <vt:lpstr>'E 様式第７号'!Print_Area</vt:lpstr>
      <vt:lpstr>'F 口座振込依頼書'!Print_Area</vt:lpstr>
      <vt:lpstr>'G 一者見積理由書'!Print_Area</vt:lpstr>
      <vt:lpstr>H立替払請求書!Print_Area</vt:lpstr>
      <vt:lpstr>Iチェック表!Print_Area</vt:lpstr>
      <vt:lpstr>J送付用ラベル!Print_Area</vt:lpstr>
      <vt:lpstr>申請方法!Print_Area</vt:lpstr>
      <vt:lpstr>入力シート⑤!Print_Area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2025-10-01T05:08:09Z</cp:lastPrinted>
  <dcterms:created xsi:type="dcterms:W3CDTF">2025-05-16T07:57:40Z</dcterms:created>
  <dcterms:modified xsi:type="dcterms:W3CDTF">2025-10-01T23:37:42Z</dcterms:modified>
</cp:coreProperties>
</file>