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7.48\医療人材対策室\03 医療環境整備班\☆★事業関係★☆\⑥勤務環境改善\★勤務環境改善事業（センター・補助）\R8年度事業調査（R7）\"/>
    </mc:Choice>
  </mc:AlternateContent>
  <bookViews>
    <workbookView xWindow="0" yWindow="0" windowWidth="8430" windowHeight="4065"/>
  </bookViews>
  <sheets>
    <sheet name="【回答票】" sheetId="1" r:id="rId1"/>
    <sheet name="医療勤務環境改善支援事業の補助対象経費について" sheetId="3" r:id="rId2"/>
    <sheet name="県使用※入力しないでください" sheetId="2" r:id="rId3"/>
  </sheets>
  <definedNames>
    <definedName name="_xlnm.Print_Area" localSheetId="0">【回答票】!$A$1:$P$150</definedName>
    <definedName name="_xlnm.Print_Area" localSheetId="1">医療勤務環境改善支援事業の補助対象経費について!$A$1:$K$42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9" i="1" l="1"/>
  <c r="J148" i="1"/>
  <c r="J32" i="1"/>
  <c r="J56" i="1"/>
  <c r="M72" i="1"/>
  <c r="J139" i="1"/>
  <c r="J138" i="1"/>
  <c r="CM3" i="2" l="1"/>
  <c r="CL3" i="2"/>
  <c r="CK3" i="2"/>
  <c r="CJ3" i="2"/>
  <c r="CI3" i="2"/>
  <c r="CH3" i="2"/>
  <c r="CG3" i="2"/>
  <c r="CF3" i="2"/>
  <c r="CE3" i="2"/>
  <c r="CD3" i="2"/>
  <c r="CC3" i="2"/>
  <c r="CB3" i="2"/>
  <c r="CA3" i="2"/>
  <c r="BZ3" i="2"/>
  <c r="BY3" i="2"/>
  <c r="BX3" i="2"/>
  <c r="BW3" i="2"/>
  <c r="BV3" i="2"/>
  <c r="BU3" i="2"/>
  <c r="BT3" i="2"/>
  <c r="BS3" i="2"/>
  <c r="BR3" i="2"/>
  <c r="BQ3" i="2"/>
  <c r="BP3" i="2"/>
  <c r="BO3" i="2"/>
  <c r="BN3" i="2"/>
  <c r="BM3" i="2"/>
  <c r="BL3" i="2"/>
  <c r="BK3" i="2"/>
  <c r="BJ3" i="2"/>
  <c r="BI3" i="2"/>
  <c r="BH3" i="2"/>
  <c r="CY3" i="2"/>
  <c r="CX3" i="2"/>
  <c r="CW3" i="2"/>
  <c r="CV3" i="2"/>
  <c r="CU3" i="2"/>
  <c r="CT3" i="2"/>
  <c r="CS3" i="2"/>
  <c r="CR3" i="2"/>
  <c r="CQ3" i="2"/>
  <c r="CP3" i="2"/>
  <c r="CO3" i="2"/>
  <c r="CN3" i="2"/>
  <c r="BG3" i="2"/>
  <c r="BF3" i="2"/>
  <c r="BE3" i="2"/>
  <c r="BD3" i="2"/>
  <c r="BC3" i="2"/>
  <c r="BB3" i="2"/>
  <c r="BA3" i="2"/>
  <c r="AZ3" i="2"/>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K3" i="2"/>
  <c r="J3" i="2"/>
  <c r="M3" i="2"/>
  <c r="G3" i="2"/>
  <c r="L3" i="2"/>
  <c r="I3" i="2"/>
  <c r="H3" i="2"/>
  <c r="F3" i="2"/>
  <c r="E3" i="2"/>
  <c r="D3" i="2"/>
  <c r="C3" i="2"/>
  <c r="B3" i="2"/>
  <c r="A3" i="2"/>
  <c r="M65" i="1"/>
</calcChain>
</file>

<file path=xl/sharedStrings.xml><?xml version="1.0" encoding="utf-8"?>
<sst xmlns="http://schemas.openxmlformats.org/spreadsheetml/2006/main" count="345" uniqueCount="147">
  <si>
    <t>医療機関名</t>
    <rPh sb="0" eb="5">
      <t>イリョウキカンメイ</t>
    </rPh>
    <phoneticPr fontId="1"/>
  </si>
  <si>
    <t>所在地</t>
    <rPh sb="0" eb="3">
      <t>ショザイチ</t>
    </rPh>
    <phoneticPr fontId="1"/>
  </si>
  <si>
    <t>勤怠管理関係の機器の導入</t>
    <rPh sb="0" eb="4">
      <t>キンタイカンリ</t>
    </rPh>
    <rPh sb="4" eb="6">
      <t>カンケイ</t>
    </rPh>
    <rPh sb="7" eb="9">
      <t>キキ</t>
    </rPh>
    <rPh sb="10" eb="12">
      <t>ドウニュウ</t>
    </rPh>
    <phoneticPr fontId="1"/>
  </si>
  <si>
    <t>職員の意識改革等の研修事業</t>
    <rPh sb="0" eb="2">
      <t>ショクイン</t>
    </rPh>
    <rPh sb="3" eb="7">
      <t>イシキカイカク</t>
    </rPh>
    <rPh sb="7" eb="8">
      <t>トウ</t>
    </rPh>
    <rPh sb="9" eb="11">
      <t>ケンシュウ</t>
    </rPh>
    <rPh sb="11" eb="13">
      <t>ジギョウ</t>
    </rPh>
    <phoneticPr fontId="1"/>
  </si>
  <si>
    <t>タスクシフト等のための研修事業</t>
    <rPh sb="6" eb="7">
      <t>トウ</t>
    </rPh>
    <rPh sb="11" eb="15">
      <t>ケンシュウジギョウ</t>
    </rPh>
    <phoneticPr fontId="1"/>
  </si>
  <si>
    <t>職員のメンタルヘルスケアのための委託事業</t>
    <rPh sb="0" eb="2">
      <t>ショクイン</t>
    </rPh>
    <rPh sb="16" eb="18">
      <t>イタク</t>
    </rPh>
    <rPh sb="18" eb="20">
      <t>ジギョウ</t>
    </rPh>
    <phoneticPr fontId="1"/>
  </si>
  <si>
    <t>その他</t>
    <rPh sb="2" eb="3">
      <t>タ</t>
    </rPh>
    <phoneticPr fontId="1"/>
  </si>
  <si>
    <t>自由記入</t>
    <rPh sb="0" eb="4">
      <t>ジユウキニュウ</t>
    </rPh>
    <phoneticPr fontId="1"/>
  </si>
  <si>
    <t>担当者名</t>
    <rPh sb="0" eb="3">
      <t>タントウシャ</t>
    </rPh>
    <rPh sb="3" eb="4">
      <t>メイ</t>
    </rPh>
    <phoneticPr fontId="1"/>
  </si>
  <si>
    <t>担当者所属部署</t>
    <rPh sb="0" eb="3">
      <t>タントウシャ</t>
    </rPh>
    <rPh sb="3" eb="7">
      <t>ショゾクブショ</t>
    </rPh>
    <phoneticPr fontId="1"/>
  </si>
  <si>
    <t>連絡先（TEL)</t>
    <rPh sb="0" eb="3">
      <t>レンラクサキ</t>
    </rPh>
    <phoneticPr fontId="1"/>
  </si>
  <si>
    <t>連絡先（メール)</t>
    <rPh sb="0" eb="3">
      <t>レンラクサキ</t>
    </rPh>
    <phoneticPr fontId="1"/>
  </si>
  <si>
    <t>人</t>
    <rPh sb="0" eb="1">
      <t>ニン</t>
    </rPh>
    <phoneticPr fontId="1"/>
  </si>
  <si>
    <t>円</t>
    <rPh sb="0" eb="1">
      <t>エン</t>
    </rPh>
    <phoneticPr fontId="1"/>
  </si>
  <si>
    <t>収容定員</t>
    <rPh sb="0" eb="4">
      <t>シュウヨウテイイン</t>
    </rPh>
    <phoneticPr fontId="1"/>
  </si>
  <si>
    <t>整備面積</t>
    <rPh sb="0" eb="4">
      <t>セイビメンセキ</t>
    </rPh>
    <phoneticPr fontId="1"/>
  </si>
  <si>
    <t>１㎡あたりの工事単価（外構工事を除く）</t>
    <rPh sb="6" eb="10">
      <t>コウジタンカ</t>
    </rPh>
    <rPh sb="11" eb="15">
      <t>ガイコウコウジ</t>
    </rPh>
    <rPh sb="16" eb="17">
      <t>ノゾ</t>
    </rPh>
    <phoneticPr fontId="1"/>
  </si>
  <si>
    <t>総事業費</t>
    <rPh sb="0" eb="4">
      <t>ソウジギョウヒ</t>
    </rPh>
    <phoneticPr fontId="1"/>
  </si>
  <si>
    <t>㎡</t>
    <phoneticPr fontId="1"/>
  </si>
  <si>
    <t>事業実施予定期間（プルダウンで選択）</t>
    <rPh sb="0" eb="8">
      <t>ジギョウジッシヨテイキカン</t>
    </rPh>
    <rPh sb="15" eb="17">
      <t>センタク</t>
    </rPh>
    <phoneticPr fontId="1"/>
  </si>
  <si>
    <t>～</t>
    <phoneticPr fontId="1"/>
  </si>
  <si>
    <t>派遣予定人数</t>
    <rPh sb="0" eb="6">
      <t>ハケンヨテイニンズウ</t>
    </rPh>
    <phoneticPr fontId="1"/>
  </si>
  <si>
    <t>看護単位</t>
    <rPh sb="0" eb="4">
      <t>カンゴタンイ</t>
    </rPh>
    <phoneticPr fontId="1"/>
  </si>
  <si>
    <t>（単位数に応じて①から記入・追加してください。）</t>
  </si>
  <si>
    <t>ナースコールを更新敷設する場合、その整備看護単位数</t>
    <rPh sb="7" eb="11">
      <t>コウシンフセツ</t>
    </rPh>
    <rPh sb="13" eb="15">
      <t>バアイ</t>
    </rPh>
    <rPh sb="18" eb="25">
      <t>セイビカンゴタンイスウ</t>
    </rPh>
    <phoneticPr fontId="1"/>
  </si>
  <si>
    <t>室</t>
    <rPh sb="0" eb="1">
      <t>シツ</t>
    </rPh>
    <phoneticPr fontId="1"/>
  </si>
  <si>
    <t>×</t>
    <phoneticPr fontId="1"/>
  </si>
  <si>
    <t>※各事業に異なる担当者がついている場合でも、医療機関内で取りまとめの上、ご提出願います。</t>
    <rPh sb="1" eb="4">
      <t>カクジギョウ</t>
    </rPh>
    <rPh sb="5" eb="6">
      <t>コト</t>
    </rPh>
    <rPh sb="8" eb="11">
      <t>タントウシャ</t>
    </rPh>
    <rPh sb="17" eb="19">
      <t>バアイ</t>
    </rPh>
    <rPh sb="22" eb="24">
      <t>イリョウ</t>
    </rPh>
    <rPh sb="39" eb="40">
      <t>ネガ</t>
    </rPh>
    <phoneticPr fontId="1"/>
  </si>
  <si>
    <t>※各事業について質問がある場合は、事業名に併記している【県担当者】あてにお電話またはメールにてお問い合わせください。</t>
    <rPh sb="1" eb="4">
      <t>カクジギョウ</t>
    </rPh>
    <rPh sb="8" eb="10">
      <t>シツモン</t>
    </rPh>
    <rPh sb="13" eb="15">
      <t>バアイ</t>
    </rPh>
    <rPh sb="17" eb="19">
      <t>ジギョウ</t>
    </rPh>
    <rPh sb="19" eb="20">
      <t>メイ</t>
    </rPh>
    <rPh sb="21" eb="23">
      <t>ヘイキ</t>
    </rPh>
    <rPh sb="28" eb="29">
      <t>ケン</t>
    </rPh>
    <rPh sb="29" eb="32">
      <t>タントウシャ</t>
    </rPh>
    <rPh sb="37" eb="39">
      <t>デンワ</t>
    </rPh>
    <rPh sb="48" eb="49">
      <t>ト</t>
    </rPh>
    <rPh sb="50" eb="51">
      <t>ア</t>
    </rPh>
    <phoneticPr fontId="1"/>
  </si>
  <si>
    <t>022-211-2686（直通）</t>
    <rPh sb="13" eb="15">
      <t>チョクツウ</t>
    </rPh>
    <phoneticPr fontId="1"/>
  </si>
  <si>
    <t>iryozink@pref.miyagi.lg.jp</t>
    <phoneticPr fontId="1"/>
  </si>
  <si>
    <t>円</t>
    <rPh sb="0" eb="1">
      <t>エン</t>
    </rPh>
    <phoneticPr fontId="1"/>
  </si>
  <si>
    <t>総事業費</t>
    <rPh sb="0" eb="4">
      <t>ソウジギョウヒ</t>
    </rPh>
    <phoneticPr fontId="1"/>
  </si>
  <si>
    <t>補助率</t>
    <rPh sb="0" eb="3">
      <t>ホジョリツ</t>
    </rPh>
    <phoneticPr fontId="1"/>
  </si>
  <si>
    <t>＝</t>
    <phoneticPr fontId="1"/>
  </si>
  <si>
    <t>　その他を選択した場合は、自由記入欄に実施予定の勤務環境改善の活動を記入してください。</t>
    <rPh sb="3" eb="4">
      <t>タ</t>
    </rPh>
    <rPh sb="5" eb="7">
      <t>センタク</t>
    </rPh>
    <rPh sb="9" eb="11">
      <t>バアイ</t>
    </rPh>
    <rPh sb="13" eb="17">
      <t>ジユウキニュウ</t>
    </rPh>
    <rPh sb="17" eb="18">
      <t>ラン</t>
    </rPh>
    <rPh sb="19" eb="23">
      <t>ジッシヨテイ</t>
    </rPh>
    <rPh sb="24" eb="28">
      <t>キンムカンキョウ</t>
    </rPh>
    <rPh sb="28" eb="30">
      <t>カイゼン</t>
    </rPh>
    <rPh sb="31" eb="33">
      <t>カツドウ</t>
    </rPh>
    <rPh sb="34" eb="36">
      <t>キニュウ</t>
    </rPh>
    <phoneticPr fontId="1"/>
  </si>
  <si>
    <t>対象補助者数</t>
    <rPh sb="0" eb="2">
      <t>タイショウ</t>
    </rPh>
    <rPh sb="2" eb="5">
      <t>ホジョシャ</t>
    </rPh>
    <rPh sb="5" eb="6">
      <t>スウ</t>
    </rPh>
    <phoneticPr fontId="1"/>
  </si>
  <si>
    <t>人</t>
    <rPh sb="0" eb="1">
      <t>ニン</t>
    </rPh>
    <phoneticPr fontId="1"/>
  </si>
  <si>
    <t>※上限を考慮した補助額を計算式により表示している事業について、補助額を保証するものではありません。あくまで参考としていただきますようお願いします。</t>
    <rPh sb="12" eb="15">
      <t>ケイサンシキ</t>
    </rPh>
    <rPh sb="24" eb="26">
      <t>ジギョウ</t>
    </rPh>
    <rPh sb="31" eb="34">
      <t>ホジョガク</t>
    </rPh>
    <rPh sb="35" eb="37">
      <t>ホショウ</t>
    </rPh>
    <rPh sb="53" eb="55">
      <t>サンコウ</t>
    </rPh>
    <rPh sb="67" eb="68">
      <t>ネガ</t>
    </rPh>
    <phoneticPr fontId="1"/>
  </si>
  <si>
    <t>12か月</t>
    <rPh sb="3" eb="4">
      <t>ゲツ</t>
    </rPh>
    <phoneticPr fontId="1"/>
  </si>
  <si>
    <t>×　上限</t>
    <rPh sb="2" eb="4">
      <t>ジョウゲン</t>
    </rPh>
    <phoneticPr fontId="1"/>
  </si>
  <si>
    <t>万円　×　補助率</t>
    <rPh sb="0" eb="2">
      <t>マンエン</t>
    </rPh>
    <rPh sb="5" eb="8">
      <t>ホジョリツ</t>
    </rPh>
    <phoneticPr fontId="1"/>
  </si>
  <si>
    <t>②次の項目について記入してください。</t>
    <rPh sb="1" eb="2">
      <t>ツギ</t>
    </rPh>
    <rPh sb="3" eb="5">
      <t>コウモク</t>
    </rPh>
    <rPh sb="9" eb="11">
      <t>キニュウ</t>
    </rPh>
    <phoneticPr fontId="1"/>
  </si>
  <si>
    <r>
      <t>③</t>
    </r>
    <r>
      <rPr>
        <b/>
        <sz val="11"/>
        <color theme="1"/>
        <rFont val="BIZ UDPゴシック"/>
        <family val="3"/>
        <charset val="128"/>
      </rPr>
      <t>整備する建物の設計図や見取図等</t>
    </r>
    <r>
      <rPr>
        <sz val="11"/>
        <color theme="1"/>
        <rFont val="BIZ UDPゴシック"/>
        <family val="3"/>
        <charset val="128"/>
      </rPr>
      <t>、</t>
    </r>
    <r>
      <rPr>
        <b/>
        <sz val="11"/>
        <color theme="1"/>
        <rFont val="BIZ UDPゴシック"/>
        <family val="3"/>
        <charset val="128"/>
      </rPr>
      <t>部屋数・面積等がわかる資料</t>
    </r>
    <r>
      <rPr>
        <sz val="11"/>
        <color theme="1"/>
        <rFont val="BIZ UDPゴシック"/>
        <family val="3"/>
        <charset val="128"/>
      </rPr>
      <t>及び</t>
    </r>
    <r>
      <rPr>
        <b/>
        <sz val="11"/>
        <color theme="1"/>
        <rFont val="BIZ UDPゴシック"/>
        <family val="3"/>
        <charset val="128"/>
      </rPr>
      <t>見積書等の工事費がわかる資料</t>
    </r>
    <r>
      <rPr>
        <sz val="11"/>
        <color theme="1"/>
        <rFont val="BIZ UDPゴシック"/>
        <family val="3"/>
        <charset val="128"/>
      </rPr>
      <t>の提出が必要です。</t>
    </r>
    <rPh sb="1" eb="3">
      <t>セイビ</t>
    </rPh>
    <rPh sb="5" eb="7">
      <t>タテモノ</t>
    </rPh>
    <rPh sb="8" eb="11">
      <t>セッケイズ</t>
    </rPh>
    <rPh sb="12" eb="15">
      <t>ミトリズ</t>
    </rPh>
    <rPh sb="15" eb="16">
      <t>ナド</t>
    </rPh>
    <rPh sb="17" eb="19">
      <t>ヘヤ</t>
    </rPh>
    <rPh sb="19" eb="20">
      <t>カズ</t>
    </rPh>
    <rPh sb="21" eb="23">
      <t>メンセキ</t>
    </rPh>
    <rPh sb="23" eb="24">
      <t>ナド</t>
    </rPh>
    <rPh sb="28" eb="30">
      <t>シリョウ</t>
    </rPh>
    <rPh sb="30" eb="31">
      <t>オヨ</t>
    </rPh>
    <rPh sb="32" eb="35">
      <t>ミツモリショ</t>
    </rPh>
    <rPh sb="35" eb="36">
      <t>トウ</t>
    </rPh>
    <rPh sb="37" eb="40">
      <t>コウジヒ</t>
    </rPh>
    <rPh sb="44" eb="46">
      <t>シリョウ</t>
    </rPh>
    <rPh sb="47" eb="49">
      <t>テイシュツ</t>
    </rPh>
    <rPh sb="50" eb="52">
      <t>ヒツヨウ</t>
    </rPh>
    <phoneticPr fontId="1"/>
  </si>
  <si>
    <t>　本票と共に提出してください。</t>
    <phoneticPr fontId="1"/>
  </si>
  <si>
    <t>あり・なし</t>
    <phoneticPr fontId="1"/>
  </si>
  <si>
    <t>整備する看護単位数</t>
  </si>
  <si>
    <t>看護単位毎の整備面積</t>
    <rPh sb="0" eb="5">
      <t>カンゴタンイゴト</t>
    </rPh>
    <rPh sb="6" eb="10">
      <t>セイビメンセキ</t>
    </rPh>
    <phoneticPr fontId="1"/>
  </si>
  <si>
    <t>①</t>
    <phoneticPr fontId="1"/>
  </si>
  <si>
    <t>㎡</t>
    <phoneticPr fontId="1"/>
  </si>
  <si>
    <t>②</t>
    <phoneticPr fontId="1"/>
  </si>
  <si>
    <t>③</t>
    <phoneticPr fontId="1"/>
  </si>
  <si>
    <t>④</t>
    <phoneticPr fontId="1"/>
  </si>
  <si>
    <t>⑤</t>
    <phoneticPr fontId="1"/>
  </si>
  <si>
    <t>⑥</t>
    <phoneticPr fontId="1"/>
  </si>
  <si>
    <t>⑦</t>
    <phoneticPr fontId="1"/>
  </si>
  <si>
    <t>⑧</t>
    <phoneticPr fontId="1"/>
  </si>
  <si>
    <t>総整備面積</t>
    <rPh sb="0" eb="1">
      <t>ソウ</t>
    </rPh>
    <rPh sb="1" eb="5">
      <t>セイビメンセキ</t>
    </rPh>
    <phoneticPr fontId="1"/>
  </si>
  <si>
    <t>個室部屋数</t>
    <rPh sb="0" eb="5">
      <t>コシツヘヤスウ</t>
    </rPh>
    <phoneticPr fontId="1"/>
  </si>
  <si>
    <t>個室の整備面積（１室あたり）</t>
    <rPh sb="0" eb="2">
      <t>コシツ</t>
    </rPh>
    <rPh sb="3" eb="5">
      <t>セイビ</t>
    </rPh>
    <rPh sb="5" eb="7">
      <t>メンセキ</t>
    </rPh>
    <rPh sb="9" eb="10">
      <t>シツ</t>
    </rPh>
    <phoneticPr fontId="1"/>
  </si>
  <si>
    <t>総整備面積（階段や廊下等含む）</t>
    <rPh sb="0" eb="1">
      <t>ソウ</t>
    </rPh>
    <rPh sb="1" eb="5">
      <t>セイビメンセキ</t>
    </rPh>
    <phoneticPr fontId="1"/>
  </si>
  <si>
    <t>問合せ先（各事業共通）：</t>
    <rPh sb="0" eb="2">
      <t>トイアワ</t>
    </rPh>
    <rPh sb="3" eb="4">
      <t>サキ</t>
    </rPh>
    <rPh sb="5" eb="8">
      <t>カクジギョウ</t>
    </rPh>
    <rPh sb="8" eb="10">
      <t>キョウツウ</t>
    </rPh>
    <phoneticPr fontId="1"/>
  </si>
  <si>
    <t>：</t>
    <phoneticPr fontId="1"/>
  </si>
  <si>
    <t>（１）医療勤務環境改善支援事業</t>
  </si>
  <si>
    <t>医療機関名</t>
    <rPh sb="0" eb="5">
      <t>イリョウキカンメイ</t>
    </rPh>
    <phoneticPr fontId="1"/>
  </si>
  <si>
    <t>所在地</t>
    <rPh sb="0" eb="3">
      <t>ショザイチ</t>
    </rPh>
    <phoneticPr fontId="1"/>
  </si>
  <si>
    <t>希望勤改支援</t>
    <rPh sb="0" eb="2">
      <t>キボウ</t>
    </rPh>
    <rPh sb="2" eb="6">
      <t>キンカイシエン</t>
    </rPh>
    <phoneticPr fontId="1"/>
  </si>
  <si>
    <t>希望体制整備</t>
    <rPh sb="0" eb="2">
      <t>キボウ</t>
    </rPh>
    <rPh sb="2" eb="6">
      <t>タイセイセイビ</t>
    </rPh>
    <phoneticPr fontId="1"/>
  </si>
  <si>
    <t>希望女性医師</t>
    <rPh sb="0" eb="2">
      <t>キボウ</t>
    </rPh>
    <rPh sb="2" eb="6">
      <t>ジョセイイシ</t>
    </rPh>
    <phoneticPr fontId="1"/>
  </si>
  <si>
    <t>希望補助者</t>
    <rPh sb="0" eb="2">
      <t>キボウ</t>
    </rPh>
    <rPh sb="2" eb="5">
      <t>ホジョシャ</t>
    </rPh>
    <phoneticPr fontId="1"/>
  </si>
  <si>
    <t>希望周産期</t>
    <rPh sb="0" eb="5">
      <t>キボウシュウサンキ</t>
    </rPh>
    <phoneticPr fontId="1"/>
  </si>
  <si>
    <t>希望保育運営</t>
    <rPh sb="0" eb="2">
      <t>キボウ</t>
    </rPh>
    <rPh sb="2" eb="6">
      <t>ホイクウンエイ</t>
    </rPh>
    <phoneticPr fontId="1"/>
  </si>
  <si>
    <t>希望保育施設</t>
    <rPh sb="0" eb="2">
      <t>キボウ</t>
    </rPh>
    <rPh sb="2" eb="6">
      <t>ホイクシセツ</t>
    </rPh>
    <phoneticPr fontId="1"/>
  </si>
  <si>
    <t>希望特定</t>
    <rPh sb="0" eb="2">
      <t>キボウ</t>
    </rPh>
    <rPh sb="2" eb="4">
      <t>トクテイ</t>
    </rPh>
    <phoneticPr fontId="1"/>
  </si>
  <si>
    <t>希望認定</t>
    <rPh sb="0" eb="2">
      <t>キボウ</t>
    </rPh>
    <rPh sb="2" eb="4">
      <t>ニンテイ</t>
    </rPh>
    <phoneticPr fontId="1"/>
  </si>
  <si>
    <t>希望看護施設</t>
    <rPh sb="0" eb="2">
      <t>キボウ</t>
    </rPh>
    <rPh sb="2" eb="6">
      <t>カンゴシセツ</t>
    </rPh>
    <phoneticPr fontId="1"/>
  </si>
  <si>
    <t>希望看護師宿舎</t>
    <rPh sb="0" eb="2">
      <t>キボウ</t>
    </rPh>
    <rPh sb="2" eb="7">
      <t>カンゴシシュクシャ</t>
    </rPh>
    <phoneticPr fontId="1"/>
  </si>
  <si>
    <t>補助者</t>
    <rPh sb="0" eb="3">
      <t>ホジョシャ</t>
    </rPh>
    <phoneticPr fontId="1"/>
  </si>
  <si>
    <t>担当</t>
    <rPh sb="0" eb="2">
      <t>タントウ</t>
    </rPh>
    <phoneticPr fontId="1"/>
  </si>
  <si>
    <t>所属</t>
    <rPh sb="0" eb="2">
      <t>ショゾク</t>
    </rPh>
    <phoneticPr fontId="1"/>
  </si>
  <si>
    <t>TEL</t>
    <phoneticPr fontId="1"/>
  </si>
  <si>
    <t>メール</t>
    <phoneticPr fontId="1"/>
  </si>
  <si>
    <t>機器導入</t>
    <rPh sb="0" eb="4">
      <t>キキドウニュウ</t>
    </rPh>
    <phoneticPr fontId="1"/>
  </si>
  <si>
    <t>タスクシフト</t>
    <phoneticPr fontId="1"/>
  </si>
  <si>
    <t>意識改革</t>
    <rPh sb="0" eb="4">
      <t>イシキカイカク</t>
    </rPh>
    <phoneticPr fontId="1"/>
  </si>
  <si>
    <t>ヘルスケア</t>
    <phoneticPr fontId="1"/>
  </si>
  <si>
    <t>その他</t>
    <rPh sb="2" eb="3">
      <t>タ</t>
    </rPh>
    <phoneticPr fontId="1"/>
  </si>
  <si>
    <t>自由記入</t>
    <rPh sb="0" eb="4">
      <t>ジユウキニュウ</t>
    </rPh>
    <phoneticPr fontId="1"/>
  </si>
  <si>
    <t>体制整備</t>
    <rPh sb="0" eb="4">
      <t>タイセイセイビ</t>
    </rPh>
    <phoneticPr fontId="1"/>
  </si>
  <si>
    <t>女性医師</t>
    <rPh sb="0" eb="4">
      <t>ジョセイイシ</t>
    </rPh>
    <phoneticPr fontId="1"/>
  </si>
  <si>
    <t>対象人数</t>
    <rPh sb="0" eb="4">
      <t>タイショウニンズウ</t>
    </rPh>
    <phoneticPr fontId="1"/>
  </si>
  <si>
    <t>周産期勤改</t>
    <rPh sb="0" eb="5">
      <t>シュウサンキキンカイ</t>
    </rPh>
    <phoneticPr fontId="1"/>
  </si>
  <si>
    <t>保育所運営</t>
    <rPh sb="0" eb="5">
      <t>ホイクショウンエイ</t>
    </rPh>
    <phoneticPr fontId="1"/>
  </si>
  <si>
    <t>保育所施設整備</t>
    <rPh sb="0" eb="7">
      <t>ホイクショシセツセイビ</t>
    </rPh>
    <phoneticPr fontId="1"/>
  </si>
  <si>
    <t>予定</t>
    <rPh sb="0" eb="2">
      <t>ヨテイ</t>
    </rPh>
    <phoneticPr fontId="1"/>
  </si>
  <si>
    <t>事業始期</t>
    <rPh sb="0" eb="2">
      <t>ジギョウ</t>
    </rPh>
    <rPh sb="2" eb="4">
      <t>シキ</t>
    </rPh>
    <phoneticPr fontId="1"/>
  </si>
  <si>
    <t>事業終期</t>
    <rPh sb="0" eb="4">
      <t>ジギョウシュウキ</t>
    </rPh>
    <phoneticPr fontId="1"/>
  </si>
  <si>
    <t>特定行為</t>
    <rPh sb="0" eb="4">
      <t>トクテイコウイ</t>
    </rPh>
    <phoneticPr fontId="1"/>
  </si>
  <si>
    <t>派遣人数</t>
    <rPh sb="0" eb="4">
      <t>ハケンニンズウ</t>
    </rPh>
    <phoneticPr fontId="1"/>
  </si>
  <si>
    <t>認定看護師</t>
    <rPh sb="0" eb="5">
      <t>ニンテイカンゴシ</t>
    </rPh>
    <phoneticPr fontId="1"/>
  </si>
  <si>
    <t>看護師施設</t>
    <rPh sb="0" eb="5">
      <t>カンゴシシセツ</t>
    </rPh>
    <phoneticPr fontId="1"/>
  </si>
  <si>
    <t>看護単位毎の整備面積①</t>
    <rPh sb="0" eb="5">
      <t>カンゴタンイゴト</t>
    </rPh>
    <rPh sb="6" eb="10">
      <t>セイビメンセキ</t>
    </rPh>
    <phoneticPr fontId="1"/>
  </si>
  <si>
    <t>看護師宿舎</t>
    <rPh sb="0" eb="5">
      <t>カンゴシシュクシャ</t>
    </rPh>
    <phoneticPr fontId="1"/>
  </si>
  <si>
    <t>○</t>
  </si>
  <si>
    <r>
      <t>令和８年度地域医療介護総合確保事業（医療分）補助金（医療環境整備班所管分）事業実施希望調査</t>
    </r>
    <r>
      <rPr>
        <b/>
        <sz val="14"/>
        <color theme="1"/>
        <rFont val="BIZ UDPゴシック"/>
        <family val="3"/>
        <charset val="128"/>
      </rPr>
      <t>回答票</t>
    </r>
    <rPh sb="0" eb="2">
      <t>レイワ</t>
    </rPh>
    <rPh sb="3" eb="5">
      <t>ネンド</t>
    </rPh>
    <rPh sb="5" eb="7">
      <t>チイキ</t>
    </rPh>
    <rPh sb="7" eb="9">
      <t>イリョウ</t>
    </rPh>
    <rPh sb="9" eb="11">
      <t>カイゴ</t>
    </rPh>
    <rPh sb="11" eb="13">
      <t>ソウゴウ</t>
    </rPh>
    <rPh sb="13" eb="15">
      <t>カクホ</t>
    </rPh>
    <rPh sb="15" eb="17">
      <t>ジギョウ</t>
    </rPh>
    <rPh sb="18" eb="20">
      <t>イリョウ</t>
    </rPh>
    <rPh sb="20" eb="21">
      <t>ブン</t>
    </rPh>
    <rPh sb="22" eb="25">
      <t>ホジョキン</t>
    </rPh>
    <rPh sb="26" eb="28">
      <t>イリョウ</t>
    </rPh>
    <rPh sb="28" eb="30">
      <t>カンキョウ</t>
    </rPh>
    <rPh sb="30" eb="32">
      <t>セイビ</t>
    </rPh>
    <rPh sb="32" eb="33">
      <t>ハン</t>
    </rPh>
    <rPh sb="33" eb="35">
      <t>ショカン</t>
    </rPh>
    <rPh sb="35" eb="36">
      <t>ブン</t>
    </rPh>
    <rPh sb="37" eb="39">
      <t>ジギョウ</t>
    </rPh>
    <rPh sb="39" eb="41">
      <t>ジッシ</t>
    </rPh>
    <rPh sb="41" eb="43">
      <t>キボウ</t>
    </rPh>
    <rPh sb="43" eb="45">
      <t>チョウサ</t>
    </rPh>
    <rPh sb="45" eb="48">
      <t>カイトウヒョウ</t>
    </rPh>
    <phoneticPr fontId="1"/>
  </si>
  <si>
    <t>（１）医療勤務環境改善支援事業 【県担当者：奥﨑】</t>
    <rPh sb="17" eb="21">
      <t>ケンタントウシャ</t>
    </rPh>
    <rPh sb="22" eb="24">
      <t>オクザキ</t>
    </rPh>
    <phoneticPr fontId="1"/>
  </si>
  <si>
    <t>（２）地域医療勤務環境改善体制整備事業 【県担当者：奥﨑】</t>
    <rPh sb="21" eb="25">
      <t>ケンタントウシャ</t>
    </rPh>
    <rPh sb="26" eb="28">
      <t>オクザキ</t>
    </rPh>
    <phoneticPr fontId="1"/>
  </si>
  <si>
    <t>●令和８年度に実施希望する事業に○を、希望しない事業に×を付けてください。（プルダウンで選択）　※全ての事業が×の場合本票の提出は不要です。</t>
    <rPh sb="1" eb="3">
      <t>レイワ</t>
    </rPh>
    <rPh sb="4" eb="6">
      <t>ネンド</t>
    </rPh>
    <rPh sb="7" eb="11">
      <t>ジッシキボウ</t>
    </rPh>
    <rPh sb="13" eb="15">
      <t>ジギョウ</t>
    </rPh>
    <rPh sb="19" eb="21">
      <t>キボウ</t>
    </rPh>
    <rPh sb="24" eb="26">
      <t>ジギョウ</t>
    </rPh>
    <rPh sb="29" eb="30">
      <t>ツ</t>
    </rPh>
    <rPh sb="44" eb="46">
      <t>センタク</t>
    </rPh>
    <rPh sb="49" eb="50">
      <t>スベ</t>
    </rPh>
    <rPh sb="52" eb="54">
      <t>ジギョウ</t>
    </rPh>
    <rPh sb="57" eb="59">
      <t>バアイ</t>
    </rPh>
    <rPh sb="59" eb="61">
      <t>ホンヒョウ</t>
    </rPh>
    <rPh sb="62" eb="64">
      <t>テイシュツ</t>
    </rPh>
    <rPh sb="65" eb="67">
      <t>フヨウ</t>
    </rPh>
    <phoneticPr fontId="1"/>
  </si>
  <si>
    <t>①令和８年度事業の総事業費（見込み）を記入してください。（上限を考慮した補助額を参考までに表示します。）</t>
    <rPh sb="1" eb="3">
      <t>レイワ</t>
    </rPh>
    <rPh sb="4" eb="8">
      <t>ネンドジギョウ</t>
    </rPh>
    <rPh sb="9" eb="13">
      <t>ソウジギョウヒ</t>
    </rPh>
    <rPh sb="14" eb="16">
      <t>ミコ</t>
    </rPh>
    <rPh sb="19" eb="21">
      <t>キニュウ</t>
    </rPh>
    <rPh sb="29" eb="31">
      <t>ジョウゲン</t>
    </rPh>
    <rPh sb="32" eb="34">
      <t>コウリョ</t>
    </rPh>
    <rPh sb="36" eb="39">
      <t>ホジョガク</t>
    </rPh>
    <rPh sb="40" eb="42">
      <t>サンコウ</t>
    </rPh>
    <rPh sb="45" eb="47">
      <t>ヒョウジ</t>
    </rPh>
    <phoneticPr fontId="1"/>
  </si>
  <si>
    <t>②令和８年度に実施予定の勤務環境改善の活動を下記から全て選び、該当するものにはプルダウンから○を選択してください。</t>
    <phoneticPr fontId="1"/>
  </si>
  <si>
    <r>
      <t>①令和８年度事業の実施を希望する場合、</t>
    </r>
    <r>
      <rPr>
        <b/>
        <u/>
        <sz val="11"/>
        <color theme="1"/>
        <rFont val="BIZ UDPゴシック"/>
        <family val="3"/>
        <charset val="128"/>
      </rPr>
      <t>回答票別紙1-1・1-2</t>
    </r>
    <r>
      <rPr>
        <sz val="11"/>
        <color theme="1"/>
        <rFont val="BIZ UDPゴシック"/>
        <family val="3"/>
        <charset val="128"/>
      </rPr>
      <t>の提出が必要です。作成し、本票と共に提出してください。</t>
    </r>
    <rPh sb="1" eb="3">
      <t>レイワ</t>
    </rPh>
    <rPh sb="4" eb="6">
      <t>ネンド</t>
    </rPh>
    <rPh sb="6" eb="8">
      <t>ジギョウ</t>
    </rPh>
    <rPh sb="9" eb="11">
      <t>ジッシ</t>
    </rPh>
    <rPh sb="12" eb="14">
      <t>キボウ</t>
    </rPh>
    <rPh sb="16" eb="18">
      <t>バアイ</t>
    </rPh>
    <phoneticPr fontId="1"/>
  </si>
  <si>
    <t>①令和８年度事業の実施希望補助対象者数を記入してください。（プルダウンで選択。上限を考慮した補助額を参考までに表示します。）</t>
    <rPh sb="1" eb="3">
      <t>レイワ</t>
    </rPh>
    <rPh sb="4" eb="8">
      <t>ネンドジギョウ</t>
    </rPh>
    <rPh sb="9" eb="11">
      <t>ジッシ</t>
    </rPh>
    <rPh sb="11" eb="13">
      <t>キボウ</t>
    </rPh>
    <rPh sb="13" eb="15">
      <t>ホジョ</t>
    </rPh>
    <rPh sb="15" eb="17">
      <t>タイショウ</t>
    </rPh>
    <rPh sb="17" eb="18">
      <t>シャ</t>
    </rPh>
    <rPh sb="18" eb="19">
      <t>スウ</t>
    </rPh>
    <rPh sb="20" eb="22">
      <t>キニュウ</t>
    </rPh>
    <rPh sb="36" eb="38">
      <t>センタク</t>
    </rPh>
    <rPh sb="39" eb="41">
      <t>ジョウゲン</t>
    </rPh>
    <rPh sb="42" eb="44">
      <t>コウリョ</t>
    </rPh>
    <rPh sb="46" eb="49">
      <t>ホジョガク</t>
    </rPh>
    <rPh sb="50" eb="52">
      <t>サンコウ</t>
    </rPh>
    <rPh sb="55" eb="57">
      <t>ヒョウジ</t>
    </rPh>
    <phoneticPr fontId="1"/>
  </si>
  <si>
    <t>①令和８年度に貴施設が費用を負担して派遣する職員の人数を記入してください。</t>
    <rPh sb="1" eb="3">
      <t>レイワ</t>
    </rPh>
    <rPh sb="4" eb="6">
      <t>ネンド</t>
    </rPh>
    <rPh sb="7" eb="8">
      <t>キ</t>
    </rPh>
    <rPh sb="8" eb="10">
      <t>シセツ</t>
    </rPh>
    <rPh sb="11" eb="13">
      <t>ヒヨウ</t>
    </rPh>
    <rPh sb="14" eb="16">
      <t>フタン</t>
    </rPh>
    <rPh sb="18" eb="20">
      <t>ハケン</t>
    </rPh>
    <rPh sb="22" eb="24">
      <t>ショクイン</t>
    </rPh>
    <rPh sb="25" eb="27">
      <t>ニンズウ</t>
    </rPh>
    <rPh sb="28" eb="30">
      <t>キニュウ</t>
    </rPh>
    <phoneticPr fontId="1"/>
  </si>
  <si>
    <t>②令和８年度事業の総事業費（見込み）を記入してください。（上限を考慮した補助額を参考までに表示します。）</t>
    <rPh sb="1" eb="3">
      <t>レイワ</t>
    </rPh>
    <rPh sb="4" eb="8">
      <t>ネンドジギョウ</t>
    </rPh>
    <rPh sb="9" eb="13">
      <t>ソウジギョウヒ</t>
    </rPh>
    <rPh sb="14" eb="16">
      <t>ミコ</t>
    </rPh>
    <rPh sb="19" eb="21">
      <t>キニュウ</t>
    </rPh>
    <rPh sb="29" eb="31">
      <t>ジョウゲン</t>
    </rPh>
    <rPh sb="32" eb="34">
      <t>コウリョ</t>
    </rPh>
    <rPh sb="36" eb="39">
      <t>ホジョガク</t>
    </rPh>
    <rPh sb="40" eb="42">
      <t>サンコウ</t>
    </rPh>
    <rPh sb="45" eb="47">
      <t>ヒョウジ</t>
    </rPh>
    <phoneticPr fontId="1"/>
  </si>
  <si>
    <t>（２）地域医療勤務環境改善体制整備事業</t>
    <phoneticPr fontId="1"/>
  </si>
  <si>
    <t>②令和８年度事業の対象となる女性医師等（日当直の免除等を受けられる方）の見込み人数は何人ですか。</t>
    <rPh sb="1" eb="3">
      <t>レイワ</t>
    </rPh>
    <rPh sb="4" eb="6">
      <t>ネンド</t>
    </rPh>
    <rPh sb="6" eb="8">
      <t>ジギョウ</t>
    </rPh>
    <rPh sb="9" eb="11">
      <t>タイショウ</t>
    </rPh>
    <rPh sb="14" eb="19">
      <t>ジョセイイシトウ</t>
    </rPh>
    <rPh sb="20" eb="23">
      <t>ニットウチョク</t>
    </rPh>
    <rPh sb="24" eb="27">
      <t>メンジョトウ</t>
    </rPh>
    <rPh sb="28" eb="29">
      <t>ウ</t>
    </rPh>
    <rPh sb="33" eb="34">
      <t>カタ</t>
    </rPh>
    <rPh sb="36" eb="38">
      <t>ミコ</t>
    </rPh>
    <rPh sb="39" eb="41">
      <t>ニンズウ</t>
    </rPh>
    <rPh sb="42" eb="44">
      <t>ナンニン</t>
    </rPh>
    <phoneticPr fontId="1"/>
  </si>
  <si>
    <t>円　（仙台医療圏の場合）</t>
    <rPh sb="0" eb="1">
      <t>エン</t>
    </rPh>
    <rPh sb="3" eb="8">
      <t>センダイイリョウケン</t>
    </rPh>
    <rPh sb="9" eb="11">
      <t>バアイ</t>
    </rPh>
    <phoneticPr fontId="1"/>
  </si>
  <si>
    <t>円　（仙台医療圏以外の場合）</t>
    <rPh sb="0" eb="1">
      <t>エン</t>
    </rPh>
    <rPh sb="3" eb="7">
      <t>センダイイリョウ</t>
    </rPh>
    <rPh sb="7" eb="8">
      <t>ケン</t>
    </rPh>
    <rPh sb="8" eb="10">
      <t>イガイ</t>
    </rPh>
    <rPh sb="11" eb="13">
      <t>バアイ</t>
    </rPh>
    <phoneticPr fontId="1"/>
  </si>
  <si>
    <r>
      <t>①ナースセンター等の整備に伴う新築・増改築・改修の予定はありますか。（プルダウンで選択）
※補助対象は、ナースステーション等の拡張及び新設にかかる費用を予定しており、</t>
    </r>
    <r>
      <rPr>
        <b/>
        <sz val="11"/>
        <color theme="1"/>
        <rFont val="BIZ UDPゴシック"/>
        <family val="3"/>
        <charset val="128"/>
      </rPr>
      <t>老朽化等による既存施設の改修は補助対象となりません</t>
    </r>
    <r>
      <rPr>
        <sz val="11"/>
        <color theme="1"/>
        <rFont val="BIZ UDPゴシック"/>
        <family val="3"/>
        <charset val="128"/>
      </rPr>
      <t>。</t>
    </r>
    <rPh sb="8" eb="9">
      <t>トウ</t>
    </rPh>
    <rPh sb="10" eb="12">
      <t>セイビ</t>
    </rPh>
    <rPh sb="13" eb="14">
      <t>トモナ</t>
    </rPh>
    <rPh sb="15" eb="17">
      <t>シンチク</t>
    </rPh>
    <rPh sb="18" eb="21">
      <t>ゾウカイチク</t>
    </rPh>
    <rPh sb="22" eb="24">
      <t>カイシュウ</t>
    </rPh>
    <rPh sb="25" eb="27">
      <t>ヨテイ</t>
    </rPh>
    <rPh sb="41" eb="43">
      <t>センタク</t>
    </rPh>
    <phoneticPr fontId="1"/>
  </si>
  <si>
    <r>
      <t>①看護師宿舎の個室整備に伴う新築・増改築・改修の予定はありますか。（プルダウンで選択）
※補助対象は看護師宿舎の個室整備にかかる費用を予定しており、共用部屋や既存の個室の</t>
    </r>
    <r>
      <rPr>
        <b/>
        <sz val="11"/>
        <color theme="1"/>
        <rFont val="BIZ UDPゴシック"/>
        <family val="3"/>
        <charset val="128"/>
      </rPr>
      <t>老朽化等による改修は補助対象となりません</t>
    </r>
    <r>
      <rPr>
        <sz val="11"/>
        <color theme="1"/>
        <rFont val="BIZ UDPゴシック"/>
        <family val="3"/>
        <charset val="128"/>
      </rPr>
      <t>。</t>
    </r>
    <rPh sb="1" eb="6">
      <t>カンゴシシュクシャ</t>
    </rPh>
    <rPh sb="7" eb="9">
      <t>コシツ</t>
    </rPh>
    <rPh sb="9" eb="11">
      <t>セイビ</t>
    </rPh>
    <rPh sb="12" eb="13">
      <t>トモナ</t>
    </rPh>
    <rPh sb="14" eb="16">
      <t>シンチク</t>
    </rPh>
    <rPh sb="17" eb="20">
      <t>ゾウカイチク</t>
    </rPh>
    <rPh sb="21" eb="23">
      <t>カイシュウ</t>
    </rPh>
    <rPh sb="24" eb="26">
      <t>ヨテイ</t>
    </rPh>
    <rPh sb="40" eb="42">
      <t>センタク</t>
    </rPh>
    <phoneticPr fontId="1"/>
  </si>
  <si>
    <r>
      <t>①病院内保育所の新築・増改築の予定はありますか。（プルダウンで選択）
※</t>
    </r>
    <r>
      <rPr>
        <b/>
        <sz val="11"/>
        <color theme="1"/>
        <rFont val="BIZ UDPゴシック"/>
        <family val="3"/>
        <charset val="128"/>
      </rPr>
      <t>既存施設の老朽化等に伴う改修は対象外</t>
    </r>
    <r>
      <rPr>
        <sz val="11"/>
        <color theme="1"/>
        <rFont val="BIZ UDPゴシック"/>
        <family val="3"/>
        <charset val="128"/>
      </rPr>
      <t>ですので、ご注意ください。</t>
    </r>
    <rPh sb="1" eb="3">
      <t>ビョウイン</t>
    </rPh>
    <rPh sb="3" eb="4">
      <t>ナイ</t>
    </rPh>
    <rPh sb="4" eb="6">
      <t>ホイク</t>
    </rPh>
    <rPh sb="6" eb="7">
      <t>ジョ</t>
    </rPh>
    <rPh sb="8" eb="10">
      <t>シンチク</t>
    </rPh>
    <rPh sb="11" eb="14">
      <t>ゾウカイチク</t>
    </rPh>
    <rPh sb="15" eb="17">
      <t>ヨテイ</t>
    </rPh>
    <rPh sb="31" eb="33">
      <t>センタク</t>
    </rPh>
    <phoneticPr fontId="1"/>
  </si>
  <si>
    <t>勤改支援</t>
    <rPh sb="0" eb="1">
      <t>ツトム</t>
    </rPh>
    <rPh sb="1" eb="2">
      <t>カイ</t>
    </rPh>
    <rPh sb="2" eb="4">
      <t>シエン</t>
    </rPh>
    <phoneticPr fontId="1"/>
  </si>
  <si>
    <t>（３）女性医師等就労支援事業</t>
    <phoneticPr fontId="1"/>
  </si>
  <si>
    <t>（４）医療業務補助者配置支援事業</t>
    <rPh sb="3" eb="14">
      <t>イリョウギョウムホジョシャハイチシエン</t>
    </rPh>
    <rPh sb="14" eb="16">
      <t>ジギョウ</t>
    </rPh>
    <phoneticPr fontId="1"/>
  </si>
  <si>
    <t>（５）周産期医療機関勤務環境改善支援事業</t>
    <phoneticPr fontId="1"/>
  </si>
  <si>
    <t>（６）病院内保育所運営事業</t>
    <phoneticPr fontId="1"/>
  </si>
  <si>
    <t>（７）病院内保育所施設整備事業</t>
    <phoneticPr fontId="1"/>
  </si>
  <si>
    <t>（８）看護職員勤務環境改善施設整備事業</t>
    <phoneticPr fontId="1"/>
  </si>
  <si>
    <t>（９）看護師宿舎施設整備事業</t>
    <phoneticPr fontId="1"/>
  </si>
  <si>
    <t>（11）認定看護師課程等派遣助成事業</t>
    <phoneticPr fontId="1"/>
  </si>
  <si>
    <t>（10）看護師特定行為研修支援事業</t>
    <phoneticPr fontId="1"/>
  </si>
  <si>
    <t>（３）女性医師等就労支援事業 【県担当者：小野寺】</t>
    <rPh sb="16" eb="20">
      <t>ケンタントウシャ</t>
    </rPh>
    <rPh sb="21" eb="24">
      <t>オノデラ</t>
    </rPh>
    <phoneticPr fontId="1"/>
  </si>
  <si>
    <t>（４）医療業務補助者配置支援事業 【県担当者：奥﨑】</t>
    <rPh sb="18" eb="22">
      <t>ケンタントウシャ</t>
    </rPh>
    <rPh sb="23" eb="25">
      <t>オクザキ</t>
    </rPh>
    <phoneticPr fontId="1"/>
  </si>
  <si>
    <t>（５）周産期医療機関勤務環境改善支援事業 【県担当者：小野寺】</t>
    <rPh sb="22" eb="26">
      <t>ケンタントウシャ</t>
    </rPh>
    <rPh sb="27" eb="30">
      <t>オノデラ</t>
    </rPh>
    <phoneticPr fontId="1"/>
  </si>
  <si>
    <t>（６）病院内保育所運営事業 【県担当者：小野寺】</t>
    <rPh sb="15" eb="19">
      <t>ケンタントウシャ</t>
    </rPh>
    <rPh sb="20" eb="23">
      <t>オノデラ</t>
    </rPh>
    <phoneticPr fontId="1"/>
  </si>
  <si>
    <t>（７）病院内保育所施設整備事業【県担当者：小野寺】</t>
    <rPh sb="16" eb="20">
      <t>ケンタントウシャ</t>
    </rPh>
    <rPh sb="21" eb="24">
      <t>オノデラ</t>
    </rPh>
    <phoneticPr fontId="1"/>
  </si>
  <si>
    <t>（８）看護職員勤務環境改善施設整備事業【県担当者：小野寺】</t>
    <rPh sb="20" eb="24">
      <t>ケンタントウシャ</t>
    </rPh>
    <rPh sb="25" eb="28">
      <t>オノデラ</t>
    </rPh>
    <phoneticPr fontId="1"/>
  </si>
  <si>
    <t>（９）看護師宿舎施設整備事業【県担当者：小野寺】</t>
    <rPh sb="15" eb="19">
      <t>ケンタントウシャ</t>
    </rPh>
    <rPh sb="20" eb="23">
      <t>オノデラ</t>
    </rPh>
    <phoneticPr fontId="1"/>
  </si>
  <si>
    <t>（10）看護師特定行為研修支援事業【県担当者：小野寺】</t>
    <rPh sb="18" eb="22">
      <t>ケンタントウシャ</t>
    </rPh>
    <rPh sb="23" eb="26">
      <t>オノデラ</t>
    </rPh>
    <phoneticPr fontId="1"/>
  </si>
  <si>
    <t>（11）認定看護師課程等派遣助成事業【県担当者：小野寺】</t>
    <rPh sb="19" eb="23">
      <t>ケンタントウシャ</t>
    </rPh>
    <rPh sb="24" eb="27">
      <t>オノデラ</t>
    </rPh>
    <phoneticPr fontId="1"/>
  </si>
  <si>
    <t>次の（１）～（１１）の事業のうち令和８年度に実施を希望する事業がある場合は、上記の医療機関名と所在地を記入の上、該当する事業を全て選択し、</t>
    <rPh sb="0" eb="1">
      <t>ツギ</t>
    </rPh>
    <rPh sb="11" eb="13">
      <t>ジギョウ</t>
    </rPh>
    <rPh sb="16" eb="18">
      <t>レイワ</t>
    </rPh>
    <rPh sb="19" eb="21">
      <t>ネンド</t>
    </rPh>
    <rPh sb="22" eb="24">
      <t>ジッシ</t>
    </rPh>
    <rPh sb="25" eb="27">
      <t>キボウ</t>
    </rPh>
    <rPh sb="29" eb="31">
      <t>ジギョウ</t>
    </rPh>
    <rPh sb="34" eb="36">
      <t>バアイ</t>
    </rPh>
    <rPh sb="38" eb="40">
      <t>ジョウキ</t>
    </rPh>
    <rPh sb="41" eb="46">
      <t>イリョウキカンメイ</t>
    </rPh>
    <rPh sb="47" eb="50">
      <t>ショザイチ</t>
    </rPh>
    <rPh sb="51" eb="53">
      <t>キニュウ</t>
    </rPh>
    <rPh sb="54" eb="55">
      <t>ウエ</t>
    </rPh>
    <rPh sb="56" eb="58">
      <t>ガイトウ</t>
    </rPh>
    <rPh sb="60" eb="62">
      <t>ジギョウ</t>
    </rPh>
    <rPh sb="63" eb="64">
      <t>スベ</t>
    </rPh>
    <rPh sb="65" eb="67">
      <t>センタク</t>
    </rPh>
    <phoneticPr fontId="1"/>
  </si>
  <si>
    <r>
      <t>①令和８年度事業の実施を希望する場合、</t>
    </r>
    <r>
      <rPr>
        <b/>
        <u/>
        <sz val="11"/>
        <color theme="1"/>
        <rFont val="BIZ UDPゴシック"/>
        <family val="3"/>
        <charset val="128"/>
      </rPr>
      <t>回答票別紙２</t>
    </r>
    <r>
      <rPr>
        <sz val="11"/>
        <color theme="1"/>
        <rFont val="BIZ UDPゴシック"/>
        <family val="3"/>
        <charset val="128"/>
      </rPr>
      <t>の提出が必要です。作成し、本票と共に提出してください。</t>
    </r>
    <rPh sb="1" eb="3">
      <t>レイワ</t>
    </rPh>
    <rPh sb="4" eb="6">
      <t>ネンド</t>
    </rPh>
    <rPh sb="6" eb="8">
      <t>ジギョウ</t>
    </rPh>
    <rPh sb="9" eb="11">
      <t>ジッシ</t>
    </rPh>
    <rPh sb="12" eb="14">
      <t>キボウ</t>
    </rPh>
    <rPh sb="16" eb="18">
      <t>バアイ</t>
    </rPh>
    <phoneticPr fontId="1"/>
  </si>
  <si>
    <r>
      <t>点線以下の該当する事業の設問に全て回答して本回答票を</t>
    </r>
    <r>
      <rPr>
        <b/>
        <sz val="10"/>
        <color theme="1"/>
        <rFont val="BIZ UDPゴシック"/>
        <family val="3"/>
        <charset val="128"/>
      </rPr>
      <t>電子申請サービス</t>
    </r>
    <r>
      <rPr>
        <sz val="10"/>
        <color theme="1"/>
        <rFont val="BIZ UDPゴシック"/>
        <family val="3"/>
        <charset val="128"/>
      </rPr>
      <t>にてご提出願います。</t>
    </r>
    <rPh sb="0" eb="4">
      <t>テンセンイカ</t>
    </rPh>
    <rPh sb="21" eb="22">
      <t>ホン</t>
    </rPh>
    <rPh sb="26" eb="30">
      <t>デンシシンセイ</t>
    </rPh>
    <rPh sb="37" eb="39">
      <t>テイシュツ</t>
    </rPh>
    <rPh sb="39" eb="40">
      <t>ネガ</t>
    </rPh>
    <phoneticPr fontId="1"/>
  </si>
  <si>
    <r>
      <t>※事業内容見直しにより、令和８年度からストレスチェックなど</t>
    </r>
    <r>
      <rPr>
        <b/>
        <u/>
        <sz val="11"/>
        <color rgb="FFFF0000"/>
        <rFont val="BIZ UDPゴシック"/>
        <family val="3"/>
        <charset val="128"/>
      </rPr>
      <t>「法的義務の履行に係る経費」</t>
    </r>
    <r>
      <rPr>
        <b/>
        <sz val="11"/>
        <color theme="1"/>
        <rFont val="BIZ UDPゴシック"/>
        <family val="3"/>
        <charset val="128"/>
      </rPr>
      <t>を</t>
    </r>
    <r>
      <rPr>
        <b/>
        <u/>
        <sz val="11"/>
        <color rgb="FFFF0000"/>
        <rFont val="BIZ UDPゴシック"/>
        <family val="3"/>
        <charset val="128"/>
      </rPr>
      <t>補助対象外</t>
    </r>
    <r>
      <rPr>
        <b/>
        <sz val="11"/>
        <color theme="1"/>
        <rFont val="BIZ UDPゴシック"/>
        <family val="3"/>
        <charset val="128"/>
      </rPr>
      <t>とします。</t>
    </r>
    <phoneticPr fontId="1"/>
  </si>
  <si>
    <t>をご確認ください。</t>
    <rPh sb="2" eb="4">
      <t>カクニン</t>
    </rPh>
    <phoneticPr fontId="1"/>
  </si>
  <si>
    <t>　　詳しくはチラシ</t>
    <rPh sb="2" eb="3">
      <t>クワ</t>
    </rPh>
    <phoneticPr fontId="1"/>
  </si>
  <si>
    <t>「医療勤務環境改善支援事業の補助対象経費について(令和８年度から適用)」（リンクあり）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</si>
</sst>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4"/>
      <color theme="1"/>
      <name val="BIZ UDPゴシック"/>
      <family val="3"/>
      <charset val="128"/>
    </font>
    <font>
      <sz val="11"/>
      <color theme="1"/>
      <name val="BIZ UDPゴシック"/>
      <family val="3"/>
      <charset val="128"/>
    </font>
    <font>
      <b/>
      <sz val="11"/>
      <color theme="1"/>
      <name val="BIZ UDPゴシック"/>
      <family val="3"/>
      <charset val="128"/>
    </font>
    <font>
      <sz val="8"/>
      <color theme="1"/>
      <name val="BIZ UDPゴシック"/>
      <family val="3"/>
      <charset val="128"/>
    </font>
    <font>
      <sz val="10"/>
      <color theme="1"/>
      <name val="BIZ UDPゴシック"/>
      <family val="3"/>
      <charset val="128"/>
    </font>
    <font>
      <u/>
      <sz val="11"/>
      <color theme="10"/>
      <name val="游ゴシック"/>
      <family val="2"/>
      <charset val="128"/>
      <scheme val="minor"/>
    </font>
    <font>
      <sz val="9"/>
      <color theme="1"/>
      <name val="BIZ UDPゴシック"/>
      <family val="3"/>
      <charset val="128"/>
    </font>
    <font>
      <b/>
      <u/>
      <sz val="11"/>
      <color theme="1"/>
      <name val="BIZ UDPゴシック"/>
      <family val="3"/>
      <charset val="128"/>
    </font>
    <font>
      <u/>
      <sz val="11"/>
      <color theme="10"/>
      <name val="BIZ UDPゴシック"/>
      <family val="3"/>
      <charset val="128"/>
    </font>
    <font>
      <b/>
      <sz val="14"/>
      <color theme="1"/>
      <name val="BIZ UDPゴシック"/>
      <family val="3"/>
      <charset val="128"/>
    </font>
    <font>
      <sz val="10"/>
      <color theme="1"/>
      <name val="游ゴシック"/>
      <family val="3"/>
      <charset val="128"/>
      <scheme val="minor"/>
    </font>
    <font>
      <b/>
      <sz val="10"/>
      <color theme="1"/>
      <name val="BIZ UDPゴシック"/>
      <family val="3"/>
      <charset val="128"/>
    </font>
    <font>
      <b/>
      <u/>
      <sz val="11"/>
      <color rgb="FFFF0000"/>
      <name val="BIZ UDPゴシック"/>
      <family val="3"/>
      <charset val="128"/>
    </font>
    <font>
      <b/>
      <u/>
      <sz val="12"/>
      <color theme="10"/>
      <name val="BIZ UDPゴシック"/>
      <family val="3"/>
      <charset val="128"/>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Dashed">
        <color indexed="64"/>
      </bottom>
      <diagonal/>
    </border>
    <border>
      <left style="medium">
        <color indexed="64"/>
      </left>
      <right/>
      <top/>
      <bottom style="medium">
        <color indexed="64"/>
      </bottom>
      <diagonal/>
    </border>
    <border>
      <left/>
      <right/>
      <top/>
      <bottom style="medium">
        <color indexed="64"/>
      </bottom>
      <diagonal/>
    </border>
    <border>
      <left/>
      <right/>
      <top style="mediumDashed">
        <color auto="1"/>
      </top>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80">
    <xf numFmtId="0" fontId="0" fillId="0" borderId="0" xfId="0">
      <alignment vertical="center"/>
    </xf>
    <xf numFmtId="0" fontId="0" fillId="0" borderId="0" xfId="0">
      <alignment vertical="center"/>
    </xf>
    <xf numFmtId="0" fontId="5" fillId="0" borderId="0" xfId="0" applyFont="1">
      <alignment vertical="center"/>
    </xf>
    <xf numFmtId="0" fontId="5" fillId="0" borderId="0" xfId="0" applyFont="1" applyAlignment="1">
      <alignment horizontal="centerContinuous"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Fill="1" applyBorder="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4" fillId="0" borderId="0" xfId="0" applyFont="1" applyAlignment="1">
      <alignment horizontal="center" vertical="center"/>
    </xf>
    <xf numFmtId="0" fontId="5" fillId="0" borderId="0" xfId="0" applyFont="1" applyFill="1">
      <alignment vertical="center"/>
    </xf>
    <xf numFmtId="0" fontId="8" fillId="0" borderId="0" xfId="0" applyFont="1">
      <alignment vertical="center"/>
    </xf>
    <xf numFmtId="0" fontId="4" fillId="0" borderId="0" xfId="0" applyFont="1">
      <alignment vertical="center"/>
    </xf>
    <xf numFmtId="0" fontId="5" fillId="0" borderId="0" xfId="0" applyFont="1" applyAlignment="1">
      <alignment vertical="center"/>
    </xf>
    <xf numFmtId="0" fontId="5" fillId="0" borderId="0" xfId="0" applyFont="1" applyBorder="1" applyAlignment="1">
      <alignment horizontal="center" vertical="center"/>
    </xf>
    <xf numFmtId="0" fontId="10" fillId="0" borderId="0" xfId="0" applyFont="1" applyAlignment="1">
      <alignment horizontal="right" vertical="center"/>
    </xf>
    <xf numFmtId="12" fontId="5" fillId="0" borderId="0" xfId="0" applyNumberFormat="1" applyFont="1" applyFill="1">
      <alignment vertical="center"/>
    </xf>
    <xf numFmtId="12" fontId="5" fillId="0" borderId="0" xfId="0" applyNumberFormat="1" applyFont="1" applyFill="1" applyAlignment="1">
      <alignment horizontal="center" vertical="center"/>
    </xf>
    <xf numFmtId="0" fontId="8" fillId="0" borderId="0" xfId="0" applyFont="1" applyAlignment="1">
      <alignment horizontal="left" vertical="center"/>
    </xf>
    <xf numFmtId="0" fontId="5" fillId="0" borderId="10" xfId="0" applyFont="1" applyBorder="1">
      <alignment vertical="center"/>
    </xf>
    <xf numFmtId="0" fontId="7" fillId="0" borderId="0" xfId="0" applyFont="1" applyAlignment="1">
      <alignment horizontal="right" vertical="center"/>
    </xf>
    <xf numFmtId="0" fontId="8" fillId="0" borderId="0" xfId="0" applyFont="1" applyAlignment="1">
      <alignment horizontal="right" vertical="center"/>
    </xf>
    <xf numFmtId="38" fontId="5" fillId="0" borderId="0" xfId="1" applyFont="1" applyFill="1">
      <alignment vertical="center"/>
    </xf>
    <xf numFmtId="0" fontId="5" fillId="0" borderId="0" xfId="0" applyFont="1" applyAlignment="1"/>
    <xf numFmtId="0" fontId="5" fillId="0" borderId="13" xfId="0" applyFont="1" applyBorder="1">
      <alignment vertical="center"/>
    </xf>
    <xf numFmtId="0" fontId="4" fillId="0" borderId="13" xfId="0" applyFont="1" applyBorder="1">
      <alignment vertical="center"/>
    </xf>
    <xf numFmtId="0" fontId="5" fillId="0" borderId="13" xfId="0" applyFont="1" applyFill="1" applyBorder="1">
      <alignment vertical="center"/>
    </xf>
    <xf numFmtId="0" fontId="7" fillId="0" borderId="0" xfId="0" applyFont="1" applyAlignment="1">
      <alignment horizontal="left" vertical="center"/>
    </xf>
    <xf numFmtId="0" fontId="12" fillId="0" borderId="0" xfId="2" applyFont="1" applyAlignment="1">
      <alignment horizontal="center" vertical="center"/>
    </xf>
    <xf numFmtId="0" fontId="5" fillId="0" borderId="0" xfId="0" applyFont="1" applyAlignment="1">
      <alignment horizontal="left" vertical="center" indent="2"/>
    </xf>
    <xf numFmtId="0" fontId="0" fillId="0" borderId="0" xfId="0" applyFill="1">
      <alignment vertical="center"/>
    </xf>
    <xf numFmtId="0" fontId="0" fillId="4" borderId="0" xfId="0" applyFill="1">
      <alignment vertical="center"/>
    </xf>
    <xf numFmtId="38" fontId="0" fillId="0" borderId="0" xfId="0" applyNumberFormat="1">
      <alignment vertical="center"/>
    </xf>
    <xf numFmtId="0" fontId="2" fillId="4" borderId="0" xfId="0" applyFont="1" applyFill="1" applyAlignment="1">
      <alignment horizontal="left" vertical="center"/>
    </xf>
    <xf numFmtId="0" fontId="2" fillId="0" borderId="0" xfId="0" applyFont="1" applyFill="1" applyAlignment="1">
      <alignment horizontal="left" vertical="center"/>
    </xf>
    <xf numFmtId="38" fontId="5" fillId="0" borderId="0" xfId="1" applyFont="1" applyFill="1" applyBorder="1" applyAlignment="1">
      <alignment horizontal="center" vertical="center"/>
    </xf>
    <xf numFmtId="0" fontId="8" fillId="0" borderId="0" xfId="0" applyFont="1" applyAlignment="1">
      <alignment vertical="center"/>
    </xf>
    <xf numFmtId="0" fontId="2" fillId="5" borderId="0" xfId="0" applyFont="1" applyFill="1">
      <alignment vertical="center"/>
    </xf>
    <xf numFmtId="0" fontId="2" fillId="3" borderId="0" xfId="0" applyFont="1" applyFill="1">
      <alignment vertical="center"/>
    </xf>
    <xf numFmtId="0" fontId="2" fillId="4" borderId="0" xfId="0" applyFont="1" applyFill="1">
      <alignment vertical="center"/>
    </xf>
    <xf numFmtId="0" fontId="2" fillId="0" borderId="0" xfId="0" applyFont="1" applyFill="1">
      <alignment vertical="center"/>
    </xf>
    <xf numFmtId="0" fontId="2" fillId="0" borderId="0" xfId="0" applyFont="1">
      <alignment vertical="center"/>
    </xf>
    <xf numFmtId="0" fontId="14" fillId="0" borderId="0" xfId="0" applyFont="1" applyFill="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5" fillId="0" borderId="10" xfId="0" applyFont="1" applyBorder="1" applyAlignment="1">
      <alignment horizontal="center" vertical="center"/>
    </xf>
    <xf numFmtId="0" fontId="5" fillId="0" borderId="0" xfId="0" applyFont="1" applyFill="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2" borderId="1" xfId="0" applyFont="1" applyFill="1" applyBorder="1" applyAlignment="1" applyProtection="1">
      <alignment horizontal="center" vertical="center"/>
      <protection locked="0"/>
    </xf>
    <xf numFmtId="0" fontId="5" fillId="2" borderId="1" xfId="0" applyFont="1" applyFill="1" applyBorder="1" applyProtection="1">
      <alignment vertical="center"/>
      <protection locked="0"/>
    </xf>
    <xf numFmtId="0" fontId="5" fillId="2" borderId="14" xfId="0" applyFont="1" applyFill="1" applyBorder="1" applyProtection="1">
      <alignment vertical="center"/>
      <protection locked="0"/>
    </xf>
    <xf numFmtId="0" fontId="6" fillId="0" borderId="0" xfId="0" applyFont="1" applyBorder="1" applyAlignment="1">
      <alignment horizontal="left" vertical="center"/>
    </xf>
    <xf numFmtId="38" fontId="5" fillId="2" borderId="2"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0" fontId="5" fillId="0" borderId="0" xfId="0" applyFont="1" applyAlignment="1">
      <alignment horizontal="right" vertical="center"/>
    </xf>
    <xf numFmtId="0" fontId="5" fillId="0" borderId="8" xfId="0" applyFont="1" applyBorder="1" applyAlignment="1">
      <alignment horizontal="right"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0" borderId="0" xfId="0" applyFont="1" applyFill="1" applyBorder="1" applyAlignment="1">
      <alignment horizontal="left" vertical="center" wrapText="1"/>
    </xf>
    <xf numFmtId="176" fontId="5"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12" fillId="0" borderId="0" xfId="2" applyFont="1" applyAlignment="1">
      <alignment horizontal="center" vertical="center"/>
    </xf>
    <xf numFmtId="0" fontId="8" fillId="0" borderId="0" xfId="0" applyFont="1" applyAlignment="1">
      <alignment horizontal="righ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0" fillId="6" borderId="0" xfId="0" applyFill="1">
      <alignment vertical="center"/>
    </xf>
    <xf numFmtId="0" fontId="17" fillId="0" borderId="0" xfId="2" applyFont="1" applyAlignment="1">
      <alignment horizontal="center" vertical="center"/>
    </xf>
  </cellXfs>
  <cellStyles count="3">
    <cellStyle name="ハイパーリンク" xfId="2" builtinId="8"/>
    <cellStyle name="桁区切り" xfId="1" builtinId="6"/>
    <cellStyle name="標準" xfId="0" builtinId="0"/>
  </cellStyles>
  <dxfs count="12">
    <dxf>
      <fill>
        <patternFill>
          <bgColor theme="0"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676275</xdr:colOff>
      <xdr:row>86</xdr:row>
      <xdr:rowOff>123825</xdr:rowOff>
    </xdr:from>
    <xdr:to>
      <xdr:col>8</xdr:col>
      <xdr:colOff>257175</xdr:colOff>
      <xdr:row>86</xdr:row>
      <xdr:rowOff>123825</xdr:rowOff>
    </xdr:to>
    <xdr:cxnSp macro="">
      <xdr:nvCxnSpPr>
        <xdr:cNvPr id="3" name="直線コネクタ 2"/>
        <xdr:cNvCxnSpPr/>
      </xdr:nvCxnSpPr>
      <xdr:spPr>
        <a:xfrm>
          <a:off x="1533525" y="16849725"/>
          <a:ext cx="272415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87</xdr:row>
      <xdr:rowOff>114300</xdr:rowOff>
    </xdr:from>
    <xdr:to>
      <xdr:col>8</xdr:col>
      <xdr:colOff>257175</xdr:colOff>
      <xdr:row>87</xdr:row>
      <xdr:rowOff>114300</xdr:rowOff>
    </xdr:to>
    <xdr:cxnSp macro="">
      <xdr:nvCxnSpPr>
        <xdr:cNvPr id="4" name="直線コネクタ 3"/>
        <xdr:cNvCxnSpPr/>
      </xdr:nvCxnSpPr>
      <xdr:spPr>
        <a:xfrm>
          <a:off x="1533525" y="17068800"/>
          <a:ext cx="272415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88</xdr:row>
      <xdr:rowOff>123825</xdr:rowOff>
    </xdr:from>
    <xdr:to>
      <xdr:col>8</xdr:col>
      <xdr:colOff>257175</xdr:colOff>
      <xdr:row>88</xdr:row>
      <xdr:rowOff>123825</xdr:rowOff>
    </xdr:to>
    <xdr:cxnSp macro="">
      <xdr:nvCxnSpPr>
        <xdr:cNvPr id="5" name="直線コネクタ 4"/>
        <xdr:cNvCxnSpPr/>
      </xdr:nvCxnSpPr>
      <xdr:spPr>
        <a:xfrm>
          <a:off x="3419475" y="17306925"/>
          <a:ext cx="83820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89</xdr:row>
      <xdr:rowOff>123825</xdr:rowOff>
    </xdr:from>
    <xdr:to>
      <xdr:col>9</xdr:col>
      <xdr:colOff>0</xdr:colOff>
      <xdr:row>89</xdr:row>
      <xdr:rowOff>123825</xdr:rowOff>
    </xdr:to>
    <xdr:cxnSp macro="">
      <xdr:nvCxnSpPr>
        <xdr:cNvPr id="7" name="直線コネクタ 6"/>
        <xdr:cNvCxnSpPr/>
      </xdr:nvCxnSpPr>
      <xdr:spPr>
        <a:xfrm>
          <a:off x="1543050" y="17535525"/>
          <a:ext cx="272415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90</xdr:row>
      <xdr:rowOff>123825</xdr:rowOff>
    </xdr:from>
    <xdr:to>
      <xdr:col>8</xdr:col>
      <xdr:colOff>257175</xdr:colOff>
      <xdr:row>90</xdr:row>
      <xdr:rowOff>123825</xdr:rowOff>
    </xdr:to>
    <xdr:cxnSp macro="">
      <xdr:nvCxnSpPr>
        <xdr:cNvPr id="8" name="直線コネクタ 7"/>
        <xdr:cNvCxnSpPr/>
      </xdr:nvCxnSpPr>
      <xdr:spPr>
        <a:xfrm>
          <a:off x="3419475" y="17764125"/>
          <a:ext cx="83820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101</xdr:row>
      <xdr:rowOff>123825</xdr:rowOff>
    </xdr:from>
    <xdr:to>
      <xdr:col>8</xdr:col>
      <xdr:colOff>257175</xdr:colOff>
      <xdr:row>101</xdr:row>
      <xdr:rowOff>133350</xdr:rowOff>
    </xdr:to>
    <xdr:cxnSp macro="">
      <xdr:nvCxnSpPr>
        <xdr:cNvPr id="9" name="直線コネクタ 8"/>
        <xdr:cNvCxnSpPr/>
      </xdr:nvCxnSpPr>
      <xdr:spPr>
        <a:xfrm flipV="1">
          <a:off x="2247900" y="24812625"/>
          <a:ext cx="2009775" cy="9525"/>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106</xdr:row>
      <xdr:rowOff>114300</xdr:rowOff>
    </xdr:from>
    <xdr:to>
      <xdr:col>8</xdr:col>
      <xdr:colOff>257175</xdr:colOff>
      <xdr:row>106</xdr:row>
      <xdr:rowOff>114300</xdr:rowOff>
    </xdr:to>
    <xdr:cxnSp macro="">
      <xdr:nvCxnSpPr>
        <xdr:cNvPr id="10" name="直線コネクタ 9"/>
        <xdr:cNvCxnSpPr/>
      </xdr:nvCxnSpPr>
      <xdr:spPr>
        <a:xfrm>
          <a:off x="1533525" y="17068800"/>
          <a:ext cx="272415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107</xdr:row>
      <xdr:rowOff>123825</xdr:rowOff>
    </xdr:from>
    <xdr:to>
      <xdr:col>8</xdr:col>
      <xdr:colOff>257175</xdr:colOff>
      <xdr:row>107</xdr:row>
      <xdr:rowOff>123825</xdr:rowOff>
    </xdr:to>
    <xdr:cxnSp macro="">
      <xdr:nvCxnSpPr>
        <xdr:cNvPr id="11" name="直線コネクタ 10"/>
        <xdr:cNvCxnSpPr/>
      </xdr:nvCxnSpPr>
      <xdr:spPr>
        <a:xfrm>
          <a:off x="3419475" y="17306925"/>
          <a:ext cx="83820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109</xdr:row>
      <xdr:rowOff>123825</xdr:rowOff>
    </xdr:from>
    <xdr:to>
      <xdr:col>9</xdr:col>
      <xdr:colOff>0</xdr:colOff>
      <xdr:row>109</xdr:row>
      <xdr:rowOff>123825</xdr:rowOff>
    </xdr:to>
    <xdr:cxnSp macro="">
      <xdr:nvCxnSpPr>
        <xdr:cNvPr id="12" name="直線コネクタ 11"/>
        <xdr:cNvCxnSpPr/>
      </xdr:nvCxnSpPr>
      <xdr:spPr>
        <a:xfrm>
          <a:off x="1543050" y="17535525"/>
          <a:ext cx="272415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110</xdr:row>
      <xdr:rowOff>123825</xdr:rowOff>
    </xdr:from>
    <xdr:to>
      <xdr:col>8</xdr:col>
      <xdr:colOff>257175</xdr:colOff>
      <xdr:row>110</xdr:row>
      <xdr:rowOff>123825</xdr:rowOff>
    </xdr:to>
    <xdr:cxnSp macro="">
      <xdr:nvCxnSpPr>
        <xdr:cNvPr id="13" name="直線コネクタ 12"/>
        <xdr:cNvCxnSpPr/>
      </xdr:nvCxnSpPr>
      <xdr:spPr>
        <a:xfrm>
          <a:off x="3419475" y="17764125"/>
          <a:ext cx="83820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133350</xdr:colOff>
      <xdr:row>102</xdr:row>
      <xdr:rowOff>133350</xdr:rowOff>
    </xdr:from>
    <xdr:to>
      <xdr:col>8</xdr:col>
      <xdr:colOff>0</xdr:colOff>
      <xdr:row>102</xdr:row>
      <xdr:rowOff>133350</xdr:rowOff>
    </xdr:to>
    <xdr:cxnSp macro="">
      <xdr:nvCxnSpPr>
        <xdr:cNvPr id="16" name="直線コネクタ 15"/>
        <xdr:cNvCxnSpPr/>
      </xdr:nvCxnSpPr>
      <xdr:spPr>
        <a:xfrm>
          <a:off x="2362200" y="25050750"/>
          <a:ext cx="163830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485775</xdr:colOff>
      <xdr:row>108</xdr:row>
      <xdr:rowOff>133350</xdr:rowOff>
    </xdr:from>
    <xdr:to>
      <xdr:col>8</xdr:col>
      <xdr:colOff>228600</xdr:colOff>
      <xdr:row>108</xdr:row>
      <xdr:rowOff>133350</xdr:rowOff>
    </xdr:to>
    <xdr:cxnSp macro="">
      <xdr:nvCxnSpPr>
        <xdr:cNvPr id="18" name="直線コネクタ 17"/>
        <xdr:cNvCxnSpPr/>
      </xdr:nvCxnSpPr>
      <xdr:spPr>
        <a:xfrm>
          <a:off x="3895725" y="26422350"/>
          <a:ext cx="333375"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121</xdr:row>
      <xdr:rowOff>123825</xdr:rowOff>
    </xdr:from>
    <xdr:to>
      <xdr:col>8</xdr:col>
      <xdr:colOff>257175</xdr:colOff>
      <xdr:row>121</xdr:row>
      <xdr:rowOff>123826</xdr:rowOff>
    </xdr:to>
    <xdr:cxnSp macro="">
      <xdr:nvCxnSpPr>
        <xdr:cNvPr id="20" name="直線コネクタ 19"/>
        <xdr:cNvCxnSpPr/>
      </xdr:nvCxnSpPr>
      <xdr:spPr>
        <a:xfrm>
          <a:off x="1676400" y="29556075"/>
          <a:ext cx="2581275" cy="1"/>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219075</xdr:colOff>
      <xdr:row>123</xdr:row>
      <xdr:rowOff>114300</xdr:rowOff>
    </xdr:from>
    <xdr:to>
      <xdr:col>8</xdr:col>
      <xdr:colOff>257175</xdr:colOff>
      <xdr:row>123</xdr:row>
      <xdr:rowOff>114300</xdr:rowOff>
    </xdr:to>
    <xdr:cxnSp macro="">
      <xdr:nvCxnSpPr>
        <xdr:cNvPr id="21" name="直線コネクタ 20"/>
        <xdr:cNvCxnSpPr/>
      </xdr:nvCxnSpPr>
      <xdr:spPr>
        <a:xfrm>
          <a:off x="2943225" y="30003750"/>
          <a:ext cx="131445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124</xdr:row>
      <xdr:rowOff>123825</xdr:rowOff>
    </xdr:from>
    <xdr:to>
      <xdr:col>8</xdr:col>
      <xdr:colOff>257175</xdr:colOff>
      <xdr:row>124</xdr:row>
      <xdr:rowOff>123825</xdr:rowOff>
    </xdr:to>
    <xdr:cxnSp macro="">
      <xdr:nvCxnSpPr>
        <xdr:cNvPr id="22" name="直線コネクタ 21"/>
        <xdr:cNvCxnSpPr/>
      </xdr:nvCxnSpPr>
      <xdr:spPr>
        <a:xfrm>
          <a:off x="3419475" y="26184225"/>
          <a:ext cx="83820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125</xdr:row>
      <xdr:rowOff>123825</xdr:rowOff>
    </xdr:from>
    <xdr:to>
      <xdr:col>9</xdr:col>
      <xdr:colOff>0</xdr:colOff>
      <xdr:row>125</xdr:row>
      <xdr:rowOff>123825</xdr:rowOff>
    </xdr:to>
    <xdr:cxnSp macro="">
      <xdr:nvCxnSpPr>
        <xdr:cNvPr id="23" name="直線コネクタ 22"/>
        <xdr:cNvCxnSpPr/>
      </xdr:nvCxnSpPr>
      <xdr:spPr>
        <a:xfrm>
          <a:off x="1543050" y="26641425"/>
          <a:ext cx="272415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126</xdr:row>
      <xdr:rowOff>123825</xdr:rowOff>
    </xdr:from>
    <xdr:to>
      <xdr:col>8</xdr:col>
      <xdr:colOff>257175</xdr:colOff>
      <xdr:row>126</xdr:row>
      <xdr:rowOff>123825</xdr:rowOff>
    </xdr:to>
    <xdr:cxnSp macro="">
      <xdr:nvCxnSpPr>
        <xdr:cNvPr id="24" name="直線コネクタ 23"/>
        <xdr:cNvCxnSpPr/>
      </xdr:nvCxnSpPr>
      <xdr:spPr>
        <a:xfrm>
          <a:off x="3419475" y="26870025"/>
          <a:ext cx="838200" cy="0"/>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122</xdr:row>
      <xdr:rowOff>142875</xdr:rowOff>
    </xdr:from>
    <xdr:to>
      <xdr:col>8</xdr:col>
      <xdr:colOff>247650</xdr:colOff>
      <xdr:row>122</xdr:row>
      <xdr:rowOff>142876</xdr:rowOff>
    </xdr:to>
    <xdr:cxnSp macro="">
      <xdr:nvCxnSpPr>
        <xdr:cNvPr id="27" name="直線コネクタ 26"/>
        <xdr:cNvCxnSpPr/>
      </xdr:nvCxnSpPr>
      <xdr:spPr>
        <a:xfrm>
          <a:off x="2771775" y="29803725"/>
          <a:ext cx="1476375" cy="1"/>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122525</xdr:colOff>
      <xdr:row>41</xdr:row>
      <xdr:rowOff>119348</xdr:rowOff>
    </xdr:to>
    <xdr:pic>
      <xdr:nvPicPr>
        <xdr:cNvPr id="44" name="図 43"/>
        <xdr:cNvPicPr>
          <a:picLocks noChangeAspect="1"/>
        </xdr:cNvPicPr>
      </xdr:nvPicPr>
      <xdr:blipFill>
        <a:blip xmlns:r="http://schemas.openxmlformats.org/officeDocument/2006/relationships" r:embed="rId1"/>
        <a:stretch>
          <a:fillRect/>
        </a:stretch>
      </xdr:blipFill>
      <xdr:spPr>
        <a:xfrm>
          <a:off x="0" y="0"/>
          <a:ext cx="7009833" cy="100326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yozink@pref.miyagi.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149"/>
  <sheetViews>
    <sheetView tabSelected="1" view="pageBreakPreview" zoomScaleNormal="100" zoomScaleSheetLayoutView="100" workbookViewId="0"/>
  </sheetViews>
  <sheetFormatPr defaultRowHeight="13.5" x14ac:dyDescent="0.4"/>
  <cols>
    <col min="1" max="1" width="3.125" style="2" customWidth="1"/>
    <col min="2" max="4" width="9" style="2"/>
    <col min="5" max="5" width="3.375" style="2" customWidth="1"/>
    <col min="6" max="6" width="3.125" style="2" customWidth="1"/>
    <col min="7" max="7" width="9" style="2"/>
    <col min="8" max="8" width="7.75" style="2" customWidth="1"/>
    <col min="9" max="9" width="5" style="45" customWidth="1"/>
    <col min="10" max="10" width="16.25" style="2" customWidth="1"/>
    <col min="11" max="11" width="9.5" style="2" customWidth="1"/>
    <col min="12" max="12" width="4.875" style="2" customWidth="1"/>
    <col min="13" max="13" width="14.875" style="2" customWidth="1"/>
    <col min="14" max="14" width="10" style="2" customWidth="1"/>
    <col min="15" max="15" width="9" style="2"/>
    <col min="16" max="16" width="3.125" style="2" customWidth="1"/>
    <col min="17" max="16384" width="9" style="2"/>
  </cols>
  <sheetData>
    <row r="1" spans="2:15" ht="26.25" customHeight="1" x14ac:dyDescent="0.4">
      <c r="B1" s="71" t="s">
        <v>104</v>
      </c>
      <c r="C1" s="71"/>
      <c r="D1" s="71"/>
      <c r="E1" s="71"/>
      <c r="F1" s="71"/>
      <c r="G1" s="71"/>
      <c r="H1" s="71"/>
      <c r="I1" s="71"/>
      <c r="J1" s="71"/>
      <c r="K1" s="71"/>
      <c r="L1" s="71"/>
      <c r="M1" s="71"/>
      <c r="N1" s="71"/>
      <c r="O1" s="71"/>
    </row>
    <row r="2" spans="2:15" ht="10.5" customHeight="1" thickBot="1" x14ac:dyDescent="0.45">
      <c r="B2" s="10"/>
      <c r="C2" s="10"/>
      <c r="D2" s="10"/>
      <c r="E2" s="10"/>
      <c r="F2" s="10"/>
      <c r="G2" s="10"/>
      <c r="H2" s="10"/>
      <c r="I2" s="44"/>
      <c r="J2" s="10"/>
      <c r="K2" s="10"/>
      <c r="L2" s="70"/>
      <c r="M2" s="70"/>
    </row>
    <row r="3" spans="2:15" ht="20.100000000000001" customHeight="1" thickBot="1" x14ac:dyDescent="0.45">
      <c r="B3" s="3" t="s">
        <v>0</v>
      </c>
      <c r="C3" s="3"/>
      <c r="D3" s="59"/>
      <c r="E3" s="60"/>
      <c r="F3" s="60"/>
      <c r="G3" s="60"/>
      <c r="H3" s="60"/>
      <c r="I3" s="60"/>
      <c r="J3" s="60"/>
      <c r="K3" s="61"/>
    </row>
    <row r="4" spans="2:15" ht="20.100000000000001" customHeight="1" thickBot="1" x14ac:dyDescent="0.45">
      <c r="B4" s="3" t="s">
        <v>1</v>
      </c>
      <c r="C4" s="3"/>
      <c r="D4" s="59"/>
      <c r="E4" s="60"/>
      <c r="F4" s="60"/>
      <c r="G4" s="60"/>
      <c r="H4" s="60"/>
      <c r="I4" s="60"/>
      <c r="J4" s="60"/>
      <c r="K4" s="61"/>
    </row>
    <row r="6" spans="2:15" ht="18" customHeight="1" x14ac:dyDescent="0.4">
      <c r="B6" s="37" t="s">
        <v>140</v>
      </c>
      <c r="C6" s="37"/>
      <c r="D6" s="37"/>
      <c r="E6" s="37"/>
      <c r="F6" s="37"/>
      <c r="G6" s="37"/>
      <c r="H6" s="37"/>
      <c r="I6" s="46"/>
      <c r="J6" s="37"/>
      <c r="K6" s="37"/>
      <c r="L6" s="37"/>
      <c r="M6" s="37"/>
      <c r="N6" s="37"/>
      <c r="O6" s="37"/>
    </row>
    <row r="7" spans="2:15" ht="18" customHeight="1" x14ac:dyDescent="0.4">
      <c r="B7" s="12" t="s">
        <v>142</v>
      </c>
      <c r="C7" s="19"/>
      <c r="D7" s="19"/>
      <c r="E7" s="19"/>
      <c r="F7" s="19"/>
      <c r="G7" s="19"/>
      <c r="H7" s="19"/>
      <c r="I7" s="46"/>
      <c r="J7" s="19"/>
      <c r="K7" s="19"/>
      <c r="L7" s="19"/>
      <c r="M7" s="19"/>
      <c r="N7" s="19"/>
      <c r="O7" s="19"/>
    </row>
    <row r="8" spans="2:15" ht="18" customHeight="1" x14ac:dyDescent="0.4">
      <c r="B8" s="37" t="s">
        <v>27</v>
      </c>
      <c r="C8" s="37"/>
      <c r="D8" s="37"/>
      <c r="E8" s="37"/>
      <c r="F8" s="37"/>
      <c r="G8" s="37"/>
      <c r="H8" s="37"/>
      <c r="I8" s="46"/>
      <c r="J8" s="37"/>
      <c r="K8" s="37"/>
      <c r="L8" s="37"/>
      <c r="M8" s="37"/>
      <c r="N8" s="37"/>
      <c r="O8" s="37"/>
    </row>
    <row r="9" spans="2:15" ht="18" customHeight="1" x14ac:dyDescent="0.4">
      <c r="B9" s="19" t="s">
        <v>38</v>
      </c>
      <c r="C9" s="19"/>
      <c r="D9" s="19"/>
      <c r="E9" s="19"/>
      <c r="F9" s="19"/>
      <c r="G9" s="19"/>
      <c r="H9" s="19"/>
      <c r="I9" s="46"/>
      <c r="J9" s="19"/>
      <c r="K9" s="19"/>
      <c r="L9" s="19"/>
      <c r="M9" s="19"/>
      <c r="N9" s="19"/>
      <c r="O9" s="19"/>
    </row>
    <row r="10" spans="2:15" ht="18" customHeight="1" x14ac:dyDescent="0.4">
      <c r="B10" s="37" t="s">
        <v>28</v>
      </c>
      <c r="C10" s="37"/>
      <c r="D10" s="37"/>
      <c r="E10" s="37"/>
      <c r="F10" s="37"/>
      <c r="G10" s="37"/>
      <c r="H10" s="37"/>
      <c r="I10" s="46"/>
      <c r="J10" s="37"/>
      <c r="K10" s="37"/>
      <c r="L10" s="37"/>
      <c r="M10" s="37"/>
      <c r="N10" s="37"/>
      <c r="O10" s="37"/>
    </row>
    <row r="11" spans="2:15" ht="18" customHeight="1" x14ac:dyDescent="0.4">
      <c r="B11" s="74" t="s">
        <v>61</v>
      </c>
      <c r="C11" s="74"/>
      <c r="D11" s="74"/>
      <c r="E11" s="72" t="s">
        <v>29</v>
      </c>
      <c r="F11" s="72"/>
      <c r="G11" s="72"/>
      <c r="H11" s="72"/>
      <c r="I11" s="45" t="s">
        <v>62</v>
      </c>
      <c r="J11" s="73" t="s">
        <v>30</v>
      </c>
      <c r="K11" s="73"/>
      <c r="L11" s="73"/>
    </row>
    <row r="12" spans="2:15" ht="9.75" customHeight="1" x14ac:dyDescent="0.4">
      <c r="B12" s="22"/>
      <c r="C12" s="22"/>
      <c r="D12" s="22"/>
      <c r="E12" s="7"/>
      <c r="F12" s="7"/>
      <c r="G12" s="7"/>
      <c r="H12" s="7"/>
      <c r="J12" s="29"/>
      <c r="K12" s="29"/>
      <c r="L12" s="29"/>
    </row>
    <row r="13" spans="2:15" ht="18" customHeight="1" thickBot="1" x14ac:dyDescent="0.45">
      <c r="B13" s="19" t="s">
        <v>107</v>
      </c>
      <c r="C13" s="22"/>
      <c r="D13" s="22"/>
      <c r="E13" s="7"/>
      <c r="F13" s="7"/>
      <c r="G13" s="7"/>
      <c r="H13" s="7"/>
      <c r="J13" s="29"/>
      <c r="K13" s="29"/>
      <c r="L13" s="29"/>
    </row>
    <row r="14" spans="2:15" ht="18" customHeight="1" thickBot="1" x14ac:dyDescent="0.45">
      <c r="B14" s="30" t="s">
        <v>63</v>
      </c>
      <c r="C14" s="22"/>
      <c r="D14" s="22"/>
      <c r="E14" s="7"/>
      <c r="F14" s="7"/>
      <c r="G14" s="7"/>
      <c r="H14" s="51" t="s">
        <v>103</v>
      </c>
      <c r="J14" s="29"/>
      <c r="K14" s="29"/>
      <c r="L14" s="29"/>
    </row>
    <row r="15" spans="2:15" ht="18" customHeight="1" thickBot="1" x14ac:dyDescent="0.45">
      <c r="B15" s="30" t="s">
        <v>114</v>
      </c>
      <c r="C15" s="22"/>
      <c r="D15" s="22"/>
      <c r="E15" s="7"/>
      <c r="F15" s="7"/>
      <c r="G15" s="7"/>
      <c r="H15" s="51" t="s">
        <v>103</v>
      </c>
      <c r="J15" s="29"/>
      <c r="K15" s="29"/>
      <c r="L15" s="29"/>
    </row>
    <row r="16" spans="2:15" ht="18" customHeight="1" thickBot="1" x14ac:dyDescent="0.45">
      <c r="B16" s="30" t="s">
        <v>122</v>
      </c>
      <c r="C16" s="22"/>
      <c r="D16" s="22"/>
      <c r="E16" s="7"/>
      <c r="F16" s="7"/>
      <c r="G16" s="7"/>
      <c r="H16" s="51" t="s">
        <v>103</v>
      </c>
      <c r="J16" s="29"/>
      <c r="K16" s="29"/>
      <c r="L16" s="29"/>
    </row>
    <row r="17" spans="1:16" ht="18" customHeight="1" thickBot="1" x14ac:dyDescent="0.45">
      <c r="B17" s="30" t="s">
        <v>123</v>
      </c>
      <c r="C17" s="22"/>
      <c r="D17" s="22"/>
      <c r="E17" s="7"/>
      <c r="F17" s="7"/>
      <c r="G17" s="7"/>
      <c r="H17" s="51" t="s">
        <v>103</v>
      </c>
      <c r="J17" s="29"/>
      <c r="K17" s="29"/>
      <c r="L17" s="29"/>
    </row>
    <row r="18" spans="1:16" ht="18" customHeight="1" thickBot="1" x14ac:dyDescent="0.45">
      <c r="B18" s="30" t="s">
        <v>124</v>
      </c>
      <c r="C18" s="22"/>
      <c r="D18" s="22"/>
      <c r="E18" s="7"/>
      <c r="F18" s="7"/>
      <c r="G18" s="7"/>
      <c r="H18" s="51" t="s">
        <v>103</v>
      </c>
      <c r="J18" s="29"/>
      <c r="K18" s="29"/>
      <c r="L18" s="29"/>
    </row>
    <row r="19" spans="1:16" ht="18" customHeight="1" thickBot="1" x14ac:dyDescent="0.45">
      <c r="B19" s="30" t="s">
        <v>125</v>
      </c>
      <c r="C19" s="22"/>
      <c r="D19" s="22"/>
      <c r="E19" s="7"/>
      <c r="F19" s="7"/>
      <c r="G19" s="7"/>
      <c r="H19" s="51" t="s">
        <v>103</v>
      </c>
      <c r="J19" s="29"/>
      <c r="K19" s="29"/>
      <c r="L19" s="29"/>
    </row>
    <row r="20" spans="1:16" ht="18" customHeight="1" thickBot="1" x14ac:dyDescent="0.45">
      <c r="B20" s="30" t="s">
        <v>126</v>
      </c>
      <c r="C20" s="22"/>
      <c r="D20" s="22"/>
      <c r="E20" s="7"/>
      <c r="F20" s="7"/>
      <c r="G20" s="7"/>
      <c r="H20" s="51" t="s">
        <v>103</v>
      </c>
      <c r="J20" s="29"/>
      <c r="K20" s="29"/>
      <c r="L20" s="29"/>
    </row>
    <row r="21" spans="1:16" ht="18" customHeight="1" thickBot="1" x14ac:dyDescent="0.45">
      <c r="B21" s="30" t="s">
        <v>127</v>
      </c>
      <c r="C21" s="22"/>
      <c r="D21" s="22"/>
      <c r="E21" s="7"/>
      <c r="F21" s="7"/>
      <c r="G21" s="7"/>
      <c r="H21" s="51" t="s">
        <v>103</v>
      </c>
      <c r="J21" s="29"/>
      <c r="K21" s="29"/>
      <c r="L21" s="29"/>
    </row>
    <row r="22" spans="1:16" ht="18" customHeight="1" thickBot="1" x14ac:dyDescent="0.45">
      <c r="B22" s="30" t="s">
        <v>128</v>
      </c>
      <c r="C22" s="22"/>
      <c r="D22" s="22"/>
      <c r="E22" s="7"/>
      <c r="F22" s="7"/>
      <c r="G22" s="7"/>
      <c r="H22" s="51" t="s">
        <v>103</v>
      </c>
      <c r="J22" s="29"/>
      <c r="K22" s="29"/>
      <c r="L22" s="29"/>
    </row>
    <row r="23" spans="1:16" ht="18" customHeight="1" thickBot="1" x14ac:dyDescent="0.45">
      <c r="B23" s="30" t="s">
        <v>130</v>
      </c>
      <c r="C23" s="22"/>
      <c r="D23" s="22"/>
      <c r="E23" s="7"/>
      <c r="F23" s="7"/>
      <c r="G23" s="7"/>
      <c r="H23" s="51" t="s">
        <v>103</v>
      </c>
      <c r="J23" s="29"/>
      <c r="K23" s="29"/>
      <c r="L23" s="29"/>
    </row>
    <row r="24" spans="1:16" ht="18" customHeight="1" thickBot="1" x14ac:dyDescent="0.45">
      <c r="B24" s="30" t="s">
        <v>129</v>
      </c>
      <c r="C24" s="22"/>
      <c r="D24" s="22"/>
      <c r="E24" s="7"/>
      <c r="F24" s="7"/>
      <c r="G24" s="7"/>
      <c r="H24" s="51" t="s">
        <v>103</v>
      </c>
      <c r="J24" s="29"/>
      <c r="K24" s="29"/>
      <c r="L24" s="29"/>
    </row>
    <row r="25" spans="1:16" ht="18" customHeight="1" x14ac:dyDescent="0.4">
      <c r="B25" s="22"/>
      <c r="C25" s="22"/>
      <c r="D25" s="22"/>
      <c r="E25" s="7"/>
      <c r="F25" s="7"/>
      <c r="G25" s="7"/>
      <c r="H25" s="7"/>
      <c r="J25" s="29"/>
      <c r="K25" s="29"/>
      <c r="L25" s="29"/>
    </row>
    <row r="26" spans="1:16" ht="14.25" thickBot="1" x14ac:dyDescent="0.45">
      <c r="A26" s="20"/>
      <c r="B26" s="20"/>
      <c r="C26" s="20"/>
      <c r="D26" s="20"/>
      <c r="E26" s="20"/>
      <c r="F26" s="20"/>
      <c r="G26" s="20"/>
      <c r="H26" s="20"/>
      <c r="I26" s="47"/>
      <c r="J26" s="20"/>
      <c r="K26" s="20"/>
      <c r="L26" s="20"/>
      <c r="M26" s="20"/>
      <c r="N26" s="20"/>
      <c r="O26" s="20"/>
      <c r="P26" s="20"/>
    </row>
    <row r="27" spans="1:16" ht="39" customHeight="1" thickBot="1" x14ac:dyDescent="0.45">
      <c r="B27" s="13" t="s">
        <v>105</v>
      </c>
      <c r="F27" s="11"/>
    </row>
    <row r="28" spans="1:16" ht="20.100000000000001" customHeight="1" thickBot="1" x14ac:dyDescent="0.45">
      <c r="B28" s="57" t="s">
        <v>8</v>
      </c>
      <c r="C28" s="58"/>
      <c r="D28" s="59"/>
      <c r="E28" s="60"/>
      <c r="F28" s="60"/>
      <c r="G28" s="60"/>
      <c r="H28" s="61"/>
      <c r="I28" s="57" t="s">
        <v>10</v>
      </c>
      <c r="J28" s="58"/>
      <c r="K28" s="59"/>
      <c r="L28" s="60"/>
      <c r="M28" s="60"/>
      <c r="N28" s="61"/>
    </row>
    <row r="29" spans="1:16" ht="20.100000000000001" customHeight="1" thickBot="1" x14ac:dyDescent="0.45">
      <c r="B29" s="57" t="s">
        <v>9</v>
      </c>
      <c r="C29" s="58"/>
      <c r="D29" s="59"/>
      <c r="E29" s="60"/>
      <c r="F29" s="60"/>
      <c r="G29" s="60"/>
      <c r="H29" s="61"/>
      <c r="I29" s="57" t="s">
        <v>11</v>
      </c>
      <c r="J29" s="58"/>
      <c r="K29" s="59"/>
      <c r="L29" s="60"/>
      <c r="M29" s="60"/>
      <c r="N29" s="61"/>
    </row>
    <row r="30" spans="1:16" ht="7.5" customHeight="1" x14ac:dyDescent="0.4">
      <c r="B30" s="9"/>
      <c r="C30" s="8"/>
      <c r="D30" s="15"/>
      <c r="E30" s="15"/>
      <c r="F30" s="15"/>
      <c r="G30" s="15"/>
      <c r="J30" s="8"/>
      <c r="K30" s="15"/>
      <c r="L30" s="15"/>
      <c r="M30" s="15"/>
      <c r="N30" s="15"/>
    </row>
    <row r="31" spans="1:16" ht="18" customHeight="1" thickBot="1" x14ac:dyDescent="0.45">
      <c r="B31" s="6" t="s">
        <v>108</v>
      </c>
    </row>
    <row r="32" spans="1:16" ht="18" customHeight="1" thickBot="1" x14ac:dyDescent="0.45">
      <c r="B32" s="16" t="s">
        <v>32</v>
      </c>
      <c r="C32" s="55"/>
      <c r="D32" s="56"/>
      <c r="E32" s="2" t="s">
        <v>31</v>
      </c>
      <c r="F32" s="11" t="s">
        <v>26</v>
      </c>
      <c r="G32" s="16" t="s">
        <v>33</v>
      </c>
      <c r="H32" s="18">
        <v>0.66666666666666663</v>
      </c>
      <c r="I32" s="48" t="s">
        <v>34</v>
      </c>
      <c r="J32" s="11">
        <f>ROUNDDOWN(IF(C32&gt;=750000,750000*2/3,C32*2/3),-3)</f>
        <v>0</v>
      </c>
      <c r="K32" s="2" t="s">
        <v>31</v>
      </c>
    </row>
    <row r="33" spans="1:16" ht="7.5" customHeight="1" x14ac:dyDescent="0.4">
      <c r="J33" s="14"/>
      <c r="K33" s="14"/>
      <c r="L33" s="14"/>
      <c r="M33" s="14"/>
    </row>
    <row r="34" spans="1:16" ht="18" customHeight="1" x14ac:dyDescent="0.4">
      <c r="B34" s="2" t="s">
        <v>109</v>
      </c>
    </row>
    <row r="35" spans="1:16" ht="18" customHeight="1" x14ac:dyDescent="0.4">
      <c r="B35" s="4" t="s">
        <v>35</v>
      </c>
    </row>
    <row r="36" spans="1:16" ht="18" customHeight="1" x14ac:dyDescent="0.4">
      <c r="B36" s="54" t="s">
        <v>143</v>
      </c>
      <c r="I36" s="50"/>
    </row>
    <row r="37" spans="1:16" ht="18" customHeight="1" thickBot="1" x14ac:dyDescent="0.45">
      <c r="B37" s="54" t="s">
        <v>145</v>
      </c>
      <c r="D37" s="79" t="s">
        <v>146</v>
      </c>
      <c r="E37" s="79"/>
      <c r="F37" s="79"/>
      <c r="G37" s="79"/>
      <c r="H37" s="79"/>
      <c r="I37" s="79"/>
      <c r="J37" s="79"/>
      <c r="K37" s="79"/>
      <c r="L37" s="79"/>
      <c r="M37" s="79"/>
      <c r="N37" s="54" t="s">
        <v>144</v>
      </c>
    </row>
    <row r="38" spans="1:16" ht="18" customHeight="1" thickBot="1" x14ac:dyDescent="0.45">
      <c r="C38" s="64" t="s">
        <v>2</v>
      </c>
      <c r="D38" s="65"/>
      <c r="E38" s="65"/>
      <c r="F38" s="65"/>
      <c r="G38" s="66"/>
      <c r="H38" s="59"/>
      <c r="I38" s="60"/>
      <c r="J38" s="61"/>
      <c r="K38" s="4"/>
      <c r="L38" s="4"/>
      <c r="M38" s="4"/>
      <c r="N38" s="4"/>
    </row>
    <row r="39" spans="1:16" ht="18" customHeight="1" thickBot="1" x14ac:dyDescent="0.45">
      <c r="C39" s="64" t="s">
        <v>3</v>
      </c>
      <c r="D39" s="65"/>
      <c r="E39" s="65"/>
      <c r="F39" s="65"/>
      <c r="G39" s="66"/>
      <c r="H39" s="59"/>
      <c r="I39" s="60"/>
      <c r="J39" s="61"/>
      <c r="K39" s="4"/>
      <c r="L39" s="4"/>
      <c r="M39" s="4"/>
      <c r="N39" s="4"/>
    </row>
    <row r="40" spans="1:16" ht="18" customHeight="1" thickBot="1" x14ac:dyDescent="0.45">
      <c r="C40" s="64" t="s">
        <v>4</v>
      </c>
      <c r="D40" s="65"/>
      <c r="E40" s="65"/>
      <c r="F40" s="65"/>
      <c r="G40" s="66"/>
      <c r="H40" s="59"/>
      <c r="I40" s="60"/>
      <c r="J40" s="61"/>
      <c r="K40" s="4"/>
      <c r="L40" s="4"/>
      <c r="M40" s="4"/>
      <c r="N40" s="11"/>
    </row>
    <row r="41" spans="1:16" ht="18" customHeight="1" thickBot="1" x14ac:dyDescent="0.45">
      <c r="C41" s="75" t="s">
        <v>5</v>
      </c>
      <c r="D41" s="76"/>
      <c r="E41" s="76"/>
      <c r="F41" s="76"/>
      <c r="G41" s="77"/>
      <c r="H41" s="59"/>
      <c r="I41" s="60"/>
      <c r="J41" s="61"/>
      <c r="K41" s="4"/>
      <c r="L41" s="4"/>
      <c r="M41" s="4"/>
      <c r="N41" s="4"/>
    </row>
    <row r="42" spans="1:16" ht="18" customHeight="1" thickBot="1" x14ac:dyDescent="0.45">
      <c r="C42" s="64" t="s">
        <v>6</v>
      </c>
      <c r="D42" s="65"/>
      <c r="E42" s="65"/>
      <c r="F42" s="65"/>
      <c r="G42" s="66"/>
      <c r="H42" s="59"/>
      <c r="I42" s="60"/>
      <c r="J42" s="61"/>
      <c r="K42" s="4"/>
      <c r="L42" s="4"/>
      <c r="M42" s="4"/>
      <c r="N42" s="4"/>
    </row>
    <row r="43" spans="1:16" ht="18" customHeight="1" thickBot="1" x14ac:dyDescent="0.45">
      <c r="C43" s="4"/>
      <c r="D43" s="64" t="s">
        <v>7</v>
      </c>
      <c r="E43" s="65"/>
      <c r="F43" s="65"/>
      <c r="G43" s="66"/>
      <c r="H43" s="67"/>
      <c r="I43" s="68"/>
      <c r="J43" s="68"/>
      <c r="K43" s="60"/>
      <c r="L43" s="60"/>
      <c r="M43" s="60"/>
      <c r="N43" s="61"/>
    </row>
    <row r="44" spans="1:16" ht="14.25" thickBot="1" x14ac:dyDescent="0.45">
      <c r="A44" s="20"/>
      <c r="B44" s="20"/>
      <c r="C44" s="20"/>
      <c r="D44" s="20"/>
      <c r="E44" s="20"/>
      <c r="F44" s="20"/>
      <c r="G44" s="20"/>
      <c r="H44" s="20"/>
      <c r="I44" s="47"/>
      <c r="J44" s="20"/>
      <c r="K44" s="20"/>
      <c r="L44" s="20"/>
      <c r="M44" s="20"/>
      <c r="N44" s="20"/>
      <c r="O44" s="20"/>
      <c r="P44" s="20"/>
    </row>
    <row r="45" spans="1:16" ht="39" customHeight="1" thickBot="1" x14ac:dyDescent="0.45">
      <c r="B45" s="13" t="s">
        <v>106</v>
      </c>
      <c r="F45" s="11"/>
    </row>
    <row r="46" spans="1:16" ht="20.100000000000001" customHeight="1" thickBot="1" x14ac:dyDescent="0.45">
      <c r="B46" s="57" t="s">
        <v>8</v>
      </c>
      <c r="C46" s="58"/>
      <c r="D46" s="59"/>
      <c r="E46" s="60"/>
      <c r="F46" s="60"/>
      <c r="G46" s="60"/>
      <c r="H46" s="61"/>
      <c r="I46" s="57" t="s">
        <v>10</v>
      </c>
      <c r="J46" s="58"/>
      <c r="K46" s="59"/>
      <c r="L46" s="60"/>
      <c r="M46" s="60"/>
      <c r="N46" s="61"/>
    </row>
    <row r="47" spans="1:16" ht="20.100000000000001" customHeight="1" thickBot="1" x14ac:dyDescent="0.45">
      <c r="B47" s="57" t="s">
        <v>9</v>
      </c>
      <c r="C47" s="58"/>
      <c r="D47" s="59"/>
      <c r="E47" s="60"/>
      <c r="F47" s="60"/>
      <c r="G47" s="60"/>
      <c r="H47" s="61"/>
      <c r="I47" s="57" t="s">
        <v>11</v>
      </c>
      <c r="J47" s="58"/>
      <c r="K47" s="59"/>
      <c r="L47" s="60"/>
      <c r="M47" s="60"/>
      <c r="N47" s="61"/>
    </row>
    <row r="48" spans="1:16" ht="7.5" customHeight="1" x14ac:dyDescent="0.4">
      <c r="B48" s="9"/>
      <c r="C48" s="8"/>
      <c r="D48" s="15"/>
      <c r="E48" s="15"/>
      <c r="F48" s="15"/>
      <c r="G48" s="15"/>
      <c r="J48" s="8"/>
      <c r="K48" s="15"/>
      <c r="L48" s="15"/>
      <c r="M48" s="15"/>
      <c r="N48" s="15"/>
    </row>
    <row r="49" spans="1:16" ht="18" customHeight="1" x14ac:dyDescent="0.4">
      <c r="B49" s="2" t="s">
        <v>110</v>
      </c>
    </row>
    <row r="50" spans="1:16" ht="14.25" customHeight="1" thickBot="1" x14ac:dyDescent="0.45">
      <c r="A50" s="20"/>
      <c r="B50" s="20"/>
      <c r="C50" s="20"/>
      <c r="D50" s="20"/>
      <c r="E50" s="20"/>
      <c r="F50" s="20"/>
      <c r="G50" s="20"/>
      <c r="H50" s="20"/>
      <c r="I50" s="47"/>
      <c r="J50" s="20"/>
      <c r="K50" s="20"/>
      <c r="L50" s="20"/>
      <c r="M50" s="20"/>
      <c r="N50" s="20"/>
      <c r="O50" s="20"/>
      <c r="P50" s="20"/>
    </row>
    <row r="51" spans="1:16" ht="39" customHeight="1" thickBot="1" x14ac:dyDescent="0.45">
      <c r="B51" s="13" t="s">
        <v>131</v>
      </c>
      <c r="F51" s="11"/>
    </row>
    <row r="52" spans="1:16" ht="20.100000000000001" customHeight="1" thickBot="1" x14ac:dyDescent="0.45">
      <c r="B52" s="57" t="s">
        <v>8</v>
      </c>
      <c r="C52" s="58"/>
      <c r="D52" s="59"/>
      <c r="E52" s="60"/>
      <c r="F52" s="60"/>
      <c r="G52" s="60"/>
      <c r="H52" s="61"/>
      <c r="I52" s="57" t="s">
        <v>10</v>
      </c>
      <c r="J52" s="58"/>
      <c r="K52" s="59"/>
      <c r="L52" s="60"/>
      <c r="M52" s="60"/>
      <c r="N52" s="61"/>
    </row>
    <row r="53" spans="1:16" ht="20.100000000000001" customHeight="1" thickBot="1" x14ac:dyDescent="0.45">
      <c r="B53" s="57" t="s">
        <v>9</v>
      </c>
      <c r="C53" s="58"/>
      <c r="D53" s="59"/>
      <c r="E53" s="60"/>
      <c r="F53" s="60"/>
      <c r="G53" s="60"/>
      <c r="H53" s="61"/>
      <c r="I53" s="57" t="s">
        <v>11</v>
      </c>
      <c r="J53" s="58"/>
      <c r="K53" s="59"/>
      <c r="L53" s="60"/>
      <c r="M53" s="60"/>
      <c r="N53" s="61"/>
    </row>
    <row r="54" spans="1:16" ht="7.5" customHeight="1" x14ac:dyDescent="0.4">
      <c r="B54" s="9"/>
      <c r="C54" s="8"/>
      <c r="D54" s="15"/>
      <c r="E54" s="15"/>
      <c r="F54" s="15"/>
      <c r="G54" s="15"/>
      <c r="J54" s="8"/>
      <c r="K54" s="15"/>
      <c r="L54" s="15"/>
      <c r="M54" s="15"/>
      <c r="N54" s="15"/>
    </row>
    <row r="55" spans="1:16" ht="18" customHeight="1" thickBot="1" x14ac:dyDescent="0.45">
      <c r="B55" s="6" t="s">
        <v>108</v>
      </c>
    </row>
    <row r="56" spans="1:16" ht="18" customHeight="1" thickBot="1" x14ac:dyDescent="0.45">
      <c r="B56" s="16" t="s">
        <v>32</v>
      </c>
      <c r="C56" s="55"/>
      <c r="D56" s="56"/>
      <c r="E56" s="2" t="s">
        <v>31</v>
      </c>
      <c r="F56" s="11" t="s">
        <v>26</v>
      </c>
      <c r="G56" s="16" t="s">
        <v>33</v>
      </c>
      <c r="H56" s="18">
        <v>0.5</v>
      </c>
      <c r="I56" s="48" t="s">
        <v>34</v>
      </c>
      <c r="J56" s="11">
        <f>ROUNDDOWN(IF(C56&gt;=11140000,11140000*1/2,C56*1/2),-3)</f>
        <v>0</v>
      </c>
      <c r="K56" s="2" t="s">
        <v>31</v>
      </c>
    </row>
    <row r="57" spans="1:16" ht="18" customHeight="1" thickBot="1" x14ac:dyDescent="0.45">
      <c r="B57" s="2" t="s">
        <v>115</v>
      </c>
    </row>
    <row r="58" spans="1:16" ht="18" customHeight="1" thickBot="1" x14ac:dyDescent="0.45">
      <c r="C58" s="59"/>
      <c r="D58" s="61"/>
      <c r="E58" s="2" t="s">
        <v>12</v>
      </c>
    </row>
    <row r="59" spans="1:16" ht="11.25" customHeight="1" thickBot="1" x14ac:dyDescent="0.45">
      <c r="A59" s="20"/>
      <c r="B59" s="20"/>
      <c r="C59" s="20"/>
      <c r="D59" s="20"/>
      <c r="E59" s="20"/>
      <c r="F59" s="20"/>
      <c r="G59" s="20"/>
      <c r="H59" s="20"/>
      <c r="I59" s="47"/>
      <c r="J59" s="20"/>
      <c r="K59" s="20"/>
      <c r="L59" s="20"/>
      <c r="M59" s="20"/>
      <c r="N59" s="20"/>
      <c r="O59" s="20"/>
      <c r="P59" s="20"/>
    </row>
    <row r="60" spans="1:16" ht="39" customHeight="1" thickBot="1" x14ac:dyDescent="0.45">
      <c r="B60" s="13" t="s">
        <v>132</v>
      </c>
      <c r="F60" s="11"/>
    </row>
    <row r="61" spans="1:16" ht="20.100000000000001" customHeight="1" thickBot="1" x14ac:dyDescent="0.45">
      <c r="B61" s="57" t="s">
        <v>8</v>
      </c>
      <c r="C61" s="58"/>
      <c r="D61" s="59"/>
      <c r="E61" s="60"/>
      <c r="F61" s="60"/>
      <c r="G61" s="60"/>
      <c r="H61" s="61"/>
      <c r="I61" s="57" t="s">
        <v>10</v>
      </c>
      <c r="J61" s="58"/>
      <c r="K61" s="59"/>
      <c r="L61" s="60"/>
      <c r="M61" s="60"/>
      <c r="N61" s="61"/>
    </row>
    <row r="62" spans="1:16" ht="20.100000000000001" customHeight="1" thickBot="1" x14ac:dyDescent="0.45">
      <c r="B62" s="57" t="s">
        <v>9</v>
      </c>
      <c r="C62" s="58"/>
      <c r="D62" s="59"/>
      <c r="E62" s="60"/>
      <c r="F62" s="60"/>
      <c r="G62" s="60"/>
      <c r="H62" s="61"/>
      <c r="I62" s="57" t="s">
        <v>11</v>
      </c>
      <c r="J62" s="58"/>
      <c r="K62" s="59"/>
      <c r="L62" s="60"/>
      <c r="M62" s="60"/>
      <c r="N62" s="61"/>
    </row>
    <row r="63" spans="1:16" ht="7.5" customHeight="1" x14ac:dyDescent="0.4">
      <c r="B63" s="9"/>
      <c r="C63" s="8"/>
      <c r="D63" s="15"/>
      <c r="E63" s="15"/>
      <c r="F63" s="15"/>
      <c r="G63" s="15"/>
      <c r="J63" s="8"/>
      <c r="K63" s="15"/>
      <c r="L63" s="15"/>
      <c r="M63" s="15"/>
      <c r="N63" s="15"/>
    </row>
    <row r="64" spans="1:16" ht="18" customHeight="1" thickBot="1" x14ac:dyDescent="0.45">
      <c r="B64" s="6" t="s">
        <v>111</v>
      </c>
    </row>
    <row r="65" spans="1:16" ht="18" customHeight="1" thickBot="1" x14ac:dyDescent="0.45">
      <c r="B65" s="21" t="s">
        <v>36</v>
      </c>
      <c r="C65" s="55"/>
      <c r="D65" s="56"/>
      <c r="E65" s="2" t="s">
        <v>37</v>
      </c>
      <c r="F65" s="11" t="s">
        <v>26</v>
      </c>
      <c r="G65" s="9" t="s">
        <v>39</v>
      </c>
      <c r="H65" s="11" t="s">
        <v>40</v>
      </c>
      <c r="I65" s="45">
        <v>18</v>
      </c>
      <c r="J65" s="14" t="s">
        <v>41</v>
      </c>
      <c r="K65" s="17">
        <v>0.66666666666666663</v>
      </c>
      <c r="L65" s="2" t="s">
        <v>34</v>
      </c>
      <c r="M65" s="23">
        <f>C65*12*180000*2/3</f>
        <v>0</v>
      </c>
      <c r="N65" s="2" t="s">
        <v>31</v>
      </c>
    </row>
    <row r="66" spans="1:16" ht="14.25" thickBot="1" x14ac:dyDescent="0.45">
      <c r="A66" s="20"/>
      <c r="B66" s="20"/>
      <c r="C66" s="20"/>
      <c r="D66" s="20"/>
      <c r="E66" s="20"/>
      <c r="F66" s="20"/>
      <c r="G66" s="20"/>
      <c r="H66" s="20"/>
      <c r="I66" s="47"/>
      <c r="J66" s="20"/>
      <c r="K66" s="20"/>
      <c r="L66" s="20"/>
      <c r="M66" s="20"/>
      <c r="N66" s="20"/>
      <c r="O66" s="20"/>
      <c r="P66" s="20"/>
    </row>
    <row r="67" spans="1:16" ht="39" customHeight="1" thickBot="1" x14ac:dyDescent="0.45">
      <c r="B67" s="13" t="s">
        <v>133</v>
      </c>
      <c r="F67" s="11"/>
    </row>
    <row r="68" spans="1:16" ht="20.100000000000001" customHeight="1" thickBot="1" x14ac:dyDescent="0.45">
      <c r="B68" s="57" t="s">
        <v>8</v>
      </c>
      <c r="C68" s="58"/>
      <c r="D68" s="59"/>
      <c r="E68" s="60"/>
      <c r="F68" s="60"/>
      <c r="G68" s="60"/>
      <c r="H68" s="61"/>
      <c r="I68" s="57" t="s">
        <v>10</v>
      </c>
      <c r="J68" s="58"/>
      <c r="K68" s="59"/>
      <c r="L68" s="60"/>
      <c r="M68" s="60"/>
      <c r="N68" s="61"/>
    </row>
    <row r="69" spans="1:16" ht="20.100000000000001" customHeight="1" thickBot="1" x14ac:dyDescent="0.45">
      <c r="B69" s="57" t="s">
        <v>9</v>
      </c>
      <c r="C69" s="58"/>
      <c r="D69" s="59"/>
      <c r="E69" s="60"/>
      <c r="F69" s="60"/>
      <c r="G69" s="60"/>
      <c r="H69" s="61"/>
      <c r="I69" s="57" t="s">
        <v>11</v>
      </c>
      <c r="J69" s="58"/>
      <c r="K69" s="59"/>
      <c r="L69" s="60"/>
      <c r="M69" s="60"/>
      <c r="N69" s="61"/>
    </row>
    <row r="70" spans="1:16" ht="7.5" customHeight="1" x14ac:dyDescent="0.4">
      <c r="B70" s="9"/>
      <c r="C70" s="8"/>
      <c r="D70" s="15"/>
      <c r="E70" s="15"/>
      <c r="F70" s="15"/>
      <c r="G70" s="15"/>
      <c r="J70" s="8"/>
      <c r="K70" s="15"/>
      <c r="L70" s="15"/>
      <c r="M70" s="15"/>
      <c r="N70" s="15"/>
    </row>
    <row r="71" spans="1:16" ht="18" customHeight="1" thickBot="1" x14ac:dyDescent="0.45">
      <c r="B71" s="6" t="s">
        <v>111</v>
      </c>
    </row>
    <row r="72" spans="1:16" ht="18" customHeight="1" thickBot="1" x14ac:dyDescent="0.45">
      <c r="B72" s="21" t="s">
        <v>36</v>
      </c>
      <c r="C72" s="55"/>
      <c r="D72" s="56"/>
      <c r="E72" s="2" t="s">
        <v>37</v>
      </c>
      <c r="F72" s="11" t="s">
        <v>26</v>
      </c>
      <c r="G72" s="9" t="s">
        <v>39</v>
      </c>
      <c r="H72" s="11" t="s">
        <v>40</v>
      </c>
      <c r="I72" s="45">
        <v>18</v>
      </c>
      <c r="J72" s="14" t="s">
        <v>41</v>
      </c>
      <c r="K72" s="17">
        <v>0.66666666666666663</v>
      </c>
      <c r="L72" s="2" t="s">
        <v>34</v>
      </c>
      <c r="M72" s="23">
        <f>C72*12*180000*2/3</f>
        <v>0</v>
      </c>
      <c r="N72" s="2" t="s">
        <v>31</v>
      </c>
    </row>
    <row r="73" spans="1:16" ht="14.25" thickBot="1" x14ac:dyDescent="0.45">
      <c r="A73" s="20"/>
      <c r="B73" s="20"/>
      <c r="C73" s="20"/>
      <c r="D73" s="20"/>
      <c r="E73" s="20"/>
      <c r="F73" s="20"/>
      <c r="G73" s="20"/>
      <c r="H73" s="20"/>
      <c r="I73" s="47"/>
      <c r="J73" s="20"/>
      <c r="K73" s="20"/>
      <c r="L73" s="20"/>
      <c r="M73" s="20"/>
      <c r="N73" s="20"/>
      <c r="O73" s="20"/>
      <c r="P73" s="20"/>
    </row>
    <row r="74" spans="1:16" ht="39" customHeight="1" thickBot="1" x14ac:dyDescent="0.45">
      <c r="B74" s="13" t="s">
        <v>134</v>
      </c>
      <c r="F74" s="11"/>
    </row>
    <row r="75" spans="1:16" ht="20.100000000000001" customHeight="1" thickBot="1" x14ac:dyDescent="0.45">
      <c r="B75" s="57" t="s">
        <v>8</v>
      </c>
      <c r="C75" s="58"/>
      <c r="D75" s="59"/>
      <c r="E75" s="60"/>
      <c r="F75" s="60"/>
      <c r="G75" s="60"/>
      <c r="H75" s="61"/>
      <c r="I75" s="57" t="s">
        <v>10</v>
      </c>
      <c r="J75" s="58"/>
      <c r="K75" s="59"/>
      <c r="L75" s="60"/>
      <c r="M75" s="60"/>
      <c r="N75" s="61"/>
    </row>
    <row r="76" spans="1:16" ht="20.100000000000001" customHeight="1" thickBot="1" x14ac:dyDescent="0.45">
      <c r="B76" s="57" t="s">
        <v>9</v>
      </c>
      <c r="C76" s="58"/>
      <c r="D76" s="59"/>
      <c r="E76" s="60"/>
      <c r="F76" s="60"/>
      <c r="G76" s="60"/>
      <c r="H76" s="61"/>
      <c r="I76" s="57" t="s">
        <v>11</v>
      </c>
      <c r="J76" s="58"/>
      <c r="K76" s="59"/>
      <c r="L76" s="60"/>
      <c r="M76" s="60"/>
      <c r="N76" s="61"/>
    </row>
    <row r="77" spans="1:16" ht="7.5" customHeight="1" x14ac:dyDescent="0.4">
      <c r="B77" s="9"/>
      <c r="C77" s="8"/>
      <c r="D77" s="15"/>
      <c r="E77" s="15"/>
      <c r="F77" s="15"/>
      <c r="G77" s="15"/>
      <c r="J77" s="8"/>
      <c r="K77" s="15"/>
      <c r="L77" s="15"/>
      <c r="M77" s="15"/>
      <c r="N77" s="15"/>
    </row>
    <row r="78" spans="1:16" ht="18" customHeight="1" x14ac:dyDescent="0.4">
      <c r="B78" s="2" t="s">
        <v>141</v>
      </c>
    </row>
    <row r="79" spans="1:16" ht="14.25" customHeight="1" thickBot="1" x14ac:dyDescent="0.45">
      <c r="A79" s="20"/>
      <c r="B79" s="20"/>
      <c r="C79" s="20"/>
      <c r="D79" s="20"/>
      <c r="E79" s="20"/>
      <c r="F79" s="20"/>
      <c r="G79" s="20"/>
      <c r="H79" s="20"/>
      <c r="I79" s="47"/>
      <c r="J79" s="20"/>
      <c r="K79" s="20"/>
      <c r="L79" s="20"/>
      <c r="M79" s="20"/>
      <c r="N79" s="20"/>
      <c r="O79" s="20"/>
      <c r="P79" s="20"/>
    </row>
    <row r="80" spans="1:16" ht="39" customHeight="1" thickBot="1" x14ac:dyDescent="0.45">
      <c r="B80" s="13" t="s">
        <v>135</v>
      </c>
      <c r="F80" s="11"/>
    </row>
    <row r="81" spans="1:16" ht="20.100000000000001" customHeight="1" thickBot="1" x14ac:dyDescent="0.45">
      <c r="B81" s="57" t="s">
        <v>8</v>
      </c>
      <c r="C81" s="58"/>
      <c r="D81" s="59"/>
      <c r="E81" s="60"/>
      <c r="F81" s="60"/>
      <c r="G81" s="60"/>
      <c r="H81" s="61"/>
      <c r="I81" s="57" t="s">
        <v>10</v>
      </c>
      <c r="J81" s="58"/>
      <c r="K81" s="59"/>
      <c r="L81" s="60"/>
      <c r="M81" s="60"/>
      <c r="N81" s="61"/>
    </row>
    <row r="82" spans="1:16" ht="20.100000000000001" customHeight="1" thickBot="1" x14ac:dyDescent="0.45">
      <c r="B82" s="57" t="s">
        <v>9</v>
      </c>
      <c r="C82" s="58"/>
      <c r="D82" s="59"/>
      <c r="E82" s="60"/>
      <c r="F82" s="60"/>
      <c r="G82" s="60"/>
      <c r="H82" s="61"/>
      <c r="I82" s="57" t="s">
        <v>11</v>
      </c>
      <c r="J82" s="58"/>
      <c r="K82" s="59"/>
      <c r="L82" s="60"/>
      <c r="M82" s="60"/>
      <c r="N82" s="61"/>
    </row>
    <row r="83" spans="1:16" ht="7.5" customHeight="1" x14ac:dyDescent="0.4">
      <c r="B83" s="9"/>
      <c r="C83" s="8"/>
      <c r="D83" s="15"/>
      <c r="E83" s="15"/>
      <c r="F83" s="15"/>
      <c r="G83" s="15"/>
      <c r="J83" s="8"/>
      <c r="K83" s="15"/>
      <c r="L83" s="15"/>
      <c r="M83" s="15"/>
      <c r="N83" s="15"/>
    </row>
    <row r="84" spans="1:16" ht="36.75" customHeight="1" thickBot="1" x14ac:dyDescent="0.45">
      <c r="B84" s="69" t="s">
        <v>120</v>
      </c>
      <c r="C84" s="69"/>
      <c r="D84" s="69"/>
      <c r="E84" s="69"/>
      <c r="F84" s="69"/>
      <c r="G84" s="69"/>
      <c r="H84" s="69"/>
      <c r="I84" s="69"/>
      <c r="J84" s="69"/>
      <c r="K84" s="69"/>
      <c r="L84" s="69"/>
      <c r="M84" s="69"/>
      <c r="N84" s="69"/>
      <c r="O84" s="69"/>
    </row>
    <row r="85" spans="1:16" ht="18" customHeight="1" thickBot="1" x14ac:dyDescent="0.45">
      <c r="B85" s="16" t="s">
        <v>45</v>
      </c>
      <c r="C85" s="59"/>
      <c r="D85" s="61"/>
      <c r="F85" s="11"/>
      <c r="G85" s="9"/>
      <c r="H85" s="11"/>
      <c r="J85" s="14"/>
      <c r="K85" s="17"/>
      <c r="M85" s="23"/>
    </row>
    <row r="86" spans="1:16" ht="18" customHeight="1" thickBot="1" x14ac:dyDescent="0.45">
      <c r="B86" s="6" t="s">
        <v>42</v>
      </c>
      <c r="J86" s="11"/>
    </row>
    <row r="87" spans="1:16" ht="18" customHeight="1" thickBot="1" x14ac:dyDescent="0.45">
      <c r="C87" s="5" t="s">
        <v>14</v>
      </c>
      <c r="D87" s="5"/>
      <c r="E87" s="3"/>
      <c r="J87" s="52"/>
      <c r="K87" s="2" t="s">
        <v>12</v>
      </c>
    </row>
    <row r="88" spans="1:16" ht="18" customHeight="1" thickBot="1" x14ac:dyDescent="0.45">
      <c r="C88" s="5" t="s">
        <v>15</v>
      </c>
      <c r="D88" s="5"/>
      <c r="E88" s="3"/>
      <c r="J88" s="52"/>
      <c r="K88" s="2" t="s">
        <v>18</v>
      </c>
    </row>
    <row r="89" spans="1:16" ht="18" customHeight="1" thickBot="1" x14ac:dyDescent="0.45">
      <c r="C89" s="5" t="s">
        <v>16</v>
      </c>
      <c r="D89" s="5"/>
      <c r="E89" s="3"/>
      <c r="J89" s="52"/>
      <c r="K89" s="2" t="s">
        <v>13</v>
      </c>
    </row>
    <row r="90" spans="1:16" ht="18" customHeight="1" thickBot="1" x14ac:dyDescent="0.45">
      <c r="C90" s="5" t="s">
        <v>17</v>
      </c>
      <c r="D90" s="5"/>
      <c r="E90" s="3"/>
      <c r="J90" s="52"/>
      <c r="K90" s="2" t="s">
        <v>13</v>
      </c>
    </row>
    <row r="91" spans="1:16" ht="18" customHeight="1" thickBot="1" x14ac:dyDescent="0.45">
      <c r="C91" s="5" t="s">
        <v>19</v>
      </c>
      <c r="D91" s="5"/>
      <c r="E91" s="3"/>
      <c r="J91" s="52"/>
      <c r="K91" s="62" t="s">
        <v>20</v>
      </c>
      <c r="L91" s="63"/>
      <c r="M91" s="52"/>
    </row>
    <row r="92" spans="1:16" ht="21.75" customHeight="1" x14ac:dyDescent="0.15">
      <c r="B92" s="24" t="s">
        <v>43</v>
      </c>
    </row>
    <row r="93" spans="1:16" ht="18" customHeight="1" x14ac:dyDescent="0.4">
      <c r="B93" s="2" t="s">
        <v>44</v>
      </c>
    </row>
    <row r="94" spans="1:16" ht="14.25" thickBot="1" x14ac:dyDescent="0.45">
      <c r="A94" s="20"/>
      <c r="B94" s="20"/>
      <c r="C94" s="20"/>
      <c r="D94" s="20"/>
      <c r="E94" s="20"/>
      <c r="F94" s="20"/>
      <c r="G94" s="20"/>
      <c r="H94" s="20"/>
      <c r="I94" s="47"/>
      <c r="J94" s="20"/>
      <c r="K94" s="20"/>
      <c r="L94" s="20"/>
      <c r="M94" s="20"/>
      <c r="N94" s="20"/>
      <c r="O94" s="20"/>
      <c r="P94" s="20"/>
    </row>
    <row r="95" spans="1:16" ht="39" customHeight="1" thickBot="1" x14ac:dyDescent="0.45">
      <c r="A95" s="25"/>
      <c r="B95" s="26" t="s">
        <v>136</v>
      </c>
      <c r="C95" s="25"/>
      <c r="D95" s="25"/>
      <c r="E95" s="25"/>
      <c r="F95" s="27"/>
      <c r="G95" s="25"/>
      <c r="H95" s="25"/>
      <c r="I95" s="49"/>
      <c r="J95" s="25"/>
      <c r="K95" s="25"/>
      <c r="L95" s="25"/>
      <c r="M95" s="25"/>
      <c r="N95" s="25"/>
      <c r="O95" s="25"/>
    </row>
    <row r="96" spans="1:16" ht="20.100000000000001" customHeight="1" thickBot="1" x14ac:dyDescent="0.45">
      <c r="B96" s="57" t="s">
        <v>8</v>
      </c>
      <c r="C96" s="58"/>
      <c r="D96" s="59"/>
      <c r="E96" s="60"/>
      <c r="F96" s="60"/>
      <c r="G96" s="60"/>
      <c r="H96" s="61"/>
      <c r="I96" s="57" t="s">
        <v>10</v>
      </c>
      <c r="J96" s="58"/>
      <c r="K96" s="59"/>
      <c r="L96" s="60"/>
      <c r="M96" s="60"/>
      <c r="N96" s="61"/>
    </row>
    <row r="97" spans="2:15" ht="20.100000000000001" customHeight="1" thickBot="1" x14ac:dyDescent="0.45">
      <c r="B97" s="57" t="s">
        <v>9</v>
      </c>
      <c r="C97" s="58"/>
      <c r="D97" s="59"/>
      <c r="E97" s="60"/>
      <c r="F97" s="60"/>
      <c r="G97" s="60"/>
      <c r="H97" s="61"/>
      <c r="I97" s="57" t="s">
        <v>11</v>
      </c>
      <c r="J97" s="58"/>
      <c r="K97" s="59"/>
      <c r="L97" s="60"/>
      <c r="M97" s="60"/>
      <c r="N97" s="61"/>
    </row>
    <row r="98" spans="2:15" ht="7.5" customHeight="1" x14ac:dyDescent="0.4">
      <c r="B98" s="9"/>
      <c r="C98" s="8"/>
      <c r="D98" s="15"/>
      <c r="E98" s="15"/>
      <c r="F98" s="15"/>
      <c r="G98" s="15"/>
      <c r="J98" s="8"/>
      <c r="K98" s="15"/>
      <c r="L98" s="15"/>
      <c r="M98" s="15"/>
      <c r="N98" s="15"/>
    </row>
    <row r="99" spans="2:15" ht="36.75" customHeight="1" thickBot="1" x14ac:dyDescent="0.45">
      <c r="B99" s="69" t="s">
        <v>118</v>
      </c>
      <c r="C99" s="69"/>
      <c r="D99" s="69"/>
      <c r="E99" s="69"/>
      <c r="F99" s="69"/>
      <c r="G99" s="69"/>
      <c r="H99" s="69"/>
      <c r="I99" s="69"/>
      <c r="J99" s="69"/>
      <c r="K99" s="69"/>
      <c r="L99" s="69"/>
      <c r="M99" s="69"/>
      <c r="N99" s="69"/>
      <c r="O99" s="69"/>
    </row>
    <row r="100" spans="2:15" ht="18" customHeight="1" thickBot="1" x14ac:dyDescent="0.45">
      <c r="B100" s="16" t="s">
        <v>45</v>
      </c>
      <c r="C100" s="59"/>
      <c r="D100" s="61"/>
      <c r="F100" s="11"/>
      <c r="G100" s="9"/>
      <c r="H100" s="11"/>
      <c r="J100" s="14"/>
      <c r="K100" s="17"/>
      <c r="M100" s="23"/>
    </row>
    <row r="101" spans="2:15" ht="18" customHeight="1" thickBot="1" x14ac:dyDescent="0.45">
      <c r="B101" s="6" t="s">
        <v>42</v>
      </c>
      <c r="J101" s="11"/>
    </row>
    <row r="102" spans="2:15" ht="18" customHeight="1" thickBot="1" x14ac:dyDescent="0.45">
      <c r="C102" s="5" t="s">
        <v>46</v>
      </c>
      <c r="D102" s="5"/>
      <c r="E102" s="3"/>
      <c r="J102" s="52"/>
      <c r="K102" s="2" t="s">
        <v>22</v>
      </c>
    </row>
    <row r="103" spans="2:15" ht="18" customHeight="1" thickBot="1" x14ac:dyDescent="0.45">
      <c r="C103" s="5" t="s">
        <v>47</v>
      </c>
      <c r="D103" s="5"/>
      <c r="E103" s="3"/>
      <c r="I103" s="45" t="s">
        <v>48</v>
      </c>
      <c r="J103" s="52"/>
      <c r="K103" s="2" t="s">
        <v>49</v>
      </c>
      <c r="L103" s="2" t="s">
        <v>50</v>
      </c>
      <c r="M103" s="52"/>
      <c r="N103" s="2" t="s">
        <v>49</v>
      </c>
    </row>
    <row r="104" spans="2:15" ht="18" customHeight="1" thickBot="1" x14ac:dyDescent="0.45">
      <c r="C104" s="28" t="s">
        <v>23</v>
      </c>
      <c r="D104" s="5"/>
      <c r="E104" s="3"/>
      <c r="I104" s="45" t="s">
        <v>51</v>
      </c>
      <c r="J104" s="52"/>
      <c r="K104" s="2" t="s">
        <v>49</v>
      </c>
      <c r="L104" s="2" t="s">
        <v>52</v>
      </c>
      <c r="M104" s="53"/>
      <c r="N104" s="2" t="s">
        <v>49</v>
      </c>
    </row>
    <row r="105" spans="2:15" ht="18" customHeight="1" thickBot="1" x14ac:dyDescent="0.45">
      <c r="C105" s="28"/>
      <c r="D105" s="5"/>
      <c r="E105" s="3"/>
      <c r="I105" s="45" t="s">
        <v>53</v>
      </c>
      <c r="J105" s="52"/>
      <c r="K105" s="2" t="s">
        <v>49</v>
      </c>
      <c r="L105" s="2" t="s">
        <v>54</v>
      </c>
      <c r="M105" s="52"/>
      <c r="N105" s="2" t="s">
        <v>49</v>
      </c>
    </row>
    <row r="106" spans="2:15" ht="18" customHeight="1" thickBot="1" x14ac:dyDescent="0.45">
      <c r="C106" s="28"/>
      <c r="D106" s="5"/>
      <c r="E106" s="3"/>
      <c r="I106" s="45" t="s">
        <v>55</v>
      </c>
      <c r="J106" s="52"/>
      <c r="K106" s="2" t="s">
        <v>49</v>
      </c>
      <c r="L106" s="2" t="s">
        <v>56</v>
      </c>
      <c r="M106" s="52"/>
      <c r="N106" s="2" t="s">
        <v>49</v>
      </c>
    </row>
    <row r="107" spans="2:15" ht="18" customHeight="1" thickBot="1" x14ac:dyDescent="0.45">
      <c r="C107" s="5" t="s">
        <v>57</v>
      </c>
      <c r="D107" s="5"/>
      <c r="E107" s="3"/>
      <c r="J107" s="52"/>
      <c r="K107" s="2" t="s">
        <v>18</v>
      </c>
    </row>
    <row r="108" spans="2:15" ht="18" customHeight="1" thickBot="1" x14ac:dyDescent="0.45">
      <c r="C108" s="5" t="s">
        <v>16</v>
      </c>
      <c r="D108" s="5"/>
      <c r="E108" s="3"/>
      <c r="J108" s="52"/>
      <c r="K108" s="2" t="s">
        <v>13</v>
      </c>
    </row>
    <row r="109" spans="2:15" ht="18" customHeight="1" thickBot="1" x14ac:dyDescent="0.45">
      <c r="C109" s="19" t="s">
        <v>24</v>
      </c>
      <c r="D109" s="5"/>
      <c r="E109" s="3"/>
      <c r="J109" s="52"/>
      <c r="K109" s="2" t="s">
        <v>22</v>
      </c>
    </row>
    <row r="110" spans="2:15" ht="18" customHeight="1" thickBot="1" x14ac:dyDescent="0.45">
      <c r="C110" s="5" t="s">
        <v>17</v>
      </c>
      <c r="D110" s="5"/>
      <c r="E110" s="3"/>
      <c r="J110" s="52"/>
      <c r="K110" s="2" t="s">
        <v>13</v>
      </c>
    </row>
    <row r="111" spans="2:15" ht="18" customHeight="1" thickBot="1" x14ac:dyDescent="0.45">
      <c r="C111" s="5" t="s">
        <v>19</v>
      </c>
      <c r="D111" s="5"/>
      <c r="E111" s="3"/>
      <c r="J111" s="52"/>
      <c r="K111" s="62" t="s">
        <v>20</v>
      </c>
      <c r="L111" s="63"/>
      <c r="M111" s="52"/>
    </row>
    <row r="112" spans="2:15" ht="21.75" customHeight="1" x14ac:dyDescent="0.15">
      <c r="B112" s="24" t="s">
        <v>43</v>
      </c>
    </row>
    <row r="113" spans="1:16" ht="18" customHeight="1" x14ac:dyDescent="0.4">
      <c r="B113" s="2" t="s">
        <v>44</v>
      </c>
    </row>
    <row r="114" spans="1:16" ht="14.25" thickBot="1" x14ac:dyDescent="0.45">
      <c r="A114" s="20"/>
      <c r="B114" s="20"/>
      <c r="C114" s="20"/>
      <c r="D114" s="20"/>
      <c r="E114" s="20"/>
      <c r="F114" s="20"/>
      <c r="G114" s="20"/>
      <c r="H114" s="20"/>
      <c r="I114" s="47"/>
      <c r="J114" s="20"/>
      <c r="K114" s="20"/>
      <c r="L114" s="20"/>
      <c r="M114" s="20"/>
      <c r="N114" s="20"/>
      <c r="O114" s="20"/>
      <c r="P114" s="20"/>
    </row>
    <row r="115" spans="1:16" ht="39" customHeight="1" thickBot="1" x14ac:dyDescent="0.45">
      <c r="A115" s="25"/>
      <c r="B115" s="26" t="s">
        <v>137</v>
      </c>
      <c r="C115" s="25"/>
      <c r="D115" s="25"/>
      <c r="E115" s="25"/>
      <c r="F115" s="27"/>
      <c r="G115" s="25"/>
      <c r="H115" s="25"/>
      <c r="I115" s="49"/>
      <c r="J115" s="25"/>
      <c r="K115" s="25"/>
      <c r="L115" s="25"/>
      <c r="M115" s="25"/>
      <c r="N115" s="25"/>
      <c r="O115" s="25"/>
    </row>
    <row r="116" spans="1:16" ht="20.100000000000001" customHeight="1" thickBot="1" x14ac:dyDescent="0.45">
      <c r="B116" s="57" t="s">
        <v>8</v>
      </c>
      <c r="C116" s="58"/>
      <c r="D116" s="59"/>
      <c r="E116" s="60"/>
      <c r="F116" s="60"/>
      <c r="G116" s="60"/>
      <c r="H116" s="61"/>
      <c r="I116" s="57" t="s">
        <v>10</v>
      </c>
      <c r="J116" s="58"/>
      <c r="K116" s="59"/>
      <c r="L116" s="60"/>
      <c r="M116" s="60"/>
      <c r="N116" s="61"/>
    </row>
    <row r="117" spans="1:16" ht="20.100000000000001" customHeight="1" thickBot="1" x14ac:dyDescent="0.45">
      <c r="B117" s="57" t="s">
        <v>9</v>
      </c>
      <c r="C117" s="58"/>
      <c r="D117" s="59"/>
      <c r="E117" s="60"/>
      <c r="F117" s="60"/>
      <c r="G117" s="60"/>
      <c r="H117" s="61"/>
      <c r="I117" s="57" t="s">
        <v>11</v>
      </c>
      <c r="J117" s="58"/>
      <c r="K117" s="59"/>
      <c r="L117" s="60"/>
      <c r="M117" s="60"/>
      <c r="N117" s="61"/>
    </row>
    <row r="118" spans="1:16" ht="7.5" customHeight="1" x14ac:dyDescent="0.4">
      <c r="B118" s="9"/>
      <c r="C118" s="8"/>
      <c r="D118" s="15"/>
      <c r="E118" s="15"/>
      <c r="F118" s="15"/>
      <c r="G118" s="15"/>
      <c r="J118" s="8"/>
      <c r="K118" s="15"/>
      <c r="L118" s="15"/>
      <c r="M118" s="15"/>
      <c r="N118" s="15"/>
    </row>
    <row r="119" spans="1:16" ht="36" customHeight="1" thickBot="1" x14ac:dyDescent="0.45">
      <c r="B119" s="69" t="s">
        <v>119</v>
      </c>
      <c r="C119" s="69"/>
      <c r="D119" s="69"/>
      <c r="E119" s="69"/>
      <c r="F119" s="69"/>
      <c r="G119" s="69"/>
      <c r="H119" s="69"/>
      <c r="I119" s="69"/>
      <c r="J119" s="69"/>
      <c r="K119" s="69"/>
      <c r="L119" s="69"/>
      <c r="M119" s="69"/>
      <c r="N119" s="69"/>
      <c r="O119" s="69"/>
    </row>
    <row r="120" spans="1:16" ht="18" customHeight="1" thickBot="1" x14ac:dyDescent="0.45">
      <c r="B120" s="16" t="s">
        <v>45</v>
      </c>
      <c r="C120" s="59"/>
      <c r="D120" s="61"/>
      <c r="F120" s="11"/>
      <c r="G120" s="9"/>
      <c r="H120" s="11"/>
      <c r="J120" s="14"/>
      <c r="K120" s="17"/>
      <c r="M120" s="23"/>
    </row>
    <row r="121" spans="1:16" ht="18" customHeight="1" thickBot="1" x14ac:dyDescent="0.45">
      <c r="B121" s="6" t="s">
        <v>42</v>
      </c>
      <c r="J121" s="11"/>
    </row>
    <row r="122" spans="1:16" ht="18" customHeight="1" thickBot="1" x14ac:dyDescent="0.45">
      <c r="C122" s="5" t="s">
        <v>58</v>
      </c>
      <c r="D122" s="5"/>
      <c r="E122" s="3"/>
      <c r="J122" s="52"/>
      <c r="K122" s="2" t="s">
        <v>25</v>
      </c>
    </row>
    <row r="123" spans="1:16" ht="18" customHeight="1" thickBot="1" x14ac:dyDescent="0.45">
      <c r="C123" s="5" t="s">
        <v>59</v>
      </c>
      <c r="D123" s="5"/>
      <c r="E123" s="3"/>
      <c r="J123" s="52"/>
      <c r="K123" s="2" t="s">
        <v>18</v>
      </c>
    </row>
    <row r="124" spans="1:16" ht="18" customHeight="1" thickBot="1" x14ac:dyDescent="0.45">
      <c r="C124" s="5" t="s">
        <v>60</v>
      </c>
      <c r="D124" s="5"/>
      <c r="E124" s="3"/>
      <c r="J124" s="52"/>
      <c r="K124" s="2" t="s">
        <v>18</v>
      </c>
    </row>
    <row r="125" spans="1:16" ht="18" customHeight="1" thickBot="1" x14ac:dyDescent="0.45">
      <c r="C125" s="5" t="s">
        <v>16</v>
      </c>
      <c r="D125" s="5"/>
      <c r="E125" s="3"/>
      <c r="J125" s="52"/>
      <c r="K125" s="2" t="s">
        <v>13</v>
      </c>
    </row>
    <row r="126" spans="1:16" ht="18" customHeight="1" thickBot="1" x14ac:dyDescent="0.45">
      <c r="C126" s="5" t="s">
        <v>17</v>
      </c>
      <c r="D126" s="5"/>
      <c r="E126" s="3"/>
      <c r="J126" s="52"/>
      <c r="K126" s="2" t="s">
        <v>13</v>
      </c>
    </row>
    <row r="127" spans="1:16" ht="18" customHeight="1" thickBot="1" x14ac:dyDescent="0.45">
      <c r="C127" s="5" t="s">
        <v>19</v>
      </c>
      <c r="D127" s="5"/>
      <c r="E127" s="3"/>
      <c r="J127" s="52"/>
      <c r="K127" s="62" t="s">
        <v>20</v>
      </c>
      <c r="L127" s="63"/>
      <c r="M127" s="52"/>
    </row>
    <row r="128" spans="1:16" ht="21.75" customHeight="1" x14ac:dyDescent="0.15">
      <c r="B128" s="24" t="s">
        <v>43</v>
      </c>
    </row>
    <row r="129" spans="1:16" ht="18" customHeight="1" x14ac:dyDescent="0.4">
      <c r="B129" s="2" t="s">
        <v>44</v>
      </c>
    </row>
    <row r="130" spans="1:16" ht="14.25" thickBot="1" x14ac:dyDescent="0.45">
      <c r="A130" s="20"/>
      <c r="B130" s="20"/>
      <c r="C130" s="20"/>
      <c r="D130" s="20"/>
      <c r="E130" s="20"/>
      <c r="F130" s="20"/>
      <c r="G130" s="20"/>
      <c r="H130" s="20"/>
      <c r="I130" s="47"/>
      <c r="J130" s="20"/>
      <c r="K130" s="20"/>
      <c r="L130" s="20"/>
      <c r="M130" s="20"/>
      <c r="N130" s="20"/>
      <c r="O130" s="20"/>
      <c r="P130" s="20"/>
    </row>
    <row r="131" spans="1:16" ht="39" customHeight="1" thickBot="1" x14ac:dyDescent="0.45">
      <c r="B131" s="13" t="s">
        <v>138</v>
      </c>
      <c r="F131" s="11"/>
    </row>
    <row r="132" spans="1:16" ht="20.100000000000001" customHeight="1" thickBot="1" x14ac:dyDescent="0.45">
      <c r="B132" s="57" t="s">
        <v>8</v>
      </c>
      <c r="C132" s="58"/>
      <c r="D132" s="59"/>
      <c r="E132" s="60"/>
      <c r="F132" s="60"/>
      <c r="G132" s="60"/>
      <c r="H132" s="61"/>
      <c r="I132" s="57" t="s">
        <v>10</v>
      </c>
      <c r="J132" s="58"/>
      <c r="K132" s="59"/>
      <c r="L132" s="60"/>
      <c r="M132" s="60"/>
      <c r="N132" s="61"/>
    </row>
    <row r="133" spans="1:16" ht="20.100000000000001" customHeight="1" thickBot="1" x14ac:dyDescent="0.45">
      <c r="B133" s="57" t="s">
        <v>9</v>
      </c>
      <c r="C133" s="58"/>
      <c r="D133" s="59"/>
      <c r="E133" s="60"/>
      <c r="F133" s="60"/>
      <c r="G133" s="60"/>
      <c r="H133" s="61"/>
      <c r="I133" s="57" t="s">
        <v>11</v>
      </c>
      <c r="J133" s="58"/>
      <c r="K133" s="59"/>
      <c r="L133" s="60"/>
      <c r="M133" s="60"/>
      <c r="N133" s="61"/>
    </row>
    <row r="134" spans="1:16" ht="7.5" customHeight="1" x14ac:dyDescent="0.4">
      <c r="B134" s="9"/>
      <c r="C134" s="8"/>
      <c r="D134" s="15"/>
      <c r="E134" s="15"/>
      <c r="F134" s="15"/>
      <c r="G134" s="15"/>
      <c r="J134" s="8"/>
      <c r="K134" s="15"/>
      <c r="L134" s="15"/>
      <c r="M134" s="15"/>
      <c r="N134" s="15"/>
    </row>
    <row r="135" spans="1:16" ht="18" customHeight="1" thickBot="1" x14ac:dyDescent="0.45">
      <c r="B135" s="6" t="s">
        <v>112</v>
      </c>
    </row>
    <row r="136" spans="1:16" ht="18" customHeight="1" thickBot="1" x14ac:dyDescent="0.45">
      <c r="B136" s="21" t="s">
        <v>21</v>
      </c>
      <c r="C136" s="55"/>
      <c r="D136" s="56"/>
      <c r="E136" s="2" t="s">
        <v>37</v>
      </c>
      <c r="F136" s="11"/>
      <c r="G136" s="9"/>
      <c r="H136" s="11"/>
      <c r="J136" s="14"/>
      <c r="K136" s="17"/>
      <c r="M136" s="23"/>
    </row>
    <row r="137" spans="1:16" ht="18" customHeight="1" thickBot="1" x14ac:dyDescent="0.45">
      <c r="B137" s="6" t="s">
        <v>113</v>
      </c>
    </row>
    <row r="138" spans="1:16" ht="18" customHeight="1" thickBot="1" x14ac:dyDescent="0.45">
      <c r="B138" s="16" t="s">
        <v>32</v>
      </c>
      <c r="C138" s="55"/>
      <c r="D138" s="56"/>
      <c r="E138" s="2" t="s">
        <v>31</v>
      </c>
      <c r="F138" s="11" t="s">
        <v>26</v>
      </c>
      <c r="G138" s="16" t="s">
        <v>33</v>
      </c>
      <c r="H138" s="18">
        <v>0.5</v>
      </c>
      <c r="I138" s="48" t="s">
        <v>34</v>
      </c>
      <c r="J138" s="23">
        <f>ROUNDDOWN((IF((C138*1/2&gt;=700000*C136),700000*C136,C138*1/2)),-3)</f>
        <v>0</v>
      </c>
      <c r="K138" s="2" t="s">
        <v>116</v>
      </c>
    </row>
    <row r="139" spans="1:16" ht="18" customHeight="1" x14ac:dyDescent="0.4">
      <c r="B139" s="16"/>
      <c r="C139" s="36"/>
      <c r="D139" s="36"/>
      <c r="F139" s="11"/>
      <c r="G139" s="16" t="s">
        <v>33</v>
      </c>
      <c r="H139" s="18">
        <v>0.66666666666666663</v>
      </c>
      <c r="I139" s="48" t="s">
        <v>34</v>
      </c>
      <c r="J139" s="23">
        <f>ROUNDDOWN(IF((C138*2/3&gt;=700000*C136),700000*C136,C138*2/3),-3)</f>
        <v>0</v>
      </c>
      <c r="K139" s="2" t="s">
        <v>117</v>
      </c>
    </row>
    <row r="140" spans="1:16" ht="14.25" thickBot="1" x14ac:dyDescent="0.45">
      <c r="A140" s="20"/>
      <c r="B140" s="20"/>
      <c r="C140" s="20"/>
      <c r="D140" s="20"/>
      <c r="E140" s="20"/>
      <c r="F140" s="20"/>
      <c r="G140" s="20"/>
      <c r="H140" s="20"/>
      <c r="I140" s="47"/>
      <c r="J140" s="20"/>
      <c r="K140" s="20"/>
      <c r="L140" s="20"/>
      <c r="M140" s="20"/>
      <c r="N140" s="20"/>
      <c r="O140" s="20"/>
      <c r="P140" s="20"/>
    </row>
    <row r="141" spans="1:16" ht="39" customHeight="1" thickBot="1" x14ac:dyDescent="0.45">
      <c r="B141" s="13" t="s">
        <v>139</v>
      </c>
      <c r="F141" s="11"/>
    </row>
    <row r="142" spans="1:16" ht="20.100000000000001" customHeight="1" thickBot="1" x14ac:dyDescent="0.45">
      <c r="B142" s="57" t="s">
        <v>8</v>
      </c>
      <c r="C142" s="58"/>
      <c r="D142" s="59"/>
      <c r="E142" s="60"/>
      <c r="F142" s="60"/>
      <c r="G142" s="60"/>
      <c r="H142" s="61"/>
      <c r="I142" s="57" t="s">
        <v>10</v>
      </c>
      <c r="J142" s="58"/>
      <c r="K142" s="59"/>
      <c r="L142" s="60"/>
      <c r="M142" s="60"/>
      <c r="N142" s="61"/>
    </row>
    <row r="143" spans="1:16" ht="20.100000000000001" customHeight="1" thickBot="1" x14ac:dyDescent="0.45">
      <c r="B143" s="57" t="s">
        <v>9</v>
      </c>
      <c r="C143" s="58"/>
      <c r="D143" s="59"/>
      <c r="E143" s="60"/>
      <c r="F143" s="60"/>
      <c r="G143" s="60"/>
      <c r="H143" s="61"/>
      <c r="I143" s="57" t="s">
        <v>11</v>
      </c>
      <c r="J143" s="58"/>
      <c r="K143" s="59"/>
      <c r="L143" s="60"/>
      <c r="M143" s="60"/>
      <c r="N143" s="61"/>
    </row>
    <row r="144" spans="1:16" ht="7.5" customHeight="1" x14ac:dyDescent="0.4">
      <c r="B144" s="9"/>
      <c r="C144" s="8"/>
      <c r="D144" s="15"/>
      <c r="E144" s="15"/>
      <c r="F144" s="15"/>
      <c r="G144" s="15"/>
      <c r="J144" s="8"/>
      <c r="K144" s="15"/>
      <c r="L144" s="15"/>
      <c r="M144" s="15"/>
      <c r="N144" s="15"/>
    </row>
    <row r="145" spans="2:13" ht="18" customHeight="1" thickBot="1" x14ac:dyDescent="0.45">
      <c r="B145" s="6" t="s">
        <v>112</v>
      </c>
    </row>
    <row r="146" spans="2:13" ht="18" customHeight="1" thickBot="1" x14ac:dyDescent="0.45">
      <c r="B146" s="21" t="s">
        <v>21</v>
      </c>
      <c r="C146" s="55"/>
      <c r="D146" s="56"/>
      <c r="E146" s="2" t="s">
        <v>37</v>
      </c>
      <c r="F146" s="11"/>
      <c r="G146" s="9"/>
      <c r="H146" s="11"/>
      <c r="J146" s="14"/>
      <c r="K146" s="17"/>
      <c r="M146" s="23"/>
    </row>
    <row r="147" spans="2:13" ht="18" customHeight="1" thickBot="1" x14ac:dyDescent="0.45">
      <c r="B147" s="6" t="s">
        <v>113</v>
      </c>
    </row>
    <row r="148" spans="2:13" ht="18" customHeight="1" thickBot="1" x14ac:dyDescent="0.45">
      <c r="B148" s="16" t="s">
        <v>32</v>
      </c>
      <c r="C148" s="55"/>
      <c r="D148" s="56"/>
      <c r="E148" s="2" t="s">
        <v>31</v>
      </c>
      <c r="F148" s="11" t="s">
        <v>26</v>
      </c>
      <c r="G148" s="16" t="s">
        <v>33</v>
      </c>
      <c r="H148" s="18">
        <v>0.5</v>
      </c>
      <c r="I148" s="48" t="s">
        <v>34</v>
      </c>
      <c r="J148" s="23">
        <f>ROUNDDOWN(IF((C148*1/2&gt;=800000),700000,C148*1/2),-3)</f>
        <v>0</v>
      </c>
      <c r="K148" s="2" t="s">
        <v>116</v>
      </c>
    </row>
    <row r="149" spans="2:13" ht="18" customHeight="1" x14ac:dyDescent="0.4">
      <c r="B149" s="16"/>
      <c r="C149" s="36"/>
      <c r="D149" s="36"/>
      <c r="F149" s="11"/>
      <c r="G149" s="16" t="s">
        <v>33</v>
      </c>
      <c r="H149" s="18">
        <v>0.66666666666666663</v>
      </c>
      <c r="I149" s="48" t="s">
        <v>34</v>
      </c>
      <c r="J149" s="23">
        <f>ROUNDDOWN(IF((C148*2/3&gt;=800000),700000,C148*2/3),-3)</f>
        <v>0</v>
      </c>
      <c r="K149" s="2" t="s">
        <v>117</v>
      </c>
    </row>
  </sheetData>
  <sheetProtection sheet="1" objects="1" scenarios="1"/>
  <mergeCells count="126">
    <mergeCell ref="B84:O84"/>
    <mergeCell ref="B99:O99"/>
    <mergeCell ref="B119:O119"/>
    <mergeCell ref="L2:M2"/>
    <mergeCell ref="D3:K3"/>
    <mergeCell ref="D4:K4"/>
    <mergeCell ref="K28:N28"/>
    <mergeCell ref="K29:N29"/>
    <mergeCell ref="B1:O1"/>
    <mergeCell ref="B28:C28"/>
    <mergeCell ref="E11:H11"/>
    <mergeCell ref="J11:L11"/>
    <mergeCell ref="B11:D11"/>
    <mergeCell ref="B46:C46"/>
    <mergeCell ref="I46:J46"/>
    <mergeCell ref="K46:N46"/>
    <mergeCell ref="B29:C29"/>
    <mergeCell ref="I28:J28"/>
    <mergeCell ref="I29:J29"/>
    <mergeCell ref="C32:D32"/>
    <mergeCell ref="C42:G42"/>
    <mergeCell ref="C41:G41"/>
    <mergeCell ref="C40:G40"/>
    <mergeCell ref="C39:G39"/>
    <mergeCell ref="C38:G38"/>
    <mergeCell ref="D29:H29"/>
    <mergeCell ref="D28:H28"/>
    <mergeCell ref="H38:J38"/>
    <mergeCell ref="H39:J39"/>
    <mergeCell ref="H40:J40"/>
    <mergeCell ref="H41:J41"/>
    <mergeCell ref="H42:J42"/>
    <mergeCell ref="D46:H46"/>
    <mergeCell ref="D43:G43"/>
    <mergeCell ref="H43:N43"/>
    <mergeCell ref="D37:M37"/>
    <mergeCell ref="B53:C53"/>
    <mergeCell ref="I53:J53"/>
    <mergeCell ref="K53:N53"/>
    <mergeCell ref="C56:D56"/>
    <mergeCell ref="B47:C47"/>
    <mergeCell ref="I47:J47"/>
    <mergeCell ref="K47:N47"/>
    <mergeCell ref="B52:C52"/>
    <mergeCell ref="I52:J52"/>
    <mergeCell ref="K52:N52"/>
    <mergeCell ref="D47:H47"/>
    <mergeCell ref="D53:H53"/>
    <mergeCell ref="D52:H52"/>
    <mergeCell ref="B61:C61"/>
    <mergeCell ref="D61:H61"/>
    <mergeCell ref="I61:J61"/>
    <mergeCell ref="K61:N61"/>
    <mergeCell ref="B62:C62"/>
    <mergeCell ref="D62:H62"/>
    <mergeCell ref="I62:J62"/>
    <mergeCell ref="K62:N62"/>
    <mergeCell ref="C58:D58"/>
    <mergeCell ref="B69:C69"/>
    <mergeCell ref="D69:H69"/>
    <mergeCell ref="I69:J69"/>
    <mergeCell ref="K69:N69"/>
    <mergeCell ref="C72:D72"/>
    <mergeCell ref="C65:D65"/>
    <mergeCell ref="B68:C68"/>
    <mergeCell ref="D68:H68"/>
    <mergeCell ref="I68:J68"/>
    <mergeCell ref="K68:N68"/>
    <mergeCell ref="B81:C81"/>
    <mergeCell ref="D81:H81"/>
    <mergeCell ref="I81:J81"/>
    <mergeCell ref="K81:N81"/>
    <mergeCell ref="B82:C82"/>
    <mergeCell ref="D82:H82"/>
    <mergeCell ref="I82:J82"/>
    <mergeCell ref="K82:N82"/>
    <mergeCell ref="B75:C75"/>
    <mergeCell ref="D75:H75"/>
    <mergeCell ref="I75:J75"/>
    <mergeCell ref="K75:N75"/>
    <mergeCell ref="B76:C76"/>
    <mergeCell ref="D76:H76"/>
    <mergeCell ref="I76:J76"/>
    <mergeCell ref="K76:N76"/>
    <mergeCell ref="C85:D85"/>
    <mergeCell ref="K91:L91"/>
    <mergeCell ref="B132:C132"/>
    <mergeCell ref="D132:H132"/>
    <mergeCell ref="I132:J132"/>
    <mergeCell ref="K132:N132"/>
    <mergeCell ref="K127:L127"/>
    <mergeCell ref="B117:C117"/>
    <mergeCell ref="D117:H117"/>
    <mergeCell ref="I117:J117"/>
    <mergeCell ref="K117:N117"/>
    <mergeCell ref="C120:D120"/>
    <mergeCell ref="K111:L111"/>
    <mergeCell ref="B116:C116"/>
    <mergeCell ref="D116:H116"/>
    <mergeCell ref="I116:J116"/>
    <mergeCell ref="K116:N116"/>
    <mergeCell ref="B97:C97"/>
    <mergeCell ref="D97:H97"/>
    <mergeCell ref="I97:J97"/>
    <mergeCell ref="K97:N97"/>
    <mergeCell ref="C100:D100"/>
    <mergeCell ref="C148:D148"/>
    <mergeCell ref="B96:C96"/>
    <mergeCell ref="D96:H96"/>
    <mergeCell ref="I96:J96"/>
    <mergeCell ref="K96:N96"/>
    <mergeCell ref="B143:C143"/>
    <mergeCell ref="D143:H143"/>
    <mergeCell ref="I143:J143"/>
    <mergeCell ref="K143:N143"/>
    <mergeCell ref="C146:D146"/>
    <mergeCell ref="C138:D138"/>
    <mergeCell ref="B142:C142"/>
    <mergeCell ref="D142:H142"/>
    <mergeCell ref="I142:J142"/>
    <mergeCell ref="K142:N142"/>
    <mergeCell ref="B133:C133"/>
    <mergeCell ref="D133:H133"/>
    <mergeCell ref="I133:J133"/>
    <mergeCell ref="K133:N133"/>
    <mergeCell ref="C136:D136"/>
  </mergeCells>
  <phoneticPr fontId="1"/>
  <conditionalFormatting sqref="A27:P36 A38:P44 P37 A37:D37">
    <cfRule type="expression" dxfId="11" priority="19">
      <formula>$H$14&lt;&gt;"○"</formula>
    </cfRule>
  </conditionalFormatting>
  <conditionalFormatting sqref="A51:P59">
    <cfRule type="expression" dxfId="10" priority="17">
      <formula>$H$16&lt;&gt;"○"</formula>
    </cfRule>
  </conditionalFormatting>
  <conditionalFormatting sqref="A60:P66">
    <cfRule type="expression" dxfId="9" priority="15">
      <formula>$H$17&lt;&gt;"○"</formula>
    </cfRule>
  </conditionalFormatting>
  <conditionalFormatting sqref="A67:P73">
    <cfRule type="expression" dxfId="8" priority="14">
      <formula>$H$18&lt;&gt;"○"</formula>
    </cfRule>
  </conditionalFormatting>
  <conditionalFormatting sqref="A95:P114">
    <cfRule type="expression" dxfId="7" priority="11">
      <formula>$H$21&lt;&gt;"○"</formula>
    </cfRule>
  </conditionalFormatting>
  <conditionalFormatting sqref="A115:P130">
    <cfRule type="expression" dxfId="6" priority="10">
      <formula>$H$22&lt;&gt;"○"</formula>
    </cfRule>
  </conditionalFormatting>
  <conditionalFormatting sqref="A131:P140">
    <cfRule type="expression" dxfId="5" priority="5">
      <formula>$H$23&lt;&gt;"○"</formula>
    </cfRule>
  </conditionalFormatting>
  <conditionalFormatting sqref="A141:P150">
    <cfRule type="expression" dxfId="4" priority="2">
      <formula>$H$24&lt;&gt;"○"</formula>
    </cfRule>
  </conditionalFormatting>
  <conditionalFormatting sqref="A45:P50">
    <cfRule type="expression" dxfId="3" priority="18">
      <formula>$H$15&lt;&gt;"○"</formula>
    </cfRule>
  </conditionalFormatting>
  <conditionalFormatting sqref="A74:P79">
    <cfRule type="expression" dxfId="2" priority="13">
      <formula>$H$19&lt;&gt;"○"</formula>
    </cfRule>
  </conditionalFormatting>
  <conditionalFormatting sqref="A80:P94">
    <cfRule type="expression" dxfId="1" priority="12">
      <formula>$H$20&lt;&gt;"○"</formula>
    </cfRule>
  </conditionalFormatting>
  <conditionalFormatting sqref="N37">
    <cfRule type="expression" dxfId="0" priority="1">
      <formula>$H$14&lt;&gt;"○"</formula>
    </cfRule>
  </conditionalFormatting>
  <dataValidations count="7">
    <dataValidation type="list" allowBlank="1" showInputMessage="1" showErrorMessage="1" sqref="C65:D65">
      <formula1>"1,2"</formula1>
    </dataValidation>
    <dataValidation type="list" allowBlank="1" showInputMessage="1" showErrorMessage="1" sqref="J91 J111 J127">
      <formula1>"R8年4月,R8年5月,R8年6月,R8年7月,R8年8月,R8年9月,R8年10月,R8年11月,R8年12月,R9年1月,R9年2月,R9年3月"</formula1>
    </dataValidation>
    <dataValidation type="list" allowBlank="1" showInputMessage="1" showErrorMessage="1" sqref="M91 M111 M127">
      <formula1>"R8年4月,R8年5月,R8年6月,R8年7月,R8年8月,R8年9月,R8年10月,R8年11月,R8年12月,R9年1月,R9年2月,R9年3月,R9年4月,R9年5月,R9年6月,R9年7月,R9年8月,R9年9月,R9年10月,R9年11月,R9年12月,R10年1月,R10年2月,R10年3月"</formula1>
    </dataValidation>
    <dataValidation type="list" allowBlank="1" showInputMessage="1" showErrorMessage="1" sqref="H38:H42">
      <formula1>"○"</formula1>
    </dataValidation>
    <dataValidation type="list" allowBlank="1" showInputMessage="1" showErrorMessage="1" sqref="C72:D72">
      <formula1>"1"</formula1>
    </dataValidation>
    <dataValidation type="list" allowBlank="1" showInputMessage="1" showErrorMessage="1" sqref="C85:D85 C100:D100 C120:D120">
      <formula1>"あり,なし"</formula1>
    </dataValidation>
    <dataValidation type="list" allowBlank="1" showInputMessage="1" showErrorMessage="1" sqref="H14:H24">
      <formula1>"○,×"</formula1>
    </dataValidation>
  </dataValidations>
  <hyperlinks>
    <hyperlink ref="J11" r:id="rId1"/>
    <hyperlink ref="D37" location="医療勤務環境改善支援事業の補助対象経費について!A1" display="医療勤務環境改善支援事業の補助対象経費について!A1"/>
  </hyperlinks>
  <pageMargins left="0.7" right="0.7" top="0.75" bottom="0.75" header="0.3" footer="0.3"/>
  <pageSetup paperSize="9" scale="63" fitToHeight="0" orientation="portrait" r:id="rId2"/>
  <rowBreaks count="2" manualBreakCount="2">
    <brk id="59" max="15" man="1"/>
    <brk id="114" max="15"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115" zoomScaleNormal="100" zoomScaleSheetLayoutView="115" workbookViewId="0"/>
  </sheetViews>
  <sheetFormatPr defaultRowHeight="18.75" x14ac:dyDescent="0.4"/>
  <cols>
    <col min="1" max="10" width="9" style="31"/>
    <col min="11" max="11" width="4.875" style="31" customWidth="1"/>
    <col min="12" max="16384" width="9" style="31"/>
  </cols>
  <sheetData>
    <row r="1" spans="1:11" x14ac:dyDescent="0.4">
      <c r="A1" s="78"/>
      <c r="B1" s="78"/>
      <c r="C1" s="78"/>
      <c r="D1" s="78"/>
      <c r="E1" s="78"/>
      <c r="F1" s="78"/>
      <c r="G1" s="78"/>
      <c r="H1" s="78"/>
      <c r="I1" s="78"/>
      <c r="J1" s="78"/>
      <c r="K1" s="78"/>
    </row>
    <row r="2" spans="1:11" x14ac:dyDescent="0.4">
      <c r="A2" s="78"/>
      <c r="B2" s="78"/>
      <c r="C2" s="78"/>
      <c r="D2" s="78"/>
      <c r="E2" s="78"/>
      <c r="F2" s="78"/>
      <c r="G2" s="78"/>
      <c r="H2" s="78"/>
      <c r="I2" s="78"/>
      <c r="J2" s="78"/>
      <c r="K2" s="78"/>
    </row>
    <row r="3" spans="1:11" x14ac:dyDescent="0.4">
      <c r="A3" s="78"/>
      <c r="B3" s="78"/>
      <c r="C3" s="78"/>
      <c r="D3" s="78"/>
      <c r="E3" s="78"/>
      <c r="F3" s="78"/>
      <c r="G3" s="78"/>
      <c r="H3" s="78"/>
      <c r="I3" s="78"/>
      <c r="J3" s="78"/>
      <c r="K3" s="78"/>
    </row>
    <row r="4" spans="1:11" x14ac:dyDescent="0.4">
      <c r="A4" s="78"/>
      <c r="B4" s="78"/>
      <c r="C4" s="78"/>
      <c r="D4" s="78"/>
      <c r="E4" s="78"/>
      <c r="F4" s="78"/>
      <c r="G4" s="78"/>
      <c r="H4" s="78"/>
      <c r="I4" s="78"/>
      <c r="J4" s="78"/>
      <c r="K4" s="78"/>
    </row>
    <row r="5" spans="1:11" x14ac:dyDescent="0.4">
      <c r="A5" s="78"/>
      <c r="B5" s="78"/>
      <c r="C5" s="78"/>
      <c r="D5" s="78"/>
      <c r="E5" s="78"/>
      <c r="F5" s="78"/>
      <c r="G5" s="78"/>
      <c r="H5" s="78"/>
      <c r="I5" s="78"/>
      <c r="J5" s="78"/>
      <c r="K5" s="78"/>
    </row>
    <row r="6" spans="1:11" x14ac:dyDescent="0.4">
      <c r="A6" s="78"/>
      <c r="B6" s="78"/>
      <c r="C6" s="78"/>
      <c r="D6" s="78"/>
      <c r="E6" s="78"/>
      <c r="F6" s="78"/>
      <c r="G6" s="78"/>
      <c r="H6" s="78"/>
      <c r="I6" s="78"/>
      <c r="J6" s="78"/>
      <c r="K6" s="78"/>
    </row>
    <row r="7" spans="1:11" x14ac:dyDescent="0.4">
      <c r="A7" s="78"/>
      <c r="B7" s="78"/>
      <c r="C7" s="78"/>
      <c r="D7" s="78"/>
      <c r="E7" s="78"/>
      <c r="F7" s="78"/>
      <c r="G7" s="78"/>
      <c r="H7" s="78"/>
      <c r="I7" s="78"/>
      <c r="J7" s="78"/>
      <c r="K7" s="78"/>
    </row>
    <row r="8" spans="1:11" x14ac:dyDescent="0.4">
      <c r="A8" s="78"/>
      <c r="B8" s="78"/>
      <c r="C8" s="78"/>
      <c r="D8" s="78"/>
      <c r="E8" s="78"/>
      <c r="F8" s="78"/>
      <c r="G8" s="78"/>
      <c r="H8" s="78"/>
      <c r="I8" s="78"/>
      <c r="J8" s="78"/>
      <c r="K8" s="78"/>
    </row>
    <row r="9" spans="1:11" x14ac:dyDescent="0.4">
      <c r="A9" s="78"/>
      <c r="B9" s="78"/>
      <c r="C9" s="78"/>
      <c r="D9" s="78"/>
      <c r="E9" s="78"/>
      <c r="F9" s="78"/>
      <c r="G9" s="78"/>
      <c r="H9" s="78"/>
      <c r="I9" s="78"/>
      <c r="J9" s="78"/>
      <c r="K9" s="78"/>
    </row>
    <row r="10" spans="1:11" x14ac:dyDescent="0.4">
      <c r="A10" s="78"/>
      <c r="B10" s="78"/>
      <c r="C10" s="78"/>
      <c r="D10" s="78"/>
      <c r="E10" s="78"/>
      <c r="F10" s="78"/>
      <c r="G10" s="78"/>
      <c r="H10" s="78"/>
      <c r="I10" s="78"/>
      <c r="J10" s="78"/>
      <c r="K10" s="78"/>
    </row>
    <row r="11" spans="1:11" x14ac:dyDescent="0.4">
      <c r="A11" s="78"/>
      <c r="B11" s="78"/>
      <c r="C11" s="78"/>
      <c r="D11" s="78"/>
      <c r="E11" s="78"/>
      <c r="F11" s="78"/>
      <c r="G11" s="78"/>
      <c r="H11" s="78"/>
      <c r="I11" s="78"/>
      <c r="J11" s="78"/>
      <c r="K11" s="78"/>
    </row>
    <row r="12" spans="1:11" x14ac:dyDescent="0.4">
      <c r="A12" s="78"/>
      <c r="B12" s="78"/>
      <c r="C12" s="78"/>
      <c r="D12" s="78"/>
      <c r="E12" s="78"/>
      <c r="F12" s="78"/>
      <c r="G12" s="78"/>
      <c r="H12" s="78"/>
      <c r="I12" s="78"/>
      <c r="J12" s="78"/>
      <c r="K12" s="78"/>
    </row>
    <row r="13" spans="1:11" x14ac:dyDescent="0.4">
      <c r="A13" s="78"/>
      <c r="B13" s="78"/>
      <c r="C13" s="78"/>
      <c r="D13" s="78"/>
      <c r="E13" s="78"/>
      <c r="F13" s="78"/>
      <c r="G13" s="78"/>
      <c r="H13" s="78"/>
      <c r="I13" s="78"/>
      <c r="J13" s="78"/>
      <c r="K13" s="78"/>
    </row>
    <row r="14" spans="1:11" x14ac:dyDescent="0.4">
      <c r="A14" s="78"/>
      <c r="B14" s="78"/>
      <c r="C14" s="78"/>
      <c r="D14" s="78"/>
      <c r="E14" s="78"/>
      <c r="F14" s="78"/>
      <c r="G14" s="78"/>
      <c r="H14" s="78"/>
      <c r="I14" s="78"/>
      <c r="J14" s="78"/>
      <c r="K14" s="78"/>
    </row>
    <row r="15" spans="1:11" x14ac:dyDescent="0.4">
      <c r="A15" s="78"/>
      <c r="B15" s="78"/>
      <c r="C15" s="78"/>
      <c r="D15" s="78"/>
      <c r="E15" s="78"/>
      <c r="F15" s="78"/>
      <c r="G15" s="78"/>
      <c r="H15" s="78"/>
      <c r="I15" s="78"/>
      <c r="J15" s="78"/>
      <c r="K15" s="78"/>
    </row>
    <row r="16" spans="1:11" x14ac:dyDescent="0.4">
      <c r="A16" s="78"/>
      <c r="B16" s="78"/>
      <c r="C16" s="78"/>
      <c r="D16" s="78"/>
      <c r="E16" s="78"/>
      <c r="F16" s="78"/>
      <c r="G16" s="78"/>
      <c r="H16" s="78"/>
      <c r="I16" s="78"/>
      <c r="J16" s="78"/>
      <c r="K16" s="78"/>
    </row>
    <row r="17" spans="1:11" x14ac:dyDescent="0.4">
      <c r="A17" s="78"/>
      <c r="B17" s="78"/>
      <c r="C17" s="78"/>
      <c r="D17" s="78"/>
      <c r="E17" s="78"/>
      <c r="F17" s="78"/>
      <c r="G17" s="78"/>
      <c r="H17" s="78"/>
      <c r="I17" s="78"/>
      <c r="J17" s="78"/>
      <c r="K17" s="78"/>
    </row>
    <row r="18" spans="1:11" x14ac:dyDescent="0.4">
      <c r="A18" s="78"/>
      <c r="B18" s="78"/>
      <c r="C18" s="78"/>
      <c r="D18" s="78"/>
      <c r="E18" s="78"/>
      <c r="F18" s="78"/>
      <c r="G18" s="78"/>
      <c r="H18" s="78"/>
      <c r="I18" s="78"/>
      <c r="J18" s="78"/>
      <c r="K18" s="78"/>
    </row>
    <row r="19" spans="1:11" x14ac:dyDescent="0.4">
      <c r="A19" s="78"/>
      <c r="B19" s="78"/>
      <c r="C19" s="78"/>
      <c r="D19" s="78"/>
      <c r="E19" s="78"/>
      <c r="F19" s="78"/>
      <c r="G19" s="78"/>
      <c r="H19" s="78"/>
      <c r="I19" s="78"/>
      <c r="J19" s="78"/>
      <c r="K19" s="78"/>
    </row>
    <row r="20" spans="1:11" x14ac:dyDescent="0.4">
      <c r="A20" s="78"/>
      <c r="B20" s="78"/>
      <c r="C20" s="78"/>
      <c r="D20" s="78"/>
      <c r="E20" s="78"/>
      <c r="F20" s="78"/>
      <c r="G20" s="78"/>
      <c r="H20" s="78"/>
      <c r="I20" s="78"/>
      <c r="J20" s="78"/>
      <c r="K20" s="78"/>
    </row>
    <row r="21" spans="1:11" x14ac:dyDescent="0.4">
      <c r="A21" s="78"/>
      <c r="B21" s="78"/>
      <c r="C21" s="78"/>
      <c r="D21" s="78"/>
      <c r="E21" s="78"/>
      <c r="F21" s="78"/>
      <c r="G21" s="78"/>
      <c r="H21" s="78"/>
      <c r="I21" s="78"/>
      <c r="J21" s="78"/>
      <c r="K21" s="78"/>
    </row>
    <row r="22" spans="1:11" x14ac:dyDescent="0.4">
      <c r="A22" s="78"/>
      <c r="B22" s="78"/>
      <c r="C22" s="78"/>
      <c r="D22" s="78"/>
      <c r="E22" s="78"/>
      <c r="F22" s="78"/>
      <c r="G22" s="78"/>
      <c r="H22" s="78"/>
      <c r="I22" s="78"/>
      <c r="J22" s="78"/>
      <c r="K22" s="78"/>
    </row>
    <row r="23" spans="1:11" x14ac:dyDescent="0.4">
      <c r="A23" s="78"/>
      <c r="B23" s="78"/>
      <c r="C23" s="78"/>
      <c r="D23" s="78"/>
      <c r="E23" s="78"/>
      <c r="F23" s="78"/>
      <c r="G23" s="78"/>
      <c r="H23" s="78"/>
      <c r="I23" s="78"/>
      <c r="J23" s="78"/>
      <c r="K23" s="78"/>
    </row>
    <row r="24" spans="1:11" x14ac:dyDescent="0.4">
      <c r="A24" s="78"/>
      <c r="B24" s="78"/>
      <c r="C24" s="78"/>
      <c r="D24" s="78"/>
      <c r="E24" s="78"/>
      <c r="F24" s="78"/>
      <c r="G24" s="78"/>
      <c r="H24" s="78"/>
      <c r="I24" s="78"/>
      <c r="J24" s="78"/>
      <c r="K24" s="78"/>
    </row>
    <row r="25" spans="1:11" x14ac:dyDescent="0.4">
      <c r="A25" s="78"/>
      <c r="B25" s="78"/>
      <c r="C25" s="78"/>
      <c r="D25" s="78"/>
      <c r="E25" s="78"/>
      <c r="F25" s="78"/>
      <c r="G25" s="78"/>
      <c r="H25" s="78"/>
      <c r="I25" s="78"/>
      <c r="J25" s="78"/>
      <c r="K25" s="78"/>
    </row>
    <row r="26" spans="1:11" x14ac:dyDescent="0.4">
      <c r="A26" s="78"/>
      <c r="B26" s="78"/>
      <c r="C26" s="78"/>
      <c r="D26" s="78"/>
      <c r="E26" s="78"/>
      <c r="F26" s="78"/>
      <c r="G26" s="78"/>
      <c r="H26" s="78"/>
      <c r="I26" s="78"/>
      <c r="J26" s="78"/>
      <c r="K26" s="78"/>
    </row>
    <row r="27" spans="1:11" x14ac:dyDescent="0.4">
      <c r="A27" s="78"/>
      <c r="B27" s="78"/>
      <c r="C27" s="78"/>
      <c r="D27" s="78"/>
      <c r="E27" s="78"/>
      <c r="F27" s="78"/>
      <c r="G27" s="78"/>
      <c r="H27" s="78"/>
      <c r="I27" s="78"/>
      <c r="J27" s="78"/>
      <c r="K27" s="78"/>
    </row>
    <row r="28" spans="1:11" x14ac:dyDescent="0.4">
      <c r="A28" s="78"/>
      <c r="B28" s="78"/>
      <c r="C28" s="78"/>
      <c r="D28" s="78"/>
      <c r="E28" s="78"/>
      <c r="F28" s="78"/>
      <c r="G28" s="78"/>
      <c r="H28" s="78"/>
      <c r="I28" s="78"/>
      <c r="J28" s="78"/>
      <c r="K28" s="78"/>
    </row>
    <row r="29" spans="1:11" x14ac:dyDescent="0.4">
      <c r="A29" s="78"/>
      <c r="B29" s="78"/>
      <c r="C29" s="78"/>
      <c r="D29" s="78"/>
      <c r="E29" s="78"/>
      <c r="F29" s="78"/>
      <c r="G29" s="78"/>
      <c r="H29" s="78"/>
      <c r="I29" s="78"/>
      <c r="J29" s="78"/>
      <c r="K29" s="78"/>
    </row>
    <row r="30" spans="1:11" x14ac:dyDescent="0.4">
      <c r="A30" s="78"/>
      <c r="B30" s="78"/>
      <c r="C30" s="78"/>
      <c r="D30" s="78"/>
      <c r="E30" s="78"/>
      <c r="F30" s="78"/>
      <c r="G30" s="78"/>
      <c r="H30" s="78"/>
      <c r="I30" s="78"/>
      <c r="J30" s="78"/>
      <c r="K30" s="78"/>
    </row>
    <row r="31" spans="1:11" x14ac:dyDescent="0.4">
      <c r="A31" s="78"/>
      <c r="B31" s="78"/>
      <c r="C31" s="78"/>
      <c r="D31" s="78"/>
      <c r="E31" s="78"/>
      <c r="F31" s="78"/>
      <c r="G31" s="78"/>
      <c r="H31" s="78"/>
      <c r="I31" s="78"/>
      <c r="J31" s="78"/>
      <c r="K31" s="78"/>
    </row>
    <row r="32" spans="1:11" x14ac:dyDescent="0.4">
      <c r="A32" s="78"/>
      <c r="B32" s="78"/>
      <c r="C32" s="78"/>
      <c r="D32" s="78"/>
      <c r="E32" s="78"/>
      <c r="F32" s="78"/>
      <c r="G32" s="78"/>
      <c r="H32" s="78"/>
      <c r="I32" s="78"/>
      <c r="J32" s="78"/>
      <c r="K32" s="78"/>
    </row>
    <row r="33" spans="1:11" x14ac:dyDescent="0.4">
      <c r="A33" s="78"/>
      <c r="B33" s="78"/>
      <c r="C33" s="78"/>
      <c r="D33" s="78"/>
      <c r="E33" s="78"/>
      <c r="F33" s="78"/>
      <c r="G33" s="78"/>
      <c r="H33" s="78"/>
      <c r="I33" s="78"/>
      <c r="J33" s="78"/>
      <c r="K33" s="78"/>
    </row>
    <row r="34" spans="1:11" x14ac:dyDescent="0.4">
      <c r="A34" s="78"/>
      <c r="B34" s="78"/>
      <c r="C34" s="78"/>
      <c r="D34" s="78"/>
      <c r="E34" s="78"/>
      <c r="F34" s="78"/>
      <c r="G34" s="78"/>
      <c r="H34" s="78"/>
      <c r="I34" s="78"/>
      <c r="J34" s="78"/>
      <c r="K34" s="78"/>
    </row>
    <row r="35" spans="1:11" x14ac:dyDescent="0.4">
      <c r="A35" s="78"/>
      <c r="B35" s="78"/>
      <c r="C35" s="78"/>
      <c r="D35" s="78"/>
      <c r="E35" s="78"/>
      <c r="F35" s="78"/>
      <c r="G35" s="78"/>
      <c r="H35" s="78"/>
      <c r="I35" s="78"/>
      <c r="J35" s="78"/>
      <c r="K35" s="78"/>
    </row>
    <row r="36" spans="1:11" x14ac:dyDescent="0.4">
      <c r="A36" s="78"/>
      <c r="B36" s="78"/>
      <c r="C36" s="78"/>
      <c r="D36" s="78"/>
      <c r="E36" s="78"/>
      <c r="F36" s="78"/>
      <c r="G36" s="78"/>
      <c r="H36" s="78"/>
      <c r="I36" s="78"/>
      <c r="J36" s="78"/>
      <c r="K36" s="78"/>
    </row>
    <row r="37" spans="1:11" x14ac:dyDescent="0.4">
      <c r="A37" s="78"/>
      <c r="B37" s="78"/>
      <c r="C37" s="78"/>
      <c r="D37" s="78"/>
      <c r="E37" s="78"/>
      <c r="F37" s="78"/>
      <c r="G37" s="78"/>
      <c r="H37" s="78"/>
      <c r="I37" s="78"/>
      <c r="J37" s="78"/>
      <c r="K37" s="78"/>
    </row>
    <row r="38" spans="1:11" x14ac:dyDescent="0.4">
      <c r="A38" s="78"/>
      <c r="B38" s="78"/>
      <c r="C38" s="78"/>
      <c r="D38" s="78"/>
      <c r="E38" s="78"/>
      <c r="F38" s="78"/>
      <c r="G38" s="78"/>
      <c r="H38" s="78"/>
      <c r="I38" s="78"/>
      <c r="J38" s="78"/>
      <c r="K38" s="78"/>
    </row>
    <row r="39" spans="1:11" x14ac:dyDescent="0.4">
      <c r="A39" s="78"/>
      <c r="B39" s="78"/>
      <c r="C39" s="78"/>
      <c r="D39" s="78"/>
      <c r="E39" s="78"/>
      <c r="F39" s="78"/>
      <c r="G39" s="78"/>
      <c r="H39" s="78"/>
      <c r="I39" s="78"/>
      <c r="J39" s="78"/>
      <c r="K39" s="78"/>
    </row>
    <row r="40" spans="1:11" x14ac:dyDescent="0.4">
      <c r="A40" s="78"/>
      <c r="B40" s="78"/>
      <c r="C40" s="78"/>
      <c r="D40" s="78"/>
      <c r="E40" s="78"/>
      <c r="F40" s="78"/>
      <c r="G40" s="78"/>
      <c r="H40" s="78"/>
      <c r="I40" s="78"/>
      <c r="J40" s="78"/>
      <c r="K40" s="78"/>
    </row>
    <row r="41" spans="1:11" x14ac:dyDescent="0.4">
      <c r="A41" s="78"/>
      <c r="B41" s="78"/>
      <c r="C41" s="78"/>
      <c r="D41" s="78"/>
      <c r="E41" s="78"/>
      <c r="F41" s="78"/>
      <c r="G41" s="78"/>
      <c r="H41" s="78"/>
      <c r="I41" s="78"/>
      <c r="J41" s="78"/>
      <c r="K41" s="78"/>
    </row>
    <row r="42" spans="1:11" x14ac:dyDescent="0.4">
      <c r="A42" s="78"/>
      <c r="B42" s="78"/>
      <c r="C42" s="78"/>
      <c r="D42" s="78"/>
      <c r="E42" s="78"/>
      <c r="F42" s="78"/>
      <c r="G42" s="78"/>
      <c r="H42" s="78"/>
      <c r="I42" s="78"/>
      <c r="J42" s="78"/>
      <c r="K42" s="78"/>
    </row>
  </sheetData>
  <sheetProtection sheet="1" objects="1" scenarios="1"/>
  <phoneticPr fontId="1"/>
  <pageMargins left="0.7" right="0.7" top="0.75" bottom="0.75" header="0.3" footer="0.3"/>
  <pageSetup paperSize="9" scale="85" orientation="portrait" r:id="rId1"/>
  <colBreaks count="1" manualBreakCount="1">
    <brk id="11" max="4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Y11"/>
  <sheetViews>
    <sheetView topLeftCell="CA1" workbookViewId="0">
      <selection activeCell="CA1" sqref="CA1"/>
    </sheetView>
  </sheetViews>
  <sheetFormatPr defaultRowHeight="18.75" x14ac:dyDescent="0.4"/>
  <sheetData>
    <row r="1" spans="1:103" s="1" customFormat="1" x14ac:dyDescent="0.4">
      <c r="N1" s="32" t="s">
        <v>121</v>
      </c>
      <c r="O1" s="32"/>
      <c r="P1" s="32"/>
      <c r="Q1" s="32"/>
      <c r="R1" s="32"/>
      <c r="S1" s="32"/>
      <c r="T1" s="32"/>
      <c r="U1" s="32"/>
      <c r="V1" s="32"/>
      <c r="W1" s="32"/>
      <c r="X1" s="32"/>
      <c r="Y1" s="1" t="s">
        <v>88</v>
      </c>
      <c r="AC1" s="32" t="s">
        <v>89</v>
      </c>
      <c r="AD1" s="32"/>
      <c r="AE1" s="32"/>
      <c r="AF1" s="32"/>
      <c r="AG1" s="32"/>
      <c r="AH1" s="32"/>
      <c r="AI1" s="31" t="s">
        <v>77</v>
      </c>
      <c r="AJ1" s="31"/>
      <c r="AK1" s="31"/>
      <c r="AL1" s="31"/>
      <c r="AM1" s="31"/>
      <c r="AN1" s="32" t="s">
        <v>91</v>
      </c>
      <c r="AO1" s="32"/>
      <c r="AP1" s="32"/>
      <c r="AQ1" s="32"/>
      <c r="AR1" s="32"/>
      <c r="AS1" s="31" t="s">
        <v>92</v>
      </c>
      <c r="AT1" s="31"/>
      <c r="AU1" s="31"/>
      <c r="AV1" s="31"/>
      <c r="AW1" s="32" t="s">
        <v>93</v>
      </c>
      <c r="AX1" s="32"/>
      <c r="AY1" s="32"/>
      <c r="AZ1" s="32"/>
      <c r="BA1" s="32"/>
      <c r="BB1" s="32"/>
      <c r="BC1" s="32"/>
      <c r="BD1" s="32"/>
      <c r="BE1" s="32"/>
      <c r="BF1" s="32"/>
      <c r="BG1" s="32"/>
      <c r="BH1" s="31" t="s">
        <v>100</v>
      </c>
      <c r="BI1" s="31"/>
      <c r="BJ1" s="31"/>
      <c r="BK1" s="31"/>
      <c r="BL1" s="31"/>
      <c r="BM1" s="31"/>
      <c r="BN1" s="31"/>
      <c r="BO1" s="31"/>
      <c r="BP1" s="31"/>
      <c r="BQ1" s="31"/>
      <c r="BR1" s="31"/>
      <c r="BS1" s="31"/>
      <c r="BT1" s="31"/>
      <c r="BU1" s="31"/>
      <c r="BV1" s="31"/>
      <c r="BW1" s="31"/>
      <c r="BX1" s="31"/>
      <c r="BY1" s="31"/>
      <c r="BZ1" s="31"/>
      <c r="CA1" s="31"/>
      <c r="CB1" s="32" t="s">
        <v>102</v>
      </c>
      <c r="CC1" s="32"/>
      <c r="CD1" s="32"/>
      <c r="CE1" s="32"/>
      <c r="CF1" s="32"/>
      <c r="CG1" s="32"/>
      <c r="CH1" s="32"/>
      <c r="CI1" s="32"/>
      <c r="CJ1" s="32"/>
      <c r="CK1" s="32"/>
      <c r="CL1" s="32"/>
      <c r="CM1" s="32"/>
      <c r="CN1" s="31" t="s">
        <v>97</v>
      </c>
      <c r="CO1" s="31"/>
      <c r="CP1" s="31"/>
      <c r="CQ1" s="31"/>
      <c r="CR1" s="31"/>
      <c r="CS1" s="31"/>
      <c r="CT1" s="32" t="s">
        <v>99</v>
      </c>
      <c r="CU1" s="32"/>
      <c r="CV1" s="32"/>
      <c r="CW1" s="32"/>
      <c r="CX1" s="32"/>
      <c r="CY1" s="32"/>
    </row>
    <row r="2" spans="1:103" s="42" customFormat="1" x14ac:dyDescent="0.4">
      <c r="A2" s="38" t="s">
        <v>64</v>
      </c>
      <c r="B2" s="38" t="s">
        <v>65</v>
      </c>
      <c r="C2" s="39" t="s">
        <v>66</v>
      </c>
      <c r="D2" s="39" t="s">
        <v>67</v>
      </c>
      <c r="E2" s="39" t="s">
        <v>68</v>
      </c>
      <c r="F2" s="39" t="s">
        <v>69</v>
      </c>
      <c r="G2" s="39" t="s">
        <v>70</v>
      </c>
      <c r="H2" s="39" t="s">
        <v>71</v>
      </c>
      <c r="I2" s="39" t="s">
        <v>72</v>
      </c>
      <c r="J2" s="39" t="s">
        <v>75</v>
      </c>
      <c r="K2" s="39" t="s">
        <v>76</v>
      </c>
      <c r="L2" s="39" t="s">
        <v>73</v>
      </c>
      <c r="M2" s="39" t="s">
        <v>74</v>
      </c>
      <c r="N2" s="40" t="s">
        <v>78</v>
      </c>
      <c r="O2" s="40" t="s">
        <v>79</v>
      </c>
      <c r="P2" s="40" t="s">
        <v>80</v>
      </c>
      <c r="Q2" s="40" t="s">
        <v>81</v>
      </c>
      <c r="R2" s="40" t="s">
        <v>32</v>
      </c>
      <c r="S2" s="40" t="s">
        <v>82</v>
      </c>
      <c r="T2" s="40" t="s">
        <v>84</v>
      </c>
      <c r="U2" s="40" t="s">
        <v>83</v>
      </c>
      <c r="V2" s="40" t="s">
        <v>85</v>
      </c>
      <c r="W2" s="40" t="s">
        <v>86</v>
      </c>
      <c r="X2" s="40" t="s">
        <v>87</v>
      </c>
      <c r="Y2" s="41" t="s">
        <v>78</v>
      </c>
      <c r="Z2" s="41" t="s">
        <v>79</v>
      </c>
      <c r="AA2" s="41" t="s">
        <v>80</v>
      </c>
      <c r="AB2" s="41" t="s">
        <v>81</v>
      </c>
      <c r="AC2" s="40" t="s">
        <v>78</v>
      </c>
      <c r="AD2" s="40" t="s">
        <v>79</v>
      </c>
      <c r="AE2" s="40" t="s">
        <v>80</v>
      </c>
      <c r="AF2" s="40" t="s">
        <v>81</v>
      </c>
      <c r="AG2" s="40" t="s">
        <v>32</v>
      </c>
      <c r="AH2" s="40" t="s">
        <v>90</v>
      </c>
      <c r="AI2" s="41" t="s">
        <v>78</v>
      </c>
      <c r="AJ2" s="41" t="s">
        <v>79</v>
      </c>
      <c r="AK2" s="41" t="s">
        <v>80</v>
      </c>
      <c r="AL2" s="41" t="s">
        <v>81</v>
      </c>
      <c r="AM2" s="41" t="s">
        <v>90</v>
      </c>
      <c r="AN2" s="40" t="s">
        <v>78</v>
      </c>
      <c r="AO2" s="40" t="s">
        <v>79</v>
      </c>
      <c r="AP2" s="40" t="s">
        <v>80</v>
      </c>
      <c r="AQ2" s="40" t="s">
        <v>81</v>
      </c>
      <c r="AR2" s="40" t="s">
        <v>90</v>
      </c>
      <c r="AS2" s="41" t="s">
        <v>78</v>
      </c>
      <c r="AT2" s="41" t="s">
        <v>79</v>
      </c>
      <c r="AU2" s="41" t="s">
        <v>80</v>
      </c>
      <c r="AV2" s="41" t="s">
        <v>81</v>
      </c>
      <c r="AW2" s="40" t="s">
        <v>78</v>
      </c>
      <c r="AX2" s="40" t="s">
        <v>79</v>
      </c>
      <c r="AY2" s="40" t="s">
        <v>80</v>
      </c>
      <c r="AZ2" s="40" t="s">
        <v>81</v>
      </c>
      <c r="BA2" s="40" t="s">
        <v>94</v>
      </c>
      <c r="BB2" s="34" t="s">
        <v>14</v>
      </c>
      <c r="BC2" s="34" t="s">
        <v>15</v>
      </c>
      <c r="BD2" s="34" t="s">
        <v>16</v>
      </c>
      <c r="BE2" s="34" t="s">
        <v>17</v>
      </c>
      <c r="BF2" s="34" t="s">
        <v>95</v>
      </c>
      <c r="BG2" s="34" t="s">
        <v>96</v>
      </c>
      <c r="BH2" s="41" t="s">
        <v>78</v>
      </c>
      <c r="BI2" s="41" t="s">
        <v>79</v>
      </c>
      <c r="BJ2" s="41" t="s">
        <v>80</v>
      </c>
      <c r="BK2" s="41" t="s">
        <v>81</v>
      </c>
      <c r="BL2" s="41" t="s">
        <v>94</v>
      </c>
      <c r="BM2" s="35" t="s">
        <v>46</v>
      </c>
      <c r="BN2" s="35" t="s">
        <v>101</v>
      </c>
      <c r="BO2" s="41" t="s">
        <v>50</v>
      </c>
      <c r="BP2" s="41" t="s">
        <v>51</v>
      </c>
      <c r="BQ2" s="41" t="s">
        <v>52</v>
      </c>
      <c r="BR2" s="41" t="s">
        <v>53</v>
      </c>
      <c r="BS2" s="41" t="s">
        <v>54</v>
      </c>
      <c r="BT2" s="41" t="s">
        <v>55</v>
      </c>
      <c r="BU2" s="41" t="s">
        <v>56</v>
      </c>
      <c r="BV2" s="35" t="s">
        <v>57</v>
      </c>
      <c r="BW2" s="35" t="s">
        <v>16</v>
      </c>
      <c r="BX2" s="43" t="s">
        <v>24</v>
      </c>
      <c r="BY2" s="35" t="s">
        <v>17</v>
      </c>
      <c r="BZ2" s="35" t="s">
        <v>95</v>
      </c>
      <c r="CA2" s="35" t="s">
        <v>96</v>
      </c>
      <c r="CB2" s="40" t="s">
        <v>78</v>
      </c>
      <c r="CC2" s="40" t="s">
        <v>79</v>
      </c>
      <c r="CD2" s="40" t="s">
        <v>80</v>
      </c>
      <c r="CE2" s="40" t="s">
        <v>81</v>
      </c>
      <c r="CF2" s="40" t="s">
        <v>94</v>
      </c>
      <c r="CG2" s="34" t="s">
        <v>58</v>
      </c>
      <c r="CH2" s="34" t="s">
        <v>59</v>
      </c>
      <c r="CI2" s="34" t="s">
        <v>60</v>
      </c>
      <c r="CJ2" s="34" t="s">
        <v>16</v>
      </c>
      <c r="CK2" s="34" t="s">
        <v>17</v>
      </c>
      <c r="CL2" s="34" t="s">
        <v>95</v>
      </c>
      <c r="CM2" s="34" t="s">
        <v>96</v>
      </c>
      <c r="CN2" s="41" t="s">
        <v>78</v>
      </c>
      <c r="CO2" s="41" t="s">
        <v>79</v>
      </c>
      <c r="CP2" s="41" t="s">
        <v>80</v>
      </c>
      <c r="CQ2" s="41" t="s">
        <v>81</v>
      </c>
      <c r="CR2" s="41" t="s">
        <v>98</v>
      </c>
      <c r="CS2" s="41" t="s">
        <v>32</v>
      </c>
      <c r="CT2" s="40" t="s">
        <v>78</v>
      </c>
      <c r="CU2" s="40" t="s">
        <v>79</v>
      </c>
      <c r="CV2" s="40" t="s">
        <v>80</v>
      </c>
      <c r="CW2" s="40" t="s">
        <v>81</v>
      </c>
      <c r="CX2" s="40" t="s">
        <v>98</v>
      </c>
      <c r="CY2" s="40" t="s">
        <v>32</v>
      </c>
    </row>
    <row r="3" spans="1:103" x14ac:dyDescent="0.4">
      <c r="A3">
        <f>【回答票】!D3</f>
        <v>0</v>
      </c>
      <c r="B3">
        <f>【回答票】!D4</f>
        <v>0</v>
      </c>
      <c r="C3" s="1" t="str">
        <f>【回答票】!$H$14</f>
        <v>○</v>
      </c>
      <c r="D3" s="1" t="str">
        <f>【回答票】!$H$15</f>
        <v>○</v>
      </c>
      <c r="E3" s="1" t="str">
        <f>【回答票】!$H$16</f>
        <v>○</v>
      </c>
      <c r="F3" s="1" t="str">
        <f>【回答票】!$H$17</f>
        <v>○</v>
      </c>
      <c r="G3" s="1" t="str">
        <f>【回答票】!$H$18</f>
        <v>○</v>
      </c>
      <c r="H3" s="1" t="str">
        <f>【回答票】!$H$19</f>
        <v>○</v>
      </c>
      <c r="I3" s="1" t="str">
        <f>【回答票】!$H$20</f>
        <v>○</v>
      </c>
      <c r="J3" s="1" t="str">
        <f>【回答票】!$H$21</f>
        <v>○</v>
      </c>
      <c r="K3" s="1" t="str">
        <f>【回答票】!$H$22</f>
        <v>○</v>
      </c>
      <c r="L3" s="1" t="str">
        <f>【回答票】!$H$23</f>
        <v>○</v>
      </c>
      <c r="M3" s="1" t="str">
        <f>【回答票】!$H$24</f>
        <v>○</v>
      </c>
      <c r="N3">
        <f>【回答票】!D28</f>
        <v>0</v>
      </c>
      <c r="O3">
        <f>【回答票】!D29</f>
        <v>0</v>
      </c>
      <c r="P3">
        <f>【回答票】!K28</f>
        <v>0</v>
      </c>
      <c r="Q3">
        <f>【回答票】!K29</f>
        <v>0</v>
      </c>
      <c r="R3" s="33">
        <f>【回答票】!C32</f>
        <v>0</v>
      </c>
      <c r="S3">
        <f>【回答票】!H38</f>
        <v>0</v>
      </c>
      <c r="T3">
        <f>【回答票】!H39</f>
        <v>0</v>
      </c>
      <c r="U3">
        <f>【回答票】!H40</f>
        <v>0</v>
      </c>
      <c r="V3">
        <f>【回答票】!H41</f>
        <v>0</v>
      </c>
      <c r="W3">
        <f>【回答票】!H42</f>
        <v>0</v>
      </c>
      <c r="X3">
        <f>【回答票】!H43</f>
        <v>0</v>
      </c>
      <c r="Y3">
        <f>【回答票】!D46</f>
        <v>0</v>
      </c>
      <c r="Z3">
        <f>【回答票】!D47</f>
        <v>0</v>
      </c>
      <c r="AA3">
        <f>【回答票】!K46</f>
        <v>0</v>
      </c>
      <c r="AB3">
        <f>【回答票】!K47</f>
        <v>0</v>
      </c>
      <c r="AC3">
        <f>【回答票】!D52</f>
        <v>0</v>
      </c>
      <c r="AD3">
        <f>【回答票】!D53</f>
        <v>0</v>
      </c>
      <c r="AE3">
        <f>【回答票】!K52</f>
        <v>0</v>
      </c>
      <c r="AF3">
        <f>【回答票】!K53</f>
        <v>0</v>
      </c>
      <c r="AG3" s="33">
        <f>【回答票】!C56</f>
        <v>0</v>
      </c>
      <c r="AH3">
        <f>【回答票】!C58</f>
        <v>0</v>
      </c>
      <c r="AI3">
        <f>【回答票】!D61</f>
        <v>0</v>
      </c>
      <c r="AJ3">
        <f>【回答票】!D62</f>
        <v>0</v>
      </c>
      <c r="AK3">
        <f>【回答票】!K61</f>
        <v>0</v>
      </c>
      <c r="AL3">
        <f>【回答票】!K69</f>
        <v>0</v>
      </c>
      <c r="AM3" s="33">
        <f>【回答票】!C72</f>
        <v>0</v>
      </c>
      <c r="AN3">
        <f>【回答票】!D68</f>
        <v>0</v>
      </c>
      <c r="AO3">
        <f>【回答票】!D69</f>
        <v>0</v>
      </c>
      <c r="AP3">
        <f>【回答票】!K68</f>
        <v>0</v>
      </c>
      <c r="AQ3">
        <f>【回答票】!K69</f>
        <v>0</v>
      </c>
      <c r="AR3" s="33">
        <f>【回答票】!C72</f>
        <v>0</v>
      </c>
      <c r="AS3">
        <f>【回答票】!D75</f>
        <v>0</v>
      </c>
      <c r="AT3">
        <f>【回答票】!D76</f>
        <v>0</v>
      </c>
      <c r="AU3">
        <f>【回答票】!K75</f>
        <v>0</v>
      </c>
      <c r="AV3">
        <f>【回答票】!K76</f>
        <v>0</v>
      </c>
      <c r="AW3">
        <f>【回答票】!D81</f>
        <v>0</v>
      </c>
      <c r="AX3">
        <f>【回答票】!D82</f>
        <v>0</v>
      </c>
      <c r="AY3">
        <f>【回答票】!K81</f>
        <v>0</v>
      </c>
      <c r="AZ3">
        <f>【回答票】!K82</f>
        <v>0</v>
      </c>
      <c r="BA3">
        <f>【回答票】!C85</f>
        <v>0</v>
      </c>
      <c r="BB3">
        <f>【回答票】!J87</f>
        <v>0</v>
      </c>
      <c r="BC3">
        <f>【回答票】!J88</f>
        <v>0</v>
      </c>
      <c r="BD3">
        <f>【回答票】!J89</f>
        <v>0</v>
      </c>
      <c r="BE3">
        <f>【回答票】!J90</f>
        <v>0</v>
      </c>
      <c r="BF3">
        <f>【回答票】!J91</f>
        <v>0</v>
      </c>
      <c r="BG3">
        <f>【回答票】!M91</f>
        <v>0</v>
      </c>
      <c r="BH3">
        <f>【回答票】!D96</f>
        <v>0</v>
      </c>
      <c r="BI3">
        <f>【回答票】!D97</f>
        <v>0</v>
      </c>
      <c r="BJ3">
        <f>【回答票】!K96</f>
        <v>0</v>
      </c>
      <c r="BK3">
        <f>【回答票】!K97</f>
        <v>0</v>
      </c>
      <c r="BL3">
        <f>【回答票】!C100</f>
        <v>0</v>
      </c>
      <c r="BM3">
        <f>【回答票】!J102</f>
        <v>0</v>
      </c>
      <c r="BN3">
        <f>【回答票】!J103</f>
        <v>0</v>
      </c>
      <c r="BO3">
        <f>【回答票】!M103</f>
        <v>0</v>
      </c>
      <c r="BP3">
        <f>【回答票】!J104</f>
        <v>0</v>
      </c>
      <c r="BQ3">
        <f>【回答票】!M104</f>
        <v>0</v>
      </c>
      <c r="BR3">
        <f>【回答票】!J105</f>
        <v>0</v>
      </c>
      <c r="BS3">
        <f>【回答票】!M105</f>
        <v>0</v>
      </c>
      <c r="BT3">
        <f>【回答票】!J106</f>
        <v>0</v>
      </c>
      <c r="BU3">
        <f>【回答票】!M106</f>
        <v>0</v>
      </c>
      <c r="BV3">
        <f>【回答票】!J107</f>
        <v>0</v>
      </c>
      <c r="BW3">
        <f>【回答票】!J108</f>
        <v>0</v>
      </c>
      <c r="BX3">
        <f>【回答票】!J109</f>
        <v>0</v>
      </c>
      <c r="BY3">
        <f>【回答票】!J110</f>
        <v>0</v>
      </c>
      <c r="BZ3">
        <f>【回答票】!J111</f>
        <v>0</v>
      </c>
      <c r="CA3">
        <f>【回答票】!M111</f>
        <v>0</v>
      </c>
      <c r="CB3">
        <f>【回答票】!D116</f>
        <v>0</v>
      </c>
      <c r="CC3">
        <f>【回答票】!D117</f>
        <v>0</v>
      </c>
      <c r="CD3">
        <f>【回答票】!K116</f>
        <v>0</v>
      </c>
      <c r="CE3">
        <f>【回答票】!K117</f>
        <v>0</v>
      </c>
      <c r="CF3">
        <f>【回答票】!C120</f>
        <v>0</v>
      </c>
      <c r="CG3">
        <f>【回答票】!J122</f>
        <v>0</v>
      </c>
      <c r="CH3">
        <f>【回答票】!J123</f>
        <v>0</v>
      </c>
      <c r="CI3">
        <f>【回答票】!J124</f>
        <v>0</v>
      </c>
      <c r="CJ3">
        <f>【回答票】!J125</f>
        <v>0</v>
      </c>
      <c r="CK3">
        <f>【回答票】!J126</f>
        <v>0</v>
      </c>
      <c r="CL3">
        <f>【回答票】!J127</f>
        <v>0</v>
      </c>
      <c r="CM3">
        <f>【回答票】!M127</f>
        <v>0</v>
      </c>
      <c r="CN3">
        <f>【回答票】!D132</f>
        <v>0</v>
      </c>
      <c r="CO3">
        <f>【回答票】!D133</f>
        <v>0</v>
      </c>
      <c r="CP3">
        <f>【回答票】!K132</f>
        <v>0</v>
      </c>
      <c r="CQ3">
        <f>【回答票】!K133</f>
        <v>0</v>
      </c>
      <c r="CR3" s="33">
        <f>【回答票】!C136</f>
        <v>0</v>
      </c>
      <c r="CS3" s="33">
        <f>【回答票】!C138</f>
        <v>0</v>
      </c>
      <c r="CT3">
        <f>【回答票】!D142</f>
        <v>0</v>
      </c>
      <c r="CU3">
        <f>【回答票】!D143</f>
        <v>0</v>
      </c>
      <c r="CV3">
        <f>【回答票】!K142</f>
        <v>0</v>
      </c>
      <c r="CW3">
        <f>【回答票】!K143</f>
        <v>0</v>
      </c>
      <c r="CX3" s="33">
        <f>【回答票】!C146</f>
        <v>0</v>
      </c>
      <c r="CY3" s="33">
        <f>【回答票】!C148</f>
        <v>0</v>
      </c>
    </row>
    <row r="4" spans="1:103" x14ac:dyDescent="0.4">
      <c r="BM4" s="28"/>
    </row>
    <row r="5" spans="1:103" x14ac:dyDescent="0.4">
      <c r="BM5" s="28"/>
    </row>
    <row r="6" spans="1:103" x14ac:dyDescent="0.4">
      <c r="BM6" s="28"/>
    </row>
    <row r="7" spans="1:103" x14ac:dyDescent="0.4">
      <c r="CG7" s="5"/>
    </row>
    <row r="11" spans="1:103" x14ac:dyDescent="0.4">
      <c r="BM11" s="5"/>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【回答票】</vt:lpstr>
      <vt:lpstr>医療勤務環境改善支援事業の補助対象経費について</vt:lpstr>
      <vt:lpstr>県使用※入力しないでください</vt:lpstr>
      <vt:lpstr>【回答票】!Print_Area</vt:lpstr>
      <vt:lpstr>医療勤務環境改善支援事業の補助対象経費について!Print_Area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2025-09-16T00:09:19Z</cp:lastPrinted>
  <dcterms:created xsi:type="dcterms:W3CDTF">2024-07-12T06:51:28Z</dcterms:created>
  <dcterms:modified xsi:type="dcterms:W3CDTF">2025-09-16T00:11:13Z</dcterms:modified>
</cp:coreProperties>
</file>