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05\所属別\循環型社会推進課\資源循環企画班\04_補助金関係\01_みやぎ産業廃棄物3R等推進事業\00_要綱改正\R7要綱改正\04_二次公募\"/>
    </mc:Choice>
  </mc:AlternateContent>
  <bookViews>
    <workbookView xWindow="0" yWindow="0" windowWidth="28800" windowHeight="12210"/>
  </bookViews>
  <sheets>
    <sheet name="チェックリスト（設備整備）" sheetId="6" r:id="rId1"/>
    <sheet name="記載例" sheetId="5" r:id="rId2"/>
    <sheet name="リスト" sheetId="2" state="hidden" r:id="rId3"/>
    <sheet name="集計" sheetId="3" state="hidden" r:id="rId4"/>
  </sheets>
  <definedNames>
    <definedName name="_xlnm.Print_Area" localSheetId="0">'チェックリスト（設備整備）'!$A$1:$AG$65</definedName>
    <definedName name="_xlnm.Print_Area" localSheetId="1">記載例!$A$1:$AG$65</definedName>
    <definedName name="研究開発等">リスト!$B$2:$B$4</definedName>
    <definedName name="申請事業">リスト!$A$1:$B$1</definedName>
    <definedName name="設備整備">リスト!$A$2:$A$6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3" i="6" l="1"/>
  <c r="H23" i="6"/>
  <c r="Y2" i="3" l="1"/>
  <c r="X2" i="3"/>
  <c r="V2" i="3"/>
  <c r="U2" i="3"/>
  <c r="T2" i="3"/>
  <c r="S2" i="3"/>
  <c r="R2" i="3"/>
  <c r="Q2" i="3"/>
  <c r="P2" i="3"/>
  <c r="O2" i="3"/>
  <c r="N2" i="3"/>
  <c r="M2" i="3"/>
  <c r="K2" i="3"/>
  <c r="L2" i="3"/>
  <c r="J2" i="3"/>
  <c r="I2" i="3"/>
  <c r="H2" i="3"/>
  <c r="G2" i="3"/>
  <c r="F2" i="3"/>
  <c r="E2" i="3"/>
  <c r="D2" i="3"/>
  <c r="C2" i="3"/>
  <c r="B2" i="3"/>
  <c r="A2" i="3"/>
  <c r="AA2" i="3" l="1"/>
  <c r="X21" i="6"/>
  <c r="W2" i="3" s="1"/>
  <c r="AJ14" i="6"/>
  <c r="H24" i="6" l="1"/>
  <c r="X24" i="6" s="1"/>
  <c r="AB2" i="3" s="1"/>
  <c r="Z2" i="3"/>
  <c r="X23" i="5" l="1"/>
  <c r="H23" i="5"/>
  <c r="H24" i="5" s="1"/>
  <c r="X21" i="5"/>
  <c r="AJ14" i="5"/>
  <c r="X24" i="5" l="1"/>
</calcChain>
</file>

<file path=xl/comments1.xml><?xml version="1.0" encoding="utf-8"?>
<comments xmlns="http://schemas.openxmlformats.org/spreadsheetml/2006/main">
  <authors>
    <author>宮城県</author>
  </authors>
  <commentList>
    <comment ref="Z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半角数字で記載してください。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上段には郵便番号のみ記載してください。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所在地は登記簿のとおり記載してください。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当課からの連絡の際に窓口となる方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当課からの連絡の際に送信するアドレス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申請書と一致させてください。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消費税や振込手数料，光熱費、人件費等は含まれません。</t>
        </r>
      </text>
    </comment>
  </commentList>
</comments>
</file>

<file path=xl/sharedStrings.xml><?xml version="1.0" encoding="utf-8"?>
<sst xmlns="http://schemas.openxmlformats.org/spreadsheetml/2006/main" count="266" uniqueCount="136">
  <si>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</si>
  <si>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</si>
  <si>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</si>
  <si>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</si>
  <si>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</si>
  <si>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</si>
  <si>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</si>
  <si>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</si>
  <si>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</si>
  <si>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</si>
  <si>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</si>
  <si>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</si>
  <si>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</si>
  <si>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</si>
  <si>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</si>
  <si>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</si>
  <si>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</si>
  <si>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</si>
  <si>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</si>
  <si>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</si>
  <si>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</si>
  <si>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</si>
  <si>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ステップ1</t>
    <phoneticPr fontId="1"/>
  </si>
  <si>
    <t>ステップ2</t>
    <phoneticPr fontId="1"/>
  </si>
  <si>
    <t>ステップ3</t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</si>
  <si>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</si>
  <si>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</si>
  <si>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未来法枠</t>
    <rPh sb="0" eb="2">
      <t>ミライ</t>
    </rPh>
    <rPh sb="2" eb="3">
      <t>ホウ</t>
    </rPh>
    <rPh sb="3" eb="4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</si>
  <si>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</si>
  <si>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</si>
  <si>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申請者情報</t>
    <rPh sb="0" eb="3">
      <t>シンセイシャ</t>
    </rPh>
    <rPh sb="3" eb="5">
      <t>ジョウホウ</t>
    </rPh>
    <phoneticPr fontId="1"/>
  </si>
  <si>
    <t>申請概要</t>
    <rPh sb="0" eb="2">
      <t>シンセイ</t>
    </rPh>
    <rPh sb="2" eb="4">
      <t>ガイヨウ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</si>
  <si>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</si>
  <si>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〒</t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</si>
  <si>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</si>
  <si>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</si>
  <si>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3R効果量</t>
    <rPh sb="2" eb="5">
      <t>コウカリョウ</t>
    </rPh>
    <phoneticPr fontId="1"/>
  </si>
  <si>
    <t>t/年</t>
    <rPh sb="2" eb="3">
      <t>ネン</t>
    </rPh>
    <phoneticPr fontId="1"/>
  </si>
  <si>
    <t>円</t>
    <rPh sb="0" eb="1">
      <t>エン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</si>
  <si>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</si>
  <si>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</si>
  <si>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交付申請書</t>
    <rPh sb="0" eb="2">
      <t>コウフ</t>
    </rPh>
    <rPh sb="2" eb="5">
      <t>シンセイショ</t>
    </rPh>
    <phoneticPr fontId="1"/>
  </si>
  <si>
    <t>収支予算書</t>
    <rPh sb="0" eb="2">
      <t>シュウシ</t>
    </rPh>
    <rPh sb="2" eb="5">
      <t>ヨサンショ</t>
    </rPh>
    <phoneticPr fontId="1"/>
  </si>
  <si>
    <t>申請チェックリスト</t>
    <rPh sb="0" eb="2">
      <t>シンセイ</t>
    </rPh>
    <phoneticPr fontId="1"/>
  </si>
  <si>
    <t>（本書）</t>
    <rPh sb="1" eb="3">
      <t>ホンショ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</si>
  <si>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</si>
  <si>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</si>
  <si>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事業計画書</t>
    <rPh sb="0" eb="2">
      <t>ジギョウ</t>
    </rPh>
    <rPh sb="2" eb="5">
      <t>ケイカクショ</t>
    </rPh>
    <phoneticPr fontId="1"/>
  </si>
  <si>
    <t>（別紙２）</t>
    <rPh sb="1" eb="3">
      <t>ベッシ</t>
    </rPh>
    <phoneticPr fontId="1"/>
  </si>
  <si>
    <t>事業計画スケジュール</t>
    <rPh sb="0" eb="4">
      <t>ジギョウケイカク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</si>
  <si>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</si>
  <si>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</si>
  <si>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経営診断ツールによる診断結果</t>
    <rPh sb="0" eb="2">
      <t>ケイエイ</t>
    </rPh>
    <rPh sb="2" eb="4">
      <t>シンダン</t>
    </rPh>
    <rPh sb="10" eb="12">
      <t>シンダン</t>
    </rPh>
    <rPh sb="12" eb="14">
      <t>ケッカ</t>
    </rPh>
    <phoneticPr fontId="1"/>
  </si>
  <si>
    <t>自認書</t>
    <rPh sb="0" eb="3">
      <t>ジニンショ</t>
    </rPh>
    <phoneticPr fontId="1"/>
  </si>
  <si>
    <t>暴力団排除に関する誓約書</t>
    <rPh sb="0" eb="3">
      <t>ボウリョクダン</t>
    </rPh>
    <rPh sb="3" eb="5">
      <t>ハイジョ</t>
    </rPh>
    <rPh sb="6" eb="7">
      <t>カン</t>
    </rPh>
    <rPh sb="9" eb="12">
      <t>セイヤクショ</t>
    </rPh>
    <phoneticPr fontId="1"/>
  </si>
  <si>
    <t>みやぎ産業廃棄物３Ｒ等推進事業費補助金（設備整備）申請チェックリスト</t>
    <rPh sb="3" eb="8">
      <t>サンギョウハイキブツ</t>
    </rPh>
    <rPh sb="10" eb="19">
      <t>トウスイシンジギョウヒホジョキン</t>
    </rPh>
    <rPh sb="20" eb="22">
      <t>セツビ</t>
    </rPh>
    <rPh sb="22" eb="24">
      <t>セイビ</t>
    </rPh>
    <rPh sb="25" eb="27">
      <t>シンセイ</t>
    </rPh>
    <phoneticPr fontId="1"/>
  </si>
  <si>
    <r>
      <t>総事業費</t>
    </r>
    <r>
      <rPr>
        <b/>
        <sz val="11"/>
        <color theme="1"/>
        <rFont val="游ゴシック"/>
        <family val="3"/>
        <charset val="128"/>
        <scheme val="minor"/>
      </rPr>
      <t>（税込）</t>
    </r>
    <rPh sb="0" eb="1">
      <t>ソウ</t>
    </rPh>
    <rPh sb="1" eb="4">
      <t>ジギョウヒ</t>
    </rPh>
    <rPh sb="5" eb="7">
      <t>ゼイコミ</t>
    </rPh>
    <phoneticPr fontId="1"/>
  </si>
  <si>
    <t>投資回収計画表</t>
    <rPh sb="0" eb="2">
      <t>トウシ</t>
    </rPh>
    <rPh sb="2" eb="4">
      <t>カイシュウ</t>
    </rPh>
    <rPh sb="4" eb="7">
      <t>ケイカクヒョウ</t>
    </rPh>
    <phoneticPr fontId="1"/>
  </si>
  <si>
    <t>事業所の位置図</t>
    <rPh sb="0" eb="3">
      <t>ジギョウショ</t>
    </rPh>
    <rPh sb="4" eb="7">
      <t>イチズ</t>
    </rPh>
    <phoneticPr fontId="1"/>
  </si>
  <si>
    <t>設置設備の場内配置図</t>
    <rPh sb="0" eb="2">
      <t>セッチ</t>
    </rPh>
    <rPh sb="2" eb="4">
      <t>セツビ</t>
    </rPh>
    <rPh sb="5" eb="7">
      <t>ジョウナイ</t>
    </rPh>
    <rPh sb="7" eb="10">
      <t>ハイチズ</t>
    </rPh>
    <phoneticPr fontId="1"/>
  </si>
  <si>
    <t>会社案内等のパンフレット</t>
    <rPh sb="0" eb="2">
      <t>カイシャ</t>
    </rPh>
    <rPh sb="2" eb="4">
      <t>アンナイ</t>
    </rPh>
    <rPh sb="4" eb="5">
      <t>トウ</t>
    </rPh>
    <phoneticPr fontId="1"/>
  </si>
  <si>
    <t>備考</t>
    <rPh sb="0" eb="2">
      <t>ビコウ</t>
    </rPh>
    <phoneticPr fontId="1"/>
  </si>
  <si>
    <t>（別紙１）</t>
    <phoneticPr fontId="1"/>
  </si>
  <si>
    <t>（別紙３）</t>
    <rPh sb="1" eb="3">
      <t>ベッシ</t>
    </rPh>
    <phoneticPr fontId="1"/>
  </si>
  <si>
    <t>（別紙４）</t>
    <rPh sb="1" eb="3">
      <t>ベッシ</t>
    </rPh>
    <phoneticPr fontId="1"/>
  </si>
  <si>
    <t>（別紙５）</t>
    <rPh sb="1" eb="3">
      <t>ベッシ</t>
    </rPh>
    <phoneticPr fontId="1"/>
  </si>
  <si>
    <t>（別紙６）</t>
    <rPh sb="1" eb="3">
      <t>ベッシ</t>
    </rPh>
    <phoneticPr fontId="1"/>
  </si>
  <si>
    <t>（別紙７）</t>
    <rPh sb="1" eb="3">
      <t>ベッシ</t>
    </rPh>
    <phoneticPr fontId="1"/>
  </si>
  <si>
    <t>（別紙８）</t>
    <rPh sb="1" eb="3">
      <t>ベッシ</t>
    </rPh>
    <phoneticPr fontId="1"/>
  </si>
  <si>
    <t>（別紙９）</t>
    <rPh sb="1" eb="3">
      <t>ベッシ</t>
    </rPh>
    <phoneticPr fontId="1"/>
  </si>
  <si>
    <t>廃棄物の確保・処理に要する費用に関する資料及び
経費算出に係る根拠資料</t>
    <rPh sb="0" eb="3">
      <t>ハイキブツ</t>
    </rPh>
    <rPh sb="4" eb="6">
      <t>カクホ</t>
    </rPh>
    <rPh sb="7" eb="9">
      <t>ショリ</t>
    </rPh>
    <rPh sb="10" eb="11">
      <t>ヨウ</t>
    </rPh>
    <rPh sb="13" eb="15">
      <t>ヒヨウ</t>
    </rPh>
    <rPh sb="16" eb="17">
      <t>カン</t>
    </rPh>
    <rPh sb="19" eb="21">
      <t>シリョウ</t>
    </rPh>
    <rPh sb="21" eb="22">
      <t>オヨ</t>
    </rPh>
    <rPh sb="24" eb="26">
      <t>ケイヒ</t>
    </rPh>
    <rPh sb="26" eb="28">
      <t>サンシュツ</t>
    </rPh>
    <rPh sb="29" eb="30">
      <t>カカ</t>
    </rPh>
    <rPh sb="31" eb="33">
      <t>コンキョ</t>
    </rPh>
    <rPh sb="33" eb="35">
      <t>シリョウ</t>
    </rPh>
    <phoneticPr fontId="1"/>
  </si>
  <si>
    <t>再生利用品販売単価及びその他経費に関する資料
並びに経費算出に係る根拠資料</t>
    <rPh sb="0" eb="2">
      <t>サイセイ</t>
    </rPh>
    <rPh sb="2" eb="4">
      <t>リヨウ</t>
    </rPh>
    <rPh sb="4" eb="5">
      <t>ヒン</t>
    </rPh>
    <rPh sb="5" eb="7">
      <t>ハンバイ</t>
    </rPh>
    <rPh sb="7" eb="9">
      <t>タンカ</t>
    </rPh>
    <rPh sb="9" eb="10">
      <t>オヨ</t>
    </rPh>
    <rPh sb="13" eb="14">
      <t>タ</t>
    </rPh>
    <rPh sb="14" eb="16">
      <t>ケイヒ</t>
    </rPh>
    <rPh sb="17" eb="18">
      <t>カン</t>
    </rPh>
    <rPh sb="20" eb="22">
      <t>シリョウ</t>
    </rPh>
    <rPh sb="23" eb="24">
      <t>ナラ</t>
    </rPh>
    <rPh sb="26" eb="28">
      <t>ケイヒ</t>
    </rPh>
    <rPh sb="28" eb="30">
      <t>サンシュツ</t>
    </rPh>
    <rPh sb="31" eb="32">
      <t>カカ</t>
    </rPh>
    <rPh sb="33" eb="35">
      <t>コンキョ</t>
    </rPh>
    <rPh sb="35" eb="37">
      <t>シリョウ</t>
    </rPh>
    <phoneticPr fontId="1"/>
  </si>
  <si>
    <t>カタログは該当設備の部分のみで構いません。</t>
    <rPh sb="5" eb="7">
      <t>ガイトウ</t>
    </rPh>
    <rPh sb="7" eb="9">
      <t>セツビ</t>
    </rPh>
    <rPh sb="10" eb="12">
      <t>ブブン</t>
    </rPh>
    <rPh sb="15" eb="16">
      <t>カマ</t>
    </rPh>
    <phoneticPr fontId="1"/>
  </si>
  <si>
    <t>製造メーカーの計算書等</t>
    <rPh sb="0" eb="2">
      <t>セイゾウ</t>
    </rPh>
    <rPh sb="7" eb="10">
      <t>ケイサンショ</t>
    </rPh>
    <rPh sb="10" eb="11">
      <t>トウ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</si>
  <si>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</si>
  <si>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</si>
  <si>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</si>
  <si>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導入設備</t>
    <rPh sb="0" eb="2">
      <t>ドウニュウ</t>
    </rPh>
    <rPh sb="2" eb="4">
      <t>セツビ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</si>
  <si>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</si>
  <si>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</si>
  <si>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</si>
  <si>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導入設備</t>
    <rPh sb="0" eb="4">
      <t>ドニュウセツビ</t>
    </rPh>
    <phoneticPr fontId="1"/>
  </si>
  <si>
    <t>総事業費</t>
    <rPh sb="0" eb="1">
      <t>ソウ</t>
    </rPh>
    <rPh sb="1" eb="4">
      <t>ジギョウヒ</t>
    </rPh>
    <phoneticPr fontId="1"/>
  </si>
  <si>
    <t>株式会社○○</t>
    <rPh sb="0" eb="2">
      <t>カブシキ</t>
    </rPh>
    <rPh sb="2" eb="4">
      <t>カイシャ</t>
    </rPh>
    <phoneticPr fontId="1"/>
  </si>
  <si>
    <t>産業廃棄物処理業</t>
    <rPh sb="0" eb="8">
      <t>サンギョウハイキブツショリギョウ</t>
    </rPh>
    <phoneticPr fontId="1"/>
  </si>
  <si>
    <t>建築系廃材等の中間処理業</t>
    <rPh sb="0" eb="2">
      <t>ケンチク</t>
    </rPh>
    <rPh sb="2" eb="3">
      <t>ケイ</t>
    </rPh>
    <rPh sb="3" eb="5">
      <t>ハイザイ</t>
    </rPh>
    <rPh sb="5" eb="6">
      <t>トウ</t>
    </rPh>
    <rPh sb="7" eb="9">
      <t>チュウカン</t>
    </rPh>
    <rPh sb="9" eb="12">
      <t>ショリギョウ</t>
    </rPh>
    <phoneticPr fontId="1"/>
  </si>
  <si>
    <t>123-4567</t>
    <phoneticPr fontId="1"/>
  </si>
  <si>
    <t>仙台市青葉区○○町××丁目△△番</t>
    <rPh sb="0" eb="3">
      <t>センダイシ</t>
    </rPh>
    <rPh sb="3" eb="6">
      <t>アオバク</t>
    </rPh>
    <rPh sb="8" eb="9">
      <t>マチ</t>
    </rPh>
    <rPh sb="11" eb="13">
      <t>チョウメ</t>
    </rPh>
    <rPh sb="15" eb="16">
      <t>バン</t>
    </rPh>
    <phoneticPr fontId="1"/>
  </si>
  <si>
    <t>代表取締役</t>
    <rPh sb="0" eb="2">
      <t>ダイヒョウ</t>
    </rPh>
    <rPh sb="2" eb="5">
      <t>トリシマリヤク</t>
    </rPh>
    <phoneticPr fontId="1"/>
  </si>
  <si>
    <t>宮城　太郎</t>
    <rPh sb="0" eb="2">
      <t>ミヤギ</t>
    </rPh>
    <rPh sb="3" eb="5">
      <t>タロウ</t>
    </rPh>
    <phoneticPr fontId="1"/>
  </si>
  <si>
    <t>管理課長</t>
    <rPh sb="0" eb="2">
      <t>カンリ</t>
    </rPh>
    <rPh sb="2" eb="4">
      <t>カチョウ</t>
    </rPh>
    <phoneticPr fontId="1"/>
  </si>
  <si>
    <t>宮城　次郎</t>
    <rPh sb="0" eb="2">
      <t>ミヤギ</t>
    </rPh>
    <rPh sb="3" eb="5">
      <t>ジロウ</t>
    </rPh>
    <phoneticPr fontId="1"/>
  </si>
  <si>
    <t>123-456-7890</t>
    <phoneticPr fontId="1"/>
  </si>
  <si>
    <t>miyagi-jiro.co.jp</t>
    <phoneticPr fontId="1"/>
  </si>
  <si>
    <t>減容機導入による廃プラスチック類の再資源化推進事業</t>
    <rPh sb="0" eb="3">
      <t>ゲンヨウキ</t>
    </rPh>
    <rPh sb="3" eb="5">
      <t>ドウニュウ</t>
    </rPh>
    <rPh sb="8" eb="9">
      <t>ハイ</t>
    </rPh>
    <rPh sb="15" eb="16">
      <t>ルイ</t>
    </rPh>
    <rPh sb="17" eb="21">
      <t>サイシゲンカ</t>
    </rPh>
    <rPh sb="21" eb="23">
      <t>スイシン</t>
    </rPh>
    <rPh sb="23" eb="25">
      <t>ジギョウ</t>
    </rPh>
    <phoneticPr fontId="1"/>
  </si>
  <si>
    <t>株式会社○○本社工場</t>
    <rPh sb="0" eb="2">
      <t>カブシキ</t>
    </rPh>
    <rPh sb="2" eb="4">
      <t>カイシャ</t>
    </rPh>
    <rPh sb="6" eb="8">
      <t>ホンシャ</t>
    </rPh>
    <rPh sb="8" eb="10">
      <t>コウジョウ</t>
    </rPh>
    <phoneticPr fontId="1"/>
  </si>
  <si>
    <t>仙台市青葉区○○町××丁目△△番</t>
    <phoneticPr fontId="1"/>
  </si>
  <si>
    <t>減容機</t>
    <rPh sb="0" eb="3">
      <t>ゲンヨウキ</t>
    </rPh>
    <phoneticPr fontId="1"/>
  </si>
  <si>
    <t>廃プラスチック類</t>
    <rPh sb="0" eb="1">
      <t>ハイ</t>
    </rPh>
    <rPh sb="7" eb="8">
      <t>ルイ</t>
    </rPh>
    <phoneticPr fontId="1"/>
  </si>
  <si>
    <r>
      <t>補助対象経費</t>
    </r>
    <r>
      <rPr>
        <b/>
        <sz val="11"/>
        <color theme="1"/>
        <rFont val="游ゴシック"/>
        <family val="3"/>
        <charset val="128"/>
        <scheme val="minor"/>
      </rPr>
      <t>（税抜）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(a)</t>
    </r>
    <rPh sb="0" eb="2">
      <t>ホジョ</t>
    </rPh>
    <rPh sb="2" eb="4">
      <t>タイショウ</t>
    </rPh>
    <rPh sb="4" eb="6">
      <t>ケイヒ</t>
    </rPh>
    <rPh sb="7" eb="9">
      <t>ゼイヌキ</t>
    </rPh>
    <phoneticPr fontId="1"/>
  </si>
  <si>
    <r>
      <t>補助率</t>
    </r>
    <r>
      <rPr>
        <vertAlign val="superscript"/>
        <sz val="11"/>
        <color theme="1"/>
        <rFont val="游ゴシック"/>
        <family val="3"/>
        <charset val="128"/>
        <scheme val="minor"/>
      </rPr>
      <t>(b)</t>
    </r>
    <rPh sb="0" eb="3">
      <t>ホジョリツ</t>
    </rPh>
    <phoneticPr fontId="1"/>
  </si>
  <si>
    <t>(a)*(b)</t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</si>
  <si>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</si>
  <si>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</si>
  <si>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</si>
  <si>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✔</t>
    <phoneticPr fontId="1"/>
  </si>
  <si>
    <t>事業計画認定申請書　※複数年事業の場合</t>
    <rPh sb="0" eb="2">
      <t>ジギョウ</t>
    </rPh>
    <rPh sb="2" eb="4">
      <t>ケイカク</t>
    </rPh>
    <rPh sb="4" eb="6">
      <t>ニンテイ</t>
    </rPh>
    <rPh sb="6" eb="9">
      <t>シンセイショ</t>
    </rPh>
    <phoneticPr fontId="1"/>
  </si>
  <si>
    <t>構成事業者一覧表　※団体形式で実施する場合</t>
    <rPh sb="0" eb="2">
      <t>コウセイ</t>
    </rPh>
    <rPh sb="2" eb="5">
      <t>ジギョウシャ</t>
    </rPh>
    <rPh sb="5" eb="8">
      <t>イチランヒョウ</t>
    </rPh>
    <rPh sb="10" eb="14">
      <t>ダンタイケイシキ</t>
    </rPh>
    <rPh sb="15" eb="17">
      <t>ジッシ</t>
    </rPh>
    <rPh sb="19" eb="21">
      <t>バアイ</t>
    </rPh>
    <phoneticPr fontId="1"/>
  </si>
  <si>
    <t>経費算出根拠（見積書等及び見積書整理表）</t>
    <rPh sb="0" eb="6">
      <t>ケイヒサンシュツコンキョ</t>
    </rPh>
    <rPh sb="7" eb="10">
      <t>ミツモリショ</t>
    </rPh>
    <rPh sb="10" eb="11">
      <t>トウ</t>
    </rPh>
    <rPh sb="11" eb="12">
      <t>オヨ</t>
    </rPh>
    <rPh sb="13" eb="16">
      <t>ミツモリショ</t>
    </rPh>
    <rPh sb="16" eb="19">
      <t>セイリヒョウ</t>
    </rPh>
    <phoneticPr fontId="1"/>
  </si>
  <si>
    <t>（別紙１０）</t>
    <rPh sb="1" eb="3">
      <t>ベッシ</t>
    </rPh>
    <phoneticPr fontId="1"/>
  </si>
  <si>
    <t>３Ｒ等設備機器等の仕様書及びカタログ</t>
    <rPh sb="2" eb="3">
      <t>トウ</t>
    </rPh>
    <rPh sb="3" eb="5">
      <t>セツビ</t>
    </rPh>
    <rPh sb="5" eb="7">
      <t>キキ</t>
    </rPh>
    <rPh sb="7" eb="8">
      <t>トウ</t>
    </rPh>
    <rPh sb="9" eb="12">
      <t>シヨウショ</t>
    </rPh>
    <rPh sb="12" eb="13">
      <t>オヨ</t>
    </rPh>
    <phoneticPr fontId="1"/>
  </si>
  <si>
    <t>３Ｒ等設備機器の処理能力算定に関する書類</t>
    <rPh sb="2" eb="3">
      <t>トウ</t>
    </rPh>
    <rPh sb="3" eb="5">
      <t>セツビ</t>
    </rPh>
    <rPh sb="5" eb="7">
      <t>キキ</t>
    </rPh>
    <rPh sb="8" eb="10">
      <t>ショリ</t>
    </rPh>
    <rPh sb="10" eb="12">
      <t>ノウリョク</t>
    </rPh>
    <rPh sb="12" eb="14">
      <t>サンテイ</t>
    </rPh>
    <rPh sb="15" eb="16">
      <t>カン</t>
    </rPh>
    <rPh sb="18" eb="20">
      <t>ショルイ</t>
    </rPh>
    <phoneticPr fontId="1"/>
  </si>
  <si>
    <t>３Ｒ効果の算定に関する書類</t>
    <rPh sb="2" eb="4">
      <t>コウカ</t>
    </rPh>
    <rPh sb="5" eb="7">
      <t>サンテイ</t>
    </rPh>
    <rPh sb="8" eb="9">
      <t>カン</t>
    </rPh>
    <rPh sb="11" eb="13">
      <t>ショルイ</t>
    </rPh>
    <phoneticPr fontId="1"/>
  </si>
  <si>
    <t>事業概要書</t>
    <rPh sb="0" eb="5">
      <t>ジギョウガイヨウショ</t>
    </rPh>
    <phoneticPr fontId="1"/>
  </si>
  <si>
    <t>（別紙１１）</t>
    <rPh sb="1" eb="3">
      <t>ベッシ</t>
    </rPh>
    <phoneticPr fontId="1"/>
  </si>
  <si>
    <t>実施体制</t>
    <rPh sb="0" eb="4">
      <t>ジッシタイセイ</t>
    </rPh>
    <phoneticPr fontId="1"/>
  </si>
  <si>
    <t>提出はコピーで構いませんが、後日原本確認を実施します。</t>
    <rPh sb="0" eb="2">
      <t>テイシュツ</t>
    </rPh>
    <rPh sb="7" eb="8">
      <t>カマ</t>
    </rPh>
    <rPh sb="14" eb="16">
      <t>ゴジツ</t>
    </rPh>
    <rPh sb="16" eb="18">
      <t>ゲンポン</t>
    </rPh>
    <rPh sb="18" eb="20">
      <t>カクニン</t>
    </rPh>
    <rPh sb="21" eb="23">
      <t>ジッシ</t>
    </rPh>
    <phoneticPr fontId="1"/>
  </si>
  <si>
    <t>納税証明書（県税に係る徴収金に未納がない旨の証明書）
※全ての県税</t>
    <rPh sb="0" eb="2">
      <t>ノウゼイ</t>
    </rPh>
    <rPh sb="2" eb="5">
      <t>ショウメイショ</t>
    </rPh>
    <rPh sb="28" eb="29">
      <t>スベ</t>
    </rPh>
    <rPh sb="31" eb="33">
      <t>ケンゼイ</t>
    </rPh>
    <phoneticPr fontId="1"/>
  </si>
  <si>
    <t>（別紙１２）</t>
    <rPh sb="1" eb="3">
      <t>ベッシ</t>
    </rPh>
    <phoneticPr fontId="1"/>
  </si>
  <si>
    <t>【注意事項】
・赤セル：手入力、緑セル：リストから選択、白セル：自動入力（入力不要）
・記載例のシートを参考に入力してください。
・様式やシートの名前は変更しないでください。</t>
    <rPh sb="1" eb="3">
      <t>チュウイ</t>
    </rPh>
    <rPh sb="3" eb="5">
      <t>ジコウ</t>
    </rPh>
    <phoneticPr fontId="1"/>
  </si>
  <si>
    <t>直近１年間の財務諸表
（貸借対照表、損益計算書、製造原価報告書、販売管理費及び一般管理費明細書並びに個別注記表）</t>
    <rPh sb="0" eb="2">
      <t>チョッキン</t>
    </rPh>
    <rPh sb="3" eb="5">
      <t>ネンカン</t>
    </rPh>
    <rPh sb="6" eb="8">
      <t>ザイム</t>
    </rPh>
    <rPh sb="8" eb="10">
      <t>ショヒョウ</t>
    </rPh>
    <phoneticPr fontId="1"/>
  </si>
  <si>
    <t>直近１年間が赤字の場合は、３年分</t>
    <rPh sb="0" eb="2">
      <t>チョッキン</t>
    </rPh>
    <rPh sb="3" eb="5">
      <t>ネンカン</t>
    </rPh>
    <rPh sb="6" eb="8">
      <t>アカジ</t>
    </rPh>
    <rPh sb="9" eb="11">
      <t>バアイ</t>
    </rPh>
    <rPh sb="14" eb="16">
      <t>ネンブン</t>
    </rPh>
    <phoneticPr fontId="1"/>
  </si>
  <si>
    <t>総合診断結果、資金繰診断結果、個別指標診断結果</t>
    <rPh sb="0" eb="2">
      <t>ソウゴウ</t>
    </rPh>
    <rPh sb="2" eb="4">
      <t>シンダン</t>
    </rPh>
    <rPh sb="4" eb="6">
      <t>ケッカ</t>
    </rPh>
    <rPh sb="7" eb="10">
      <t>シキング</t>
    </rPh>
    <rPh sb="10" eb="12">
      <t>シンダン</t>
    </rPh>
    <rPh sb="12" eb="14">
      <t>ケッカ</t>
    </rPh>
    <rPh sb="15" eb="17">
      <t>コベツ</t>
    </rPh>
    <rPh sb="17" eb="19">
      <t>シヒョウ</t>
    </rPh>
    <rPh sb="19" eb="21">
      <t>シンダン</t>
    </rPh>
    <rPh sb="21" eb="23">
      <t>ケッカ</t>
    </rPh>
    <phoneticPr fontId="1"/>
  </si>
  <si>
    <t>法人の場合は定款及び登記簿謄本、個人の場合は住民票抄本</t>
    <rPh sb="0" eb="2">
      <t>ホウジン</t>
    </rPh>
    <rPh sb="3" eb="5">
      <t>バアイ</t>
    </rPh>
    <rPh sb="6" eb="8">
      <t>テイカン</t>
    </rPh>
    <rPh sb="8" eb="9">
      <t>オヨ</t>
    </rPh>
    <rPh sb="10" eb="13">
      <t>トウキボ</t>
    </rPh>
    <rPh sb="13" eb="15">
      <t>トウホン</t>
    </rPh>
    <rPh sb="16" eb="18">
      <t>コジン</t>
    </rPh>
    <rPh sb="19" eb="21">
      <t>バアイ</t>
    </rPh>
    <rPh sb="22" eb="25">
      <t>ジュウミンヒョウ</t>
    </rPh>
    <rPh sb="25" eb="27">
      <t>ショウホン</t>
    </rPh>
    <phoneticPr fontId="1"/>
  </si>
  <si>
    <t>受入予定量等も加味し、実現可能な数量を試算してください。</t>
    <rPh sb="0" eb="2">
      <t>ウケイレ</t>
    </rPh>
    <rPh sb="2" eb="4">
      <t>ヨテイ</t>
    </rPh>
    <rPh sb="4" eb="5">
      <t>リョウ</t>
    </rPh>
    <rPh sb="5" eb="6">
      <t>トウ</t>
    </rPh>
    <rPh sb="7" eb="9">
      <t>カミ</t>
    </rPh>
    <rPh sb="11" eb="13">
      <t>ジツゲン</t>
    </rPh>
    <rPh sb="13" eb="15">
      <t>カノウ</t>
    </rPh>
    <rPh sb="16" eb="18">
      <t>スウリョウ</t>
    </rPh>
    <rPh sb="19" eb="21">
      <t>シサン</t>
    </rPh>
    <phoneticPr fontId="1"/>
  </si>
  <si>
    <t>廃棄物発生の現況を示すマニフェスト、又は廃棄物処理予測計算書等</t>
    <rPh sb="0" eb="3">
      <t>ハイキブツ</t>
    </rPh>
    <rPh sb="3" eb="5">
      <t>ハッセイ</t>
    </rPh>
    <rPh sb="6" eb="8">
      <t>ゲンキョウ</t>
    </rPh>
    <rPh sb="9" eb="10">
      <t>シメ</t>
    </rPh>
    <rPh sb="18" eb="19">
      <t>マタ</t>
    </rPh>
    <rPh sb="20" eb="23">
      <t>ハイキブツ</t>
    </rPh>
    <rPh sb="23" eb="25">
      <t>ショリ</t>
    </rPh>
    <rPh sb="25" eb="27">
      <t>ヨソク</t>
    </rPh>
    <rPh sb="27" eb="30">
      <t>ケイサンショ</t>
    </rPh>
    <rPh sb="30" eb="31">
      <t>トウ</t>
    </rPh>
    <phoneticPr fontId="1"/>
  </si>
  <si>
    <t>マニフェストは、取引先が多数ある場合上位10社程度</t>
    <rPh sb="8" eb="11">
      <t>トリヒキサキ</t>
    </rPh>
    <rPh sb="12" eb="14">
      <t>タスウ</t>
    </rPh>
    <rPh sb="16" eb="18">
      <t>バアイ</t>
    </rPh>
    <rPh sb="18" eb="20">
      <t>ジョウイ</t>
    </rPh>
    <rPh sb="22" eb="23">
      <t>シャ</t>
    </rPh>
    <rPh sb="23" eb="25">
      <t>テイド</t>
    </rPh>
    <phoneticPr fontId="1"/>
  </si>
  <si>
    <t>処理委託契約書、設備の維持管理に要する経費の試算等</t>
    <rPh sb="0" eb="2">
      <t>ショリ</t>
    </rPh>
    <rPh sb="2" eb="4">
      <t>イタク</t>
    </rPh>
    <rPh sb="4" eb="7">
      <t>ケイヤクショ</t>
    </rPh>
    <rPh sb="8" eb="10">
      <t>セツビ</t>
    </rPh>
    <rPh sb="11" eb="13">
      <t>イジ</t>
    </rPh>
    <rPh sb="13" eb="15">
      <t>カンリ</t>
    </rPh>
    <rPh sb="16" eb="17">
      <t>ヨウ</t>
    </rPh>
    <rPh sb="19" eb="21">
      <t>ケイヒ</t>
    </rPh>
    <rPh sb="22" eb="24">
      <t>シサン</t>
    </rPh>
    <rPh sb="24" eb="25">
      <t>トウ</t>
    </rPh>
    <phoneticPr fontId="1"/>
  </si>
  <si>
    <t>販売単価に係る契約書、覚書、評価額等</t>
    <rPh sb="0" eb="2">
      <t>ハンバイ</t>
    </rPh>
    <rPh sb="2" eb="4">
      <t>タンカ</t>
    </rPh>
    <rPh sb="5" eb="6">
      <t>カカ</t>
    </rPh>
    <rPh sb="7" eb="10">
      <t>ケイヤクショ</t>
    </rPh>
    <rPh sb="11" eb="13">
      <t>オボエガキ</t>
    </rPh>
    <rPh sb="14" eb="17">
      <t>ヒョウカガク</t>
    </rPh>
    <rPh sb="17" eb="18">
      <t>トウ</t>
    </rPh>
    <phoneticPr fontId="1"/>
  </si>
  <si>
    <t>借地利用の場合、賃貸借契約書の写し</t>
    <rPh sb="0" eb="2">
      <t>シャクチ</t>
    </rPh>
    <rPh sb="2" eb="4">
      <t>リヨウ</t>
    </rPh>
    <rPh sb="5" eb="7">
      <t>バアイ</t>
    </rPh>
    <rPh sb="8" eb="11">
      <t>チンタイシャク</t>
    </rPh>
    <rPh sb="11" eb="14">
      <t>ケイヤクショ</t>
    </rPh>
    <rPh sb="15" eb="16">
      <t>ウツ</t>
    </rPh>
    <phoneticPr fontId="1"/>
  </si>
  <si>
    <t>事業実施に必要な取得済みの廃棄物処理法、その他関係法令の許可・届出等の写し</t>
    <rPh sb="0" eb="2">
      <t>ジギョウ</t>
    </rPh>
    <rPh sb="2" eb="4">
      <t>ジッシ</t>
    </rPh>
    <rPh sb="5" eb="7">
      <t>ヒツヨウ</t>
    </rPh>
    <rPh sb="8" eb="10">
      <t>シュトク</t>
    </rPh>
    <rPh sb="10" eb="11">
      <t>ズ</t>
    </rPh>
    <rPh sb="13" eb="16">
      <t>ハイキブツ</t>
    </rPh>
    <rPh sb="16" eb="19">
      <t>ショリホウ</t>
    </rPh>
    <rPh sb="22" eb="23">
      <t>タ</t>
    </rPh>
    <rPh sb="23" eb="25">
      <t>カンケイ</t>
    </rPh>
    <rPh sb="25" eb="27">
      <t>ホウレイ</t>
    </rPh>
    <rPh sb="28" eb="30">
      <t>キョカ</t>
    </rPh>
    <rPh sb="31" eb="33">
      <t>トドケデ</t>
    </rPh>
    <rPh sb="33" eb="34">
      <t>ナド</t>
    </rPh>
    <rPh sb="35" eb="36">
      <t>ウツ</t>
    </rPh>
    <phoneticPr fontId="1"/>
  </si>
  <si>
    <t>上記以外で、事業遂行上必要と認められる資料</t>
    <rPh sb="0" eb="2">
      <t>ジョウキ</t>
    </rPh>
    <rPh sb="2" eb="4">
      <t>イガイ</t>
    </rPh>
    <rPh sb="6" eb="8">
      <t>ジギョウ</t>
    </rPh>
    <rPh sb="8" eb="10">
      <t>スイコウ</t>
    </rPh>
    <rPh sb="10" eb="11">
      <t>ジョウ</t>
    </rPh>
    <rPh sb="11" eb="13">
      <t>ヒツヨウ</t>
    </rPh>
    <rPh sb="14" eb="15">
      <t>ミト</t>
    </rPh>
    <rPh sb="19" eb="21">
      <t>シリョウ</t>
    </rPh>
    <phoneticPr fontId="1"/>
  </si>
  <si>
    <t>動静脈連携枠</t>
    <rPh sb="0" eb="6">
      <t>ドウジョウミャクレンケイワク</t>
    </rPh>
    <phoneticPr fontId="1"/>
  </si>
  <si>
    <t>令和７年度</t>
    <rPh sb="0" eb="2">
      <t>レイワ</t>
    </rPh>
    <rPh sb="3" eb="5">
      <t>ネンド</t>
    </rPh>
    <phoneticPr fontId="1"/>
  </si>
  <si>
    <t>令和７年度～令和８年度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</si>
  <si>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令和７年度～令和９年度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</si>
</sst>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.0;[Red]\-#,##0.0"/>
    <numFmt numFmtId="178" formatCode="[$-411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38" fontId="0" fillId="0" borderId="0" xfId="4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7" fillId="0" borderId="0" xfId="0" applyFont="1">
      <alignment vertical="center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0" xfId="4" applyFo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0" fillId="2" borderId="1" xfId="0" applyFill="1" applyBorder="1" applyAlignment="1">
      <alignment horizontal="left" vertical="center"/>
    </xf>
    <xf numFmtId="38" fontId="0" fillId="0" borderId="5" xfId="4" applyFont="1" applyBorder="1" applyAlignment="1">
      <alignment horizontal="right" vertical="center"/>
    </xf>
    <xf numFmtId="38" fontId="0" fillId="0" borderId="6" xfId="4" applyFont="1" applyBorder="1" applyAlignment="1">
      <alignment horizontal="right" vertical="center"/>
    </xf>
    <xf numFmtId="38" fontId="0" fillId="0" borderId="2" xfId="4" applyFont="1" applyBorder="1" applyAlignment="1">
      <alignment horizontal="right" vertical="center"/>
    </xf>
    <xf numFmtId="38" fontId="0" fillId="0" borderId="3" xfId="4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38" fontId="0" fillId="4" borderId="8" xfId="4" applyFont="1" applyFill="1" applyBorder="1" applyAlignment="1" applyProtection="1">
      <alignment horizontal="right" vertical="center"/>
      <protection locked="0"/>
    </xf>
    <xf numFmtId="38" fontId="0" fillId="4" borderId="9" xfId="4" applyFont="1" applyFill="1" applyBorder="1" applyAlignment="1" applyProtection="1">
      <alignment horizontal="right" vertical="center"/>
      <protection locked="0"/>
    </xf>
    <xf numFmtId="0" fontId="11" fillId="2" borderId="16" xfId="0" applyFont="1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38" fontId="0" fillId="4" borderId="14" xfId="4" applyFont="1" applyFill="1" applyBorder="1" applyAlignment="1" applyProtection="1">
      <alignment horizontal="right" vertical="center"/>
      <protection locked="0"/>
    </xf>
    <xf numFmtId="38" fontId="0" fillId="4" borderId="0" xfId="4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>
      <alignment horizontal="left" vertical="center"/>
    </xf>
    <xf numFmtId="12" fontId="0" fillId="0" borderId="2" xfId="0" applyNumberFormat="1" applyBorder="1" applyAlignment="1">
      <alignment horizontal="left" vertical="center"/>
    </xf>
    <xf numFmtId="12" fontId="0" fillId="0" borderId="3" xfId="0" applyNumberFormat="1" applyBorder="1" applyAlignment="1">
      <alignment horizontal="left" vertical="center"/>
    </xf>
    <xf numFmtId="12" fontId="0" fillId="0" borderId="4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 shrinkToFit="1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left" vertic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>
      <alignment horizontal="left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4" borderId="15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177" fontId="0" fillId="4" borderId="5" xfId="4" applyNumberFormat="1" applyFont="1" applyFill="1" applyBorder="1" applyAlignment="1" applyProtection="1">
      <alignment horizontal="right" vertical="center" shrinkToFit="1"/>
      <protection locked="0"/>
    </xf>
    <xf numFmtId="177" fontId="0" fillId="4" borderId="6" xfId="4" applyNumberFormat="1" applyFont="1" applyFill="1" applyBorder="1" applyAlignment="1" applyProtection="1">
      <alignment horizontal="right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 applyProtection="1">
      <alignment horizontal="left" vertical="center" shrinkToFit="1"/>
      <protection locked="0"/>
    </xf>
    <xf numFmtId="0" fontId="0" fillId="4" borderId="4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10" xfId="0" applyFill="1" applyBorder="1" applyAlignment="1" applyProtection="1">
      <alignment horizontal="left" vertical="center" shrinkToFit="1"/>
      <protection locked="0"/>
    </xf>
    <xf numFmtId="0" fontId="0" fillId="4" borderId="5" xfId="0" applyFill="1" applyBorder="1" applyAlignment="1" applyProtection="1">
      <alignment horizontal="left" vertical="center" shrinkToFit="1"/>
      <protection locked="0"/>
    </xf>
    <xf numFmtId="0" fontId="0" fillId="4" borderId="6" xfId="0" applyFill="1" applyBorder="1" applyAlignment="1" applyProtection="1">
      <alignment horizontal="left" vertical="center" shrinkToFit="1"/>
      <protection locked="0"/>
    </xf>
    <xf numFmtId="0" fontId="0" fillId="4" borderId="7" xfId="0" applyFill="1" applyBorder="1" applyAlignment="1" applyProtection="1">
      <alignment horizontal="left" vertical="center" shrinkToFit="1"/>
      <protection locked="0"/>
    </xf>
    <xf numFmtId="178" fontId="0" fillId="4" borderId="2" xfId="0" applyNumberFormat="1" applyFill="1" applyBorder="1" applyAlignment="1" applyProtection="1">
      <alignment horizontal="left" vertical="center" shrinkToFit="1"/>
      <protection locked="0"/>
    </xf>
    <xf numFmtId="178" fontId="0" fillId="4" borderId="3" xfId="0" applyNumberForma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178" fontId="0" fillId="4" borderId="18" xfId="0" applyNumberFormat="1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38" fontId="0" fillId="4" borderId="8" xfId="4" applyFont="1" applyFill="1" applyBorder="1" applyAlignment="1">
      <alignment horizontal="right" vertical="center"/>
    </xf>
    <xf numFmtId="38" fontId="0" fillId="4" borderId="9" xfId="4" applyFont="1" applyFill="1" applyBorder="1" applyAlignment="1">
      <alignment horizontal="right"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38" fontId="0" fillId="4" borderId="14" xfId="4" applyFont="1" applyFill="1" applyBorder="1" applyAlignment="1">
      <alignment horizontal="right" vertical="center"/>
    </xf>
    <xf numFmtId="38" fontId="0" fillId="4" borderId="0" xfId="4" applyFont="1" applyFill="1" applyBorder="1" applyAlignment="1">
      <alignment horizontal="righ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5" xfId="0" applyFill="1" applyBorder="1" applyAlignment="1">
      <alignment horizontal="left" vertical="center" shrinkToFit="1"/>
    </xf>
    <xf numFmtId="0" fontId="0" fillId="4" borderId="6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 shrinkToFit="1"/>
    </xf>
    <xf numFmtId="177" fontId="0" fillId="4" borderId="5" xfId="4" applyNumberFormat="1" applyFont="1" applyFill="1" applyBorder="1" applyAlignment="1">
      <alignment horizontal="right" vertical="center" shrinkToFit="1"/>
    </xf>
    <xf numFmtId="177" fontId="0" fillId="4" borderId="6" xfId="4" applyNumberFormat="1" applyFont="1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200024</xdr:colOff>
      <xdr:row>22</xdr:row>
      <xdr:rowOff>0</xdr:rowOff>
    </xdr:from>
    <xdr:to>
      <xdr:col>15</xdr:col>
      <xdr:colOff>200024</xdr:colOff>
      <xdr:row>24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400174" y="5067300"/>
          <a:ext cx="1800225" cy="49530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23</xdr:col>
      <xdr:colOff>0</xdr:colOff>
      <xdr:row>19</xdr:row>
      <xdr:rowOff>238124</xdr:rowOff>
    </xdr:from>
    <xdr:to>
      <xdr:col>32</xdr:col>
      <xdr:colOff>0</xdr:colOff>
      <xdr:row>21</xdr:row>
      <xdr:rowOff>0</xdr:rowOff>
    </xdr:to>
    <xdr:sp macro="" textlink="">
      <xdr:nvSpPr>
        <xdr:cNvPr id="32" name="テキスト ボックス 31"/>
        <xdr:cNvSpPr txBox="1"/>
      </xdr:nvSpPr>
      <xdr:spPr>
        <a:xfrm>
          <a:off x="4600575" y="4581524"/>
          <a:ext cx="1800225" cy="238126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20</xdr:col>
      <xdr:colOff>152401</xdr:colOff>
      <xdr:row>15</xdr:row>
      <xdr:rowOff>76200</xdr:rowOff>
    </xdr:from>
    <xdr:to>
      <xdr:col>28</xdr:col>
      <xdr:colOff>161925</xdr:colOff>
      <xdr:row>17</xdr:row>
      <xdr:rowOff>161925</xdr:rowOff>
    </xdr:to>
    <xdr:sp macro="" textlink="">
      <xdr:nvSpPr>
        <xdr:cNvPr id="33" name="テキスト ボックス 32"/>
        <xdr:cNvSpPr txBox="1"/>
      </xdr:nvSpPr>
      <xdr:spPr>
        <a:xfrm>
          <a:off x="4086226" y="3467100"/>
          <a:ext cx="1381124" cy="56197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200"/>
            </a:lnSpc>
          </a:pPr>
          <a:r>
            <a:rPr kumimoji="1" lang="ja-JP" altLang="en-US" sz="1000" b="1" spc="-100" baseline="0"/>
            <a:t>緑色のセルはドロップダウンリストから選択してください。</a:t>
          </a:r>
        </a:p>
      </xdr:txBody>
    </xdr:sp>
    <xdr:clientData/>
  </xdr:twoCellAnchor>
  <xdr:twoCellAnchor>
    <xdr:from>
      <xdr:col>15</xdr:col>
      <xdr:colOff>0</xdr:colOff>
      <xdr:row>16</xdr:row>
      <xdr:rowOff>119063</xdr:rowOff>
    </xdr:from>
    <xdr:to>
      <xdr:col>20</xdr:col>
      <xdr:colOff>152401</xdr:colOff>
      <xdr:row>19</xdr:row>
      <xdr:rowOff>0</xdr:rowOff>
    </xdr:to>
    <xdr:cxnSp macro="">
      <xdr:nvCxnSpPr>
        <xdr:cNvPr id="4" name="直線矢印コネクタ 3"/>
        <xdr:cNvCxnSpPr>
          <a:stCxn id="33" idx="1"/>
        </xdr:cNvCxnSpPr>
      </xdr:nvCxnSpPr>
      <xdr:spPr>
        <a:xfrm flipH="1">
          <a:off x="2990850" y="3748088"/>
          <a:ext cx="1095376" cy="59531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38101</xdr:colOff>
      <xdr:row>17</xdr:row>
      <xdr:rowOff>161925</xdr:rowOff>
    </xdr:from>
    <xdr:to>
      <xdr:col>21</xdr:col>
      <xdr:colOff>19050</xdr:colOff>
      <xdr:row>20</xdr:row>
      <xdr:rowOff>9525</xdr:rowOff>
    </xdr:to>
    <xdr:cxnSp macro="">
      <xdr:nvCxnSpPr>
        <xdr:cNvPr id="6" name="直線矢印コネクタ 5"/>
        <xdr:cNvCxnSpPr/>
      </xdr:nvCxnSpPr>
      <xdr:spPr>
        <a:xfrm flipH="1">
          <a:off x="3028951" y="4029075"/>
          <a:ext cx="1095374" cy="5619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152400</xdr:colOff>
      <xdr:row>17</xdr:row>
      <xdr:rowOff>161925</xdr:rowOff>
    </xdr:from>
    <xdr:to>
      <xdr:col>24</xdr:col>
      <xdr:colOff>157163</xdr:colOff>
      <xdr:row>18</xdr:row>
      <xdr:rowOff>228600</xdr:rowOff>
    </xdr:to>
    <xdr:cxnSp macro="">
      <xdr:nvCxnSpPr>
        <xdr:cNvPr id="8" name="直線矢印コネクタ 7"/>
        <xdr:cNvCxnSpPr>
          <a:stCxn id="33" idx="2"/>
        </xdr:cNvCxnSpPr>
      </xdr:nvCxnSpPr>
      <xdr:spPr>
        <a:xfrm flipH="1">
          <a:off x="4772025" y="4029075"/>
          <a:ext cx="4763" cy="3048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</xdr:colOff>
      <xdr:row>22</xdr:row>
      <xdr:rowOff>0</xdr:rowOff>
    </xdr:from>
    <xdr:to>
      <xdr:col>32</xdr:col>
      <xdr:colOff>0</xdr:colOff>
      <xdr:row>24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4600576" y="5067300"/>
          <a:ext cx="1800224" cy="49530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</xdr:row>
      <xdr:rowOff>0</xdr:rowOff>
    </xdr:from>
    <xdr:to>
      <xdr:col>7</xdr:col>
      <xdr:colOff>0</xdr:colOff>
      <xdr:row>16</xdr:row>
      <xdr:rowOff>74696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438150" y="714375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37765</xdr:rowOff>
    </xdr:from>
    <xdr:to>
      <xdr:col>14</xdr:col>
      <xdr:colOff>409575</xdr:colOff>
      <xdr:row>19</xdr:row>
      <xdr:rowOff>180975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972050" y="752140"/>
          <a:ext cx="5848350" cy="3953210"/>
        </a:xfrm>
        <a:prstGeom prst="rect">
          <a:avLst/>
        </a:prstGeom>
      </xdr:spPr>
    </xdr:pic>
    <xdr:clientData/>
  </xdr:twoCellAnchor>
  <xdr:twoCellAnchor>
    <xdr:from>
      <xdr:col>1</xdr:col>
      <xdr:colOff>771524</xdr:colOff>
      <xdr:row>6</xdr:row>
      <xdr:rowOff>200025</xdr:rowOff>
    </xdr:from>
    <xdr:to>
      <xdr:col>3</xdr:col>
      <xdr:colOff>666749</xdr:colOff>
      <xdr:row>8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485899" y="1628775"/>
          <a:ext cx="14001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Pass</a:t>
          </a:r>
          <a:r>
            <a:rPr kumimoji="1" lang="ja-JP" altLang="en-US" sz="1100">
              <a:solidFill>
                <a:srgbClr val="FF0000"/>
              </a:solidFill>
            </a:rPr>
            <a:t>→「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」です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view="pageBreakPreview" zoomScaleNormal="100" zoomScaleSheetLayoutView="100" workbookViewId="0">
      <selection activeCell="Z1" sqref="Z1:AF1"/>
    </sheetView>
  </sheetViews>
  <sheetFormatPr defaultColWidth="2.25" defaultRowHeight="18.75"/>
  <cols>
    <col min="1" max="1" width="2.625" style="4" customWidth="1"/>
    <col min="2" max="33" width="2.625" style="7" customWidth="1"/>
    <col min="34" max="16384" width="2.25" style="1"/>
  </cols>
  <sheetData>
    <row r="1" spans="1:36" ht="19.5" thickBot="1">
      <c r="F1" s="8"/>
      <c r="R1" s="21"/>
      <c r="S1" s="21"/>
      <c r="T1" s="21"/>
      <c r="U1" s="21"/>
      <c r="W1" s="118" t="s">
        <v>102</v>
      </c>
      <c r="X1" s="118"/>
      <c r="Y1" s="119"/>
      <c r="Z1" s="113"/>
      <c r="AA1" s="114"/>
      <c r="AB1" s="114"/>
      <c r="AC1" s="114"/>
      <c r="AD1" s="114"/>
      <c r="AE1" s="114"/>
      <c r="AF1" s="114"/>
    </row>
    <row r="2" spans="1:36" ht="28.5" customHeight="1" thickBot="1">
      <c r="A2" s="115" t="s">
        <v>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7"/>
    </row>
    <row r="3" spans="1:36" s="6" customFormat="1" ht="6.75" customHeight="1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6">
      <c r="A4" s="13">
        <v>1</v>
      </c>
      <c r="B4" s="10" t="s">
        <v>30</v>
      </c>
    </row>
    <row r="5" spans="1:36">
      <c r="B5" s="76" t="s">
        <v>4</v>
      </c>
      <c r="C5" s="83"/>
      <c r="D5" s="83"/>
      <c r="E5" s="83"/>
      <c r="F5" s="83"/>
      <c r="G5" s="85"/>
      <c r="H5" s="98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00"/>
    </row>
    <row r="6" spans="1:36">
      <c r="B6" s="76" t="s">
        <v>74</v>
      </c>
      <c r="C6" s="83"/>
      <c r="D6" s="83"/>
      <c r="E6" s="83"/>
      <c r="F6" s="83"/>
      <c r="G6" s="85"/>
      <c r="H6" s="98"/>
      <c r="I6" s="99"/>
      <c r="J6" s="99"/>
      <c r="K6" s="99"/>
      <c r="L6" s="99"/>
      <c r="M6" s="99"/>
      <c r="N6" s="99"/>
      <c r="O6" s="99"/>
      <c r="P6" s="100"/>
      <c r="Q6" s="89" t="s">
        <v>75</v>
      </c>
      <c r="R6" s="90"/>
      <c r="S6" s="90"/>
      <c r="T6" s="90"/>
      <c r="U6" s="101"/>
      <c r="V6" s="98"/>
      <c r="W6" s="99"/>
      <c r="X6" s="99"/>
      <c r="Y6" s="99"/>
      <c r="Z6" s="99"/>
      <c r="AA6" s="99"/>
      <c r="AB6" s="99"/>
      <c r="AC6" s="99"/>
      <c r="AD6" s="99"/>
      <c r="AE6" s="99"/>
      <c r="AF6" s="100"/>
    </row>
    <row r="7" spans="1:36">
      <c r="B7" s="102" t="s">
        <v>0</v>
      </c>
      <c r="C7" s="103"/>
      <c r="D7" s="103"/>
      <c r="E7" s="103"/>
      <c r="F7" s="103"/>
      <c r="G7" s="104"/>
      <c r="H7" s="31" t="s">
        <v>33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9"/>
    </row>
    <row r="8" spans="1:36">
      <c r="B8" s="105"/>
      <c r="C8" s="106"/>
      <c r="D8" s="106"/>
      <c r="E8" s="106"/>
      <c r="F8" s="106"/>
      <c r="G8" s="107"/>
      <c r="H8" s="110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2"/>
    </row>
    <row r="9" spans="1:36">
      <c r="B9" s="76" t="s">
        <v>9</v>
      </c>
      <c r="C9" s="83"/>
      <c r="D9" s="83"/>
      <c r="E9" s="83"/>
      <c r="F9" s="83"/>
      <c r="G9" s="85"/>
      <c r="H9" s="98"/>
      <c r="I9" s="99"/>
      <c r="J9" s="99"/>
      <c r="K9" s="99"/>
      <c r="L9" s="99"/>
      <c r="M9" s="99"/>
      <c r="N9" s="99"/>
      <c r="O9" s="99"/>
      <c r="P9" s="100"/>
      <c r="Q9" s="89" t="s">
        <v>28</v>
      </c>
      <c r="R9" s="90"/>
      <c r="S9" s="90"/>
      <c r="T9" s="90"/>
      <c r="U9" s="101"/>
      <c r="V9" s="98"/>
      <c r="W9" s="99"/>
      <c r="X9" s="99"/>
      <c r="Y9" s="99"/>
      <c r="Z9" s="99"/>
      <c r="AA9" s="99"/>
      <c r="AB9" s="99"/>
      <c r="AC9" s="99"/>
      <c r="AD9" s="99"/>
      <c r="AE9" s="99"/>
      <c r="AF9" s="100"/>
    </row>
    <row r="10" spans="1:36">
      <c r="B10" s="76" t="s">
        <v>8</v>
      </c>
      <c r="C10" s="83"/>
      <c r="D10" s="83"/>
      <c r="E10" s="83"/>
      <c r="F10" s="83"/>
      <c r="G10" s="85"/>
      <c r="H10" s="98"/>
      <c r="I10" s="99"/>
      <c r="J10" s="99"/>
      <c r="K10" s="99"/>
      <c r="L10" s="99"/>
      <c r="M10" s="99"/>
      <c r="N10" s="99"/>
      <c r="O10" s="99"/>
      <c r="P10" s="100"/>
      <c r="Q10" s="89" t="s">
        <v>29</v>
      </c>
      <c r="R10" s="90"/>
      <c r="S10" s="90"/>
      <c r="T10" s="90"/>
      <c r="U10" s="101"/>
      <c r="V10" s="98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6">
      <c r="B11" s="76" t="s">
        <v>1</v>
      </c>
      <c r="C11" s="83"/>
      <c r="D11" s="83"/>
      <c r="E11" s="83"/>
      <c r="F11" s="83"/>
      <c r="G11" s="85"/>
      <c r="H11" s="98"/>
      <c r="I11" s="99"/>
      <c r="J11" s="99"/>
      <c r="K11" s="99"/>
      <c r="L11" s="99"/>
      <c r="M11" s="99"/>
      <c r="N11" s="99"/>
      <c r="O11" s="99"/>
      <c r="P11" s="100"/>
      <c r="Q11" s="89" t="s">
        <v>2</v>
      </c>
      <c r="R11" s="90"/>
      <c r="S11" s="90"/>
      <c r="T11" s="90"/>
      <c r="U11" s="101"/>
      <c r="V11" s="98"/>
      <c r="W11" s="99"/>
      <c r="X11" s="99"/>
      <c r="Y11" s="99"/>
      <c r="Z11" s="99"/>
      <c r="AA11" s="99"/>
      <c r="AB11" s="99"/>
      <c r="AC11" s="99"/>
      <c r="AD11" s="99"/>
      <c r="AE11" s="99"/>
      <c r="AF11" s="100"/>
    </row>
    <row r="12" spans="1:36">
      <c r="B12" s="76" t="s">
        <v>3</v>
      </c>
      <c r="C12" s="83"/>
      <c r="D12" s="83"/>
      <c r="E12" s="83"/>
      <c r="F12" s="83"/>
      <c r="G12" s="85"/>
      <c r="H12" s="98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100"/>
    </row>
    <row r="13" spans="1:36" ht="6" customHeight="1"/>
    <row r="14" spans="1:36">
      <c r="A14" s="13">
        <v>2</v>
      </c>
      <c r="B14" s="10" t="s">
        <v>31</v>
      </c>
      <c r="AJ14" s="1" t="str">
        <f>""</f>
        <v/>
      </c>
    </row>
    <row r="15" spans="1:36">
      <c r="B15" s="76" t="s">
        <v>5</v>
      </c>
      <c r="C15" s="83"/>
      <c r="D15" s="83"/>
      <c r="E15" s="83"/>
      <c r="F15" s="83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</row>
    <row r="16" spans="1:36">
      <c r="B16" s="76" t="s">
        <v>6</v>
      </c>
      <c r="C16" s="83"/>
      <c r="D16" s="83"/>
      <c r="E16" s="83"/>
      <c r="F16" s="83"/>
      <c r="G16" s="83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</row>
    <row r="17" spans="1:32" ht="18.75" customHeight="1">
      <c r="B17" s="76" t="s">
        <v>0</v>
      </c>
      <c r="C17" s="83"/>
      <c r="D17" s="83"/>
      <c r="E17" s="83"/>
      <c r="F17" s="83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</row>
    <row r="18" spans="1:32" ht="18.75" customHeight="1">
      <c r="B18" s="76" t="s">
        <v>77</v>
      </c>
      <c r="C18" s="83"/>
      <c r="D18" s="83"/>
      <c r="E18" s="83"/>
      <c r="F18" s="83"/>
      <c r="G18" s="85"/>
      <c r="H18" s="86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8"/>
    </row>
    <row r="19" spans="1:32" ht="18.75" customHeight="1">
      <c r="B19" s="89" t="s">
        <v>35</v>
      </c>
      <c r="C19" s="90"/>
      <c r="D19" s="90"/>
      <c r="E19" s="90"/>
      <c r="F19" s="90"/>
      <c r="G19" s="90"/>
      <c r="H19" s="91"/>
      <c r="I19" s="91"/>
      <c r="J19" s="91"/>
      <c r="K19" s="91"/>
      <c r="L19" s="91"/>
      <c r="M19" s="91"/>
      <c r="N19" s="91"/>
      <c r="O19" s="91"/>
      <c r="P19" s="91"/>
      <c r="Q19" s="92" t="s">
        <v>36</v>
      </c>
      <c r="R19" s="93"/>
      <c r="S19" s="93"/>
      <c r="T19" s="93"/>
      <c r="U19" s="93"/>
      <c r="V19" s="93"/>
      <c r="W19" s="93"/>
      <c r="X19" s="94"/>
      <c r="Y19" s="95"/>
      <c r="Z19" s="95"/>
      <c r="AA19" s="95"/>
      <c r="AB19" s="95"/>
      <c r="AC19" s="95"/>
      <c r="AD19" s="95"/>
      <c r="AE19" s="96" t="s">
        <v>37</v>
      </c>
      <c r="AF19" s="97"/>
    </row>
    <row r="20" spans="1:32">
      <c r="B20" s="51" t="s">
        <v>10</v>
      </c>
      <c r="C20" s="51"/>
      <c r="D20" s="51"/>
      <c r="E20" s="51"/>
      <c r="F20" s="51"/>
      <c r="G20" s="51"/>
      <c r="H20" s="73"/>
      <c r="I20" s="74"/>
      <c r="J20" s="74"/>
      <c r="K20" s="74"/>
      <c r="L20" s="74"/>
      <c r="M20" s="74"/>
      <c r="N20" s="74"/>
      <c r="O20" s="74"/>
      <c r="P20" s="75"/>
      <c r="Q20" s="51" t="s">
        <v>76</v>
      </c>
      <c r="R20" s="51"/>
      <c r="S20" s="51"/>
      <c r="T20" s="51"/>
      <c r="U20" s="51"/>
      <c r="V20" s="51"/>
      <c r="W20" s="76"/>
      <c r="X20" s="77"/>
      <c r="Y20" s="78"/>
      <c r="Z20" s="78"/>
      <c r="AA20" s="78"/>
      <c r="AB20" s="78"/>
      <c r="AC20" s="78"/>
      <c r="AD20" s="78"/>
      <c r="AE20" s="78"/>
      <c r="AF20" s="79"/>
    </row>
    <row r="21" spans="1:32">
      <c r="B21" s="51" t="s">
        <v>7</v>
      </c>
      <c r="C21" s="51"/>
      <c r="D21" s="51"/>
      <c r="E21" s="51"/>
      <c r="F21" s="51"/>
      <c r="G21" s="51"/>
      <c r="H21" s="73"/>
      <c r="I21" s="74"/>
      <c r="J21" s="74"/>
      <c r="K21" s="74"/>
      <c r="L21" s="74"/>
      <c r="M21" s="74"/>
      <c r="N21" s="74"/>
      <c r="O21" s="74"/>
      <c r="P21" s="75"/>
      <c r="Q21" s="51" t="s">
        <v>34</v>
      </c>
      <c r="R21" s="51"/>
      <c r="S21" s="51"/>
      <c r="T21" s="51"/>
      <c r="U21" s="51"/>
      <c r="V21" s="51"/>
      <c r="W21" s="51"/>
      <c r="X21" s="80" t="str">
        <f>IFERROR(VLOOKUP($H$21,リスト!$D$2:$E$4,2,FALSE),"")</f>
        <v/>
      </c>
      <c r="Y21" s="81"/>
      <c r="Z21" s="81"/>
      <c r="AA21" s="81"/>
      <c r="AB21" s="81"/>
      <c r="AC21" s="81"/>
      <c r="AD21" s="81"/>
      <c r="AE21" s="81"/>
      <c r="AF21" s="82"/>
    </row>
    <row r="22" spans="1:32" ht="19.5">
      <c r="B22" s="61" t="s">
        <v>56</v>
      </c>
      <c r="C22" s="61"/>
      <c r="D22" s="61"/>
      <c r="E22" s="61"/>
      <c r="F22" s="61"/>
      <c r="G22" s="61"/>
      <c r="H22" s="62"/>
      <c r="I22" s="63"/>
      <c r="J22" s="63"/>
      <c r="K22" s="63"/>
      <c r="L22" s="63"/>
      <c r="M22" s="63"/>
      <c r="N22" s="63"/>
      <c r="O22" s="63"/>
      <c r="P22" s="19" t="s">
        <v>38</v>
      </c>
      <c r="Q22" s="64" t="s">
        <v>99</v>
      </c>
      <c r="R22" s="65"/>
      <c r="S22" s="65"/>
      <c r="T22" s="65"/>
      <c r="U22" s="65"/>
      <c r="V22" s="65"/>
      <c r="W22" s="65"/>
      <c r="X22" s="66"/>
      <c r="Y22" s="67"/>
      <c r="Z22" s="67"/>
      <c r="AA22" s="67"/>
      <c r="AB22" s="67"/>
      <c r="AC22" s="67"/>
      <c r="AD22" s="67"/>
      <c r="AE22" s="67"/>
      <c r="AF22" s="20" t="s">
        <v>38</v>
      </c>
    </row>
    <row r="23" spans="1:32" ht="20.25">
      <c r="B23" s="68" t="s">
        <v>100</v>
      </c>
      <c r="C23" s="51"/>
      <c r="D23" s="51"/>
      <c r="E23" s="51"/>
      <c r="F23" s="51"/>
      <c r="G23" s="51"/>
      <c r="H23" s="69" t="str">
        <f>IFERROR(VLOOKUP($X$20,リスト!$C$2:$F$5,4,FALSE),"")</f>
        <v/>
      </c>
      <c r="I23" s="70"/>
      <c r="J23" s="70"/>
      <c r="K23" s="70"/>
      <c r="L23" s="70"/>
      <c r="M23" s="70"/>
      <c r="N23" s="70"/>
      <c r="O23" s="70"/>
      <c r="P23" s="71"/>
      <c r="Q23" s="72" t="s">
        <v>11</v>
      </c>
      <c r="R23" s="72"/>
      <c r="S23" s="72"/>
      <c r="T23" s="72"/>
      <c r="U23" s="72"/>
      <c r="V23" s="72"/>
      <c r="W23" s="72"/>
      <c r="X23" s="54" t="str">
        <f>IFERROR(VLOOKUP($X$20,リスト!$C$2:$G$5,5,FALSE),"")</f>
        <v/>
      </c>
      <c r="Y23" s="55"/>
      <c r="Z23" s="55"/>
      <c r="AA23" s="55"/>
      <c r="AB23" s="55"/>
      <c r="AC23" s="55"/>
      <c r="AD23" s="55"/>
      <c r="AE23" s="55"/>
      <c r="AF23" s="17" t="s">
        <v>38</v>
      </c>
    </row>
    <row r="24" spans="1:32">
      <c r="B24" s="51" t="s">
        <v>101</v>
      </c>
      <c r="C24" s="51"/>
      <c r="D24" s="51"/>
      <c r="E24" s="51"/>
      <c r="F24" s="51"/>
      <c r="G24" s="51"/>
      <c r="H24" s="52" t="str">
        <f>IFERROR(ROUNDDOWN($X$22*$H$23,-3),"")</f>
        <v/>
      </c>
      <c r="I24" s="53"/>
      <c r="J24" s="53"/>
      <c r="K24" s="53"/>
      <c r="L24" s="53"/>
      <c r="M24" s="53"/>
      <c r="N24" s="53"/>
      <c r="O24" s="53"/>
      <c r="P24" s="5" t="s">
        <v>38</v>
      </c>
      <c r="Q24" s="51" t="s">
        <v>12</v>
      </c>
      <c r="R24" s="51"/>
      <c r="S24" s="51"/>
      <c r="T24" s="51"/>
      <c r="U24" s="51"/>
      <c r="V24" s="51"/>
      <c r="W24" s="51"/>
      <c r="X24" s="54" t="str">
        <f>IFERROR(IF($H$24&gt;$X$23,$X$23,$H$24),"")</f>
        <v/>
      </c>
      <c r="Y24" s="55"/>
      <c r="Z24" s="55"/>
      <c r="AA24" s="55"/>
      <c r="AB24" s="55"/>
      <c r="AC24" s="55"/>
      <c r="AD24" s="55"/>
      <c r="AE24" s="55"/>
      <c r="AF24" s="5" t="s">
        <v>38</v>
      </c>
    </row>
    <row r="25" spans="1:32">
      <c r="B25" s="11"/>
      <c r="C25" s="11"/>
      <c r="D25" s="11"/>
      <c r="E25" s="11"/>
      <c r="F25" s="11"/>
      <c r="G25" s="11"/>
      <c r="H25" s="15"/>
      <c r="I25" s="15"/>
      <c r="J25" s="15"/>
      <c r="K25" s="15"/>
      <c r="L25" s="15"/>
      <c r="M25" s="15"/>
      <c r="N25" s="15"/>
      <c r="O25" s="15"/>
      <c r="P25" s="16"/>
    </row>
    <row r="26" spans="1:32">
      <c r="B26" s="56" t="s">
        <v>119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:3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</row>
    <row r="28" spans="1:3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1:3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</row>
    <row r="30" spans="1:32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</row>
    <row r="32" spans="1:32">
      <c r="A32" s="13">
        <v>3</v>
      </c>
      <c r="B32" s="10" t="s">
        <v>32</v>
      </c>
      <c r="C32" s="1"/>
    </row>
    <row r="33" spans="2:32">
      <c r="B33" s="26" t="s">
        <v>105</v>
      </c>
      <c r="C33" s="58" t="s">
        <v>40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60"/>
      <c r="X33" s="58" t="s">
        <v>61</v>
      </c>
      <c r="Y33" s="59"/>
      <c r="Z33" s="59"/>
      <c r="AA33" s="59"/>
      <c r="AB33" s="59"/>
      <c r="AC33" s="59"/>
      <c r="AD33" s="59"/>
      <c r="AE33" s="59"/>
      <c r="AF33" s="60"/>
    </row>
    <row r="34" spans="2:32" ht="18.75" customHeight="1">
      <c r="B34" s="30"/>
      <c r="C34" s="146">
        <v>1</v>
      </c>
      <c r="D34" s="32" t="s">
        <v>43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32" t="s">
        <v>44</v>
      </c>
      <c r="Y34" s="33"/>
      <c r="Z34" s="33"/>
      <c r="AA34" s="33"/>
      <c r="AB34" s="33"/>
      <c r="AC34" s="33"/>
      <c r="AD34" s="33"/>
      <c r="AE34" s="33"/>
      <c r="AF34" s="34"/>
    </row>
    <row r="35" spans="2:32" ht="18.75" customHeight="1">
      <c r="B35" s="30"/>
      <c r="C35" s="146">
        <v>2</v>
      </c>
      <c r="D35" s="32" t="s">
        <v>106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32" t="s">
        <v>46</v>
      </c>
      <c r="Y35" s="33"/>
      <c r="Z35" s="33"/>
      <c r="AA35" s="33"/>
      <c r="AB35" s="33"/>
      <c r="AC35" s="33"/>
      <c r="AD35" s="33"/>
      <c r="AE35" s="33"/>
      <c r="AF35" s="34"/>
    </row>
    <row r="36" spans="2:32" ht="18.75" customHeight="1">
      <c r="B36" s="30"/>
      <c r="C36" s="146">
        <v>3</v>
      </c>
      <c r="D36" s="32" t="s">
        <v>41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4"/>
      <c r="X36" s="32" t="s">
        <v>45</v>
      </c>
      <c r="Y36" s="33"/>
      <c r="Z36" s="33"/>
      <c r="AA36" s="33"/>
      <c r="AB36" s="33"/>
      <c r="AC36" s="33"/>
      <c r="AD36" s="33"/>
      <c r="AE36" s="33"/>
      <c r="AF36" s="34"/>
    </row>
    <row r="37" spans="2:32" ht="18.75" customHeight="1">
      <c r="B37" s="30"/>
      <c r="C37" s="146">
        <v>4</v>
      </c>
      <c r="D37" s="32" t="s">
        <v>47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32" t="s">
        <v>62</v>
      </c>
      <c r="Y37" s="33"/>
      <c r="Z37" s="33"/>
      <c r="AA37" s="33"/>
      <c r="AB37" s="33"/>
      <c r="AC37" s="33"/>
      <c r="AD37" s="33"/>
      <c r="AE37" s="33"/>
      <c r="AF37" s="34"/>
    </row>
    <row r="38" spans="2:32" ht="18.75" customHeight="1">
      <c r="B38" s="30"/>
      <c r="C38" s="146">
        <v>5</v>
      </c>
      <c r="D38" s="32" t="s">
        <v>107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4"/>
      <c r="X38" s="32" t="s">
        <v>48</v>
      </c>
      <c r="Y38" s="33"/>
      <c r="Z38" s="33"/>
      <c r="AA38" s="33"/>
      <c r="AB38" s="33"/>
      <c r="AC38" s="33"/>
      <c r="AD38" s="33"/>
      <c r="AE38" s="33"/>
      <c r="AF38" s="34"/>
    </row>
    <row r="39" spans="2:32" ht="18.75" customHeight="1">
      <c r="B39" s="30"/>
      <c r="C39" s="146">
        <v>6</v>
      </c>
      <c r="D39" s="32" t="s">
        <v>42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32" t="s">
        <v>63</v>
      </c>
      <c r="Y39" s="33"/>
      <c r="Z39" s="33"/>
      <c r="AA39" s="33"/>
      <c r="AB39" s="33"/>
      <c r="AC39" s="33"/>
      <c r="AD39" s="33"/>
      <c r="AE39" s="33"/>
      <c r="AF39" s="34"/>
    </row>
    <row r="40" spans="2:32" ht="18.75" customHeight="1">
      <c r="B40" s="30"/>
      <c r="C40" s="146">
        <v>7</v>
      </c>
      <c r="D40" s="32" t="s">
        <v>49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32" t="s">
        <v>64</v>
      </c>
      <c r="Y40" s="33"/>
      <c r="Z40" s="33"/>
      <c r="AA40" s="33"/>
      <c r="AB40" s="33"/>
      <c r="AC40" s="33"/>
      <c r="AD40" s="33"/>
      <c r="AE40" s="33"/>
      <c r="AF40" s="34"/>
    </row>
    <row r="41" spans="2:32" ht="18.75" customHeight="1">
      <c r="B41" s="30"/>
      <c r="C41" s="146">
        <v>8</v>
      </c>
      <c r="D41" s="32" t="s">
        <v>50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4"/>
      <c r="X41" s="32" t="s">
        <v>65</v>
      </c>
      <c r="Y41" s="33"/>
      <c r="Z41" s="33"/>
      <c r="AA41" s="33"/>
      <c r="AB41" s="33"/>
      <c r="AC41" s="33"/>
      <c r="AD41" s="33"/>
      <c r="AE41" s="33"/>
      <c r="AF41" s="34"/>
    </row>
    <row r="42" spans="2:32" ht="18.75" customHeight="1">
      <c r="B42" s="30"/>
      <c r="C42" s="146">
        <v>9</v>
      </c>
      <c r="D42" s="32" t="s">
        <v>115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4"/>
      <c r="X42" s="32" t="s">
        <v>66</v>
      </c>
      <c r="Y42" s="33"/>
      <c r="Z42" s="33"/>
      <c r="AA42" s="33"/>
      <c r="AB42" s="33"/>
      <c r="AC42" s="33"/>
      <c r="AD42" s="33"/>
      <c r="AE42" s="33"/>
      <c r="AF42" s="34"/>
    </row>
    <row r="43" spans="2:32" ht="18.75" customHeight="1">
      <c r="B43" s="30"/>
      <c r="C43" s="146">
        <v>10</v>
      </c>
      <c r="D43" s="32" t="s">
        <v>51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4"/>
      <c r="X43" s="32" t="s">
        <v>67</v>
      </c>
      <c r="Y43" s="33"/>
      <c r="Z43" s="33"/>
      <c r="AA43" s="33"/>
      <c r="AB43" s="33"/>
      <c r="AC43" s="33"/>
      <c r="AD43" s="33"/>
      <c r="AE43" s="33"/>
      <c r="AF43" s="34"/>
    </row>
    <row r="44" spans="2:32" ht="54.75" customHeight="1">
      <c r="B44" s="30"/>
      <c r="C44" s="146">
        <v>11</v>
      </c>
      <c r="D44" s="32" t="s">
        <v>120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4"/>
      <c r="X44" s="38" t="s">
        <v>121</v>
      </c>
      <c r="Y44" s="39"/>
      <c r="Z44" s="39"/>
      <c r="AA44" s="39"/>
      <c r="AB44" s="39"/>
      <c r="AC44" s="39"/>
      <c r="AD44" s="39"/>
      <c r="AE44" s="39"/>
      <c r="AF44" s="40"/>
    </row>
    <row r="45" spans="2:32" ht="36" customHeight="1">
      <c r="B45" s="30"/>
      <c r="C45" s="146">
        <v>12</v>
      </c>
      <c r="D45" s="32" t="s">
        <v>52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50" t="s">
        <v>122</v>
      </c>
      <c r="Y45" s="42"/>
      <c r="Z45" s="42"/>
      <c r="AA45" s="42"/>
      <c r="AB45" s="42"/>
      <c r="AC45" s="42"/>
      <c r="AD45" s="42"/>
      <c r="AE45" s="42"/>
      <c r="AF45" s="43"/>
    </row>
    <row r="46" spans="2:32" ht="36" customHeight="1">
      <c r="B46" s="30"/>
      <c r="C46" s="146">
        <v>13</v>
      </c>
      <c r="D46" s="32" t="s">
        <v>123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4"/>
      <c r="X46" s="38" t="s">
        <v>116</v>
      </c>
      <c r="Y46" s="39"/>
      <c r="Z46" s="39"/>
      <c r="AA46" s="39"/>
      <c r="AB46" s="39"/>
      <c r="AC46" s="39"/>
      <c r="AD46" s="39"/>
      <c r="AE46" s="39"/>
      <c r="AF46" s="40"/>
    </row>
    <row r="47" spans="2:32" ht="36" customHeight="1">
      <c r="B47" s="30"/>
      <c r="C47" s="146">
        <v>14</v>
      </c>
      <c r="D47" s="32" t="s">
        <v>117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4"/>
      <c r="X47" s="38" t="s">
        <v>116</v>
      </c>
      <c r="Y47" s="39"/>
      <c r="Z47" s="39"/>
      <c r="AA47" s="39"/>
      <c r="AB47" s="39"/>
      <c r="AC47" s="39"/>
      <c r="AD47" s="39"/>
      <c r="AE47" s="39"/>
      <c r="AF47" s="40"/>
    </row>
    <row r="48" spans="2:32" ht="18.75" customHeight="1">
      <c r="B48" s="30"/>
      <c r="C48" s="146">
        <v>15</v>
      </c>
      <c r="D48" s="32" t="s">
        <v>53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4"/>
      <c r="X48" s="32" t="s">
        <v>68</v>
      </c>
      <c r="Y48" s="33"/>
      <c r="Z48" s="33"/>
      <c r="AA48" s="33"/>
      <c r="AB48" s="33"/>
      <c r="AC48" s="33"/>
      <c r="AD48" s="33"/>
      <c r="AE48" s="33"/>
      <c r="AF48" s="34"/>
    </row>
    <row r="49" spans="2:32" ht="18.75" customHeight="1">
      <c r="B49" s="30"/>
      <c r="C49" s="146">
        <v>16</v>
      </c>
      <c r="D49" s="32" t="s">
        <v>54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4"/>
      <c r="X49" s="32" t="s">
        <v>69</v>
      </c>
      <c r="Y49" s="33"/>
      <c r="Z49" s="33"/>
      <c r="AA49" s="33"/>
      <c r="AB49" s="33"/>
      <c r="AC49" s="33"/>
      <c r="AD49" s="33"/>
      <c r="AE49" s="33"/>
      <c r="AF49" s="34"/>
    </row>
    <row r="50" spans="2:32" ht="35.25" customHeight="1">
      <c r="B50" s="30"/>
      <c r="C50" s="146">
        <v>17</v>
      </c>
      <c r="D50" s="32" t="s">
        <v>108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4"/>
      <c r="X50" s="32" t="s">
        <v>109</v>
      </c>
      <c r="Y50" s="33"/>
      <c r="Z50" s="33"/>
      <c r="AA50" s="33"/>
      <c r="AB50" s="33"/>
      <c r="AC50" s="33"/>
      <c r="AD50" s="33"/>
      <c r="AE50" s="33"/>
      <c r="AF50" s="34"/>
    </row>
    <row r="51" spans="2:32" ht="18.75" customHeight="1">
      <c r="B51" s="30"/>
      <c r="C51" s="146">
        <v>18</v>
      </c>
      <c r="D51" s="32" t="s">
        <v>60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4"/>
      <c r="X51" s="35"/>
      <c r="Y51" s="36"/>
      <c r="Z51" s="36"/>
      <c r="AA51" s="36"/>
      <c r="AB51" s="36"/>
      <c r="AC51" s="36"/>
      <c r="AD51" s="36"/>
      <c r="AE51" s="36"/>
      <c r="AF51" s="37"/>
    </row>
    <row r="52" spans="2:32" ht="18.75" customHeight="1">
      <c r="B52" s="30"/>
      <c r="C52" s="146">
        <v>19</v>
      </c>
      <c r="D52" s="32" t="s">
        <v>57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4"/>
      <c r="X52" s="32" t="s">
        <v>114</v>
      </c>
      <c r="Y52" s="33"/>
      <c r="Z52" s="33"/>
      <c r="AA52" s="33"/>
      <c r="AB52" s="33"/>
      <c r="AC52" s="33"/>
      <c r="AD52" s="33"/>
      <c r="AE52" s="33"/>
      <c r="AF52" s="34"/>
    </row>
    <row r="53" spans="2:32" ht="36" customHeight="1">
      <c r="B53" s="30"/>
      <c r="C53" s="146">
        <v>20</v>
      </c>
      <c r="D53" s="32" t="s">
        <v>110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4"/>
      <c r="X53" s="41" t="s">
        <v>72</v>
      </c>
      <c r="Y53" s="42"/>
      <c r="Z53" s="42"/>
      <c r="AA53" s="42"/>
      <c r="AB53" s="42"/>
      <c r="AC53" s="42"/>
      <c r="AD53" s="42"/>
      <c r="AE53" s="42"/>
      <c r="AF53" s="43"/>
    </row>
    <row r="54" spans="2:32" ht="18.75" customHeight="1">
      <c r="B54" s="30"/>
      <c r="C54" s="146">
        <v>21</v>
      </c>
      <c r="D54" s="32" t="s">
        <v>111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4"/>
      <c r="X54" s="47" t="s">
        <v>73</v>
      </c>
      <c r="Y54" s="48"/>
      <c r="Z54" s="48"/>
      <c r="AA54" s="48"/>
      <c r="AB54" s="48"/>
      <c r="AC54" s="48"/>
      <c r="AD54" s="48"/>
      <c r="AE54" s="48"/>
      <c r="AF54" s="49"/>
    </row>
    <row r="55" spans="2:32" ht="36" customHeight="1">
      <c r="B55" s="30"/>
      <c r="C55" s="146">
        <v>22</v>
      </c>
      <c r="D55" s="32" t="s">
        <v>112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4"/>
      <c r="X55" s="38" t="s">
        <v>124</v>
      </c>
      <c r="Y55" s="39"/>
      <c r="Z55" s="39"/>
      <c r="AA55" s="39"/>
      <c r="AB55" s="39"/>
      <c r="AC55" s="39"/>
      <c r="AD55" s="39"/>
      <c r="AE55" s="39"/>
      <c r="AF55" s="40"/>
    </row>
    <row r="56" spans="2:32" ht="35.25" customHeight="1">
      <c r="B56" s="30"/>
      <c r="C56" s="146">
        <v>23</v>
      </c>
      <c r="D56" s="32" t="s">
        <v>125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4"/>
      <c r="X56" s="41" t="s">
        <v>126</v>
      </c>
      <c r="Y56" s="42"/>
      <c r="Z56" s="42"/>
      <c r="AA56" s="42"/>
      <c r="AB56" s="42"/>
      <c r="AC56" s="42"/>
      <c r="AD56" s="42"/>
      <c r="AE56" s="42"/>
      <c r="AF56" s="43"/>
    </row>
    <row r="57" spans="2:32" ht="36" customHeight="1">
      <c r="B57" s="30"/>
      <c r="C57" s="146">
        <v>24</v>
      </c>
      <c r="D57" s="32" t="s">
        <v>70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4"/>
      <c r="X57" s="44" t="s">
        <v>127</v>
      </c>
      <c r="Y57" s="45"/>
      <c r="Z57" s="45"/>
      <c r="AA57" s="45"/>
      <c r="AB57" s="45"/>
      <c r="AC57" s="45"/>
      <c r="AD57" s="45"/>
      <c r="AE57" s="45"/>
      <c r="AF57" s="46"/>
    </row>
    <row r="58" spans="2:32" ht="36" customHeight="1">
      <c r="B58" s="30"/>
      <c r="C58" s="146">
        <v>25</v>
      </c>
      <c r="D58" s="32" t="s">
        <v>71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4"/>
      <c r="X58" s="35" t="s">
        <v>128</v>
      </c>
      <c r="Y58" s="36"/>
      <c r="Z58" s="36"/>
      <c r="AA58" s="36"/>
      <c r="AB58" s="36"/>
      <c r="AC58" s="36"/>
      <c r="AD58" s="36"/>
      <c r="AE58" s="36"/>
      <c r="AF58" s="37"/>
    </row>
    <row r="59" spans="2:32" ht="18.75" customHeight="1">
      <c r="B59" s="30"/>
      <c r="C59" s="146">
        <v>26</v>
      </c>
      <c r="D59" s="32" t="s">
        <v>129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4"/>
      <c r="X59" s="35"/>
      <c r="Y59" s="36"/>
      <c r="Z59" s="36"/>
      <c r="AA59" s="36"/>
      <c r="AB59" s="36"/>
      <c r="AC59" s="36"/>
      <c r="AD59" s="36"/>
      <c r="AE59" s="36"/>
      <c r="AF59" s="37"/>
    </row>
    <row r="60" spans="2:32" ht="18.75" customHeight="1">
      <c r="B60" s="30"/>
      <c r="C60" s="146">
        <v>27</v>
      </c>
      <c r="D60" s="32" t="s">
        <v>58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4"/>
      <c r="X60" s="35"/>
      <c r="Y60" s="36"/>
      <c r="Z60" s="36"/>
      <c r="AA60" s="36"/>
      <c r="AB60" s="36"/>
      <c r="AC60" s="36"/>
      <c r="AD60" s="36"/>
      <c r="AE60" s="36"/>
      <c r="AF60" s="37"/>
    </row>
    <row r="61" spans="2:32" ht="18.75" customHeight="1">
      <c r="B61" s="30"/>
      <c r="C61" s="146">
        <v>28</v>
      </c>
      <c r="D61" s="32" t="s">
        <v>59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4"/>
      <c r="X61" s="35"/>
      <c r="Y61" s="36"/>
      <c r="Z61" s="36"/>
      <c r="AA61" s="36"/>
      <c r="AB61" s="36"/>
      <c r="AC61" s="36"/>
      <c r="AD61" s="36"/>
      <c r="AE61" s="36"/>
      <c r="AF61" s="37"/>
    </row>
    <row r="62" spans="2:32" ht="36" customHeight="1">
      <c r="B62" s="30"/>
      <c r="C62" s="146">
        <v>29</v>
      </c>
      <c r="D62" s="32" t="s">
        <v>130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4"/>
      <c r="X62" s="35"/>
      <c r="Y62" s="36"/>
      <c r="Z62" s="36"/>
      <c r="AA62" s="36"/>
      <c r="AB62" s="36"/>
      <c r="AC62" s="36"/>
      <c r="AD62" s="36"/>
      <c r="AE62" s="36"/>
      <c r="AF62" s="37"/>
    </row>
    <row r="63" spans="2:32" ht="18.75" customHeight="1">
      <c r="B63" s="30"/>
      <c r="C63" s="146">
        <v>30</v>
      </c>
      <c r="D63" s="32" t="s">
        <v>113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4"/>
      <c r="X63" s="35" t="s">
        <v>118</v>
      </c>
      <c r="Y63" s="36"/>
      <c r="Z63" s="36"/>
      <c r="AA63" s="36"/>
      <c r="AB63" s="36"/>
      <c r="AC63" s="36"/>
      <c r="AD63" s="36"/>
      <c r="AE63" s="36"/>
      <c r="AF63" s="37"/>
    </row>
    <row r="64" spans="2:32" ht="18.75" customHeight="1">
      <c r="B64" s="30"/>
      <c r="C64" s="146">
        <v>31</v>
      </c>
      <c r="D64" s="32" t="s">
        <v>131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4"/>
      <c r="X64" s="35"/>
      <c r="Y64" s="36"/>
      <c r="Z64" s="36"/>
      <c r="AA64" s="36"/>
      <c r="AB64" s="36"/>
      <c r="AC64" s="36"/>
      <c r="AD64" s="36"/>
      <c r="AE64" s="36"/>
      <c r="AF64" s="37"/>
    </row>
  </sheetData>
  <sheetProtection password="CE28" sheet="1" objects="1" scenarios="1"/>
  <mergeCells count="124">
    <mergeCell ref="B7:G8"/>
    <mergeCell ref="I7:AF7"/>
    <mergeCell ref="H8:AF8"/>
    <mergeCell ref="B9:G9"/>
    <mergeCell ref="H9:P9"/>
    <mergeCell ref="Q9:U9"/>
    <mergeCell ref="V9:AF9"/>
    <mergeCell ref="Z1:AF1"/>
    <mergeCell ref="A2:AG2"/>
    <mergeCell ref="B5:G5"/>
    <mergeCell ref="H5:AF5"/>
    <mergeCell ref="B6:G6"/>
    <mergeCell ref="H6:P6"/>
    <mergeCell ref="Q6:U6"/>
    <mergeCell ref="V6:AF6"/>
    <mergeCell ref="W1:Y1"/>
    <mergeCell ref="B12:G12"/>
    <mergeCell ref="H12:AF12"/>
    <mergeCell ref="B15:G15"/>
    <mergeCell ref="H15:AF15"/>
    <mergeCell ref="B16:G16"/>
    <mergeCell ref="H16:AF16"/>
    <mergeCell ref="B10:G10"/>
    <mergeCell ref="H10:P10"/>
    <mergeCell ref="Q10:U10"/>
    <mergeCell ref="V10:AF10"/>
    <mergeCell ref="B11:G11"/>
    <mergeCell ref="H11:P11"/>
    <mergeCell ref="Q11:U11"/>
    <mergeCell ref="V11:AF11"/>
    <mergeCell ref="B20:G20"/>
    <mergeCell ref="H20:P20"/>
    <mergeCell ref="Q20:W20"/>
    <mergeCell ref="X20:AF20"/>
    <mergeCell ref="B21:G21"/>
    <mergeCell ref="H21:P21"/>
    <mergeCell ref="Q21:W21"/>
    <mergeCell ref="X21:AF21"/>
    <mergeCell ref="B17:G17"/>
    <mergeCell ref="H17:AF17"/>
    <mergeCell ref="B18:G18"/>
    <mergeCell ref="H18:AF18"/>
    <mergeCell ref="B19:G19"/>
    <mergeCell ref="H19:P19"/>
    <mergeCell ref="Q19:W19"/>
    <mergeCell ref="X19:AD19"/>
    <mergeCell ref="AE19:AF19"/>
    <mergeCell ref="B24:G24"/>
    <mergeCell ref="H24:O24"/>
    <mergeCell ref="Q24:W24"/>
    <mergeCell ref="X24:AE24"/>
    <mergeCell ref="B26:AF30"/>
    <mergeCell ref="C33:W33"/>
    <mergeCell ref="X33:AF33"/>
    <mergeCell ref="B22:G22"/>
    <mergeCell ref="H22:O22"/>
    <mergeCell ref="Q22:W22"/>
    <mergeCell ref="X22:AE22"/>
    <mergeCell ref="B23:G23"/>
    <mergeCell ref="H23:P23"/>
    <mergeCell ref="Q23:W23"/>
    <mergeCell ref="X23:AE23"/>
    <mergeCell ref="D37:W37"/>
    <mergeCell ref="X37:AF37"/>
    <mergeCell ref="D38:W38"/>
    <mergeCell ref="X38:AF38"/>
    <mergeCell ref="D39:W39"/>
    <mergeCell ref="X39:AF39"/>
    <mergeCell ref="D34:W34"/>
    <mergeCell ref="X34:AF34"/>
    <mergeCell ref="D35:W35"/>
    <mergeCell ref="X35:AF35"/>
    <mergeCell ref="D36:W36"/>
    <mergeCell ref="X36:AF36"/>
    <mergeCell ref="D43:W43"/>
    <mergeCell ref="X43:AF43"/>
    <mergeCell ref="D44:W44"/>
    <mergeCell ref="X44:AF44"/>
    <mergeCell ref="D45:W45"/>
    <mergeCell ref="X45:AF45"/>
    <mergeCell ref="D40:W40"/>
    <mergeCell ref="X40:AF40"/>
    <mergeCell ref="D41:W41"/>
    <mergeCell ref="X41:AF41"/>
    <mergeCell ref="D42:W42"/>
    <mergeCell ref="X42:AF42"/>
    <mergeCell ref="D49:W49"/>
    <mergeCell ref="X49:AF49"/>
    <mergeCell ref="D50:W50"/>
    <mergeCell ref="X50:AF50"/>
    <mergeCell ref="D51:W51"/>
    <mergeCell ref="X51:AF51"/>
    <mergeCell ref="D46:W46"/>
    <mergeCell ref="X46:AF46"/>
    <mergeCell ref="D47:W47"/>
    <mergeCell ref="X47:AF47"/>
    <mergeCell ref="D48:W48"/>
    <mergeCell ref="X48:AF48"/>
    <mergeCell ref="D55:W55"/>
    <mergeCell ref="X55:AF55"/>
    <mergeCell ref="D56:W56"/>
    <mergeCell ref="X56:AF56"/>
    <mergeCell ref="D57:W57"/>
    <mergeCell ref="X57:AF57"/>
    <mergeCell ref="D52:W52"/>
    <mergeCell ref="X52:AF52"/>
    <mergeCell ref="D53:W53"/>
    <mergeCell ref="X53:AF53"/>
    <mergeCell ref="D54:W54"/>
    <mergeCell ref="X54:AF54"/>
    <mergeCell ref="D64:W64"/>
    <mergeCell ref="X64:AF64"/>
    <mergeCell ref="D61:W61"/>
    <mergeCell ref="X61:AF61"/>
    <mergeCell ref="D62:W62"/>
    <mergeCell ref="X62:AF62"/>
    <mergeCell ref="D63:W63"/>
    <mergeCell ref="X63:AF63"/>
    <mergeCell ref="D58:W58"/>
    <mergeCell ref="X58:AF58"/>
    <mergeCell ref="D59:W59"/>
    <mergeCell ref="X59:AF59"/>
    <mergeCell ref="D60:W60"/>
    <mergeCell ref="X60:AF60"/>
  </mergeCells>
  <phoneticPr fontId="1"/>
  <conditionalFormatting sqref="H5:AF5 H19:P19 H16">
    <cfRule type="cellIs" dxfId="30" priority="16" operator="equal">
      <formula>""</formula>
    </cfRule>
  </conditionalFormatting>
  <conditionalFormatting sqref="I7:AF7">
    <cfRule type="cellIs" dxfId="29" priority="15" operator="equal">
      <formula>""</formula>
    </cfRule>
  </conditionalFormatting>
  <conditionalFormatting sqref="H8:AF8">
    <cfRule type="cellIs" dxfId="28" priority="14" operator="equal">
      <formula>""</formula>
    </cfRule>
  </conditionalFormatting>
  <conditionalFormatting sqref="H9:P9">
    <cfRule type="cellIs" dxfId="27" priority="13" operator="equal">
      <formula>""</formula>
    </cfRule>
  </conditionalFormatting>
  <conditionalFormatting sqref="V9:AF11">
    <cfRule type="cellIs" dxfId="26" priority="12" operator="equal">
      <formula>""</formula>
    </cfRule>
  </conditionalFormatting>
  <conditionalFormatting sqref="H10:P11">
    <cfRule type="cellIs" dxfId="25" priority="11" operator="equal">
      <formula>""</formula>
    </cfRule>
  </conditionalFormatting>
  <conditionalFormatting sqref="H12:AF12">
    <cfRule type="cellIs" dxfId="24" priority="10" operator="equal">
      <formula>""</formula>
    </cfRule>
  </conditionalFormatting>
  <conditionalFormatting sqref="H15:AF15 H17:H18 X19:AD19">
    <cfRule type="cellIs" dxfId="23" priority="9" operator="equal">
      <formula>""</formula>
    </cfRule>
  </conditionalFormatting>
  <conditionalFormatting sqref="X20:AF20">
    <cfRule type="cellIs" dxfId="22" priority="8" operator="equal">
      <formula>""</formula>
    </cfRule>
  </conditionalFormatting>
  <conditionalFormatting sqref="H20:P20">
    <cfRule type="cellIs" dxfId="21" priority="7" operator="equal">
      <formula>""</formula>
    </cfRule>
  </conditionalFormatting>
  <conditionalFormatting sqref="H21:P21">
    <cfRule type="cellIs" dxfId="20" priority="6" operator="equal">
      <formula>""</formula>
    </cfRule>
  </conditionalFormatting>
  <conditionalFormatting sqref="H22:O22">
    <cfRule type="cellIs" dxfId="19" priority="5" operator="equal">
      <formula>""</formula>
    </cfRule>
  </conditionalFormatting>
  <conditionalFormatting sqref="X22:AE22">
    <cfRule type="cellIs" dxfId="18" priority="4" operator="equal">
      <formula>""</formula>
    </cfRule>
  </conditionalFormatting>
  <conditionalFormatting sqref="H6:P6">
    <cfRule type="cellIs" dxfId="17" priority="3" operator="equal">
      <formula>""</formula>
    </cfRule>
  </conditionalFormatting>
  <conditionalFormatting sqref="V6:AF6">
    <cfRule type="cellIs" dxfId="16" priority="2" operator="equal">
      <formula>""</formula>
    </cfRule>
  </conditionalFormatting>
  <conditionalFormatting sqref="Z1:AF1">
    <cfRule type="cellIs" dxfId="15" priority="1" operator="equal">
      <formula>""</formula>
    </cfRule>
  </conditionalFormatting>
  <dataValidations count="2">
    <dataValidation imeMode="halfAlpha" allowBlank="1" showInputMessage="1" showErrorMessage="1" sqref="I7:AF7 H11:P11 V11:AF11 H12:AF12 H24:O25 X24 X19:AD19 H22:O22 X22:AE23"/>
    <dataValidation type="list" allowBlank="1" showInputMessage="1" showErrorMessage="1" sqref="H20:P20">
      <formula1>設備整備</formula1>
    </dataValidation>
  </dataValidations>
  <pageMargins left="0.7" right="0.7" top="0.75" bottom="0.75" header="0.3" footer="0.3"/>
  <pageSetup paperSize="9" scale="87" orientation="portrait" r:id="rId1"/>
  <rowBreaks count="1" manualBreakCount="1">
    <brk id="31" max="32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リスト!$D$2:$D$3</xm:f>
          </x14:formula1>
          <xm:sqref>H21:P21</xm:sqref>
        </x14:dataValidation>
        <x14:dataValidation type="list" allowBlank="1" showInputMessage="1" showErrorMessage="1">
          <x14:formula1>
            <xm:f>リスト!$C$2:$C$5</xm:f>
          </x14:formula1>
          <xm:sqref>X20:AF20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4"/>
  <sheetViews>
    <sheetView view="pageBreakPreview" zoomScaleNormal="100" zoomScaleSheetLayoutView="100" workbookViewId="0">
      <selection activeCell="Z1" sqref="Z1:AF1"/>
    </sheetView>
  </sheetViews>
  <sheetFormatPr defaultColWidth="2.25" defaultRowHeight="18.75"/>
  <cols>
    <col min="1" max="1" width="2.625" style="4" customWidth="1"/>
    <col min="2" max="33" width="2.625" style="7" customWidth="1"/>
    <col min="34" max="16384" width="2.25" style="1"/>
  </cols>
  <sheetData>
    <row r="1" spans="1:36" ht="19.5" thickBot="1">
      <c r="F1" s="8"/>
      <c r="R1" s="21"/>
      <c r="S1" s="21"/>
      <c r="T1" s="21"/>
      <c r="U1" s="21"/>
      <c r="W1" s="118" t="s">
        <v>102</v>
      </c>
      <c r="X1" s="118"/>
      <c r="Y1" s="118"/>
      <c r="Z1" s="120">
        <v>45775</v>
      </c>
      <c r="AA1" s="120"/>
      <c r="AB1" s="120"/>
      <c r="AC1" s="120"/>
      <c r="AD1" s="120"/>
      <c r="AE1" s="120"/>
      <c r="AF1" s="120"/>
    </row>
    <row r="2" spans="1:36" ht="28.5" customHeight="1" thickBot="1">
      <c r="A2" s="115" t="s">
        <v>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7"/>
    </row>
    <row r="3" spans="1:36" s="6" customFormat="1" ht="6.75" customHeight="1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6">
      <c r="A4" s="13">
        <v>1</v>
      </c>
      <c r="B4" s="10" t="s">
        <v>30</v>
      </c>
    </row>
    <row r="5" spans="1:36">
      <c r="B5" s="76" t="s">
        <v>4</v>
      </c>
      <c r="C5" s="83"/>
      <c r="D5" s="83"/>
      <c r="E5" s="83"/>
      <c r="F5" s="83"/>
      <c r="G5" s="85"/>
      <c r="H5" s="126" t="s">
        <v>83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</row>
    <row r="6" spans="1:36">
      <c r="B6" s="76" t="s">
        <v>74</v>
      </c>
      <c r="C6" s="83"/>
      <c r="D6" s="83"/>
      <c r="E6" s="83"/>
      <c r="F6" s="83"/>
      <c r="G6" s="85"/>
      <c r="H6" s="126" t="s">
        <v>84</v>
      </c>
      <c r="I6" s="127"/>
      <c r="J6" s="127"/>
      <c r="K6" s="127"/>
      <c r="L6" s="127"/>
      <c r="M6" s="127"/>
      <c r="N6" s="127"/>
      <c r="O6" s="127"/>
      <c r="P6" s="128"/>
      <c r="Q6" s="89" t="s">
        <v>75</v>
      </c>
      <c r="R6" s="90"/>
      <c r="S6" s="90"/>
      <c r="T6" s="90"/>
      <c r="U6" s="101"/>
      <c r="V6" s="126" t="s">
        <v>85</v>
      </c>
      <c r="W6" s="127"/>
      <c r="X6" s="127"/>
      <c r="Y6" s="127"/>
      <c r="Z6" s="127"/>
      <c r="AA6" s="127"/>
      <c r="AB6" s="127"/>
      <c r="AC6" s="127"/>
      <c r="AD6" s="127"/>
      <c r="AE6" s="127"/>
      <c r="AF6" s="128"/>
    </row>
    <row r="7" spans="1:36">
      <c r="B7" s="102" t="s">
        <v>0</v>
      </c>
      <c r="C7" s="103"/>
      <c r="D7" s="103"/>
      <c r="E7" s="103"/>
      <c r="F7" s="103"/>
      <c r="G7" s="104"/>
      <c r="H7" s="18" t="s">
        <v>33</v>
      </c>
      <c r="I7" s="134" t="s">
        <v>86</v>
      </c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5"/>
    </row>
    <row r="8" spans="1:36">
      <c r="B8" s="105"/>
      <c r="C8" s="106"/>
      <c r="D8" s="106"/>
      <c r="E8" s="106"/>
      <c r="F8" s="106"/>
      <c r="G8" s="107"/>
      <c r="H8" s="136" t="s">
        <v>87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8"/>
    </row>
    <row r="9" spans="1:36">
      <c r="B9" s="76" t="s">
        <v>9</v>
      </c>
      <c r="C9" s="83"/>
      <c r="D9" s="83"/>
      <c r="E9" s="83"/>
      <c r="F9" s="83"/>
      <c r="G9" s="85"/>
      <c r="H9" s="126" t="s">
        <v>88</v>
      </c>
      <c r="I9" s="127"/>
      <c r="J9" s="127"/>
      <c r="K9" s="127"/>
      <c r="L9" s="127"/>
      <c r="M9" s="127"/>
      <c r="N9" s="127"/>
      <c r="O9" s="127"/>
      <c r="P9" s="128"/>
      <c r="Q9" s="89" t="s">
        <v>28</v>
      </c>
      <c r="R9" s="90"/>
      <c r="S9" s="90"/>
      <c r="T9" s="90"/>
      <c r="U9" s="101"/>
      <c r="V9" s="126" t="s">
        <v>89</v>
      </c>
      <c r="W9" s="127"/>
      <c r="X9" s="127"/>
      <c r="Y9" s="127"/>
      <c r="Z9" s="127"/>
      <c r="AA9" s="127"/>
      <c r="AB9" s="127"/>
      <c r="AC9" s="127"/>
      <c r="AD9" s="127"/>
      <c r="AE9" s="127"/>
      <c r="AF9" s="128"/>
    </row>
    <row r="10" spans="1:36">
      <c r="B10" s="76" t="s">
        <v>8</v>
      </c>
      <c r="C10" s="83"/>
      <c r="D10" s="83"/>
      <c r="E10" s="83"/>
      <c r="F10" s="83"/>
      <c r="G10" s="85"/>
      <c r="H10" s="126" t="s">
        <v>90</v>
      </c>
      <c r="I10" s="127"/>
      <c r="J10" s="127"/>
      <c r="K10" s="127"/>
      <c r="L10" s="127"/>
      <c r="M10" s="127"/>
      <c r="N10" s="127"/>
      <c r="O10" s="127"/>
      <c r="P10" s="128"/>
      <c r="Q10" s="89" t="s">
        <v>29</v>
      </c>
      <c r="R10" s="90"/>
      <c r="S10" s="90"/>
      <c r="T10" s="90"/>
      <c r="U10" s="101"/>
      <c r="V10" s="126" t="s">
        <v>91</v>
      </c>
      <c r="W10" s="127"/>
      <c r="X10" s="127"/>
      <c r="Y10" s="127"/>
      <c r="Z10" s="127"/>
      <c r="AA10" s="127"/>
      <c r="AB10" s="127"/>
      <c r="AC10" s="127"/>
      <c r="AD10" s="127"/>
      <c r="AE10" s="127"/>
      <c r="AF10" s="128"/>
    </row>
    <row r="11" spans="1:36">
      <c r="B11" s="76" t="s">
        <v>1</v>
      </c>
      <c r="C11" s="83"/>
      <c r="D11" s="83"/>
      <c r="E11" s="83"/>
      <c r="F11" s="83"/>
      <c r="G11" s="85"/>
      <c r="H11" s="126" t="s">
        <v>92</v>
      </c>
      <c r="I11" s="127"/>
      <c r="J11" s="127"/>
      <c r="K11" s="127"/>
      <c r="L11" s="127"/>
      <c r="M11" s="127"/>
      <c r="N11" s="127"/>
      <c r="O11" s="127"/>
      <c r="P11" s="128"/>
      <c r="Q11" s="89" t="s">
        <v>2</v>
      </c>
      <c r="R11" s="90"/>
      <c r="S11" s="90"/>
      <c r="T11" s="90"/>
      <c r="U11" s="101"/>
      <c r="V11" s="126" t="s">
        <v>92</v>
      </c>
      <c r="W11" s="127"/>
      <c r="X11" s="127"/>
      <c r="Y11" s="127"/>
      <c r="Z11" s="127"/>
      <c r="AA11" s="127"/>
      <c r="AB11" s="127"/>
      <c r="AC11" s="127"/>
      <c r="AD11" s="127"/>
      <c r="AE11" s="127"/>
      <c r="AF11" s="128"/>
    </row>
    <row r="12" spans="1:36">
      <c r="B12" s="76" t="s">
        <v>3</v>
      </c>
      <c r="C12" s="83"/>
      <c r="D12" s="83"/>
      <c r="E12" s="83"/>
      <c r="F12" s="83"/>
      <c r="G12" s="85"/>
      <c r="H12" s="126" t="s">
        <v>93</v>
      </c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8"/>
    </row>
    <row r="13" spans="1:36" ht="6" customHeight="1"/>
    <row r="14" spans="1:36">
      <c r="A14" s="13">
        <v>2</v>
      </c>
      <c r="B14" s="10" t="s">
        <v>31</v>
      </c>
      <c r="AJ14" s="1" t="str">
        <f>""</f>
        <v/>
      </c>
    </row>
    <row r="15" spans="1:36">
      <c r="B15" s="76" t="s">
        <v>5</v>
      </c>
      <c r="C15" s="83"/>
      <c r="D15" s="83"/>
      <c r="E15" s="83"/>
      <c r="F15" s="83"/>
      <c r="G15" s="83"/>
      <c r="H15" s="139" t="s">
        <v>94</v>
      </c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</row>
    <row r="16" spans="1:36">
      <c r="B16" s="76" t="s">
        <v>6</v>
      </c>
      <c r="C16" s="83"/>
      <c r="D16" s="83"/>
      <c r="E16" s="83"/>
      <c r="F16" s="83"/>
      <c r="G16" s="83"/>
      <c r="H16" s="139" t="s">
        <v>95</v>
      </c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</row>
    <row r="17" spans="1:32" ht="18.75" customHeight="1">
      <c r="B17" s="76" t="s">
        <v>0</v>
      </c>
      <c r="C17" s="83"/>
      <c r="D17" s="83"/>
      <c r="E17" s="83"/>
      <c r="F17" s="83"/>
      <c r="G17" s="83"/>
      <c r="H17" s="139" t="s">
        <v>96</v>
      </c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</row>
    <row r="18" spans="1:32" ht="18.75" customHeight="1">
      <c r="B18" s="76" t="s">
        <v>77</v>
      </c>
      <c r="C18" s="83"/>
      <c r="D18" s="83"/>
      <c r="E18" s="83"/>
      <c r="F18" s="83"/>
      <c r="G18" s="85"/>
      <c r="H18" s="140" t="s">
        <v>97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2"/>
    </row>
    <row r="19" spans="1:32" ht="18.75" customHeight="1">
      <c r="B19" s="89" t="s">
        <v>35</v>
      </c>
      <c r="C19" s="90"/>
      <c r="D19" s="90"/>
      <c r="E19" s="90"/>
      <c r="F19" s="90"/>
      <c r="G19" s="90"/>
      <c r="H19" s="143" t="s">
        <v>98</v>
      </c>
      <c r="I19" s="143"/>
      <c r="J19" s="143"/>
      <c r="K19" s="143"/>
      <c r="L19" s="143"/>
      <c r="M19" s="143"/>
      <c r="N19" s="143"/>
      <c r="O19" s="143"/>
      <c r="P19" s="143"/>
      <c r="Q19" s="92" t="s">
        <v>36</v>
      </c>
      <c r="R19" s="93"/>
      <c r="S19" s="93"/>
      <c r="T19" s="93"/>
      <c r="U19" s="93"/>
      <c r="V19" s="93"/>
      <c r="W19" s="93"/>
      <c r="X19" s="144">
        <v>75</v>
      </c>
      <c r="Y19" s="145"/>
      <c r="Z19" s="145"/>
      <c r="AA19" s="145"/>
      <c r="AB19" s="145"/>
      <c r="AC19" s="145"/>
      <c r="AD19" s="145"/>
      <c r="AE19" s="96" t="s">
        <v>37</v>
      </c>
      <c r="AF19" s="97"/>
    </row>
    <row r="20" spans="1:32">
      <c r="B20" s="51" t="s">
        <v>10</v>
      </c>
      <c r="C20" s="51"/>
      <c r="D20" s="51"/>
      <c r="E20" s="51"/>
      <c r="F20" s="51"/>
      <c r="G20" s="51"/>
      <c r="H20" s="121" t="s">
        <v>19</v>
      </c>
      <c r="I20" s="122"/>
      <c r="J20" s="122"/>
      <c r="K20" s="122"/>
      <c r="L20" s="122"/>
      <c r="M20" s="122"/>
      <c r="N20" s="122"/>
      <c r="O20" s="122"/>
      <c r="P20" s="123"/>
      <c r="Q20" s="51" t="s">
        <v>76</v>
      </c>
      <c r="R20" s="51"/>
      <c r="S20" s="51"/>
      <c r="T20" s="51"/>
      <c r="U20" s="51"/>
      <c r="V20" s="51"/>
      <c r="W20" s="76"/>
      <c r="X20" s="131" t="s">
        <v>26</v>
      </c>
      <c r="Y20" s="132"/>
      <c r="Z20" s="132"/>
      <c r="AA20" s="132"/>
      <c r="AB20" s="132"/>
      <c r="AC20" s="132"/>
      <c r="AD20" s="132"/>
      <c r="AE20" s="132"/>
      <c r="AF20" s="133"/>
    </row>
    <row r="21" spans="1:32">
      <c r="B21" s="51" t="s">
        <v>7</v>
      </c>
      <c r="C21" s="51"/>
      <c r="D21" s="51"/>
      <c r="E21" s="51"/>
      <c r="F21" s="51"/>
      <c r="G21" s="51"/>
      <c r="H21" s="121" t="s">
        <v>14</v>
      </c>
      <c r="I21" s="122"/>
      <c r="J21" s="122"/>
      <c r="K21" s="122"/>
      <c r="L21" s="122"/>
      <c r="M21" s="122"/>
      <c r="N21" s="122"/>
      <c r="O21" s="122"/>
      <c r="P21" s="123"/>
      <c r="Q21" s="51" t="s">
        <v>34</v>
      </c>
      <c r="R21" s="51"/>
      <c r="S21" s="51"/>
      <c r="T21" s="51"/>
      <c r="U21" s="51"/>
      <c r="V21" s="51"/>
      <c r="W21" s="51"/>
      <c r="X21" s="80" t="str">
        <f>IFERROR(VLOOKUP($H$21,リスト!$D$2:$E$4,2,FALSE),"")</f>
        <v>令和７年度</v>
      </c>
      <c r="Y21" s="81"/>
      <c r="Z21" s="81"/>
      <c r="AA21" s="81"/>
      <c r="AB21" s="81"/>
      <c r="AC21" s="81"/>
      <c r="AD21" s="81"/>
      <c r="AE21" s="81"/>
      <c r="AF21" s="82"/>
    </row>
    <row r="22" spans="1:32" ht="19.5">
      <c r="B22" s="61" t="s">
        <v>56</v>
      </c>
      <c r="C22" s="61"/>
      <c r="D22" s="61"/>
      <c r="E22" s="61"/>
      <c r="F22" s="61"/>
      <c r="G22" s="61"/>
      <c r="H22" s="124">
        <v>13200000</v>
      </c>
      <c r="I22" s="125"/>
      <c r="J22" s="125"/>
      <c r="K22" s="125"/>
      <c r="L22" s="125"/>
      <c r="M22" s="125"/>
      <c r="N22" s="125"/>
      <c r="O22" s="125"/>
      <c r="P22" s="19" t="s">
        <v>38</v>
      </c>
      <c r="Q22" s="64" t="s">
        <v>99</v>
      </c>
      <c r="R22" s="65"/>
      <c r="S22" s="65"/>
      <c r="T22" s="65"/>
      <c r="U22" s="65"/>
      <c r="V22" s="65"/>
      <c r="W22" s="65"/>
      <c r="X22" s="129">
        <v>12000000</v>
      </c>
      <c r="Y22" s="130"/>
      <c r="Z22" s="130"/>
      <c r="AA22" s="130"/>
      <c r="AB22" s="130"/>
      <c r="AC22" s="130"/>
      <c r="AD22" s="130"/>
      <c r="AE22" s="130"/>
      <c r="AF22" s="20" t="s">
        <v>38</v>
      </c>
    </row>
    <row r="23" spans="1:32" ht="20.25">
      <c r="B23" s="68" t="s">
        <v>100</v>
      </c>
      <c r="C23" s="51"/>
      <c r="D23" s="51"/>
      <c r="E23" s="51"/>
      <c r="F23" s="51"/>
      <c r="G23" s="51"/>
      <c r="H23" s="69">
        <f>IFERROR(VLOOKUP($X$20,リスト!$C$2:$F$4,4,FALSE),"")</f>
        <v>0.66666666666666663</v>
      </c>
      <c r="I23" s="70"/>
      <c r="J23" s="70"/>
      <c r="K23" s="70"/>
      <c r="L23" s="70"/>
      <c r="M23" s="70"/>
      <c r="N23" s="70"/>
      <c r="O23" s="70"/>
      <c r="P23" s="71"/>
      <c r="Q23" s="72" t="s">
        <v>11</v>
      </c>
      <c r="R23" s="72"/>
      <c r="S23" s="72"/>
      <c r="T23" s="72"/>
      <c r="U23" s="72"/>
      <c r="V23" s="72"/>
      <c r="W23" s="72"/>
      <c r="X23" s="54">
        <f>IFERROR(VLOOKUP($X$20,リスト!$C$2:$G$4,5,FALSE),"")</f>
        <v>30000000</v>
      </c>
      <c r="Y23" s="55"/>
      <c r="Z23" s="55"/>
      <c r="AA23" s="55"/>
      <c r="AB23" s="55"/>
      <c r="AC23" s="55"/>
      <c r="AD23" s="55"/>
      <c r="AE23" s="55"/>
      <c r="AF23" s="17" t="s">
        <v>38</v>
      </c>
    </row>
    <row r="24" spans="1:32">
      <c r="B24" s="51" t="s">
        <v>101</v>
      </c>
      <c r="C24" s="51"/>
      <c r="D24" s="51"/>
      <c r="E24" s="51"/>
      <c r="F24" s="51"/>
      <c r="G24" s="51"/>
      <c r="H24" s="52">
        <f>IFERROR(ROUNDDOWN($X$22*$H$23,-3),"")</f>
        <v>8000000</v>
      </c>
      <c r="I24" s="53"/>
      <c r="J24" s="53"/>
      <c r="K24" s="53"/>
      <c r="L24" s="53"/>
      <c r="M24" s="53"/>
      <c r="N24" s="53"/>
      <c r="O24" s="53"/>
      <c r="P24" s="5" t="s">
        <v>38</v>
      </c>
      <c r="Q24" s="51" t="s">
        <v>12</v>
      </c>
      <c r="R24" s="51"/>
      <c r="S24" s="51"/>
      <c r="T24" s="51"/>
      <c r="U24" s="51"/>
      <c r="V24" s="51"/>
      <c r="W24" s="51"/>
      <c r="X24" s="54">
        <f>IFERROR(IF($H$24&gt;$X$23,$X$23,$H$24),"")</f>
        <v>8000000</v>
      </c>
      <c r="Y24" s="55"/>
      <c r="Z24" s="55"/>
      <c r="AA24" s="55"/>
      <c r="AB24" s="55"/>
      <c r="AC24" s="55"/>
      <c r="AD24" s="55"/>
      <c r="AE24" s="55"/>
      <c r="AF24" s="5" t="s">
        <v>38</v>
      </c>
    </row>
    <row r="25" spans="1:32">
      <c r="B25" s="11"/>
      <c r="C25" s="11"/>
      <c r="D25" s="11"/>
      <c r="E25" s="11"/>
      <c r="F25" s="11"/>
      <c r="G25" s="11"/>
      <c r="H25" s="15"/>
      <c r="I25" s="15"/>
      <c r="J25" s="15"/>
      <c r="K25" s="15"/>
      <c r="L25" s="15"/>
      <c r="M25" s="15"/>
      <c r="N25" s="15"/>
      <c r="O25" s="15"/>
      <c r="P25" s="16"/>
    </row>
    <row r="26" spans="1:32">
      <c r="B26" s="56" t="s">
        <v>119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:3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</row>
    <row r="28" spans="1:3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1:3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</row>
    <row r="30" spans="1:32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</row>
    <row r="32" spans="1:32">
      <c r="A32" s="13">
        <v>3</v>
      </c>
      <c r="B32" s="10" t="s">
        <v>32</v>
      </c>
      <c r="C32" s="1"/>
    </row>
    <row r="33" spans="2:32">
      <c r="B33" s="26" t="s">
        <v>105</v>
      </c>
      <c r="C33" s="58" t="s">
        <v>40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60"/>
      <c r="X33" s="58" t="s">
        <v>61</v>
      </c>
      <c r="Y33" s="59"/>
      <c r="Z33" s="59"/>
      <c r="AA33" s="59"/>
      <c r="AB33" s="59"/>
      <c r="AC33" s="59"/>
      <c r="AD33" s="59"/>
      <c r="AE33" s="59"/>
      <c r="AF33" s="60"/>
    </row>
    <row r="34" spans="2:32" ht="18.75" customHeight="1">
      <c r="B34" s="14"/>
      <c r="C34" s="25">
        <v>1</v>
      </c>
      <c r="D34" s="32" t="s">
        <v>43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32" t="s">
        <v>44</v>
      </c>
      <c r="Y34" s="33"/>
      <c r="Z34" s="33"/>
      <c r="AA34" s="33"/>
      <c r="AB34" s="33"/>
      <c r="AC34" s="33"/>
      <c r="AD34" s="33"/>
      <c r="AE34" s="33"/>
      <c r="AF34" s="34"/>
    </row>
    <row r="35" spans="2:32" ht="18.75" customHeight="1">
      <c r="B35" s="14"/>
      <c r="C35" s="25">
        <v>2</v>
      </c>
      <c r="D35" s="32" t="s">
        <v>106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32" t="s">
        <v>46</v>
      </c>
      <c r="Y35" s="33"/>
      <c r="Z35" s="33"/>
      <c r="AA35" s="33"/>
      <c r="AB35" s="33"/>
      <c r="AC35" s="33"/>
      <c r="AD35" s="33"/>
      <c r="AE35" s="33"/>
      <c r="AF35" s="34"/>
    </row>
    <row r="36" spans="2:32" ht="18.75" customHeight="1">
      <c r="B36" s="14"/>
      <c r="C36" s="25">
        <v>3</v>
      </c>
      <c r="D36" s="32" t="s">
        <v>41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4"/>
      <c r="X36" s="32" t="s">
        <v>45</v>
      </c>
      <c r="Y36" s="33"/>
      <c r="Z36" s="33"/>
      <c r="AA36" s="33"/>
      <c r="AB36" s="33"/>
      <c r="AC36" s="33"/>
      <c r="AD36" s="33"/>
      <c r="AE36" s="33"/>
      <c r="AF36" s="34"/>
    </row>
    <row r="37" spans="2:32" ht="18.75" customHeight="1">
      <c r="B37" s="14"/>
      <c r="C37" s="25">
        <v>4</v>
      </c>
      <c r="D37" s="32" t="s">
        <v>47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32" t="s">
        <v>62</v>
      </c>
      <c r="Y37" s="33"/>
      <c r="Z37" s="33"/>
      <c r="AA37" s="33"/>
      <c r="AB37" s="33"/>
      <c r="AC37" s="33"/>
      <c r="AD37" s="33"/>
      <c r="AE37" s="33"/>
      <c r="AF37" s="34"/>
    </row>
    <row r="38" spans="2:32" ht="18.75" customHeight="1">
      <c r="B38" s="14"/>
      <c r="C38" s="25">
        <v>5</v>
      </c>
      <c r="D38" s="32" t="s">
        <v>107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4"/>
      <c r="X38" s="32" t="s">
        <v>48</v>
      </c>
      <c r="Y38" s="33"/>
      <c r="Z38" s="33"/>
      <c r="AA38" s="33"/>
      <c r="AB38" s="33"/>
      <c r="AC38" s="33"/>
      <c r="AD38" s="33"/>
      <c r="AE38" s="33"/>
      <c r="AF38" s="34"/>
    </row>
    <row r="39" spans="2:32" ht="18.75" customHeight="1">
      <c r="B39" s="14"/>
      <c r="C39" s="25">
        <v>6</v>
      </c>
      <c r="D39" s="32" t="s">
        <v>42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32" t="s">
        <v>63</v>
      </c>
      <c r="Y39" s="33"/>
      <c r="Z39" s="33"/>
      <c r="AA39" s="33"/>
      <c r="AB39" s="33"/>
      <c r="AC39" s="33"/>
      <c r="AD39" s="33"/>
      <c r="AE39" s="33"/>
      <c r="AF39" s="34"/>
    </row>
    <row r="40" spans="2:32" ht="18.75" customHeight="1">
      <c r="B40" s="14"/>
      <c r="C40" s="25">
        <v>7</v>
      </c>
      <c r="D40" s="32" t="s">
        <v>49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32" t="s">
        <v>64</v>
      </c>
      <c r="Y40" s="33"/>
      <c r="Z40" s="33"/>
      <c r="AA40" s="33"/>
      <c r="AB40" s="33"/>
      <c r="AC40" s="33"/>
      <c r="AD40" s="33"/>
      <c r="AE40" s="33"/>
      <c r="AF40" s="34"/>
    </row>
    <row r="41" spans="2:32" ht="18.75" customHeight="1">
      <c r="B41" s="14"/>
      <c r="C41" s="25">
        <v>8</v>
      </c>
      <c r="D41" s="32" t="s">
        <v>50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4"/>
      <c r="X41" s="32" t="s">
        <v>65</v>
      </c>
      <c r="Y41" s="33"/>
      <c r="Z41" s="33"/>
      <c r="AA41" s="33"/>
      <c r="AB41" s="33"/>
      <c r="AC41" s="33"/>
      <c r="AD41" s="33"/>
      <c r="AE41" s="33"/>
      <c r="AF41" s="34"/>
    </row>
    <row r="42" spans="2:32" ht="18.75" customHeight="1">
      <c r="B42" s="28"/>
      <c r="C42" s="25">
        <v>9</v>
      </c>
      <c r="D42" s="32" t="s">
        <v>115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4"/>
      <c r="X42" s="32" t="s">
        <v>66</v>
      </c>
      <c r="Y42" s="33"/>
      <c r="Z42" s="33"/>
      <c r="AA42" s="33"/>
      <c r="AB42" s="33"/>
      <c r="AC42" s="33"/>
      <c r="AD42" s="33"/>
      <c r="AE42" s="33"/>
      <c r="AF42" s="34"/>
    </row>
    <row r="43" spans="2:32" ht="18.75" customHeight="1">
      <c r="B43" s="14"/>
      <c r="C43" s="25">
        <v>10</v>
      </c>
      <c r="D43" s="32" t="s">
        <v>51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4"/>
      <c r="X43" s="32" t="s">
        <v>67</v>
      </c>
      <c r="Y43" s="33"/>
      <c r="Z43" s="33"/>
      <c r="AA43" s="33"/>
      <c r="AB43" s="33"/>
      <c r="AC43" s="33"/>
      <c r="AD43" s="33"/>
      <c r="AE43" s="33"/>
      <c r="AF43" s="34"/>
    </row>
    <row r="44" spans="2:32" ht="54.75" customHeight="1">
      <c r="B44" s="14"/>
      <c r="C44" s="25">
        <v>11</v>
      </c>
      <c r="D44" s="32" t="s">
        <v>120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4"/>
      <c r="X44" s="38" t="s">
        <v>121</v>
      </c>
      <c r="Y44" s="39"/>
      <c r="Z44" s="39"/>
      <c r="AA44" s="39"/>
      <c r="AB44" s="39"/>
      <c r="AC44" s="39"/>
      <c r="AD44" s="39"/>
      <c r="AE44" s="39"/>
      <c r="AF44" s="40"/>
    </row>
    <row r="45" spans="2:32" ht="36" customHeight="1">
      <c r="B45" s="14"/>
      <c r="C45" s="25">
        <v>12</v>
      </c>
      <c r="D45" s="32" t="s">
        <v>52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50" t="s">
        <v>122</v>
      </c>
      <c r="Y45" s="42"/>
      <c r="Z45" s="42"/>
      <c r="AA45" s="42"/>
      <c r="AB45" s="42"/>
      <c r="AC45" s="42"/>
      <c r="AD45" s="42"/>
      <c r="AE45" s="42"/>
      <c r="AF45" s="43"/>
    </row>
    <row r="46" spans="2:32" ht="36" customHeight="1">
      <c r="B46" s="14"/>
      <c r="C46" s="25">
        <v>13</v>
      </c>
      <c r="D46" s="32" t="s">
        <v>123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4"/>
      <c r="X46" s="38" t="s">
        <v>116</v>
      </c>
      <c r="Y46" s="39"/>
      <c r="Z46" s="39"/>
      <c r="AA46" s="39"/>
      <c r="AB46" s="39"/>
      <c r="AC46" s="39"/>
      <c r="AD46" s="39"/>
      <c r="AE46" s="39"/>
      <c r="AF46" s="40"/>
    </row>
    <row r="47" spans="2:32" ht="36" customHeight="1">
      <c r="B47" s="14"/>
      <c r="C47" s="25">
        <v>14</v>
      </c>
      <c r="D47" s="32" t="s">
        <v>117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4"/>
      <c r="X47" s="38" t="s">
        <v>116</v>
      </c>
      <c r="Y47" s="39"/>
      <c r="Z47" s="39"/>
      <c r="AA47" s="39"/>
      <c r="AB47" s="39"/>
      <c r="AC47" s="39"/>
      <c r="AD47" s="39"/>
      <c r="AE47" s="39"/>
      <c r="AF47" s="40"/>
    </row>
    <row r="48" spans="2:32" ht="18.75" customHeight="1">
      <c r="B48" s="14"/>
      <c r="C48" s="25">
        <v>15</v>
      </c>
      <c r="D48" s="32" t="s">
        <v>53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4"/>
      <c r="X48" s="32" t="s">
        <v>68</v>
      </c>
      <c r="Y48" s="33"/>
      <c r="Z48" s="33"/>
      <c r="AA48" s="33"/>
      <c r="AB48" s="33"/>
      <c r="AC48" s="33"/>
      <c r="AD48" s="33"/>
      <c r="AE48" s="33"/>
      <c r="AF48" s="34"/>
    </row>
    <row r="49" spans="2:32" ht="18.75" customHeight="1">
      <c r="B49" s="14"/>
      <c r="C49" s="25">
        <v>16</v>
      </c>
      <c r="D49" s="32" t="s">
        <v>54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4"/>
      <c r="X49" s="32" t="s">
        <v>69</v>
      </c>
      <c r="Y49" s="33"/>
      <c r="Z49" s="33"/>
      <c r="AA49" s="33"/>
      <c r="AB49" s="33"/>
      <c r="AC49" s="33"/>
      <c r="AD49" s="33"/>
      <c r="AE49" s="33"/>
      <c r="AF49" s="34"/>
    </row>
    <row r="50" spans="2:32" ht="35.25" customHeight="1">
      <c r="B50" s="14"/>
      <c r="C50" s="25">
        <v>17</v>
      </c>
      <c r="D50" s="32" t="s">
        <v>108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4"/>
      <c r="X50" s="32" t="s">
        <v>109</v>
      </c>
      <c r="Y50" s="33"/>
      <c r="Z50" s="33"/>
      <c r="AA50" s="33"/>
      <c r="AB50" s="33"/>
      <c r="AC50" s="33"/>
      <c r="AD50" s="33"/>
      <c r="AE50" s="33"/>
      <c r="AF50" s="34"/>
    </row>
    <row r="51" spans="2:32" ht="18.75" customHeight="1">
      <c r="B51" s="14"/>
      <c r="C51" s="25">
        <v>18</v>
      </c>
      <c r="D51" s="32" t="s">
        <v>60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4"/>
      <c r="X51" s="35"/>
      <c r="Y51" s="36"/>
      <c r="Z51" s="36"/>
      <c r="AA51" s="36"/>
      <c r="AB51" s="36"/>
      <c r="AC51" s="36"/>
      <c r="AD51" s="36"/>
      <c r="AE51" s="36"/>
      <c r="AF51" s="37"/>
    </row>
    <row r="52" spans="2:32" ht="18.75" customHeight="1">
      <c r="B52" s="14"/>
      <c r="C52" s="25">
        <v>19</v>
      </c>
      <c r="D52" s="32" t="s">
        <v>57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4"/>
      <c r="X52" s="32" t="s">
        <v>114</v>
      </c>
      <c r="Y52" s="33"/>
      <c r="Z52" s="33"/>
      <c r="AA52" s="33"/>
      <c r="AB52" s="33"/>
      <c r="AC52" s="33"/>
      <c r="AD52" s="33"/>
      <c r="AE52" s="33"/>
      <c r="AF52" s="34"/>
    </row>
    <row r="53" spans="2:32" ht="36" customHeight="1">
      <c r="B53" s="14"/>
      <c r="C53" s="25">
        <v>20</v>
      </c>
      <c r="D53" s="32" t="s">
        <v>110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4"/>
      <c r="X53" s="41" t="s">
        <v>72</v>
      </c>
      <c r="Y53" s="42"/>
      <c r="Z53" s="42"/>
      <c r="AA53" s="42"/>
      <c r="AB53" s="42"/>
      <c r="AC53" s="42"/>
      <c r="AD53" s="42"/>
      <c r="AE53" s="42"/>
      <c r="AF53" s="43"/>
    </row>
    <row r="54" spans="2:32" ht="18.75" customHeight="1">
      <c r="B54" s="14"/>
      <c r="C54" s="25">
        <v>21</v>
      </c>
      <c r="D54" s="32" t="s">
        <v>111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4"/>
      <c r="X54" s="47" t="s">
        <v>73</v>
      </c>
      <c r="Y54" s="48"/>
      <c r="Z54" s="48"/>
      <c r="AA54" s="48"/>
      <c r="AB54" s="48"/>
      <c r="AC54" s="48"/>
      <c r="AD54" s="48"/>
      <c r="AE54" s="48"/>
      <c r="AF54" s="49"/>
    </row>
    <row r="55" spans="2:32" ht="36" customHeight="1">
      <c r="B55" s="14"/>
      <c r="C55" s="25">
        <v>22</v>
      </c>
      <c r="D55" s="32" t="s">
        <v>112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4"/>
      <c r="X55" s="38" t="s">
        <v>124</v>
      </c>
      <c r="Y55" s="39"/>
      <c r="Z55" s="39"/>
      <c r="AA55" s="39"/>
      <c r="AB55" s="39"/>
      <c r="AC55" s="39"/>
      <c r="AD55" s="39"/>
      <c r="AE55" s="39"/>
      <c r="AF55" s="40"/>
    </row>
    <row r="56" spans="2:32" ht="35.25" customHeight="1">
      <c r="B56" s="14"/>
      <c r="C56" s="25">
        <v>23</v>
      </c>
      <c r="D56" s="32" t="s">
        <v>125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4"/>
      <c r="X56" s="41" t="s">
        <v>126</v>
      </c>
      <c r="Y56" s="42"/>
      <c r="Z56" s="42"/>
      <c r="AA56" s="42"/>
      <c r="AB56" s="42"/>
      <c r="AC56" s="42"/>
      <c r="AD56" s="42"/>
      <c r="AE56" s="42"/>
      <c r="AF56" s="43"/>
    </row>
    <row r="57" spans="2:32" ht="36" customHeight="1">
      <c r="B57" s="14"/>
      <c r="C57" s="25">
        <v>24</v>
      </c>
      <c r="D57" s="32" t="s">
        <v>70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4"/>
      <c r="X57" s="44" t="s">
        <v>127</v>
      </c>
      <c r="Y57" s="45"/>
      <c r="Z57" s="45"/>
      <c r="AA57" s="45"/>
      <c r="AB57" s="45"/>
      <c r="AC57" s="45"/>
      <c r="AD57" s="45"/>
      <c r="AE57" s="45"/>
      <c r="AF57" s="46"/>
    </row>
    <row r="58" spans="2:32" ht="36" customHeight="1">
      <c r="B58" s="14"/>
      <c r="C58" s="25">
        <v>25</v>
      </c>
      <c r="D58" s="32" t="s">
        <v>71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4"/>
      <c r="X58" s="35" t="s">
        <v>128</v>
      </c>
      <c r="Y58" s="36"/>
      <c r="Z58" s="36"/>
      <c r="AA58" s="36"/>
      <c r="AB58" s="36"/>
      <c r="AC58" s="36"/>
      <c r="AD58" s="36"/>
      <c r="AE58" s="36"/>
      <c r="AF58" s="37"/>
    </row>
    <row r="59" spans="2:32" ht="18.75" customHeight="1">
      <c r="B59" s="14"/>
      <c r="C59" s="25">
        <v>26</v>
      </c>
      <c r="D59" s="32" t="s">
        <v>129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4"/>
      <c r="X59" s="35"/>
      <c r="Y59" s="36"/>
      <c r="Z59" s="36"/>
      <c r="AA59" s="36"/>
      <c r="AB59" s="36"/>
      <c r="AC59" s="36"/>
      <c r="AD59" s="36"/>
      <c r="AE59" s="36"/>
      <c r="AF59" s="37"/>
    </row>
    <row r="60" spans="2:32" ht="18.75" customHeight="1">
      <c r="B60" s="14"/>
      <c r="C60" s="25">
        <v>27</v>
      </c>
      <c r="D60" s="32" t="s">
        <v>58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4"/>
      <c r="X60" s="35"/>
      <c r="Y60" s="36"/>
      <c r="Z60" s="36"/>
      <c r="AA60" s="36"/>
      <c r="AB60" s="36"/>
      <c r="AC60" s="36"/>
      <c r="AD60" s="36"/>
      <c r="AE60" s="36"/>
      <c r="AF60" s="37"/>
    </row>
    <row r="61" spans="2:32" ht="18.75" customHeight="1">
      <c r="B61" s="14"/>
      <c r="C61" s="25">
        <v>28</v>
      </c>
      <c r="D61" s="32" t="s">
        <v>59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4"/>
      <c r="X61" s="35"/>
      <c r="Y61" s="36"/>
      <c r="Z61" s="36"/>
      <c r="AA61" s="36"/>
      <c r="AB61" s="36"/>
      <c r="AC61" s="36"/>
      <c r="AD61" s="36"/>
      <c r="AE61" s="36"/>
      <c r="AF61" s="37"/>
    </row>
    <row r="62" spans="2:32" ht="36" customHeight="1">
      <c r="B62" s="14"/>
      <c r="C62" s="25">
        <v>29</v>
      </c>
      <c r="D62" s="32" t="s">
        <v>130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4"/>
      <c r="X62" s="35"/>
      <c r="Y62" s="36"/>
      <c r="Z62" s="36"/>
      <c r="AA62" s="36"/>
      <c r="AB62" s="36"/>
      <c r="AC62" s="36"/>
      <c r="AD62" s="36"/>
      <c r="AE62" s="36"/>
      <c r="AF62" s="37"/>
    </row>
    <row r="63" spans="2:32" ht="18.75" customHeight="1">
      <c r="B63" s="27"/>
      <c r="C63" s="25">
        <v>30</v>
      </c>
      <c r="D63" s="32" t="s">
        <v>113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4"/>
      <c r="X63" s="35" t="s">
        <v>118</v>
      </c>
      <c r="Y63" s="36"/>
      <c r="Z63" s="36"/>
      <c r="AA63" s="36"/>
      <c r="AB63" s="36"/>
      <c r="AC63" s="36"/>
      <c r="AD63" s="36"/>
      <c r="AE63" s="36"/>
      <c r="AF63" s="37"/>
    </row>
    <row r="64" spans="2:32" ht="18.75" customHeight="1">
      <c r="B64" s="14"/>
      <c r="C64" s="25">
        <v>31</v>
      </c>
      <c r="D64" s="32" t="s">
        <v>131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4"/>
      <c r="X64" s="35"/>
      <c r="Y64" s="36"/>
      <c r="Z64" s="36"/>
      <c r="AA64" s="36"/>
      <c r="AB64" s="36"/>
      <c r="AC64" s="36"/>
      <c r="AD64" s="36"/>
      <c r="AE64" s="36"/>
      <c r="AF64" s="37"/>
    </row>
  </sheetData>
  <mergeCells count="124">
    <mergeCell ref="Q19:W19"/>
    <mergeCell ref="X19:AD19"/>
    <mergeCell ref="AE19:AF19"/>
    <mergeCell ref="B22:G22"/>
    <mergeCell ref="B20:G20"/>
    <mergeCell ref="H20:P20"/>
    <mergeCell ref="Q20:W20"/>
    <mergeCell ref="X20:AF20"/>
    <mergeCell ref="W1:Y1"/>
    <mergeCell ref="D63:W63"/>
    <mergeCell ref="X63:AF63"/>
    <mergeCell ref="B7:G8"/>
    <mergeCell ref="I7:AF7"/>
    <mergeCell ref="H8:AF8"/>
    <mergeCell ref="B9:G9"/>
    <mergeCell ref="H9:P9"/>
    <mergeCell ref="Q9:U9"/>
    <mergeCell ref="V9:AF9"/>
    <mergeCell ref="B15:G15"/>
    <mergeCell ref="H15:AF15"/>
    <mergeCell ref="B16:G16"/>
    <mergeCell ref="H16:AF16"/>
    <mergeCell ref="B17:G17"/>
    <mergeCell ref="H17:AF17"/>
    <mergeCell ref="B18:G18"/>
    <mergeCell ref="H18:AF18"/>
    <mergeCell ref="B19:G19"/>
    <mergeCell ref="H19:P19"/>
    <mergeCell ref="A2:AG2"/>
    <mergeCell ref="B5:G5"/>
    <mergeCell ref="H5:AF5"/>
    <mergeCell ref="B6:G6"/>
    <mergeCell ref="H6:P6"/>
    <mergeCell ref="Q6:U6"/>
    <mergeCell ref="V6:AF6"/>
    <mergeCell ref="B12:G12"/>
    <mergeCell ref="H12:AF12"/>
    <mergeCell ref="B10:G10"/>
    <mergeCell ref="H10:P10"/>
    <mergeCell ref="Q10:U10"/>
    <mergeCell ref="V10:AF10"/>
    <mergeCell ref="B11:G11"/>
    <mergeCell ref="H11:P11"/>
    <mergeCell ref="Q11:U11"/>
    <mergeCell ref="V11:AF11"/>
    <mergeCell ref="B21:G21"/>
    <mergeCell ref="H21:P21"/>
    <mergeCell ref="Q21:W21"/>
    <mergeCell ref="X21:AF21"/>
    <mergeCell ref="B24:G24"/>
    <mergeCell ref="H24:O24"/>
    <mergeCell ref="B26:AF30"/>
    <mergeCell ref="C33:W33"/>
    <mergeCell ref="X33:AF33"/>
    <mergeCell ref="H22:O22"/>
    <mergeCell ref="Q22:W22"/>
    <mergeCell ref="X22:AE22"/>
    <mergeCell ref="D34:W34"/>
    <mergeCell ref="X34:AF34"/>
    <mergeCell ref="B23:G23"/>
    <mergeCell ref="H23:P23"/>
    <mergeCell ref="Q23:W23"/>
    <mergeCell ref="X23:AE23"/>
    <mergeCell ref="D38:W38"/>
    <mergeCell ref="X38:AF38"/>
    <mergeCell ref="D39:W39"/>
    <mergeCell ref="X39:AF39"/>
    <mergeCell ref="D40:W40"/>
    <mergeCell ref="X40:AF40"/>
    <mergeCell ref="D35:W35"/>
    <mergeCell ref="X35:AF35"/>
    <mergeCell ref="D36:W36"/>
    <mergeCell ref="X36:AF36"/>
    <mergeCell ref="D37:W37"/>
    <mergeCell ref="X37:AF37"/>
    <mergeCell ref="D45:W45"/>
    <mergeCell ref="X45:AF45"/>
    <mergeCell ref="D46:W46"/>
    <mergeCell ref="X46:AF46"/>
    <mergeCell ref="D47:W47"/>
    <mergeCell ref="X47:AF47"/>
    <mergeCell ref="D41:W41"/>
    <mergeCell ref="X41:AF41"/>
    <mergeCell ref="D43:W43"/>
    <mergeCell ref="X43:AF43"/>
    <mergeCell ref="D44:W44"/>
    <mergeCell ref="X44:AF44"/>
    <mergeCell ref="D42:W42"/>
    <mergeCell ref="X42:AF42"/>
    <mergeCell ref="X52:AF52"/>
    <mergeCell ref="D53:W53"/>
    <mergeCell ref="X53:AF53"/>
    <mergeCell ref="D54:W54"/>
    <mergeCell ref="X54:AF54"/>
    <mergeCell ref="D48:W48"/>
    <mergeCell ref="X48:AF48"/>
    <mergeCell ref="D49:W49"/>
    <mergeCell ref="X49:AF49"/>
    <mergeCell ref="D50:W50"/>
    <mergeCell ref="X50:AF50"/>
    <mergeCell ref="Z1:AF1"/>
    <mergeCell ref="D64:W64"/>
    <mergeCell ref="X64:AF64"/>
    <mergeCell ref="Q24:W24"/>
    <mergeCell ref="X24:AE24"/>
    <mergeCell ref="D61:W61"/>
    <mergeCell ref="X61:AF61"/>
    <mergeCell ref="D62:W62"/>
    <mergeCell ref="X62:AF62"/>
    <mergeCell ref="D51:W51"/>
    <mergeCell ref="X51:AF51"/>
    <mergeCell ref="D58:W58"/>
    <mergeCell ref="X58:AF58"/>
    <mergeCell ref="D59:W59"/>
    <mergeCell ref="X59:AF59"/>
    <mergeCell ref="D60:W60"/>
    <mergeCell ref="X60:AF60"/>
    <mergeCell ref="D55:W55"/>
    <mergeCell ref="X55:AF55"/>
    <mergeCell ref="D56:W56"/>
    <mergeCell ref="X56:AF56"/>
    <mergeCell ref="D57:W57"/>
    <mergeCell ref="X57:AF57"/>
    <mergeCell ref="D52:W52"/>
  </mergeCells>
  <phoneticPr fontId="1"/>
  <conditionalFormatting sqref="H5:AF5 H19:P19 H16">
    <cfRule type="cellIs" dxfId="14" priority="15" operator="equal">
      <formula>""</formula>
    </cfRule>
  </conditionalFormatting>
  <conditionalFormatting sqref="I7:AF7">
    <cfRule type="cellIs" dxfId="13" priority="14" operator="equal">
      <formula>""</formula>
    </cfRule>
  </conditionalFormatting>
  <conditionalFormatting sqref="H8:AF8">
    <cfRule type="cellIs" dxfId="12" priority="13" operator="equal">
      <formula>""</formula>
    </cfRule>
  </conditionalFormatting>
  <conditionalFormatting sqref="H9:P9">
    <cfRule type="cellIs" dxfId="11" priority="12" operator="equal">
      <formula>""</formula>
    </cfRule>
  </conditionalFormatting>
  <conditionalFormatting sqref="V9:AF11">
    <cfRule type="cellIs" dxfId="10" priority="11" operator="equal">
      <formula>""</formula>
    </cfRule>
  </conditionalFormatting>
  <conditionalFormatting sqref="H10:P11">
    <cfRule type="cellIs" dxfId="9" priority="10" operator="equal">
      <formula>""</formula>
    </cfRule>
  </conditionalFormatting>
  <conditionalFormatting sqref="H12:AF12">
    <cfRule type="cellIs" dxfId="8" priority="9" operator="equal">
      <formula>""</formula>
    </cfRule>
  </conditionalFormatting>
  <conditionalFormatting sqref="H15:AF15 H17:H18 X19:AD19">
    <cfRule type="cellIs" dxfId="7" priority="8" operator="equal">
      <formula>""</formula>
    </cfRule>
  </conditionalFormatting>
  <conditionalFormatting sqref="X20:AF20">
    <cfRule type="cellIs" dxfId="6" priority="7" operator="equal">
      <formula>""</formula>
    </cfRule>
  </conditionalFormatting>
  <conditionalFormatting sqref="H20:P20">
    <cfRule type="cellIs" dxfId="5" priority="6" operator="equal">
      <formula>""</formula>
    </cfRule>
  </conditionalFormatting>
  <conditionalFormatting sqref="H21:P21">
    <cfRule type="cellIs" dxfId="4" priority="5" operator="equal">
      <formula>""</formula>
    </cfRule>
  </conditionalFormatting>
  <conditionalFormatting sqref="H22:O22">
    <cfRule type="cellIs" dxfId="3" priority="4" operator="equal">
      <formula>""</formula>
    </cfRule>
  </conditionalFormatting>
  <conditionalFormatting sqref="X22:AE22">
    <cfRule type="cellIs" dxfId="2" priority="3" operator="equal">
      <formula>""</formula>
    </cfRule>
  </conditionalFormatting>
  <conditionalFormatting sqref="H6:P6">
    <cfRule type="cellIs" dxfId="1" priority="2" operator="equal">
      <formula>""</formula>
    </cfRule>
  </conditionalFormatting>
  <conditionalFormatting sqref="V6:AF6">
    <cfRule type="cellIs" dxfId="0" priority="1" operator="equal">
      <formula>""</formula>
    </cfRule>
  </conditionalFormatting>
  <dataValidations count="2">
    <dataValidation type="list" allowBlank="1" showInputMessage="1" showErrorMessage="1" sqref="H20:P20">
      <formula1>設備整備</formula1>
    </dataValidation>
    <dataValidation imeMode="halfAlpha" allowBlank="1" showInputMessage="1" showErrorMessage="1" sqref="I7:AF7 H11:P11 V11:AF11 H12:AF12 H24:O25 X24 X19:AD19 H22:O22 X22:AE23"/>
  </dataValidations>
  <pageMargins left="0.7" right="0.7" top="0.75" bottom="0.75" header="0.3" footer="0.3"/>
  <pageSetup paperSize="9" scale="87" orientation="portrait" r:id="rId1"/>
  <rowBreaks count="1" manualBreakCount="1">
    <brk id="31" max="3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リスト!$D$2:$D$3</xm:f>
          </x14:formula1>
          <xm:sqref>H21:P21</xm:sqref>
        </x14:dataValidation>
        <x14:dataValidation type="list" allowBlank="1" showInputMessage="1" showErrorMessage="1">
          <x14:formula1>
            <xm:f>リスト!$C$2:$C$5</xm:f>
          </x14:formula1>
          <xm:sqref>X20:AF20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8" sqref="E8"/>
    </sheetView>
  </sheetViews>
  <sheetFormatPr defaultRowHeight="18.75"/>
  <cols>
    <col min="1" max="1" width="17.25" bestFit="1" customWidth="1"/>
    <col min="2" max="2" width="10" style="1" bestFit="1" customWidth="1"/>
    <col min="3" max="3" width="13" bestFit="1" customWidth="1"/>
    <col min="4" max="4" width="4.375" bestFit="1" customWidth="1"/>
    <col min="5" max="5" width="23.5" style="1" bestFit="1" customWidth="1"/>
    <col min="6" max="6" width="7.25" bestFit="1" customWidth="1"/>
    <col min="7" max="7" width="10.5" bestFit="1" customWidth="1"/>
  </cols>
  <sheetData>
    <row r="1" spans="1:7" s="1" customFormat="1">
      <c r="A1" s="1" t="s">
        <v>13</v>
      </c>
      <c r="B1" s="1" t="s">
        <v>39</v>
      </c>
    </row>
    <row r="2" spans="1:7">
      <c r="A2" t="s">
        <v>17</v>
      </c>
      <c r="B2" t="s">
        <v>22</v>
      </c>
      <c r="C2" t="s">
        <v>25</v>
      </c>
      <c r="D2" t="s">
        <v>14</v>
      </c>
      <c r="E2" s="1" t="s">
        <v>133</v>
      </c>
      <c r="F2" s="2">
        <v>0.5</v>
      </c>
      <c r="G2" s="3">
        <v>20000000</v>
      </c>
    </row>
    <row r="3" spans="1:7">
      <c r="A3" t="s">
        <v>18</v>
      </c>
      <c r="B3" t="s">
        <v>23</v>
      </c>
      <c r="C3" t="s">
        <v>26</v>
      </c>
      <c r="D3" t="s">
        <v>15</v>
      </c>
      <c r="E3" s="1" t="s">
        <v>134</v>
      </c>
      <c r="F3" s="2">
        <v>0.66666666666666663</v>
      </c>
      <c r="G3" s="3">
        <v>30000000</v>
      </c>
    </row>
    <row r="4" spans="1:7">
      <c r="A4" t="s">
        <v>19</v>
      </c>
      <c r="B4" t="s">
        <v>24</v>
      </c>
      <c r="C4" t="s">
        <v>132</v>
      </c>
      <c r="D4" t="s">
        <v>16</v>
      </c>
      <c r="E4" s="1" t="s">
        <v>135</v>
      </c>
      <c r="F4" s="2">
        <v>0.5</v>
      </c>
      <c r="G4" s="29">
        <v>40000000</v>
      </c>
    </row>
    <row r="5" spans="1:7">
      <c r="A5" t="s">
        <v>20</v>
      </c>
      <c r="C5" t="s">
        <v>27</v>
      </c>
      <c r="F5" s="2">
        <v>0.33333333333333331</v>
      </c>
      <c r="G5" s="3">
        <v>50000000</v>
      </c>
    </row>
    <row r="6" spans="1:7">
      <c r="A6" t="s">
        <v>21</v>
      </c>
      <c r="G6" s="3">
        <v>1000000</v>
      </c>
    </row>
    <row r="7" spans="1:7">
      <c r="G7" s="3">
        <v>5000000</v>
      </c>
    </row>
    <row r="8" spans="1:7">
      <c r="G8" s="3">
        <v>7500000</v>
      </c>
    </row>
    <row r="9" spans="1:7">
      <c r="G9" s="3">
        <v>7000000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"/>
  <sheetViews>
    <sheetView zoomScaleNormal="100" workbookViewId="0">
      <selection activeCell="M24" sqref="M24"/>
    </sheetView>
  </sheetViews>
  <sheetFormatPr defaultRowHeight="18.75"/>
  <cols>
    <col min="1" max="1" width="9.375" style="1" bestFit="1" customWidth="1"/>
    <col min="2" max="2" width="13" style="1" bestFit="1" customWidth="1"/>
    <col min="3" max="3" width="6.75" bestFit="1" customWidth="1"/>
    <col min="4" max="5" width="9" bestFit="1" customWidth="1"/>
    <col min="6" max="6" width="7.125" bestFit="1" customWidth="1"/>
    <col min="7" max="8" width="11" style="1" bestFit="1" customWidth="1"/>
    <col min="9" max="10" width="11" bestFit="1" customWidth="1"/>
    <col min="11" max="11" width="6.75" bestFit="1" customWidth="1"/>
    <col min="12" max="12" width="9.375" bestFit="1" customWidth="1"/>
    <col min="13" max="13" width="15.125" bestFit="1" customWidth="1"/>
    <col min="14" max="14" width="7.125" bestFit="1" customWidth="1"/>
    <col min="15" max="15" width="13" bestFit="1" customWidth="1"/>
    <col min="16" max="16" width="19.25" bestFit="1" customWidth="1"/>
    <col min="17" max="17" width="9" bestFit="1" customWidth="1"/>
    <col min="18" max="18" width="17.25" bestFit="1" customWidth="1"/>
    <col min="19" max="19" width="9.375" bestFit="1" customWidth="1"/>
    <col min="21" max="21" width="7.125" bestFit="1" customWidth="1"/>
    <col min="23" max="23" width="9" bestFit="1" customWidth="1"/>
    <col min="24" max="24" width="11.625" bestFit="1" customWidth="1"/>
    <col min="25" max="25" width="15.875" bestFit="1" customWidth="1"/>
    <col min="26" max="26" width="9.75" bestFit="1" customWidth="1"/>
    <col min="27" max="28" width="11" bestFit="1" customWidth="1"/>
  </cols>
  <sheetData>
    <row r="1" spans="1:28">
      <c r="A1" s="1" t="s">
        <v>102</v>
      </c>
      <c r="B1" s="1" t="s">
        <v>78</v>
      </c>
      <c r="C1" s="1" t="s">
        <v>74</v>
      </c>
      <c r="D1" s="1" t="s">
        <v>75</v>
      </c>
      <c r="E1" s="1" t="s">
        <v>79</v>
      </c>
      <c r="F1" s="1" t="s">
        <v>0</v>
      </c>
      <c r="G1" s="1" t="s">
        <v>9</v>
      </c>
      <c r="H1" s="1" t="s">
        <v>28</v>
      </c>
      <c r="I1" s="1" t="s">
        <v>8</v>
      </c>
      <c r="J1" s="1" t="s">
        <v>29</v>
      </c>
      <c r="K1" s="1" t="s">
        <v>1</v>
      </c>
      <c r="L1" s="1" t="s">
        <v>2</v>
      </c>
      <c r="M1" s="1" t="s">
        <v>3</v>
      </c>
      <c r="N1" s="1" t="s">
        <v>5</v>
      </c>
      <c r="O1" s="1" t="s">
        <v>6</v>
      </c>
      <c r="P1" s="1" t="s">
        <v>80</v>
      </c>
      <c r="Q1" s="1" t="s">
        <v>81</v>
      </c>
      <c r="R1" s="1" t="s">
        <v>35</v>
      </c>
      <c r="S1" s="1" t="s">
        <v>36</v>
      </c>
      <c r="T1" s="1" t="s">
        <v>10</v>
      </c>
      <c r="U1" s="1" t="s">
        <v>76</v>
      </c>
      <c r="V1" s="1" t="s">
        <v>7</v>
      </c>
      <c r="W1" s="1" t="s">
        <v>34</v>
      </c>
      <c r="X1" s="1" t="s">
        <v>82</v>
      </c>
      <c r="Y1" s="1" t="s">
        <v>103</v>
      </c>
      <c r="Z1" s="1" t="s">
        <v>104</v>
      </c>
      <c r="AA1" s="1" t="s">
        <v>11</v>
      </c>
      <c r="AB1" s="1" t="s">
        <v>12</v>
      </c>
    </row>
    <row r="2" spans="1:28">
      <c r="A2" s="8">
        <f>'チェックリスト（設備整備）'!Z1</f>
        <v>0</v>
      </c>
      <c r="B2" s="7">
        <f>'チェックリスト（設備整備）'!H5</f>
        <v>0</v>
      </c>
      <c r="C2" s="7">
        <f>'チェックリスト（設備整備）'!H6</f>
        <v>0</v>
      </c>
      <c r="D2" s="7">
        <f>'チェックリスト（設備整備）'!V6</f>
        <v>0</v>
      </c>
      <c r="E2" s="7">
        <f>'チェックリスト（設備整備）'!I7</f>
        <v>0</v>
      </c>
      <c r="F2" s="7">
        <f>'チェックリスト（設備整備）'!H8</f>
        <v>0</v>
      </c>
      <c r="G2" s="7">
        <f>'チェックリスト（設備整備）'!H9</f>
        <v>0</v>
      </c>
      <c r="H2" s="7">
        <f>'チェックリスト（設備整備）'!V9</f>
        <v>0</v>
      </c>
      <c r="I2" s="7">
        <f>'チェックリスト（設備整備）'!H10</f>
        <v>0</v>
      </c>
      <c r="J2" s="7">
        <f>'チェックリスト（設備整備）'!V10</f>
        <v>0</v>
      </c>
      <c r="K2" s="7">
        <f>'チェックリスト（設備整備）'!H11</f>
        <v>0</v>
      </c>
      <c r="L2" s="7">
        <f>'チェックリスト（設備整備）'!V11</f>
        <v>0</v>
      </c>
      <c r="M2" s="7">
        <f>'チェックリスト（設備整備）'!H12</f>
        <v>0</v>
      </c>
      <c r="N2" s="7">
        <f>'チェックリスト（設備整備）'!H15</f>
        <v>0</v>
      </c>
      <c r="O2" s="7">
        <f>'チェックリスト（設備整備）'!H16</f>
        <v>0</v>
      </c>
      <c r="P2" s="7">
        <f>'チェックリスト（設備整備）'!H17</f>
        <v>0</v>
      </c>
      <c r="Q2" s="7">
        <f>'チェックリスト（設備整備）'!H18</f>
        <v>0</v>
      </c>
      <c r="R2" s="7">
        <f>'チェックリスト（設備整備）'!H19</f>
        <v>0</v>
      </c>
      <c r="S2" s="7">
        <f>'チェックリスト（設備整備）'!X19</f>
        <v>0</v>
      </c>
      <c r="T2" s="7">
        <f>'チェックリスト（設備整備）'!H20</f>
        <v>0</v>
      </c>
      <c r="U2" s="7">
        <f>'チェックリスト（設備整備）'!X20</f>
        <v>0</v>
      </c>
      <c r="V2" s="7">
        <f>'チェックリスト（設備整備）'!H21</f>
        <v>0</v>
      </c>
      <c r="W2" s="7" t="str">
        <f>'チェックリスト（設備整備）'!X21</f>
        <v/>
      </c>
      <c r="X2" s="23">
        <f>'チェックリスト（設備整備）'!H22</f>
        <v>0</v>
      </c>
      <c r="Y2" s="23">
        <f>'チェックリスト（設備整備）'!X22</f>
        <v>0</v>
      </c>
      <c r="Z2" s="24" t="str">
        <f>'チェックリスト（設備整備）'!H23</f>
        <v/>
      </c>
      <c r="AA2" s="23" t="str">
        <f>'チェックリスト（設備整備）'!X23</f>
        <v/>
      </c>
      <c r="AB2" s="23" t="str">
        <f>'チェックリスト（設備整備）'!X24</f>
        <v/>
      </c>
    </row>
    <row r="4" spans="1:28">
      <c r="A4" s="22"/>
      <c r="C4" s="1"/>
      <c r="D4" s="1"/>
      <c r="E4" s="1"/>
      <c r="F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1" customFormat="1">
      <c r="A5"/>
      <c r="C5"/>
      <c r="D5"/>
      <c r="E5"/>
      <c r="F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チェックリスト（設備整備）</vt:lpstr>
      <vt:lpstr>記載例</vt:lpstr>
      <vt:lpstr>リスト</vt:lpstr>
      <vt:lpstr>集計</vt:lpstr>
      <vt:lpstr>'チェックリスト（設備整備）'!Print_Area</vt:lpstr>
      <vt:lpstr>記載例!Print_Area</vt:lpstr>
      <vt:lpstr>研究開発等</vt:lpstr>
      <vt:lpstr>申請事業</vt:lpstr>
      <vt:lpstr>設備整備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2022-04-28T06:19:36Z</cp:lastPrinted>
  <dcterms:created xsi:type="dcterms:W3CDTF">2022-04-21T09:57:53Z</dcterms:created>
  <dcterms:modified xsi:type="dcterms:W3CDTF">2025-05-19T05:03:05Z</dcterms:modified>
</cp:coreProperties>
</file>