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A355183B-321F-41AB-96C8-722199E64068}" xr6:coauthVersionLast="47" xr6:coauthVersionMax="47" xr10:uidLastSave="{00000000-0000-0000-0000-000000000000}"/>
  <bookViews>
    <workbookView xWindow="-120" yWindow="-120" windowWidth="29040" windowHeight="15720" xr2:uid="{10899F11-7D73-421E-99D3-3149482267F1}"/>
  </bookViews>
  <sheets>
    <sheet name="Ⅵ-23"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9" i="1" l="1"/>
  <c r="T69" i="1"/>
  <c r="S69" i="1"/>
  <c r="L69" i="1"/>
  <c r="J69" i="1"/>
  <c r="G69" i="1"/>
  <c r="U68" i="1"/>
  <c r="T68" i="1"/>
  <c r="S68" i="1"/>
  <c r="L68" i="1"/>
  <c r="J68" i="1"/>
  <c r="G68" i="1"/>
  <c r="U67" i="1"/>
  <c r="T67" i="1"/>
  <c r="S67" i="1"/>
  <c r="L67" i="1"/>
  <c r="J67" i="1"/>
  <c r="G67" i="1"/>
  <c r="U66" i="1"/>
  <c r="T66" i="1"/>
  <c r="S66" i="1"/>
  <c r="L66" i="1"/>
  <c r="J66" i="1"/>
  <c r="G66" i="1"/>
  <c r="U65" i="1"/>
  <c r="T65" i="1"/>
  <c r="S65" i="1"/>
  <c r="L65" i="1"/>
  <c r="J65" i="1"/>
  <c r="G65" i="1"/>
  <c r="U64" i="1"/>
  <c r="T64" i="1"/>
  <c r="S64" i="1"/>
  <c r="L64" i="1"/>
  <c r="J64" i="1"/>
  <c r="G64" i="1"/>
  <c r="U63" i="1"/>
  <c r="T63" i="1"/>
  <c r="S63" i="1"/>
  <c r="L63" i="1"/>
  <c r="J63" i="1"/>
  <c r="G63" i="1"/>
  <c r="V55" i="1"/>
  <c r="U55" i="1"/>
  <c r="T55" i="1"/>
  <c r="M55" i="1"/>
  <c r="K55" i="1"/>
  <c r="V54" i="1"/>
  <c r="U54" i="1"/>
  <c r="T54" i="1"/>
  <c r="M54" i="1"/>
  <c r="K54" i="1"/>
  <c r="H54" i="1"/>
  <c r="V53" i="1"/>
  <c r="U53" i="1"/>
  <c r="T53" i="1"/>
  <c r="M53" i="1"/>
  <c r="K53" i="1"/>
  <c r="H53" i="1"/>
  <c r="V52" i="1"/>
  <c r="U52" i="1"/>
  <c r="T52" i="1"/>
  <c r="M52" i="1"/>
  <c r="K52" i="1"/>
  <c r="H52" i="1"/>
  <c r="V51" i="1"/>
  <c r="U51" i="1"/>
  <c r="T51" i="1"/>
  <c r="M51" i="1"/>
  <c r="K51" i="1"/>
  <c r="H51" i="1"/>
  <c r="V50" i="1"/>
  <c r="U50" i="1"/>
  <c r="T50" i="1"/>
  <c r="M50" i="1"/>
  <c r="K50" i="1"/>
  <c r="H50" i="1"/>
  <c r="V49" i="1"/>
  <c r="U49" i="1"/>
  <c r="T49" i="1"/>
  <c r="M49" i="1"/>
  <c r="K49" i="1"/>
  <c r="I49" i="1"/>
  <c r="W39" i="1"/>
  <c r="V39" i="1"/>
  <c r="U39" i="1"/>
  <c r="M39" i="1"/>
  <c r="K39" i="1"/>
  <c r="W38" i="1"/>
  <c r="V38" i="1"/>
  <c r="U38" i="1"/>
  <c r="M38" i="1"/>
  <c r="K38" i="1"/>
  <c r="H38" i="1"/>
  <c r="W37" i="1"/>
  <c r="V37" i="1"/>
  <c r="U37" i="1"/>
  <c r="M37" i="1"/>
  <c r="K37" i="1"/>
  <c r="H37" i="1"/>
  <c r="W36" i="1"/>
  <c r="V36" i="1"/>
  <c r="U36" i="1"/>
  <c r="M36" i="1"/>
  <c r="K36" i="1"/>
  <c r="H36" i="1"/>
  <c r="W35" i="1"/>
  <c r="V35" i="1"/>
  <c r="U35" i="1"/>
  <c r="M35" i="1"/>
  <c r="K35" i="1"/>
  <c r="H35" i="1"/>
  <c r="W34" i="1"/>
  <c r="V34" i="1"/>
  <c r="U34" i="1"/>
  <c r="M34" i="1"/>
  <c r="K34" i="1"/>
  <c r="H34" i="1"/>
  <c r="W33" i="1"/>
  <c r="V33" i="1"/>
  <c r="U33" i="1"/>
  <c r="M33" i="1"/>
  <c r="K33" i="1"/>
  <c r="I33" i="1"/>
  <c r="U26" i="1"/>
  <c r="T26" i="1"/>
  <c r="S26" i="1"/>
  <c r="L26" i="1"/>
  <c r="J26" i="1"/>
  <c r="G26" i="1"/>
  <c r="U25" i="1"/>
  <c r="T25" i="1"/>
  <c r="S25" i="1"/>
  <c r="L25" i="1"/>
  <c r="J25" i="1"/>
  <c r="G25" i="1"/>
  <c r="U24" i="1"/>
  <c r="T24" i="1"/>
  <c r="S24" i="1"/>
  <c r="L24" i="1"/>
  <c r="J24" i="1"/>
  <c r="G24" i="1"/>
  <c r="U23" i="1"/>
  <c r="T23" i="1"/>
  <c r="S23" i="1"/>
  <c r="L23" i="1"/>
  <c r="J23" i="1"/>
  <c r="G23" i="1"/>
  <c r="U22" i="1"/>
  <c r="T22" i="1"/>
  <c r="S22" i="1"/>
  <c r="L22" i="1"/>
  <c r="J22" i="1"/>
  <c r="G22" i="1"/>
  <c r="U21" i="1"/>
  <c r="T21" i="1"/>
  <c r="S21" i="1"/>
  <c r="L21" i="1"/>
  <c r="J21" i="1"/>
  <c r="G21" i="1"/>
  <c r="U20" i="1"/>
  <c r="T20" i="1"/>
  <c r="S20" i="1"/>
  <c r="L20" i="1"/>
  <c r="J20" i="1"/>
  <c r="H20" i="1"/>
  <c r="G20" i="1"/>
  <c r="W13" i="1"/>
  <c r="U13" i="1"/>
  <c r="N13" i="1"/>
  <c r="L13" i="1"/>
  <c r="W12" i="1"/>
  <c r="U12" i="1"/>
  <c r="N12" i="1"/>
  <c r="L12" i="1"/>
  <c r="H12" i="1"/>
  <c r="W11" i="1"/>
  <c r="U11" i="1"/>
  <c r="N11" i="1"/>
  <c r="L11" i="1"/>
  <c r="H11" i="1"/>
  <c r="W10" i="1"/>
  <c r="U10" i="1"/>
  <c r="N10" i="1"/>
  <c r="L10" i="1"/>
  <c r="H10" i="1"/>
  <c r="W9" i="1"/>
  <c r="U9" i="1"/>
  <c r="N9" i="1"/>
  <c r="L9" i="1"/>
  <c r="H9" i="1"/>
  <c r="W8" i="1"/>
  <c r="U8" i="1"/>
  <c r="N8" i="1"/>
  <c r="L8" i="1"/>
  <c r="H8" i="1"/>
  <c r="W7" i="1"/>
  <c r="V7" i="1"/>
  <c r="U7" i="1"/>
  <c r="N7" i="1"/>
  <c r="L7" i="1"/>
  <c r="H7" i="1"/>
</calcChain>
</file>

<file path=xl/sharedStrings.xml><?xml version="1.0" encoding="utf-8"?>
<sst xmlns="http://schemas.openxmlformats.org/spreadsheetml/2006/main" count="267" uniqueCount="81">
  <si>
    <t>23．がん検診受診者数及び受診率の推移・がん検診受診状況（県）</t>
    <rPh sb="5" eb="7">
      <t>ケンシン</t>
    </rPh>
    <rPh sb="7" eb="9">
      <t>ジュシン</t>
    </rPh>
    <rPh sb="9" eb="10">
      <t>シャ</t>
    </rPh>
    <rPh sb="10" eb="11">
      <t>スウ</t>
    </rPh>
    <rPh sb="11" eb="12">
      <t>オヨ</t>
    </rPh>
    <rPh sb="13" eb="15">
      <t>ジュシン</t>
    </rPh>
    <rPh sb="15" eb="16">
      <t>リツ</t>
    </rPh>
    <rPh sb="17" eb="19">
      <t>スイイ</t>
    </rPh>
    <rPh sb="22" eb="24">
      <t>ケンシン</t>
    </rPh>
    <rPh sb="24" eb="26">
      <t>ジュシン</t>
    </rPh>
    <rPh sb="26" eb="28">
      <t>ジョウキョウ</t>
    </rPh>
    <rPh sb="29" eb="30">
      <t>ケン</t>
    </rPh>
    <phoneticPr fontId="6"/>
  </si>
  <si>
    <t>（１）　胃がん検診</t>
    <rPh sb="4" eb="5">
      <t>イ</t>
    </rPh>
    <rPh sb="7" eb="9">
      <t>ケンシン</t>
    </rPh>
    <phoneticPr fontId="4"/>
  </si>
  <si>
    <t>年度</t>
    <rPh sb="0" eb="2">
      <t>ネンド</t>
    </rPh>
    <phoneticPr fontId="4"/>
  </si>
  <si>
    <t>40～69歳人口</t>
    <rPh sb="5" eb="6">
      <t>サイ</t>
    </rPh>
    <rPh sb="6" eb="8">
      <t>ジンコウ</t>
    </rPh>
    <phoneticPr fontId="4"/>
  </si>
  <si>
    <t>対象者数</t>
    <rPh sb="0" eb="3">
      <t>タイショウシャ</t>
    </rPh>
    <rPh sb="3" eb="4">
      <t>スウ</t>
    </rPh>
    <phoneticPr fontId="4"/>
  </si>
  <si>
    <t>受診者数
（X線及び胃内視鏡）</t>
    <rPh sb="0" eb="3">
      <t>ジュシンシャ</t>
    </rPh>
    <rPh sb="3" eb="4">
      <t>スウ</t>
    </rPh>
    <rPh sb="7" eb="8">
      <t>セン</t>
    </rPh>
    <rPh sb="8" eb="9">
      <t>オヨ</t>
    </rPh>
    <rPh sb="10" eb="11">
      <t>イ</t>
    </rPh>
    <rPh sb="11" eb="14">
      <t>ナイシキョウ</t>
    </rPh>
    <phoneticPr fontId="4"/>
  </si>
  <si>
    <t>2年連続受診者数</t>
    <rPh sb="1" eb="2">
      <t>ネン</t>
    </rPh>
    <rPh sb="2" eb="4">
      <t>レンゾク</t>
    </rPh>
    <rPh sb="4" eb="7">
      <t>ジュシンシャ</t>
    </rPh>
    <rPh sb="7" eb="8">
      <t>スウ</t>
    </rPh>
    <phoneticPr fontId="4"/>
  </si>
  <si>
    <t>受診率</t>
    <rPh sb="0" eb="3">
      <t>ジュシンリツ</t>
    </rPh>
    <phoneticPr fontId="4"/>
  </si>
  <si>
    <t>40～69歳人口占める受診者の割合</t>
    <rPh sb="5" eb="6">
      <t>サイ</t>
    </rPh>
    <rPh sb="6" eb="8">
      <t>ジンコウ</t>
    </rPh>
    <rPh sb="8" eb="9">
      <t>シ</t>
    </rPh>
    <rPh sb="11" eb="14">
      <t>ジュシンシャ</t>
    </rPh>
    <rPh sb="15" eb="17">
      <t>ワリアイ</t>
    </rPh>
    <phoneticPr fontId="4"/>
  </si>
  <si>
    <t>受診者数（X線）
（対象者：40～69歳）</t>
    <rPh sb="0" eb="3">
      <t>ジュシンシャ</t>
    </rPh>
    <rPh sb="3" eb="4">
      <t>スウ</t>
    </rPh>
    <rPh sb="6" eb="7">
      <t>セン</t>
    </rPh>
    <rPh sb="10" eb="13">
      <t>タイショウシャ</t>
    </rPh>
    <rPh sb="19" eb="20">
      <t>サイ</t>
    </rPh>
    <phoneticPr fontId="6"/>
  </si>
  <si>
    <t>精密検査（X線）</t>
    <rPh sb="0" eb="2">
      <t>セイミツ</t>
    </rPh>
    <rPh sb="2" eb="4">
      <t>ケンサ</t>
    </rPh>
    <rPh sb="6" eb="7">
      <t>セン</t>
    </rPh>
    <phoneticPr fontId="4"/>
  </si>
  <si>
    <t>結果別人員（X線）</t>
    <rPh sb="0" eb="2">
      <t>ケッカ</t>
    </rPh>
    <rPh sb="2" eb="5">
      <t>ベツジンイン</t>
    </rPh>
    <rPh sb="7" eb="8">
      <t>セン</t>
    </rPh>
    <phoneticPr fontId="4"/>
  </si>
  <si>
    <t>がん
発見率</t>
    <rPh sb="3" eb="6">
      <t>ハッケンリツ</t>
    </rPh>
    <phoneticPr fontId="4"/>
  </si>
  <si>
    <t>陽性反応適中度</t>
    <rPh sb="0" eb="2">
      <t>ヨウセイ</t>
    </rPh>
    <rPh sb="2" eb="7">
      <t>ハンノウテキチュウド</t>
    </rPh>
    <phoneticPr fontId="4"/>
  </si>
  <si>
    <t>精検受診後陽性反応適中度</t>
    <rPh sb="0" eb="2">
      <t>セイケン</t>
    </rPh>
    <rPh sb="2" eb="5">
      <t>ジュシンゴ</t>
    </rPh>
    <rPh sb="5" eb="7">
      <t>ヨウセイ</t>
    </rPh>
    <rPh sb="7" eb="12">
      <t>ハンノウテキチュウド</t>
    </rPh>
    <phoneticPr fontId="4"/>
  </si>
  <si>
    <t>該当者数</t>
    <rPh sb="0" eb="3">
      <t>ガイトウシャ</t>
    </rPh>
    <rPh sb="3" eb="4">
      <t>スウ</t>
    </rPh>
    <phoneticPr fontId="4"/>
  </si>
  <si>
    <t>該当率</t>
    <rPh sb="0" eb="2">
      <t>ガイトウ</t>
    </rPh>
    <rPh sb="2" eb="3">
      <t>リツ</t>
    </rPh>
    <phoneticPr fontId="4"/>
  </si>
  <si>
    <t>受診者数</t>
    <rPh sb="0" eb="3">
      <t>ジュシンシャ</t>
    </rPh>
    <rPh sb="3" eb="4">
      <t>スウ</t>
    </rPh>
    <phoneticPr fontId="4"/>
  </si>
  <si>
    <t>異常
認めず</t>
    <rPh sb="0" eb="2">
      <t>イジョウ</t>
    </rPh>
    <rPh sb="3" eb="4">
      <t>ミト</t>
    </rPh>
    <phoneticPr fontId="4"/>
  </si>
  <si>
    <t>がんであった者</t>
    <rPh sb="6" eb="7">
      <t>モノ</t>
    </rPh>
    <phoneticPr fontId="4"/>
  </si>
  <si>
    <t>がんの疑いのある者または未確定</t>
    <rPh sb="3" eb="4">
      <t>ウタガ</t>
    </rPh>
    <rPh sb="8" eb="9">
      <t>モノ</t>
    </rPh>
    <rPh sb="12" eb="15">
      <t>ミカクテイ</t>
    </rPh>
    <phoneticPr fontId="4"/>
  </si>
  <si>
    <t>がん以外の疾患であった者</t>
    <rPh sb="2" eb="4">
      <t>イガイ</t>
    </rPh>
    <rPh sb="5" eb="7">
      <t>シッカン</t>
    </rPh>
    <rPh sb="11" eb="12">
      <t>モノ</t>
    </rPh>
    <phoneticPr fontId="4"/>
  </si>
  <si>
    <t>未受診者</t>
    <rPh sb="0" eb="4">
      <t>ミジュシンシャ</t>
    </rPh>
    <phoneticPr fontId="4"/>
  </si>
  <si>
    <t>未把握</t>
    <rPh sb="0" eb="1">
      <t>ミ</t>
    </rPh>
    <rPh sb="1" eb="3">
      <t>ハアク</t>
    </rPh>
    <phoneticPr fontId="4"/>
  </si>
  <si>
    <t>(A)</t>
    <phoneticPr fontId="4"/>
  </si>
  <si>
    <t>(B)</t>
    <phoneticPr fontId="4"/>
  </si>
  <si>
    <t>(C)</t>
    <phoneticPr fontId="4"/>
  </si>
  <si>
    <t>(D)</t>
    <phoneticPr fontId="4"/>
  </si>
  <si>
    <t>（※）</t>
    <phoneticPr fontId="4"/>
  </si>
  <si>
    <t>C/A*100</t>
    <phoneticPr fontId="4"/>
  </si>
  <si>
    <t>(E)</t>
    <phoneticPr fontId="4"/>
  </si>
  <si>
    <t>(F)</t>
    <phoneticPr fontId="4"/>
  </si>
  <si>
    <t>F/E*100</t>
    <phoneticPr fontId="4"/>
  </si>
  <si>
    <t>(G)</t>
    <phoneticPr fontId="4"/>
  </si>
  <si>
    <t>G/F*100</t>
    <phoneticPr fontId="4"/>
  </si>
  <si>
    <t>(H)</t>
    <phoneticPr fontId="4"/>
  </si>
  <si>
    <t>H/E*100</t>
    <phoneticPr fontId="4"/>
  </si>
  <si>
    <t>H/F*100</t>
    <phoneticPr fontId="4"/>
  </si>
  <si>
    <t>H/G*100</t>
    <phoneticPr fontId="4"/>
  </si>
  <si>
    <t>平成27年度</t>
  </si>
  <si>
    <t>-</t>
  </si>
  <si>
    <t>平成28年度</t>
  </si>
  <si>
    <r>
      <rPr>
        <sz val="9"/>
        <color theme="1"/>
        <rFont val="Segoe UI Symbol"/>
        <family val="2"/>
      </rPr>
      <t>▶</t>
    </r>
    <r>
      <rPr>
        <sz val="9"/>
        <color theme="1"/>
        <rFont val="ＭＳ Ｐゴシック"/>
        <family val="2"/>
        <charset val="128"/>
      </rPr>
      <t xml:space="preserve">対象者数：
</t>
    </r>
    <r>
      <rPr>
        <sz val="9"/>
        <color theme="1"/>
        <rFont val="Arial"/>
        <family val="2"/>
      </rPr>
      <t>50</t>
    </r>
    <r>
      <rPr>
        <sz val="9"/>
        <color theme="1"/>
        <rFont val="ＭＳ Ｐゴシック"/>
        <family val="2"/>
        <charset val="128"/>
      </rPr>
      <t>～</t>
    </r>
    <r>
      <rPr>
        <sz val="9"/>
        <color theme="1"/>
        <rFont val="Arial"/>
        <family val="2"/>
      </rPr>
      <t>69</t>
    </r>
    <r>
      <rPr>
        <sz val="9"/>
        <color theme="1"/>
        <rFont val="ＭＳ Ｐゴシック"/>
        <family val="2"/>
        <charset val="128"/>
      </rPr>
      <t>歳の全住民</t>
    </r>
    <rPh sb="1" eb="4">
      <t>タイショウシャ</t>
    </rPh>
    <rPh sb="4" eb="5">
      <t>スウ</t>
    </rPh>
    <rPh sb="12" eb="13">
      <t>サイ</t>
    </rPh>
    <rPh sb="14" eb="17">
      <t>ゼンジュウミン</t>
    </rPh>
    <phoneticPr fontId="6"/>
  </si>
  <si>
    <t>平成29年度</t>
  </si>
  <si>
    <t>平成30年度</t>
  </si>
  <si>
    <t>令和元年度</t>
    <rPh sb="0" eb="2">
      <t>レイワ</t>
    </rPh>
    <rPh sb="2" eb="5">
      <t>ガンネンド</t>
    </rPh>
    <phoneticPr fontId="6"/>
  </si>
  <si>
    <t>令和2年度</t>
    <rPh sb="0" eb="2">
      <t>レイワ</t>
    </rPh>
    <rPh sb="3" eb="5">
      <t>ネンド</t>
    </rPh>
    <phoneticPr fontId="6"/>
  </si>
  <si>
    <t>（参考）
令和2年度
全国計</t>
    <rPh sb="1" eb="3">
      <t>サンコウ</t>
    </rPh>
    <rPh sb="5" eb="7">
      <t>レイワ</t>
    </rPh>
    <rPh sb="8" eb="10">
      <t>ネンド</t>
    </rPh>
    <rPh sb="9" eb="10">
      <t>ド</t>
    </rPh>
    <rPh sb="10" eb="12">
      <t>ヘイネンド</t>
    </rPh>
    <rPh sb="11" eb="13">
      <t>ゼンコク</t>
    </rPh>
    <rPh sb="13" eb="14">
      <t>ケイ</t>
    </rPh>
    <phoneticPr fontId="4"/>
  </si>
  <si>
    <t>※受診率（平成28年度から）＝（当該年度の受診者数＋前年度受診者数-2年連続して受診した者の数）／当該年度の対象者数×100</t>
    <phoneticPr fontId="6"/>
  </si>
  <si>
    <t>※平成28年度から「対象者」が対象年齢の全住民となった。
※平成28年度の指針改定により対象者、受診間隔及び検査項目が改正されたが、平成29年度まで県内で内視鏡検査を実施している自治体がなかったため、精密検査結果別人員についてはエックス線の実績のみ掲載している。</t>
    <rPh sb="1" eb="3">
      <t>ヘイセイ</t>
    </rPh>
    <rPh sb="5" eb="7">
      <t>ネンド</t>
    </rPh>
    <rPh sb="10" eb="13">
      <t>タイショウシャ</t>
    </rPh>
    <rPh sb="15" eb="17">
      <t>タイショウ</t>
    </rPh>
    <rPh sb="17" eb="19">
      <t>ネンレイ</t>
    </rPh>
    <rPh sb="20" eb="23">
      <t>ゼンジュウミン</t>
    </rPh>
    <phoneticPr fontId="6"/>
  </si>
  <si>
    <t>（２）　肺がん検診（胸部X線及び喀痰細胞診）</t>
    <rPh sb="4" eb="5">
      <t>ハイ</t>
    </rPh>
    <rPh sb="7" eb="9">
      <t>ケンシン</t>
    </rPh>
    <rPh sb="10" eb="12">
      <t>キョウブ</t>
    </rPh>
    <rPh sb="12" eb="14">
      <t>エックスセン</t>
    </rPh>
    <rPh sb="14" eb="15">
      <t>オヨ</t>
    </rPh>
    <rPh sb="16" eb="18">
      <t>カクタン</t>
    </rPh>
    <rPh sb="18" eb="21">
      <t>サイボウシン</t>
    </rPh>
    <phoneticPr fontId="4"/>
  </si>
  <si>
    <t>40～69歳
人口</t>
    <rPh sb="5" eb="6">
      <t>サイ</t>
    </rPh>
    <rPh sb="7" eb="9">
      <t>ジンコウ</t>
    </rPh>
    <phoneticPr fontId="4"/>
  </si>
  <si>
    <t>40～69歳人口に占める受診者の割合</t>
    <rPh sb="5" eb="6">
      <t>サイ</t>
    </rPh>
    <rPh sb="6" eb="8">
      <t>ジンコウ</t>
    </rPh>
    <rPh sb="9" eb="10">
      <t>シ</t>
    </rPh>
    <rPh sb="12" eb="15">
      <t>ジュシンシャ</t>
    </rPh>
    <rPh sb="16" eb="18">
      <t>ワリアイ</t>
    </rPh>
    <phoneticPr fontId="4"/>
  </si>
  <si>
    <t>精密検査</t>
    <rPh sb="0" eb="2">
      <t>セイミツ</t>
    </rPh>
    <rPh sb="2" eb="4">
      <t>ケンサ</t>
    </rPh>
    <phoneticPr fontId="4"/>
  </si>
  <si>
    <t>結果別人員</t>
    <rPh sb="0" eb="2">
      <t>ケッカ</t>
    </rPh>
    <rPh sb="2" eb="5">
      <t>ベツジンイン</t>
    </rPh>
    <phoneticPr fontId="4"/>
  </si>
  <si>
    <t>陽性反応
適中度</t>
    <rPh sb="0" eb="2">
      <t>ヨウセイ</t>
    </rPh>
    <rPh sb="2" eb="4">
      <t>ハンノウ</t>
    </rPh>
    <rPh sb="5" eb="7">
      <t>テキチュウ</t>
    </rPh>
    <rPh sb="7" eb="8">
      <t>ド</t>
    </rPh>
    <phoneticPr fontId="4"/>
  </si>
  <si>
    <t>C/B*100</t>
    <phoneticPr fontId="4"/>
  </si>
  <si>
    <t>D/C*100</t>
    <phoneticPr fontId="4"/>
  </si>
  <si>
    <t>E/D*100</t>
    <phoneticPr fontId="4"/>
  </si>
  <si>
    <t>F/C*100</t>
    <phoneticPr fontId="4"/>
  </si>
  <si>
    <t>F/D*100</t>
    <phoneticPr fontId="4"/>
  </si>
  <si>
    <r>
      <rPr>
        <sz val="9"/>
        <color theme="1"/>
        <rFont val="Segoe UI Symbol"/>
        <family val="2"/>
      </rPr>
      <t>▶</t>
    </r>
    <r>
      <rPr>
        <sz val="9"/>
        <color theme="1"/>
        <rFont val="ＭＳ Ｐゴシック"/>
        <family val="2"/>
        <charset val="128"/>
      </rPr>
      <t xml:space="preserve">対象者数：
</t>
    </r>
    <r>
      <rPr>
        <sz val="9"/>
        <color theme="1"/>
        <rFont val="Arial"/>
        <family val="2"/>
      </rPr>
      <t>40</t>
    </r>
    <r>
      <rPr>
        <sz val="9"/>
        <color theme="1"/>
        <rFont val="ＭＳ Ｐゴシック"/>
        <family val="2"/>
        <charset val="128"/>
      </rPr>
      <t>～</t>
    </r>
    <r>
      <rPr>
        <sz val="9"/>
        <color theme="1"/>
        <rFont val="Arial"/>
        <family val="2"/>
      </rPr>
      <t>69</t>
    </r>
    <r>
      <rPr>
        <sz val="9"/>
        <color theme="1"/>
        <rFont val="ＭＳ Ｐゴシック"/>
        <family val="2"/>
        <charset val="128"/>
      </rPr>
      <t>歳の全住民</t>
    </r>
    <rPh sb="1" eb="4">
      <t>タイショウシャ</t>
    </rPh>
    <rPh sb="4" eb="5">
      <t>スウ</t>
    </rPh>
    <rPh sb="12" eb="13">
      <t>サイ</t>
    </rPh>
    <rPh sb="14" eb="17">
      <t>ゼンジュウミン</t>
    </rPh>
    <phoneticPr fontId="6"/>
  </si>
  <si>
    <t>※平成28年度から「対象者」が対象年齢の全住民となった。</t>
    <rPh sb="1" eb="3">
      <t>ヘイセイ</t>
    </rPh>
    <rPh sb="5" eb="7">
      <t>ネンド</t>
    </rPh>
    <rPh sb="10" eb="13">
      <t>タイショウシャ</t>
    </rPh>
    <rPh sb="15" eb="17">
      <t>タイショウ</t>
    </rPh>
    <rPh sb="17" eb="19">
      <t>ネンレイ</t>
    </rPh>
    <rPh sb="20" eb="23">
      <t>ゼンジュウミン</t>
    </rPh>
    <phoneticPr fontId="6"/>
  </si>
  <si>
    <t>（３）　子宮頸がん検診</t>
    <rPh sb="4" eb="6">
      <t>シキュウ</t>
    </rPh>
    <rPh sb="6" eb="7">
      <t>ケイ</t>
    </rPh>
    <rPh sb="9" eb="11">
      <t>ケンシン</t>
    </rPh>
    <phoneticPr fontId="4"/>
  </si>
  <si>
    <t>20～69歳
女性人口</t>
    <rPh sb="5" eb="6">
      <t>サイ</t>
    </rPh>
    <rPh sb="7" eb="9">
      <t>ジョセイ</t>
    </rPh>
    <rPh sb="9" eb="11">
      <t>ジンコウ</t>
    </rPh>
    <phoneticPr fontId="4"/>
  </si>
  <si>
    <t>20～69歳人口に占める受診者の割合</t>
    <rPh sb="5" eb="6">
      <t>サイ</t>
    </rPh>
    <rPh sb="6" eb="8">
      <t>ジンコウ</t>
    </rPh>
    <rPh sb="9" eb="10">
      <t>シ</t>
    </rPh>
    <rPh sb="12" eb="15">
      <t>ジュシンシャ</t>
    </rPh>
    <rPh sb="16" eb="18">
      <t>ワリアイ</t>
    </rPh>
    <phoneticPr fontId="4"/>
  </si>
  <si>
    <t>CIN１～3，AIS又は腺異形成であった者</t>
  </si>
  <si>
    <t>がん及びCIN等以外の疾患であった者</t>
    <rPh sb="2" eb="3">
      <t>オヨ</t>
    </rPh>
    <rPh sb="7" eb="8">
      <t>トウ</t>
    </rPh>
    <rPh sb="8" eb="10">
      <t>イガイ</t>
    </rPh>
    <rPh sb="11" eb="13">
      <t>シッカン</t>
    </rPh>
    <rPh sb="17" eb="18">
      <t>モノ</t>
    </rPh>
    <phoneticPr fontId="4"/>
  </si>
  <si>
    <t>E/C*100</t>
    <phoneticPr fontId="4"/>
  </si>
  <si>
    <t>G/C*100</t>
    <phoneticPr fontId="4"/>
  </si>
  <si>
    <t>G/E*100</t>
    <phoneticPr fontId="4"/>
  </si>
  <si>
    <r>
      <rPr>
        <sz val="9"/>
        <color theme="1"/>
        <rFont val="Segoe UI Symbol"/>
        <family val="2"/>
      </rPr>
      <t>▶</t>
    </r>
    <r>
      <rPr>
        <sz val="9"/>
        <color theme="1"/>
        <rFont val="ＭＳ Ｐゴシック"/>
        <family val="2"/>
        <charset val="128"/>
      </rPr>
      <t xml:space="preserve">対象者数：
</t>
    </r>
    <r>
      <rPr>
        <sz val="9"/>
        <color theme="1"/>
        <rFont val="Arial"/>
        <family val="2"/>
      </rPr>
      <t>20</t>
    </r>
    <r>
      <rPr>
        <sz val="9"/>
        <color theme="1"/>
        <rFont val="ＭＳ Ｐゴシック"/>
        <family val="2"/>
        <charset val="128"/>
      </rPr>
      <t>～</t>
    </r>
    <r>
      <rPr>
        <sz val="9"/>
        <color theme="1"/>
        <rFont val="Arial"/>
        <family val="2"/>
      </rPr>
      <t>69</t>
    </r>
    <r>
      <rPr>
        <sz val="9"/>
        <color theme="1"/>
        <rFont val="ＭＳ Ｐゴシック"/>
        <family val="2"/>
        <charset val="128"/>
      </rPr>
      <t>歳の全住民</t>
    </r>
    <rPh sb="1" eb="4">
      <t>タイショウシャ</t>
    </rPh>
    <rPh sb="4" eb="5">
      <t>スウ</t>
    </rPh>
    <rPh sb="12" eb="13">
      <t>サイ</t>
    </rPh>
    <rPh sb="14" eb="17">
      <t>ゼンジュウミン</t>
    </rPh>
    <phoneticPr fontId="6"/>
  </si>
  <si>
    <t>令和元年度</t>
    <rPh sb="0" eb="2">
      <t>レイワ</t>
    </rPh>
    <rPh sb="2" eb="3">
      <t>ガン</t>
    </rPh>
    <rPh sb="3" eb="5">
      <t>ネンド</t>
    </rPh>
    <phoneticPr fontId="6"/>
  </si>
  <si>
    <t>（参考）
令和2年度
全国計</t>
    <rPh sb="1" eb="3">
      <t>サンコウ</t>
    </rPh>
    <rPh sb="5" eb="7">
      <t>レイワ</t>
    </rPh>
    <rPh sb="8" eb="10">
      <t>ネンド</t>
    </rPh>
    <rPh sb="10" eb="12">
      <t>ヘイネンド</t>
    </rPh>
    <rPh sb="11" eb="13">
      <t>ゼンコク</t>
    </rPh>
    <rPh sb="13" eb="14">
      <t>ケイ</t>
    </rPh>
    <phoneticPr fontId="4"/>
  </si>
  <si>
    <t>※受診率＝（当該年度の受診者数＋前年度受診者数－2年連続して受診した者の数）／当該年度の対象者数×100</t>
    <rPh sb="1" eb="4">
      <t>ジュシンリツ</t>
    </rPh>
    <rPh sb="6" eb="8">
      <t>トウガイ</t>
    </rPh>
    <rPh sb="8" eb="10">
      <t>ネンド</t>
    </rPh>
    <rPh sb="11" eb="14">
      <t>ジュシンシャ</t>
    </rPh>
    <rPh sb="14" eb="15">
      <t>スウ</t>
    </rPh>
    <rPh sb="16" eb="19">
      <t>ゼンネンド</t>
    </rPh>
    <rPh sb="19" eb="22">
      <t>ジュシンシャ</t>
    </rPh>
    <rPh sb="22" eb="23">
      <t>スウ</t>
    </rPh>
    <rPh sb="25" eb="26">
      <t>ネン</t>
    </rPh>
    <rPh sb="26" eb="28">
      <t>レンゾク</t>
    </rPh>
    <rPh sb="30" eb="32">
      <t>ジュシン</t>
    </rPh>
    <rPh sb="34" eb="35">
      <t>モノ</t>
    </rPh>
    <rPh sb="36" eb="37">
      <t>カズ</t>
    </rPh>
    <rPh sb="39" eb="41">
      <t>トウガイ</t>
    </rPh>
    <rPh sb="41" eb="43">
      <t>ネンド</t>
    </rPh>
    <rPh sb="44" eb="47">
      <t>タイショウシャ</t>
    </rPh>
    <rPh sb="47" eb="48">
      <t>スウ</t>
    </rPh>
    <phoneticPr fontId="4"/>
  </si>
  <si>
    <t>※平成26年度以降における結果別人員については、区分の変更があり、精密検査受診者数と結果別人員の内訳の総数が一致しない。</t>
    <phoneticPr fontId="4"/>
  </si>
  <si>
    <t>（４）　乳がん検診</t>
    <rPh sb="4" eb="5">
      <t>チチ</t>
    </rPh>
    <rPh sb="7" eb="9">
      <t>ケンシン</t>
    </rPh>
    <phoneticPr fontId="4"/>
  </si>
  <si>
    <t>40～69歳女性人口</t>
    <rPh sb="5" eb="6">
      <t>サイ</t>
    </rPh>
    <rPh sb="6" eb="8">
      <t>ジョセイ</t>
    </rPh>
    <rPh sb="8" eb="10">
      <t>ジンコウ</t>
    </rPh>
    <phoneticPr fontId="4"/>
  </si>
  <si>
    <t>※受診率算出のための受診者数が、平成28年度以降は「マンモグラフィ受診者」となった。</t>
    <rPh sb="1" eb="4">
      <t>ジュシンリツ</t>
    </rPh>
    <rPh sb="4" eb="6">
      <t>サンシュツ</t>
    </rPh>
    <rPh sb="10" eb="13">
      <t>ジュシンシャ</t>
    </rPh>
    <rPh sb="13" eb="14">
      <t>スウ</t>
    </rPh>
    <rPh sb="16" eb="18">
      <t>ヘイセイ</t>
    </rPh>
    <rPh sb="20" eb="21">
      <t>ネン</t>
    </rPh>
    <rPh sb="21" eb="22">
      <t>ド</t>
    </rPh>
    <rPh sb="22" eb="24">
      <t>イコウ</t>
    </rPh>
    <rPh sb="33" eb="35">
      <t>ジュシン</t>
    </rPh>
    <rPh sb="35" eb="36">
      <t>シャ</t>
    </rPh>
    <phoneticPr fontId="6"/>
  </si>
  <si>
    <t>（５）　大腸がん検診</t>
    <rPh sb="4" eb="6">
      <t>ダイチョウ</t>
    </rPh>
    <rPh sb="8" eb="10">
      <t>ケンシン</t>
    </rPh>
    <phoneticPr fontId="4"/>
  </si>
  <si>
    <t xml:space="preserve">                 
資料：
■平成28年度～令和2年度                                   
　　　対象者数・受診者数・精密検査結果別人員：「地域保健・健康増進事業報告」                   
■（参考）平成27年度                   
　　　人口：人口推計（総務省統計局）　第2表                   
　　　対象者数・受診者数・精密検査結果別人員：平成29年度宮城県がん検診精度管理調査                   
</t>
    <rPh sb="18" eb="20">
      <t>シリョウ</t>
    </rPh>
    <rPh sb="30" eb="3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</si>
</sst>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_ "/>
    <numFmt numFmtId="179" formatCode="0.00_ "/>
    <numFmt numFmtId="180" formatCode="0.0"/>
    <numFmt numFmtId="181" formatCode="0.000"/>
    <numFmt numFmtId="182" formatCode="#,##0.00_ ;[Red]\-#,##0.00\ "/>
  </numFmts>
  <fonts count="29" x14ac:knownFonts="1">
    <font>
      <sz val="11"/>
      <color theme="1"/>
      <name val="ＭＳ Ｐ明朝"/>
      <family val="2"/>
      <charset val="128"/>
    </font>
    <font>
      <sz val="11"/>
      <color theme="1"/>
      <name val="ＭＳ Ｐゴシック"/>
      <family val="2"/>
      <charset val="128"/>
      <scheme val="minor"/>
    </font>
    <font>
      <sz val="11"/>
      <color theme="1"/>
      <name val="ＭＳ Ｐゴシック"/>
      <family val="2"/>
      <charset val="128"/>
      <scheme val="minor"/>
    </font>
    <font>
      <sz val="10"/>
      <color theme="1"/>
      <name val="HG丸ｺﾞｼｯｸM-PRO"/>
      <family val="3"/>
      <charset val="128"/>
    </font>
    <font>
      <sz val="6"/>
      <name val="ＭＳ Ｐゴシック"/>
      <family val="2"/>
      <charset val="128"/>
      <scheme val="minor"/>
    </font>
    <font>
      <sz val="10"/>
      <color theme="1"/>
      <name val="ＭＳ Ｐゴシック"/>
      <family val="3"/>
      <charset val="128"/>
      <scheme val="minor"/>
    </font>
    <font>
      <sz val="6"/>
      <name val="ＭＳ Ｐ明朝"/>
      <family val="2"/>
      <charset val="128"/>
    </font>
    <font>
      <b/>
      <sz val="18"/>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4"/>
      <color theme="1"/>
      <name val="HG丸ｺﾞｼｯｸM-PRO"/>
      <family val="3"/>
      <charset val="128"/>
    </font>
    <font>
      <sz val="10"/>
      <color theme="1"/>
      <name val="Arial"/>
      <family val="2"/>
    </font>
    <font>
      <sz val="9"/>
      <color theme="1"/>
      <name val="Segoe UI Symbol"/>
      <family val="2"/>
    </font>
    <font>
      <sz val="9"/>
      <color theme="1"/>
      <name val="ＭＳ Ｐゴシック"/>
      <family val="2"/>
      <charset val="128"/>
    </font>
    <font>
      <sz val="9"/>
      <color theme="1"/>
      <name val="Arial"/>
      <family val="2"/>
    </font>
    <font>
      <sz val="11"/>
      <color theme="1"/>
      <name val="ＭＳ Ｐ明朝"/>
      <family val="2"/>
      <charset val="128"/>
    </font>
    <font>
      <sz val="10"/>
      <color rgb="FFFF0000"/>
      <name val="HG丸ｺﾞｼｯｸM-PRO"/>
      <family val="3"/>
      <charset val="128"/>
    </font>
    <font>
      <sz val="11"/>
      <color theme="1"/>
      <name val="ＭＳ Ｐゴシック"/>
      <family val="3"/>
      <charset val="128"/>
    </font>
    <font>
      <sz val="11"/>
      <color rgb="FFFF0000"/>
      <name val="ＭＳ Ｐゴシック"/>
      <family val="3"/>
      <charset val="128"/>
    </font>
    <font>
      <sz val="11"/>
      <color theme="1"/>
      <name val="ＭＳ Ｐ明朝"/>
      <family val="1"/>
      <charset val="128"/>
    </font>
    <font>
      <sz val="11"/>
      <color theme="1"/>
      <name val="ＭＳ Ｐゴシック"/>
      <family val="2"/>
      <charset val="128"/>
    </font>
    <font>
      <sz val="9"/>
      <color theme="1"/>
      <name val="ＭＳ Ｐ明朝"/>
      <family val="1"/>
      <charset val="128"/>
    </font>
    <font>
      <sz val="11"/>
      <color theme="1"/>
      <name val="ＭＳ Ｐゴシック"/>
      <family val="3"/>
      <charset val="128"/>
      <scheme val="minor"/>
    </font>
    <font>
      <sz val="11"/>
      <color rgb="FFFF0000"/>
      <name val="ＭＳ Ｐゴシック"/>
      <family val="3"/>
      <charset val="128"/>
      <scheme val="minor"/>
    </font>
    <font>
      <sz val="10"/>
      <color theme="1"/>
      <name val="ＭＳ Ｐ明朝"/>
      <family val="1"/>
      <charset val="128"/>
    </font>
    <font>
      <sz val="11"/>
      <name val="ＭＳ Ｐゴシック"/>
      <family val="2"/>
      <charset val="128"/>
    </font>
    <font>
      <b/>
      <sz val="11"/>
      <color theme="1"/>
      <name val="ＭＳ Ｐ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style="hair">
        <color auto="1"/>
      </right>
      <top style="medium">
        <color indexed="64"/>
      </top>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medium">
        <color indexed="64"/>
      </right>
      <top/>
      <bottom/>
      <diagonal/>
    </border>
    <border>
      <left style="medium">
        <color indexed="64"/>
      </left>
      <right style="medium">
        <color indexed="64"/>
      </right>
      <top/>
      <bottom style="medium">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auto="1"/>
      </left>
      <right style="medium">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hair">
        <color auto="1"/>
      </right>
      <top style="hair">
        <color auto="1"/>
      </top>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auto="1"/>
      </left>
      <right style="medium">
        <color auto="1"/>
      </right>
      <top style="hair">
        <color auto="1"/>
      </top>
      <bottom/>
      <diagonal/>
    </border>
    <border>
      <left style="medium">
        <color indexed="64"/>
      </left>
      <right style="hair">
        <color indexed="64"/>
      </right>
      <top/>
      <bottom/>
      <diagonal/>
    </border>
    <border>
      <left style="hair">
        <color auto="1"/>
      </left>
      <right style="medium">
        <color indexed="64"/>
      </right>
      <top style="hair">
        <color auto="1"/>
      </top>
      <bottom/>
      <diagonal/>
    </border>
    <border>
      <left style="medium">
        <color indexed="64"/>
      </left>
      <right style="medium">
        <color indexed="64"/>
      </right>
      <top style="hair">
        <color auto="1"/>
      </top>
      <bottom style="double">
        <color auto="1"/>
      </bottom>
      <diagonal/>
    </border>
    <border>
      <left style="hair">
        <color auto="1"/>
      </left>
      <right style="hair">
        <color auto="1"/>
      </right>
      <top style="hair">
        <color auto="1"/>
      </top>
      <bottom style="double">
        <color auto="1"/>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hair">
        <color indexed="64"/>
      </right>
      <top/>
      <bottom style="medium">
        <color indexed="64"/>
      </bottom>
      <diagonal/>
    </border>
    <border>
      <left style="hair">
        <color auto="1"/>
      </left>
      <right style="hair">
        <color auto="1"/>
      </right>
      <top style="double">
        <color auto="1"/>
      </top>
      <bottom style="medium">
        <color indexed="64"/>
      </bottom>
      <diagonal/>
    </border>
    <border>
      <left style="hair">
        <color auto="1"/>
      </left>
      <right style="medium">
        <color indexed="64"/>
      </right>
      <top style="double">
        <color auto="1"/>
      </top>
      <bottom style="medium">
        <color indexed="64"/>
      </bottom>
      <diagonal/>
    </border>
    <border>
      <left/>
      <right/>
      <top style="medium">
        <color indexed="64"/>
      </top>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hair">
        <color auto="1"/>
      </bottom>
      <diagonal/>
    </border>
    <border>
      <left/>
      <right/>
      <top/>
      <bottom style="medium">
        <color indexed="64"/>
      </bottom>
      <diagonal/>
    </border>
    <border>
      <left style="medium">
        <color indexed="64"/>
      </left>
      <right/>
      <top/>
      <bottom/>
      <diagonal/>
    </border>
  </borders>
  <cellStyleXfs count="4">
    <xf numFmtId="0" fontId="0" fillId="0" borderId="0">
      <alignment vertical="center"/>
    </xf>
    <xf numFmtId="38" fontId="1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33">
    <xf numFmtId="0" fontId="0" fillId="0" borderId="0" xfId="0">
      <alignment vertical="center"/>
    </xf>
    <xf numFmtId="0" fontId="3" fillId="0" borderId="0" xfId="2" applyFont="1">
      <alignment vertical="center"/>
    </xf>
    <xf numFmtId="0" fontId="5" fillId="0" borderId="0" xfId="2" applyFont="1">
      <alignment vertical="center"/>
    </xf>
    <xf numFmtId="0" fontId="7" fillId="0" borderId="0" xfId="2" applyFont="1" applyAlignment="1">
      <alignment horizontal="center" vertical="center"/>
    </xf>
    <xf numFmtId="0" fontId="8" fillId="0" borderId="0" xfId="2" applyFont="1">
      <alignment vertical="center"/>
    </xf>
    <xf numFmtId="0" fontId="9" fillId="0" borderId="0" xfId="2" applyFont="1">
      <alignment vertical="center"/>
    </xf>
    <xf numFmtId="0" fontId="10" fillId="0" borderId="0" xfId="2" applyFont="1">
      <alignment vertical="center"/>
    </xf>
    <xf numFmtId="0" fontId="5" fillId="2" borderId="1" xfId="2" applyFont="1" applyFill="1" applyBorder="1" applyAlignment="1">
      <alignment horizontal="center" vertical="center"/>
    </xf>
    <xf numFmtId="0" fontId="11" fillId="2" borderId="2"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4" xfId="2" applyFont="1" applyFill="1" applyBorder="1" applyAlignment="1">
      <alignment horizontal="distributed" vertical="center" indent="3"/>
    </xf>
    <xf numFmtId="0" fontId="11" fillId="2" borderId="5" xfId="2" applyFont="1" applyFill="1" applyBorder="1" applyAlignment="1">
      <alignment horizontal="distributed" vertical="center" indent="3"/>
    </xf>
    <xf numFmtId="0" fontId="11" fillId="2" borderId="6" xfId="2" applyFont="1" applyFill="1" applyBorder="1" applyAlignment="1">
      <alignment horizontal="distributed" vertical="center" indent="3"/>
    </xf>
    <xf numFmtId="0" fontId="11" fillId="2" borderId="4" xfId="2" applyFont="1" applyFill="1" applyBorder="1" applyAlignment="1">
      <alignment horizontal="distributed" vertical="center" indent="5"/>
    </xf>
    <xf numFmtId="0" fontId="11" fillId="2" borderId="5" xfId="2" applyFont="1" applyFill="1" applyBorder="1" applyAlignment="1">
      <alignment horizontal="distributed" vertical="center" indent="5"/>
    </xf>
    <xf numFmtId="0" fontId="11" fillId="2" borderId="6" xfId="2" applyFont="1" applyFill="1" applyBorder="1" applyAlignment="1">
      <alignment horizontal="distributed" vertical="center" indent="5"/>
    </xf>
    <xf numFmtId="0" fontId="11" fillId="2" borderId="7" xfId="2" applyFont="1" applyFill="1" applyBorder="1" applyAlignment="1">
      <alignment horizontal="center" vertical="center" wrapText="1"/>
    </xf>
    <xf numFmtId="0" fontId="5" fillId="2" borderId="8" xfId="2" applyFont="1" applyFill="1" applyBorder="1" applyAlignment="1">
      <alignment horizontal="center" vertical="center"/>
    </xf>
    <xf numFmtId="0" fontId="11" fillId="2" borderId="9"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10" xfId="2" applyFont="1" applyFill="1" applyBorder="1" applyAlignment="1">
      <alignment horizontal="center" vertical="center"/>
    </xf>
    <xf numFmtId="0" fontId="11" fillId="2" borderId="11"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11" xfId="2" applyFont="1" applyFill="1" applyBorder="1" applyAlignment="1">
      <alignment horizontal="center" vertical="center"/>
    </xf>
    <xf numFmtId="0" fontId="11" fillId="2" borderId="12" xfId="2" applyFont="1" applyFill="1" applyBorder="1" applyAlignment="1">
      <alignment horizontal="center" vertical="center" wrapText="1"/>
    </xf>
    <xf numFmtId="0" fontId="5" fillId="2" borderId="13" xfId="2" applyFont="1" applyFill="1" applyBorder="1" applyAlignment="1">
      <alignment horizontal="center" vertical="center"/>
    </xf>
    <xf numFmtId="0" fontId="11" fillId="2" borderId="14" xfId="2" applyFont="1" applyFill="1" applyBorder="1" applyAlignment="1">
      <alignment horizontal="center" vertical="center"/>
    </xf>
    <xf numFmtId="0" fontId="11" fillId="2" borderId="15" xfId="2" applyFont="1" applyFill="1" applyBorder="1" applyAlignment="1">
      <alignment horizontal="center" vertical="center"/>
    </xf>
    <xf numFmtId="0" fontId="11" fillId="2" borderId="15" xfId="2" applyFont="1" applyFill="1" applyBorder="1" applyAlignment="1">
      <alignment horizontal="center" vertical="center" wrapText="1"/>
    </xf>
    <xf numFmtId="0" fontId="11" fillId="2" borderId="15" xfId="2" applyFont="1" applyFill="1" applyBorder="1" applyAlignment="1">
      <alignment horizontal="center" vertical="center"/>
    </xf>
    <xf numFmtId="0" fontId="11" fillId="2" borderId="16" xfId="2" applyFont="1" applyFill="1" applyBorder="1" applyAlignment="1">
      <alignment horizontal="center" vertical="center"/>
    </xf>
    <xf numFmtId="0" fontId="11" fillId="2" borderId="17" xfId="2" applyFont="1" applyFill="1" applyBorder="1" applyAlignment="1">
      <alignment horizontal="center" vertical="center"/>
    </xf>
    <xf numFmtId="38" fontId="13" fillId="0" borderId="18" xfId="3" applyFont="1" applyBorder="1" applyAlignment="1">
      <alignment horizontal="right" vertical="center" shrinkToFit="1"/>
    </xf>
    <xf numFmtId="38" fontId="13" fillId="0" borderId="19" xfId="3" applyFont="1" applyBorder="1" applyAlignment="1">
      <alignment horizontal="right" vertical="center" shrinkToFit="1"/>
    </xf>
    <xf numFmtId="176" fontId="13" fillId="0" borderId="19" xfId="2" applyNumberFormat="1" applyFont="1" applyBorder="1" applyAlignment="1">
      <alignment horizontal="center" vertical="center" shrinkToFit="1"/>
    </xf>
    <xf numFmtId="176" fontId="13" fillId="0" borderId="19" xfId="2" applyNumberFormat="1" applyFont="1" applyBorder="1" applyAlignment="1">
      <alignment horizontal="right" vertical="center" shrinkToFit="1"/>
    </xf>
    <xf numFmtId="40" fontId="13" fillId="0" borderId="19" xfId="3" applyNumberFormat="1" applyFont="1" applyBorder="1" applyAlignment="1">
      <alignment horizontal="right" vertical="center" shrinkToFit="1"/>
    </xf>
    <xf numFmtId="177" fontId="13" fillId="0" borderId="19" xfId="2" applyNumberFormat="1" applyFont="1" applyBorder="1" applyAlignment="1">
      <alignment horizontal="right" vertical="center" shrinkToFit="1"/>
    </xf>
    <xf numFmtId="40" fontId="13" fillId="0" borderId="19" xfId="3" applyNumberFormat="1" applyFont="1" applyFill="1" applyBorder="1" applyAlignment="1">
      <alignment horizontal="right" vertical="center" shrinkToFit="1"/>
    </xf>
    <xf numFmtId="38" fontId="13" fillId="0" borderId="19" xfId="3" applyFont="1" applyFill="1" applyBorder="1" applyAlignment="1">
      <alignment horizontal="right" vertical="center" shrinkToFit="1"/>
    </xf>
    <xf numFmtId="38" fontId="13" fillId="0" borderId="19" xfId="3" applyFont="1" applyFill="1" applyBorder="1" applyAlignment="1">
      <alignment vertical="center" shrinkToFit="1"/>
    </xf>
    <xf numFmtId="178" fontId="13" fillId="0" borderId="19" xfId="2" applyNumberFormat="1" applyFont="1" applyBorder="1" applyAlignment="1">
      <alignment horizontal="right" vertical="center" shrinkToFit="1"/>
    </xf>
    <xf numFmtId="179" fontId="13" fillId="0" borderId="19" xfId="2" applyNumberFormat="1" applyFont="1" applyBorder="1" applyAlignment="1">
      <alignment horizontal="right" vertical="center" shrinkToFit="1"/>
    </xf>
    <xf numFmtId="179" fontId="13" fillId="0" borderId="20" xfId="2" applyNumberFormat="1" applyFont="1" applyBorder="1" applyAlignment="1">
      <alignment horizontal="right" vertical="center" shrinkToFit="1"/>
    </xf>
    <xf numFmtId="0" fontId="11" fillId="2" borderId="21" xfId="2" applyFont="1" applyFill="1" applyBorder="1" applyAlignment="1">
      <alignment horizontal="center" vertical="center"/>
    </xf>
    <xf numFmtId="38" fontId="13" fillId="0" borderId="22" xfId="3" applyFont="1" applyBorder="1" applyAlignment="1">
      <alignment horizontal="center" vertical="center" textRotation="255" wrapText="1" shrinkToFit="1"/>
    </xf>
    <xf numFmtId="38" fontId="13" fillId="0" borderId="23" xfId="3" applyFont="1" applyBorder="1" applyAlignment="1">
      <alignment horizontal="right" vertical="center" shrinkToFit="1"/>
    </xf>
    <xf numFmtId="38" fontId="13" fillId="3" borderId="23" xfId="1" applyFont="1" applyFill="1" applyBorder="1" applyAlignment="1">
      <alignment horizontal="center" vertical="center" shrinkToFit="1"/>
    </xf>
    <xf numFmtId="176" fontId="13" fillId="3" borderId="23" xfId="2" applyNumberFormat="1" applyFont="1" applyFill="1" applyBorder="1" applyAlignment="1">
      <alignment horizontal="right" vertical="center" shrinkToFit="1"/>
    </xf>
    <xf numFmtId="40" fontId="13" fillId="3" borderId="23" xfId="3" applyNumberFormat="1" applyFont="1" applyFill="1" applyBorder="1" applyAlignment="1">
      <alignment horizontal="center" vertical="center" shrinkToFit="1"/>
    </xf>
    <xf numFmtId="38" fontId="13" fillId="3" borderId="23" xfId="3" applyFont="1" applyFill="1" applyBorder="1" applyAlignment="1">
      <alignment horizontal="right" vertical="center" shrinkToFit="1"/>
    </xf>
    <xf numFmtId="177" fontId="13" fillId="3" borderId="23" xfId="2" applyNumberFormat="1" applyFont="1" applyFill="1" applyBorder="1" applyAlignment="1">
      <alignment horizontal="right" vertical="center" shrinkToFit="1"/>
    </xf>
    <xf numFmtId="40" fontId="13" fillId="3" borderId="23" xfId="3" applyNumberFormat="1" applyFont="1" applyFill="1" applyBorder="1" applyAlignment="1">
      <alignment horizontal="right" vertical="center" shrinkToFit="1"/>
    </xf>
    <xf numFmtId="38" fontId="13" fillId="3" borderId="23" xfId="3" applyFont="1" applyFill="1" applyBorder="1" applyAlignment="1">
      <alignment vertical="center" shrinkToFit="1"/>
    </xf>
    <xf numFmtId="178" fontId="13" fillId="3" borderId="23" xfId="2" applyNumberFormat="1" applyFont="1" applyFill="1" applyBorder="1" applyAlignment="1">
      <alignment horizontal="right" vertical="center" shrinkToFit="1"/>
    </xf>
    <xf numFmtId="179" fontId="13" fillId="3" borderId="23" xfId="2" applyNumberFormat="1" applyFont="1" applyFill="1" applyBorder="1" applyAlignment="1">
      <alignment horizontal="right" vertical="center" shrinkToFit="1"/>
    </xf>
    <xf numFmtId="179" fontId="13" fillId="0" borderId="24" xfId="2" applyNumberFormat="1" applyFont="1" applyBorder="1" applyAlignment="1">
      <alignment horizontal="right" vertical="center" shrinkToFit="1"/>
    </xf>
    <xf numFmtId="0" fontId="11" fillId="2" borderId="25" xfId="2" applyFont="1" applyFill="1" applyBorder="1" applyAlignment="1">
      <alignment horizontal="center" vertical="center"/>
    </xf>
    <xf numFmtId="38" fontId="13" fillId="0" borderId="26" xfId="3" applyFont="1" applyBorder="1" applyAlignment="1">
      <alignment horizontal="center" vertical="center" textRotation="255" wrapText="1" shrinkToFit="1"/>
    </xf>
    <xf numFmtId="38" fontId="13" fillId="0" borderId="11" xfId="3" applyFont="1" applyBorder="1" applyAlignment="1">
      <alignment horizontal="right" vertical="center" shrinkToFit="1"/>
    </xf>
    <xf numFmtId="177" fontId="13" fillId="3" borderId="11" xfId="2" applyNumberFormat="1" applyFont="1" applyFill="1" applyBorder="1" applyAlignment="1">
      <alignment horizontal="center" vertical="center" shrinkToFit="1"/>
    </xf>
    <xf numFmtId="176" fontId="13" fillId="3" borderId="11" xfId="2" applyNumberFormat="1" applyFont="1" applyFill="1" applyBorder="1" applyAlignment="1">
      <alignment horizontal="right" vertical="center" shrinkToFit="1"/>
    </xf>
    <xf numFmtId="40" fontId="13" fillId="3" borderId="11" xfId="3" applyNumberFormat="1" applyFont="1" applyFill="1" applyBorder="1" applyAlignment="1">
      <alignment horizontal="center" vertical="center" shrinkToFit="1"/>
    </xf>
    <xf numFmtId="38" fontId="13" fillId="3" borderId="11" xfId="3" applyFont="1" applyFill="1" applyBorder="1" applyAlignment="1">
      <alignment horizontal="right" vertical="center" shrinkToFit="1"/>
    </xf>
    <xf numFmtId="177" fontId="13" fillId="3" borderId="11" xfId="2" applyNumberFormat="1" applyFont="1" applyFill="1" applyBorder="1" applyAlignment="1">
      <alignment horizontal="right" vertical="center" shrinkToFit="1"/>
    </xf>
    <xf numFmtId="40" fontId="13" fillId="3" borderId="11" xfId="3" applyNumberFormat="1" applyFont="1" applyFill="1" applyBorder="1" applyAlignment="1">
      <alignment horizontal="right" vertical="center" shrinkToFit="1"/>
    </xf>
    <xf numFmtId="38" fontId="13" fillId="3" borderId="11" xfId="3" applyFont="1" applyFill="1" applyBorder="1" applyAlignment="1">
      <alignment vertical="center" shrinkToFit="1"/>
    </xf>
    <xf numFmtId="178" fontId="13" fillId="3" borderId="11" xfId="2" applyNumberFormat="1" applyFont="1" applyFill="1" applyBorder="1" applyAlignment="1">
      <alignment horizontal="right" vertical="center" shrinkToFit="1"/>
    </xf>
    <xf numFmtId="179" fontId="13" fillId="3" borderId="11" xfId="2" applyNumberFormat="1" applyFont="1" applyFill="1" applyBorder="1" applyAlignment="1">
      <alignment horizontal="right" vertical="center" shrinkToFit="1"/>
    </xf>
    <xf numFmtId="179" fontId="13" fillId="0" borderId="27" xfId="2" applyNumberFormat="1" applyFont="1" applyBorder="1" applyAlignment="1">
      <alignment horizontal="right" vertical="center" shrinkToFit="1"/>
    </xf>
    <xf numFmtId="0" fontId="11" fillId="2" borderId="21" xfId="2" applyFont="1" applyFill="1" applyBorder="1" applyAlignment="1">
      <alignment horizontal="center" vertical="center" wrapText="1"/>
    </xf>
    <xf numFmtId="38" fontId="13" fillId="3" borderId="23" xfId="3" applyFont="1" applyFill="1" applyBorder="1" applyAlignment="1">
      <alignment horizontal="center" vertical="center" shrinkToFit="1"/>
    </xf>
    <xf numFmtId="0" fontId="11" fillId="2" borderId="28" xfId="2" applyFont="1" applyFill="1" applyBorder="1" applyAlignment="1">
      <alignment horizontal="center" vertical="center" wrapText="1"/>
    </xf>
    <xf numFmtId="38" fontId="13" fillId="0" borderId="29" xfId="3" applyFont="1" applyBorder="1" applyAlignment="1">
      <alignment horizontal="right" vertical="center" shrinkToFit="1"/>
    </xf>
    <xf numFmtId="177" fontId="13" fillId="3" borderId="29" xfId="2" applyNumberFormat="1" applyFont="1" applyFill="1" applyBorder="1" applyAlignment="1">
      <alignment horizontal="right" vertical="center" shrinkToFit="1"/>
    </xf>
    <xf numFmtId="176" fontId="13" fillId="3" borderId="29" xfId="2" applyNumberFormat="1" applyFont="1" applyFill="1" applyBorder="1" applyAlignment="1">
      <alignment horizontal="right" vertical="center" shrinkToFit="1"/>
    </xf>
    <xf numFmtId="38" fontId="13" fillId="3" borderId="29" xfId="3" applyFont="1" applyFill="1" applyBorder="1" applyAlignment="1">
      <alignment horizontal="center" vertical="center" shrinkToFit="1"/>
    </xf>
    <xf numFmtId="40" fontId="13" fillId="3" borderId="29" xfId="3" applyNumberFormat="1" applyFont="1" applyFill="1" applyBorder="1" applyAlignment="1">
      <alignment horizontal="right" vertical="center" shrinkToFit="1"/>
    </xf>
    <xf numFmtId="38" fontId="13" fillId="3" borderId="29" xfId="3" applyFont="1" applyFill="1" applyBorder="1" applyAlignment="1">
      <alignment horizontal="right" vertical="center" shrinkToFit="1"/>
    </xf>
    <xf numFmtId="38" fontId="13" fillId="3" borderId="29" xfId="3" applyFont="1" applyFill="1" applyBorder="1" applyAlignment="1">
      <alignment vertical="center" shrinkToFit="1"/>
    </xf>
    <xf numFmtId="178" fontId="13" fillId="3" borderId="29" xfId="2" applyNumberFormat="1" applyFont="1" applyFill="1" applyBorder="1" applyAlignment="1">
      <alignment horizontal="right" vertical="center" shrinkToFit="1"/>
    </xf>
    <xf numFmtId="179" fontId="13" fillId="3" borderId="29" xfId="2" applyNumberFormat="1" applyFont="1" applyFill="1" applyBorder="1" applyAlignment="1">
      <alignment horizontal="right" vertical="center" shrinkToFit="1"/>
    </xf>
    <xf numFmtId="179" fontId="13" fillId="0" borderId="10" xfId="2" applyNumberFormat="1" applyFont="1" applyBorder="1" applyAlignment="1">
      <alignment horizontal="right" vertical="center" shrinkToFit="1"/>
    </xf>
    <xf numFmtId="179" fontId="13" fillId="0" borderId="30" xfId="2" applyNumberFormat="1" applyFont="1" applyBorder="1" applyAlignment="1">
      <alignment horizontal="right" vertical="center" shrinkToFit="1"/>
    </xf>
    <xf numFmtId="0" fontId="11" fillId="2" borderId="31" xfId="2" applyFont="1" applyFill="1" applyBorder="1" applyAlignment="1">
      <alignment horizontal="center" vertical="center" wrapText="1" shrinkToFit="1"/>
    </xf>
    <xf numFmtId="38" fontId="13" fillId="0" borderId="32" xfId="3" applyFont="1" applyBorder="1" applyAlignment="1">
      <alignment horizontal="center" vertical="center" textRotation="255" wrapText="1" shrinkToFit="1"/>
    </xf>
    <xf numFmtId="38" fontId="13" fillId="0" borderId="33" xfId="3" applyFont="1" applyBorder="1" applyAlignment="1">
      <alignment horizontal="right" vertical="center" shrinkToFit="1"/>
    </xf>
    <xf numFmtId="177" fontId="13" fillId="3" borderId="33" xfId="2" applyNumberFormat="1" applyFont="1" applyFill="1" applyBorder="1" applyAlignment="1">
      <alignment horizontal="right" vertical="center" shrinkToFit="1"/>
    </xf>
    <xf numFmtId="176" fontId="13" fillId="3" borderId="33" xfId="2" applyNumberFormat="1" applyFont="1" applyFill="1" applyBorder="1" applyAlignment="1">
      <alignment horizontal="right" vertical="center" shrinkToFit="1"/>
    </xf>
    <xf numFmtId="38" fontId="13" fillId="3" borderId="33" xfId="3" applyFont="1" applyFill="1" applyBorder="1" applyAlignment="1">
      <alignment horizontal="center" vertical="center" shrinkToFit="1"/>
    </xf>
    <xf numFmtId="40" fontId="13" fillId="3" borderId="33" xfId="3" applyNumberFormat="1" applyFont="1" applyFill="1" applyBorder="1" applyAlignment="1">
      <alignment horizontal="right" vertical="center" shrinkToFit="1"/>
    </xf>
    <xf numFmtId="38" fontId="13" fillId="3" borderId="33" xfId="3" applyFont="1" applyFill="1" applyBorder="1" applyAlignment="1">
      <alignment horizontal="right" vertical="center" shrinkToFit="1"/>
    </xf>
    <xf numFmtId="38" fontId="13" fillId="3" borderId="33" xfId="3" applyFont="1" applyFill="1" applyBorder="1" applyAlignment="1">
      <alignment vertical="center" shrinkToFit="1"/>
    </xf>
    <xf numFmtId="38" fontId="13" fillId="3" borderId="33" xfId="1" applyFont="1" applyFill="1" applyBorder="1" applyAlignment="1">
      <alignment horizontal="right" vertical="center" shrinkToFit="1"/>
    </xf>
    <xf numFmtId="179" fontId="13" fillId="3" borderId="33" xfId="2" applyNumberFormat="1" applyFont="1" applyFill="1" applyBorder="1" applyAlignment="1">
      <alignment horizontal="right" vertical="center" shrinkToFit="1"/>
    </xf>
    <xf numFmtId="179" fontId="13" fillId="0" borderId="33" xfId="2" applyNumberFormat="1" applyFont="1" applyBorder="1" applyAlignment="1">
      <alignment horizontal="right" vertical="center" shrinkToFit="1"/>
    </xf>
    <xf numFmtId="179" fontId="13" fillId="0" borderId="34" xfId="2" applyNumberFormat="1" applyFont="1" applyBorder="1" applyAlignment="1">
      <alignment horizontal="right" vertical="center" shrinkToFit="1"/>
    </xf>
    <xf numFmtId="0" fontId="21" fillId="0" borderId="35" xfId="2" applyFont="1" applyBorder="1" applyAlignment="1">
      <alignment horizontal="left" vertical="top" wrapText="1"/>
    </xf>
    <xf numFmtId="0" fontId="21" fillId="0" borderId="0" xfId="2" applyFont="1" applyAlignment="1">
      <alignment horizontal="left" vertical="center" wrapText="1"/>
    </xf>
    <xf numFmtId="0" fontId="11" fillId="2" borderId="4" xfId="2" applyFont="1" applyFill="1" applyBorder="1" applyAlignment="1">
      <alignment horizontal="center"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38" fontId="13" fillId="0" borderId="36" xfId="3" applyFont="1" applyBorder="1" applyAlignment="1">
      <alignment horizontal="right" vertical="center" shrinkToFit="1"/>
    </xf>
    <xf numFmtId="176" fontId="13" fillId="0" borderId="19" xfId="2" applyNumberFormat="1" applyFont="1" applyBorder="1" applyAlignment="1">
      <alignment horizontal="right" vertical="center"/>
    </xf>
    <xf numFmtId="179" fontId="13" fillId="0" borderId="19" xfId="2" applyNumberFormat="1" applyFont="1" applyBorder="1" applyAlignment="1">
      <alignment horizontal="right" vertical="center"/>
    </xf>
    <xf numFmtId="38" fontId="13" fillId="0" borderId="19" xfId="3" applyFont="1" applyBorder="1" applyAlignment="1">
      <alignment horizontal="right" vertical="center"/>
    </xf>
    <xf numFmtId="179" fontId="13" fillId="0" borderId="20" xfId="2" applyNumberFormat="1" applyFont="1" applyBorder="1" applyAlignment="1">
      <alignment horizontal="right" vertical="center"/>
    </xf>
    <xf numFmtId="176" fontId="13" fillId="0" borderId="23" xfId="2" applyNumberFormat="1" applyFont="1" applyBorder="1" applyAlignment="1">
      <alignment horizontal="right" vertical="center"/>
    </xf>
    <xf numFmtId="179" fontId="13" fillId="0" borderId="23" xfId="2" applyNumberFormat="1" applyFont="1" applyBorder="1" applyAlignment="1">
      <alignment horizontal="center" vertical="center"/>
    </xf>
    <xf numFmtId="38" fontId="13" fillId="0" borderId="23" xfId="3" applyFont="1" applyBorder="1" applyAlignment="1">
      <alignment horizontal="right" vertical="center"/>
    </xf>
    <xf numFmtId="179" fontId="13" fillId="0" borderId="23" xfId="2" applyNumberFormat="1" applyFont="1" applyBorder="1" applyAlignment="1">
      <alignment horizontal="right" vertical="center"/>
    </xf>
    <xf numFmtId="179" fontId="13" fillId="0" borderId="24" xfId="2" applyNumberFormat="1" applyFont="1" applyBorder="1" applyAlignment="1">
      <alignment horizontal="right" vertical="center"/>
    </xf>
    <xf numFmtId="176" fontId="13" fillId="0" borderId="11" xfId="2" applyNumberFormat="1" applyFont="1" applyBorder="1" applyAlignment="1">
      <alignment horizontal="right" vertical="center"/>
    </xf>
    <xf numFmtId="179" fontId="13" fillId="0" borderId="11" xfId="2" applyNumberFormat="1" applyFont="1" applyBorder="1" applyAlignment="1">
      <alignment horizontal="center" vertical="center"/>
    </xf>
    <xf numFmtId="38" fontId="13" fillId="0" borderId="11" xfId="3" applyFont="1" applyBorder="1" applyAlignment="1">
      <alignment horizontal="right" vertical="center"/>
    </xf>
    <xf numFmtId="179" fontId="13" fillId="0" borderId="11" xfId="2" applyNumberFormat="1" applyFont="1" applyBorder="1" applyAlignment="1">
      <alignment horizontal="right" vertical="center"/>
    </xf>
    <xf numFmtId="179" fontId="13" fillId="0" borderId="27" xfId="2" applyNumberFormat="1" applyFont="1" applyBorder="1" applyAlignment="1">
      <alignment horizontal="right" vertical="center"/>
    </xf>
    <xf numFmtId="176" fontId="13" fillId="3" borderId="23" xfId="2" applyNumberFormat="1" applyFont="1" applyFill="1" applyBorder="1" applyAlignment="1">
      <alignment horizontal="right" vertical="center"/>
    </xf>
    <xf numFmtId="179" fontId="13" fillId="3" borderId="23" xfId="2" applyNumberFormat="1" applyFont="1" applyFill="1" applyBorder="1" applyAlignment="1">
      <alignment horizontal="center" vertical="center"/>
    </xf>
    <xf numFmtId="38" fontId="13" fillId="3" borderId="23" xfId="3" applyFont="1" applyFill="1" applyBorder="1" applyAlignment="1">
      <alignment horizontal="right" vertical="center"/>
    </xf>
    <xf numFmtId="179" fontId="13" fillId="3" borderId="23" xfId="2" applyNumberFormat="1" applyFont="1" applyFill="1" applyBorder="1" applyAlignment="1">
      <alignment horizontal="right" vertical="center"/>
    </xf>
    <xf numFmtId="179" fontId="13" fillId="3" borderId="24" xfId="2" applyNumberFormat="1" applyFont="1" applyFill="1" applyBorder="1" applyAlignment="1">
      <alignment horizontal="right" vertical="center"/>
    </xf>
    <xf numFmtId="176" fontId="13" fillId="3" borderId="29" xfId="2" applyNumberFormat="1" applyFont="1" applyFill="1" applyBorder="1" applyAlignment="1">
      <alignment horizontal="right" vertical="center"/>
    </xf>
    <xf numFmtId="179" fontId="13" fillId="3" borderId="29" xfId="2" applyNumberFormat="1" applyFont="1" applyFill="1" applyBorder="1" applyAlignment="1">
      <alignment horizontal="center" vertical="center"/>
    </xf>
    <xf numFmtId="38" fontId="13" fillId="3" borderId="29" xfId="3" applyFont="1" applyFill="1" applyBorder="1" applyAlignment="1">
      <alignment horizontal="right" vertical="center"/>
    </xf>
    <xf numFmtId="179" fontId="13" fillId="3" borderId="29" xfId="2" applyNumberFormat="1" applyFont="1" applyFill="1" applyBorder="1" applyAlignment="1">
      <alignment horizontal="right" vertical="center"/>
    </xf>
    <xf numFmtId="179" fontId="13" fillId="0" borderId="10" xfId="2" applyNumberFormat="1" applyFont="1" applyBorder="1" applyAlignment="1">
      <alignment horizontal="right" vertical="center"/>
    </xf>
    <xf numFmtId="179" fontId="13" fillId="3" borderId="30" xfId="2" applyNumberFormat="1" applyFont="1" applyFill="1" applyBorder="1" applyAlignment="1">
      <alignment horizontal="right" vertical="center"/>
    </xf>
    <xf numFmtId="38" fontId="13" fillId="3" borderId="15" xfId="3" applyFont="1" applyFill="1" applyBorder="1" applyAlignment="1">
      <alignment horizontal="right" vertical="center" shrinkToFit="1"/>
    </xf>
    <xf numFmtId="176" fontId="13" fillId="3" borderId="15" xfId="2" applyNumberFormat="1" applyFont="1" applyFill="1" applyBorder="1" applyAlignment="1">
      <alignment horizontal="right" vertical="center"/>
    </xf>
    <xf numFmtId="179" fontId="13" fillId="3" borderId="15" xfId="2" applyNumberFormat="1" applyFont="1" applyFill="1" applyBorder="1" applyAlignment="1">
      <alignment horizontal="center" vertical="center"/>
    </xf>
    <xf numFmtId="38" fontId="13" fillId="3" borderId="15" xfId="3" applyFont="1" applyFill="1" applyBorder="1" applyAlignment="1">
      <alignment horizontal="right" vertical="center"/>
    </xf>
    <xf numFmtId="179" fontId="13" fillId="3" borderId="15" xfId="2" applyNumberFormat="1" applyFont="1" applyFill="1" applyBorder="1" applyAlignment="1">
      <alignment horizontal="right" vertical="center"/>
    </xf>
    <xf numFmtId="179" fontId="13" fillId="0" borderId="33" xfId="2" applyNumberFormat="1" applyFont="1" applyBorder="1" applyAlignment="1">
      <alignment horizontal="right" vertical="center"/>
    </xf>
    <xf numFmtId="179" fontId="13" fillId="3" borderId="16" xfId="2" applyNumberFormat="1" applyFont="1" applyFill="1" applyBorder="1" applyAlignment="1">
      <alignment horizontal="right" vertical="center"/>
    </xf>
    <xf numFmtId="0" fontId="5" fillId="0" borderId="0" xfId="2" applyFont="1" applyAlignment="1">
      <alignment horizontal="center" vertical="center" wrapText="1" shrinkToFit="1"/>
    </xf>
    <xf numFmtId="38" fontId="13" fillId="0" borderId="0" xfId="3" applyFont="1" applyAlignment="1">
      <alignment vertical="center" shrinkToFit="1"/>
    </xf>
    <xf numFmtId="38" fontId="13" fillId="3" borderId="0" xfId="3" applyFont="1" applyFill="1" applyAlignment="1">
      <alignment vertical="center" shrinkToFit="1"/>
    </xf>
    <xf numFmtId="176" fontId="13" fillId="3" borderId="0" xfId="2" applyNumberFormat="1" applyFont="1" applyFill="1">
      <alignment vertical="center"/>
    </xf>
    <xf numFmtId="179" fontId="13" fillId="3" borderId="0" xfId="2" applyNumberFormat="1" applyFont="1" applyFill="1">
      <alignment vertical="center"/>
    </xf>
    <xf numFmtId="38" fontId="13" fillId="3" borderId="0" xfId="3" applyFont="1" applyFill="1">
      <alignment vertical="center"/>
    </xf>
    <xf numFmtId="179" fontId="13" fillId="3" borderId="35" xfId="2" applyNumberFormat="1" applyFont="1" applyFill="1" applyBorder="1">
      <alignment vertical="center"/>
    </xf>
    <xf numFmtId="0" fontId="21" fillId="0" borderId="0" xfId="2" applyFont="1" applyAlignment="1">
      <alignment horizontal="left" vertical="top" wrapText="1"/>
    </xf>
    <xf numFmtId="0" fontId="23" fillId="0" borderId="0" xfId="2" applyFont="1" applyAlignment="1">
      <alignment horizontal="left" vertical="top" wrapText="1"/>
    </xf>
    <xf numFmtId="0" fontId="24" fillId="0" borderId="0" xfId="2" applyFont="1" applyAlignment="1">
      <alignment horizontal="right" vertical="center"/>
    </xf>
    <xf numFmtId="38" fontId="13" fillId="0" borderId="37" xfId="3" applyFont="1" applyBorder="1" applyAlignment="1">
      <alignment horizontal="right" vertical="center" shrinkToFit="1"/>
    </xf>
    <xf numFmtId="179" fontId="13" fillId="0" borderId="23" xfId="2" applyNumberFormat="1" applyFont="1" applyBorder="1" applyAlignment="1">
      <alignment horizontal="center" vertical="center" shrinkToFit="1"/>
    </xf>
    <xf numFmtId="179" fontId="13" fillId="0" borderId="23" xfId="2" applyNumberFormat="1" applyFont="1" applyBorder="1" applyAlignment="1">
      <alignment horizontal="right" vertical="center" shrinkToFit="1"/>
    </xf>
    <xf numFmtId="179" fontId="13" fillId="0" borderId="11" xfId="2" applyNumberFormat="1" applyFont="1" applyBorder="1" applyAlignment="1">
      <alignment horizontal="center" vertical="center" shrinkToFit="1"/>
    </xf>
    <xf numFmtId="179" fontId="13" fillId="0" borderId="11" xfId="2" applyNumberFormat="1" applyFont="1" applyBorder="1" applyAlignment="1">
      <alignment horizontal="right" vertical="center" shrinkToFit="1"/>
    </xf>
    <xf numFmtId="176" fontId="13" fillId="0" borderId="11" xfId="2" applyNumberFormat="1" applyFont="1" applyBorder="1" applyAlignment="1">
      <alignment horizontal="right" vertical="center" shrinkToFit="1"/>
    </xf>
    <xf numFmtId="3" fontId="13" fillId="0" borderId="23" xfId="2" applyNumberFormat="1" applyFont="1" applyBorder="1" applyAlignment="1">
      <alignment horizontal="right" vertical="center" shrinkToFit="1"/>
    </xf>
    <xf numFmtId="176" fontId="13" fillId="0" borderId="23" xfId="2" applyNumberFormat="1" applyFont="1" applyBorder="1" applyAlignment="1">
      <alignment horizontal="right" vertical="center" shrinkToFit="1"/>
    </xf>
    <xf numFmtId="182" fontId="13" fillId="0" borderId="23" xfId="3" applyNumberFormat="1" applyFont="1" applyBorder="1" applyAlignment="1">
      <alignment horizontal="center" vertical="center" shrinkToFit="1"/>
    </xf>
    <xf numFmtId="3" fontId="13" fillId="0" borderId="29" xfId="2" applyNumberFormat="1" applyFont="1" applyBorder="1" applyAlignment="1">
      <alignment horizontal="right" vertical="center" shrinkToFit="1"/>
    </xf>
    <xf numFmtId="176" fontId="13" fillId="0" borderId="29" xfId="2" applyNumberFormat="1" applyFont="1" applyBorder="1" applyAlignment="1">
      <alignment horizontal="right" vertical="center" shrinkToFit="1"/>
    </xf>
    <xf numFmtId="182" fontId="13" fillId="0" borderId="29" xfId="3" applyNumberFormat="1" applyFont="1" applyBorder="1" applyAlignment="1">
      <alignment horizontal="center" vertical="center" shrinkToFit="1"/>
    </xf>
    <xf numFmtId="179" fontId="13" fillId="0" borderId="29" xfId="2" applyNumberFormat="1" applyFont="1" applyBorder="1" applyAlignment="1">
      <alignment horizontal="right" vertical="center" shrinkToFit="1"/>
    </xf>
    <xf numFmtId="38" fontId="13" fillId="0" borderId="15" xfId="3" applyFont="1" applyBorder="1" applyAlignment="1">
      <alignment horizontal="right" vertical="center" shrinkToFit="1"/>
    </xf>
    <xf numFmtId="176" fontId="13" fillId="0" borderId="15" xfId="2" applyNumberFormat="1" applyFont="1" applyBorder="1" applyAlignment="1">
      <alignment horizontal="right" vertical="center" shrinkToFit="1"/>
    </xf>
    <xf numFmtId="179" fontId="13" fillId="0" borderId="15" xfId="2" applyNumberFormat="1" applyFont="1" applyBorder="1" applyAlignment="1">
      <alignment horizontal="center" vertical="center" shrinkToFit="1"/>
    </xf>
    <xf numFmtId="0" fontId="26" fillId="0" borderId="0" xfId="2" applyFont="1">
      <alignment vertical="center"/>
    </xf>
    <xf numFmtId="0" fontId="21" fillId="0" borderId="0" xfId="2" applyFont="1" applyAlignment="1">
      <alignment horizontal="left" vertical="top" wrapText="1"/>
    </xf>
    <xf numFmtId="0" fontId="23" fillId="0" borderId="0" xfId="2" applyFont="1" applyAlignment="1">
      <alignment horizontal="left" vertical="top" wrapText="1"/>
    </xf>
    <xf numFmtId="0" fontId="9" fillId="0" borderId="38" xfId="2" applyFont="1" applyBorder="1">
      <alignment vertical="center"/>
    </xf>
    <xf numFmtId="0" fontId="10" fillId="0" borderId="38" xfId="2" applyFont="1" applyBorder="1">
      <alignment vertical="center"/>
    </xf>
    <xf numFmtId="0" fontId="5" fillId="0" borderId="38" xfId="2" applyFont="1" applyBorder="1">
      <alignment vertical="center"/>
    </xf>
    <xf numFmtId="0" fontId="3" fillId="0" borderId="39" xfId="2" applyFont="1" applyBorder="1">
      <alignment vertical="center"/>
    </xf>
    <xf numFmtId="38" fontId="13" fillId="3" borderId="37" xfId="3" applyFont="1" applyFill="1" applyBorder="1" applyAlignment="1">
      <alignment horizontal="right" vertical="center" shrinkToFit="1"/>
    </xf>
    <xf numFmtId="38" fontId="13" fillId="3" borderId="19" xfId="3" applyFont="1" applyFill="1" applyBorder="1" applyAlignment="1">
      <alignment horizontal="right" vertical="center" shrinkToFit="1"/>
    </xf>
    <xf numFmtId="176" fontId="13" fillId="3" borderId="19" xfId="2" applyNumberFormat="1" applyFont="1" applyFill="1" applyBorder="1" applyAlignment="1">
      <alignment horizontal="right" vertical="center" shrinkToFit="1"/>
    </xf>
    <xf numFmtId="179" fontId="13" fillId="3" borderId="19" xfId="2" applyNumberFormat="1" applyFont="1" applyFill="1" applyBorder="1" applyAlignment="1">
      <alignment horizontal="right" vertical="center" shrinkToFit="1"/>
    </xf>
    <xf numFmtId="38" fontId="13" fillId="3" borderId="22" xfId="3" applyFont="1" applyFill="1" applyBorder="1" applyAlignment="1">
      <alignment horizontal="center" vertical="center" textRotation="255" wrapText="1" shrinkToFit="1"/>
    </xf>
    <xf numFmtId="179" fontId="13" fillId="3" borderId="23" xfId="2" applyNumberFormat="1" applyFont="1" applyFill="1" applyBorder="1" applyAlignment="1">
      <alignment horizontal="center" vertical="center" shrinkToFit="1"/>
    </xf>
    <xf numFmtId="38" fontId="13" fillId="3" borderId="26" xfId="3" applyFont="1" applyFill="1" applyBorder="1" applyAlignment="1">
      <alignment horizontal="center" vertical="center" textRotation="255" wrapText="1" shrinkToFit="1"/>
    </xf>
    <xf numFmtId="179" fontId="13" fillId="3" borderId="11" xfId="2" applyNumberFormat="1" applyFont="1" applyFill="1" applyBorder="1" applyAlignment="1">
      <alignment horizontal="center" vertical="center" shrinkToFit="1"/>
    </xf>
    <xf numFmtId="2" fontId="13" fillId="0" borderId="24" xfId="2" applyNumberFormat="1" applyFont="1" applyBorder="1" applyAlignment="1">
      <alignment horizontal="right" vertical="center" shrinkToFit="1"/>
    </xf>
    <xf numFmtId="179" fontId="13" fillId="3" borderId="29" xfId="2" applyNumberFormat="1" applyFont="1" applyFill="1" applyBorder="1" applyAlignment="1">
      <alignment horizontal="center" vertical="center" shrinkToFit="1"/>
    </xf>
    <xf numFmtId="2" fontId="13" fillId="0" borderId="30" xfId="2" applyNumberFormat="1" applyFont="1" applyBorder="1" applyAlignment="1">
      <alignment horizontal="right" vertical="center" shrinkToFit="1"/>
    </xf>
    <xf numFmtId="0" fontId="11" fillId="2" borderId="13" xfId="2" applyFont="1" applyFill="1" applyBorder="1" applyAlignment="1">
      <alignment horizontal="center" vertical="center" wrapText="1" shrinkToFit="1"/>
    </xf>
    <xf numFmtId="38" fontId="13" fillId="3" borderId="32" xfId="3" applyFont="1" applyFill="1" applyBorder="1" applyAlignment="1">
      <alignment horizontal="center" vertical="center" textRotation="255" wrapText="1" shrinkToFit="1"/>
    </xf>
    <xf numFmtId="179" fontId="13" fillId="3" borderId="33" xfId="2" applyNumberFormat="1" applyFont="1" applyFill="1" applyBorder="1" applyAlignment="1">
      <alignment horizontal="center" vertical="center" shrinkToFit="1"/>
    </xf>
    <xf numFmtId="179" fontId="13" fillId="3" borderId="34" xfId="2" applyNumberFormat="1" applyFont="1" applyFill="1" applyBorder="1" applyAlignment="1">
      <alignment horizontal="right" vertical="center" shrinkToFit="1"/>
    </xf>
    <xf numFmtId="179" fontId="13" fillId="3" borderId="24" xfId="2" applyNumberFormat="1" applyFont="1" applyFill="1" applyBorder="1" applyAlignment="1">
      <alignment horizontal="right" vertical="center" shrinkToFit="1"/>
    </xf>
    <xf numFmtId="179" fontId="13" fillId="3" borderId="30" xfId="2" applyNumberFormat="1" applyFont="1" applyFill="1" applyBorder="1" applyAlignment="1">
      <alignment horizontal="right" vertical="center" shrinkToFit="1"/>
    </xf>
    <xf numFmtId="38" fontId="22" fillId="0" borderId="0" xfId="1" applyFont="1" applyFill="1" applyBorder="1">
      <alignment vertical="center"/>
    </xf>
    <xf numFmtId="179" fontId="13" fillId="0" borderId="15" xfId="2" applyNumberFormat="1" applyFont="1" applyBorder="1" applyAlignment="1">
      <alignment horizontal="right" vertical="center" shrinkToFit="1"/>
    </xf>
    <xf numFmtId="179" fontId="13" fillId="0" borderId="16" xfId="2" applyNumberFormat="1" applyFont="1" applyBorder="1" applyAlignment="1">
      <alignment horizontal="right" vertical="center" shrinkToFit="1"/>
    </xf>
    <xf numFmtId="38" fontId="16" fillId="0" borderId="0" xfId="3" applyFont="1" applyBorder="1" applyAlignment="1">
      <alignment horizontal="center" vertical="top" textRotation="255" shrinkToFit="1"/>
    </xf>
    <xf numFmtId="38" fontId="13" fillId="0" borderId="0" xfId="3" applyFont="1" applyBorder="1" applyAlignment="1">
      <alignment horizontal="right" vertical="center" shrinkToFit="1"/>
    </xf>
    <xf numFmtId="176" fontId="13" fillId="0" borderId="0" xfId="2" applyNumberFormat="1" applyFont="1" applyAlignment="1">
      <alignment horizontal="right" vertical="center" shrinkToFit="1"/>
    </xf>
    <xf numFmtId="179" fontId="13" fillId="0" borderId="0" xfId="2" applyNumberFormat="1" applyFont="1" applyAlignment="1">
      <alignment horizontal="center" vertical="center" shrinkToFit="1"/>
    </xf>
    <xf numFmtId="179" fontId="13" fillId="0" borderId="0" xfId="2" applyNumberFormat="1" applyFont="1" applyAlignment="1">
      <alignment horizontal="right" vertical="center" shrinkToFit="1"/>
    </xf>
    <xf numFmtId="0" fontId="26" fillId="0" borderId="0" xfId="2" applyFont="1" applyAlignment="1">
      <alignment horizontal="left" vertical="top" wrapText="1"/>
    </xf>
    <xf numFmtId="0" fontId="28" fillId="0" borderId="0" xfId="2" applyFont="1" applyAlignment="1">
      <alignment horizontal="left" vertical="center" wrapText="1"/>
    </xf>
    <xf numFmtId="0" fontId="26" fillId="0" borderId="0" xfId="2" applyFont="1" applyAlignment="1">
      <alignment horizontal="left" vertical="center" wrapText="1"/>
    </xf>
    <xf numFmtId="0" fontId="3" fillId="0" borderId="0" xfId="2" applyFont="1" applyBorder="1">
      <alignment vertical="center"/>
    </xf>
    <xf numFmtId="0" fontId="12" fillId="0" borderId="0" xfId="2" applyFont="1" applyBorder="1">
      <alignment vertical="center"/>
    </xf>
    <xf numFmtId="0" fontId="18" fillId="0" borderId="0" xfId="2" applyFont="1" applyBorder="1">
      <alignment vertical="center"/>
    </xf>
    <xf numFmtId="38" fontId="19" fillId="0" borderId="0" xfId="1" applyFont="1" applyFill="1" applyBorder="1" applyAlignment="1">
      <alignment vertical="center" shrinkToFit="1"/>
    </xf>
    <xf numFmtId="180" fontId="20" fillId="0" borderId="0" xfId="0" applyNumberFormat="1" applyFont="1" applyBorder="1">
      <alignment vertical="center"/>
    </xf>
    <xf numFmtId="2" fontId="19" fillId="0" borderId="0" xfId="0" applyNumberFormat="1" applyFont="1" applyBorder="1" applyAlignment="1">
      <alignment horizontal="center" vertical="center"/>
    </xf>
    <xf numFmtId="38" fontId="19" fillId="0" borderId="0" xfId="1" applyFont="1" applyFill="1" applyBorder="1">
      <alignment vertical="center"/>
    </xf>
    <xf numFmtId="2" fontId="19" fillId="0" borderId="0" xfId="0" applyNumberFormat="1" applyFont="1" applyBorder="1">
      <alignment vertical="center"/>
    </xf>
    <xf numFmtId="38" fontId="19" fillId="0" borderId="0" xfId="1" applyFont="1" applyFill="1" applyBorder="1" applyAlignment="1">
      <alignment horizontal="right" vertical="center"/>
    </xf>
    <xf numFmtId="180" fontId="19" fillId="0" borderId="0" xfId="0" applyNumberFormat="1" applyFont="1" applyBorder="1">
      <alignment vertical="center"/>
    </xf>
    <xf numFmtId="38" fontId="22" fillId="0" borderId="0" xfId="1" applyFont="1" applyFill="1" applyBorder="1" applyAlignment="1">
      <alignment vertical="center" shrinkToFit="1"/>
    </xf>
    <xf numFmtId="2" fontId="22" fillId="0" borderId="0" xfId="0" applyNumberFormat="1" applyFont="1" applyBorder="1">
      <alignment vertical="center"/>
    </xf>
    <xf numFmtId="2" fontId="22" fillId="0" borderId="0" xfId="0" applyNumberFormat="1" applyFont="1" applyBorder="1" applyAlignment="1">
      <alignment horizontal="center" vertical="center"/>
    </xf>
    <xf numFmtId="181" fontId="3" fillId="0" borderId="0" xfId="2" applyNumberFormat="1" applyFont="1" applyBorder="1">
      <alignment vertical="center"/>
    </xf>
    <xf numFmtId="38" fontId="19" fillId="3" borderId="0" xfId="1" applyFont="1" applyFill="1" applyBorder="1" applyAlignment="1">
      <alignment vertical="center" shrinkToFit="1"/>
    </xf>
    <xf numFmtId="38" fontId="19" fillId="3" borderId="0" xfId="1" applyFont="1" applyFill="1" applyBorder="1">
      <alignment vertical="center"/>
    </xf>
    <xf numFmtId="2" fontId="25" fillId="0" borderId="0" xfId="0" applyNumberFormat="1" applyFont="1" applyBorder="1">
      <alignment vertical="center"/>
    </xf>
    <xf numFmtId="2" fontId="19" fillId="0" borderId="0" xfId="1" applyNumberFormat="1" applyFont="1" applyFill="1" applyBorder="1" applyAlignment="1">
      <alignment horizontal="center" vertical="center"/>
    </xf>
    <xf numFmtId="2" fontId="19" fillId="0" borderId="0" xfId="1" applyNumberFormat="1" applyFont="1" applyFill="1" applyBorder="1">
      <alignment vertical="center"/>
    </xf>
    <xf numFmtId="38" fontId="24" fillId="0" borderId="0" xfId="1" applyFont="1" applyFill="1" applyBorder="1">
      <alignment vertical="center"/>
    </xf>
    <xf numFmtId="2" fontId="24" fillId="0" borderId="0" xfId="0" applyNumberFormat="1" applyFont="1" applyBorder="1">
      <alignment vertical="center"/>
    </xf>
    <xf numFmtId="38" fontId="19" fillId="0" borderId="0" xfId="1" applyFont="1" applyBorder="1" applyAlignment="1">
      <alignment vertical="center" shrinkToFit="1"/>
    </xf>
    <xf numFmtId="38" fontId="19" fillId="0" borderId="0" xfId="1" applyFont="1" applyBorder="1">
      <alignment vertical="center"/>
    </xf>
    <xf numFmtId="38" fontId="1" fillId="0" borderId="0" xfId="1" applyFont="1" applyBorder="1">
      <alignment vertical="center"/>
    </xf>
    <xf numFmtId="2" fontId="1" fillId="0" borderId="0" xfId="0" applyNumberFormat="1" applyFont="1" applyBorder="1">
      <alignment vertical="center"/>
    </xf>
    <xf numFmtId="2" fontId="0" fillId="0" borderId="0" xfId="1" applyNumberFormat="1" applyFont="1" applyFill="1" applyBorder="1" applyAlignment="1">
      <alignment horizontal="center" vertical="center"/>
    </xf>
    <xf numFmtId="38" fontId="1" fillId="0" borderId="0" xfId="1" applyFont="1" applyFill="1" applyBorder="1">
      <alignment vertical="center"/>
    </xf>
    <xf numFmtId="2" fontId="1" fillId="0" borderId="0" xfId="1" applyNumberFormat="1" applyFont="1" applyFill="1" applyBorder="1">
      <alignment vertical="center"/>
    </xf>
    <xf numFmtId="38" fontId="1" fillId="0" borderId="0" xfId="1" applyFont="1" applyFill="1" applyBorder="1" applyAlignment="1">
      <alignment horizontal="right" vertical="center"/>
    </xf>
    <xf numFmtId="38" fontId="22" fillId="3" borderId="0" xfId="1" applyFont="1" applyFill="1" applyBorder="1" applyAlignment="1">
      <alignment vertical="center" shrinkToFit="1"/>
    </xf>
    <xf numFmtId="38" fontId="27" fillId="0" borderId="0" xfId="1" applyFont="1" applyFill="1" applyBorder="1" applyAlignment="1">
      <alignment vertical="center" shrinkToFit="1"/>
    </xf>
    <xf numFmtId="2" fontId="27" fillId="0" borderId="0" xfId="0" applyNumberFormat="1" applyFont="1" applyBorder="1">
      <alignment vertical="center"/>
    </xf>
    <xf numFmtId="38" fontId="22" fillId="3" borderId="0" xfId="1" applyFont="1" applyFill="1" applyBorder="1">
      <alignment vertical="center"/>
    </xf>
    <xf numFmtId="2" fontId="22" fillId="0" borderId="0" xfId="0" applyNumberFormat="1" applyFont="1" applyBorder="1" applyAlignment="1">
      <alignment horizontal="center" vertical="center" shrinkToFit="1"/>
    </xf>
    <xf numFmtId="2" fontId="22" fillId="0" borderId="0" xfId="0" applyNumberFormat="1" applyFont="1" applyBorder="1" applyAlignment="1">
      <alignment vertical="center" shrinkToFit="1"/>
    </xf>
    <xf numFmtId="38" fontId="27" fillId="0" borderId="0" xfId="1" applyFont="1" applyFill="1" applyBorder="1">
      <alignment vertical="center"/>
    </xf>
    <xf numFmtId="38" fontId="22" fillId="0" borderId="0" xfId="1" applyFont="1" applyBorder="1" applyAlignment="1">
      <alignment vertical="center" shrinkToFit="1"/>
    </xf>
  </cellXfs>
  <cellStyles count="4">
    <cellStyle name="桁区切り" xfId="1" builtinId="6"/>
    <cellStyle name="桁区切り 11 3" xfId="3" xr:uid="{11AA0A23-3D29-41C0-A8F9-66E39E950CCF}"/>
    <cellStyle name="標準" xfId="0" builtinId="0"/>
    <cellStyle name="標準 11 2 3" xfId="2" xr:uid="{6012F5F3-C58D-490B-BCDA-EBD06DF066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A32A-4AB1-48C6-893C-566FF4E01137}">
  <sheetPr codeName="Sheet76"/>
  <dimension ref="B2:AV132"/>
  <sheetViews>
    <sheetView tabSelected="1" zoomScale="80" zoomScaleNormal="80" zoomScaleSheetLayoutView="80" zoomScalePageLayoutView="70" workbookViewId="0">
      <selection activeCell="AC8" sqref="AC8"/>
    </sheetView>
  </sheetViews>
  <sheetFormatPr defaultColWidth="7.625" defaultRowHeight="18" customHeight="1" x14ac:dyDescent="0.15"/>
  <cols>
    <col min="1" max="1" width="7.625" style="1"/>
    <col min="2" max="2" width="0.625" style="2" customWidth="1"/>
    <col min="3" max="3" width="9.25" style="2" customWidth="1"/>
    <col min="4" max="23" width="7.25" style="2" customWidth="1"/>
    <col min="24" max="24" width="0.5" style="1" customWidth="1"/>
    <col min="25" max="25" width="7.625" style="196"/>
    <col min="26" max="26" width="8.625" style="196" bestFit="1" customWidth="1"/>
    <col min="27" max="48" width="7.625" style="196"/>
    <col min="49" max="16384" width="7.625" style="1"/>
  </cols>
  <sheetData>
    <row r="2" spans="3:44" ht="18" customHeight="1" x14ac:dyDescent="0.15">
      <c r="C2" s="3" t="s">
        <v>0</v>
      </c>
      <c r="D2" s="3"/>
      <c r="E2" s="3"/>
      <c r="F2" s="3"/>
      <c r="G2" s="3"/>
      <c r="H2" s="3"/>
      <c r="I2" s="3"/>
      <c r="J2" s="3"/>
      <c r="K2" s="3"/>
      <c r="L2" s="3"/>
      <c r="M2" s="3"/>
      <c r="N2" s="3"/>
      <c r="O2" s="3"/>
      <c r="P2" s="3"/>
      <c r="Q2" s="3"/>
      <c r="R2" s="3"/>
      <c r="S2" s="3"/>
      <c r="T2" s="3"/>
      <c r="U2" s="3"/>
      <c r="V2" s="3"/>
      <c r="W2" s="4"/>
    </row>
    <row r="3" spans="3:44" ht="18" customHeight="1" thickBot="1" x14ac:dyDescent="0.2">
      <c r="C3" s="5" t="s">
        <v>1</v>
      </c>
      <c r="D3" s="6"/>
    </row>
    <row r="4" spans="3:44" ht="30" customHeight="1" x14ac:dyDescent="0.15">
      <c r="C4" s="7" t="s">
        <v>2</v>
      </c>
      <c r="D4" s="8" t="s">
        <v>3</v>
      </c>
      <c r="E4" s="9" t="s">
        <v>4</v>
      </c>
      <c r="F4" s="9" t="s">
        <v>5</v>
      </c>
      <c r="G4" s="9" t="s">
        <v>6</v>
      </c>
      <c r="H4" s="9" t="s">
        <v>7</v>
      </c>
      <c r="I4" s="9" t="s">
        <v>8</v>
      </c>
      <c r="J4" s="9" t="s">
        <v>9</v>
      </c>
      <c r="K4" s="10" t="s">
        <v>10</v>
      </c>
      <c r="L4" s="11"/>
      <c r="M4" s="11"/>
      <c r="N4" s="12"/>
      <c r="O4" s="13" t="s">
        <v>11</v>
      </c>
      <c r="P4" s="14"/>
      <c r="Q4" s="14"/>
      <c r="R4" s="14"/>
      <c r="S4" s="14"/>
      <c r="T4" s="15"/>
      <c r="U4" s="9" t="s">
        <v>12</v>
      </c>
      <c r="V4" s="9" t="s">
        <v>13</v>
      </c>
      <c r="W4" s="16" t="s">
        <v>14</v>
      </c>
      <c r="Z4" s="197"/>
      <c r="AA4" s="197"/>
      <c r="AB4" s="197"/>
      <c r="AC4" s="197"/>
      <c r="AD4" s="197"/>
    </row>
    <row r="5" spans="3:44" ht="30" customHeight="1" x14ac:dyDescent="0.15">
      <c r="C5" s="17"/>
      <c r="D5" s="18"/>
      <c r="E5" s="19"/>
      <c r="F5" s="19"/>
      <c r="G5" s="19"/>
      <c r="H5" s="19"/>
      <c r="I5" s="19"/>
      <c r="J5" s="19"/>
      <c r="K5" s="20" t="s">
        <v>15</v>
      </c>
      <c r="L5" s="20" t="s">
        <v>16</v>
      </c>
      <c r="M5" s="20" t="s">
        <v>17</v>
      </c>
      <c r="N5" s="20" t="s">
        <v>7</v>
      </c>
      <c r="O5" s="21" t="s">
        <v>18</v>
      </c>
      <c r="P5" s="22" t="s">
        <v>19</v>
      </c>
      <c r="Q5" s="21" t="s">
        <v>20</v>
      </c>
      <c r="R5" s="21" t="s">
        <v>21</v>
      </c>
      <c r="S5" s="23" t="s">
        <v>22</v>
      </c>
      <c r="T5" s="23" t="s">
        <v>23</v>
      </c>
      <c r="U5" s="19"/>
      <c r="V5" s="19"/>
      <c r="W5" s="24"/>
    </row>
    <row r="6" spans="3:44" ht="30" customHeight="1" thickBot="1" x14ac:dyDescent="0.2">
      <c r="C6" s="25"/>
      <c r="D6" s="26" t="s">
        <v>24</v>
      </c>
      <c r="E6" s="27" t="s">
        <v>25</v>
      </c>
      <c r="F6" s="27" t="s">
        <v>26</v>
      </c>
      <c r="G6" s="27" t="s">
        <v>27</v>
      </c>
      <c r="H6" s="27" t="s">
        <v>28</v>
      </c>
      <c r="I6" s="27" t="s">
        <v>29</v>
      </c>
      <c r="J6" s="27" t="s">
        <v>30</v>
      </c>
      <c r="K6" s="27" t="s">
        <v>31</v>
      </c>
      <c r="L6" s="27" t="s">
        <v>32</v>
      </c>
      <c r="M6" s="27" t="s">
        <v>33</v>
      </c>
      <c r="N6" s="27" t="s">
        <v>34</v>
      </c>
      <c r="O6" s="28"/>
      <c r="P6" s="27" t="s">
        <v>35</v>
      </c>
      <c r="Q6" s="28"/>
      <c r="R6" s="28"/>
      <c r="S6" s="29"/>
      <c r="T6" s="29"/>
      <c r="U6" s="27" t="s">
        <v>36</v>
      </c>
      <c r="V6" s="27" t="s">
        <v>37</v>
      </c>
      <c r="W6" s="30" t="s">
        <v>38</v>
      </c>
    </row>
    <row r="7" spans="3:44" ht="45" customHeight="1" x14ac:dyDescent="0.15">
      <c r="C7" s="31" t="s">
        <v>39</v>
      </c>
      <c r="D7" s="32">
        <v>961000</v>
      </c>
      <c r="E7" s="33">
        <v>639140</v>
      </c>
      <c r="F7" s="33">
        <v>96305</v>
      </c>
      <c r="G7" s="34" t="s">
        <v>40</v>
      </c>
      <c r="H7" s="35">
        <f>F7/E7*100</f>
        <v>15.067903745658228</v>
      </c>
      <c r="I7" s="36">
        <v>10.021331945889699</v>
      </c>
      <c r="J7" s="33">
        <v>96305</v>
      </c>
      <c r="K7" s="37">
        <v>5114</v>
      </c>
      <c r="L7" s="38">
        <f>K7/J7*100</f>
        <v>5.3102123461917863</v>
      </c>
      <c r="M7" s="37">
        <v>4748</v>
      </c>
      <c r="N7" s="38">
        <f>M7/K7*100</f>
        <v>92.843175596402034</v>
      </c>
      <c r="O7" s="39">
        <v>519</v>
      </c>
      <c r="P7" s="40">
        <v>132</v>
      </c>
      <c r="Q7" s="39">
        <v>0</v>
      </c>
      <c r="R7" s="39">
        <v>4097</v>
      </c>
      <c r="S7" s="39">
        <v>313</v>
      </c>
      <c r="T7" s="41">
        <v>53</v>
      </c>
      <c r="U7" s="42">
        <f>P7/J7*100</f>
        <v>0.13706453455168474</v>
      </c>
      <c r="V7" s="42">
        <f>P7/K7*100</f>
        <v>2.5811497849041847</v>
      </c>
      <c r="W7" s="43">
        <f>P7/M7*100</f>
        <v>2.7801179443976411</v>
      </c>
    </row>
    <row r="8" spans="3:44" ht="45" customHeight="1" x14ac:dyDescent="0.15">
      <c r="C8" s="44" t="s">
        <v>41</v>
      </c>
      <c r="D8" s="45" t="s">
        <v>42</v>
      </c>
      <c r="E8" s="46">
        <v>627327</v>
      </c>
      <c r="F8" s="46">
        <v>75076</v>
      </c>
      <c r="G8" s="47">
        <v>54157</v>
      </c>
      <c r="H8" s="48">
        <f>(F8+F7-G8)/E8*100</f>
        <v>18.68626728962726</v>
      </c>
      <c r="I8" s="49" t="s">
        <v>40</v>
      </c>
      <c r="J8" s="50">
        <v>92076</v>
      </c>
      <c r="K8" s="51">
        <v>5024</v>
      </c>
      <c r="L8" s="52">
        <f t="shared" ref="L8:L13" si="0">K8/J8*100</f>
        <v>5.4563621356270904</v>
      </c>
      <c r="M8" s="51">
        <v>4597</v>
      </c>
      <c r="N8" s="52">
        <f t="shared" ref="N8:N13" si="1">M8/K8*100</f>
        <v>91.500796178343947</v>
      </c>
      <c r="O8" s="50">
        <v>460</v>
      </c>
      <c r="P8" s="53">
        <v>101</v>
      </c>
      <c r="Q8" s="50">
        <v>1</v>
      </c>
      <c r="R8" s="50">
        <v>4035</v>
      </c>
      <c r="S8" s="50">
        <v>363</v>
      </c>
      <c r="T8" s="54">
        <v>64</v>
      </c>
      <c r="U8" s="55">
        <f t="shared" ref="U8:U13" si="2">P8/J8*100</f>
        <v>0.1096919935705287</v>
      </c>
      <c r="V8" s="42">
        <v>2.0103503184713376</v>
      </c>
      <c r="W8" s="56">
        <f t="shared" ref="W8:W13" si="3">P8/M8*100</f>
        <v>2.1970850554709593</v>
      </c>
    </row>
    <row r="9" spans="3:44" ht="45" customHeight="1" x14ac:dyDescent="0.15">
      <c r="C9" s="57" t="s">
        <v>43</v>
      </c>
      <c r="D9" s="58"/>
      <c r="E9" s="59">
        <v>626032</v>
      </c>
      <c r="F9" s="59">
        <v>68469</v>
      </c>
      <c r="G9" s="60">
        <v>49772</v>
      </c>
      <c r="H9" s="61">
        <f>(F9+F8-G9)/E9*100</f>
        <v>14.978946763104762</v>
      </c>
      <c r="I9" s="62" t="s">
        <v>40</v>
      </c>
      <c r="J9" s="63">
        <v>84463</v>
      </c>
      <c r="K9" s="64">
        <v>4488</v>
      </c>
      <c r="L9" s="65">
        <f t="shared" si="0"/>
        <v>5.313569255176823</v>
      </c>
      <c r="M9" s="64">
        <v>4136</v>
      </c>
      <c r="N9" s="65">
        <f t="shared" si="1"/>
        <v>92.156862745098039</v>
      </c>
      <c r="O9" s="63">
        <v>409</v>
      </c>
      <c r="P9" s="66">
        <v>97</v>
      </c>
      <c r="Q9" s="63">
        <v>1</v>
      </c>
      <c r="R9" s="63">
        <v>3629</v>
      </c>
      <c r="S9" s="63">
        <v>272</v>
      </c>
      <c r="T9" s="67">
        <v>80</v>
      </c>
      <c r="U9" s="68">
        <f t="shared" si="2"/>
        <v>0.11484318577365236</v>
      </c>
      <c r="V9" s="42">
        <v>2.1613190730837792</v>
      </c>
      <c r="W9" s="69">
        <f t="shared" si="3"/>
        <v>2.3452611218568666</v>
      </c>
    </row>
    <row r="10" spans="3:44" ht="45" customHeight="1" x14ac:dyDescent="0.15">
      <c r="C10" s="57" t="s">
        <v>44</v>
      </c>
      <c r="D10" s="58"/>
      <c r="E10" s="59">
        <v>616684</v>
      </c>
      <c r="F10" s="59">
        <v>64135</v>
      </c>
      <c r="G10" s="60">
        <v>46361</v>
      </c>
      <c r="H10" s="61">
        <f t="shared" ref="H10:H12" si="4">(F10+F9-G10)/E10*100</f>
        <v>13.984958260632673</v>
      </c>
      <c r="I10" s="62" t="s">
        <v>40</v>
      </c>
      <c r="J10" s="63">
        <v>79732</v>
      </c>
      <c r="K10" s="64">
        <v>3991</v>
      </c>
      <c r="L10" s="65">
        <f t="shared" si="0"/>
        <v>5.0055184869312193</v>
      </c>
      <c r="M10" s="64">
        <v>3593</v>
      </c>
      <c r="N10" s="65">
        <f t="shared" si="1"/>
        <v>90.027562014532705</v>
      </c>
      <c r="O10" s="63">
        <v>258</v>
      </c>
      <c r="P10" s="66">
        <v>91</v>
      </c>
      <c r="Q10" s="63">
        <v>2</v>
      </c>
      <c r="R10" s="63">
        <v>3242</v>
      </c>
      <c r="S10" s="63">
        <v>189</v>
      </c>
      <c r="T10" s="67">
        <v>209</v>
      </c>
      <c r="U10" s="68">
        <f t="shared" si="2"/>
        <v>0.11413234335022325</v>
      </c>
      <c r="V10" s="42">
        <v>2.2801302931596092</v>
      </c>
      <c r="W10" s="69">
        <f t="shared" si="3"/>
        <v>2.5327024770386863</v>
      </c>
    </row>
    <row r="11" spans="3:44" ht="45" customHeight="1" x14ac:dyDescent="0.15">
      <c r="C11" s="70" t="s">
        <v>45</v>
      </c>
      <c r="D11" s="58"/>
      <c r="E11" s="46">
        <v>606058</v>
      </c>
      <c r="F11" s="46">
        <v>59410</v>
      </c>
      <c r="G11" s="51">
        <v>40167</v>
      </c>
      <c r="H11" s="48">
        <f t="shared" si="4"/>
        <v>13.757429156945374</v>
      </c>
      <c r="I11" s="49" t="s">
        <v>40</v>
      </c>
      <c r="J11" s="71">
        <v>73404</v>
      </c>
      <c r="K11" s="51">
        <v>3113</v>
      </c>
      <c r="L11" s="52">
        <f t="shared" si="0"/>
        <v>4.2409133017274261</v>
      </c>
      <c r="M11" s="51">
        <v>2873</v>
      </c>
      <c r="N11" s="52">
        <f t="shared" si="1"/>
        <v>92.290395117250242</v>
      </c>
      <c r="O11" s="50">
        <v>229</v>
      </c>
      <c r="P11" s="53">
        <v>94</v>
      </c>
      <c r="Q11" s="50">
        <v>1</v>
      </c>
      <c r="R11" s="50">
        <v>2549</v>
      </c>
      <c r="S11" s="50">
        <v>141</v>
      </c>
      <c r="T11" s="54">
        <v>99</v>
      </c>
      <c r="U11" s="55">
        <f t="shared" si="2"/>
        <v>0.12805841643507165</v>
      </c>
      <c r="V11" s="42">
        <v>3.0195952457436555</v>
      </c>
      <c r="W11" s="56">
        <f t="shared" si="3"/>
        <v>3.2718412808910546</v>
      </c>
      <c r="AC11" s="198"/>
    </row>
    <row r="12" spans="3:44" ht="45" customHeight="1" thickBot="1" x14ac:dyDescent="0.2">
      <c r="C12" s="72" t="s">
        <v>46</v>
      </c>
      <c r="D12" s="58"/>
      <c r="E12" s="73">
        <v>596828</v>
      </c>
      <c r="F12" s="73">
        <v>46561</v>
      </c>
      <c r="G12" s="74">
        <v>31698</v>
      </c>
      <c r="H12" s="75">
        <f t="shared" si="4"/>
        <v>12.444623911746767</v>
      </c>
      <c r="I12" s="76" t="s">
        <v>40</v>
      </c>
      <c r="J12" s="76">
        <v>58613</v>
      </c>
      <c r="K12" s="74">
        <v>2483</v>
      </c>
      <c r="L12" s="77">
        <f t="shared" si="0"/>
        <v>4.2362615801955199</v>
      </c>
      <c r="M12" s="74">
        <v>2325</v>
      </c>
      <c r="N12" s="77">
        <f t="shared" si="1"/>
        <v>93.636729762384206</v>
      </c>
      <c r="O12" s="78">
        <v>187</v>
      </c>
      <c r="P12" s="79">
        <v>70</v>
      </c>
      <c r="Q12" s="78">
        <v>0</v>
      </c>
      <c r="R12" s="78">
        <v>2068</v>
      </c>
      <c r="S12" s="78">
        <v>104</v>
      </c>
      <c r="T12" s="80">
        <v>54</v>
      </c>
      <c r="U12" s="81">
        <f t="shared" si="2"/>
        <v>0.1194274307747428</v>
      </c>
      <c r="V12" s="82">
        <v>2.8191703584373742</v>
      </c>
      <c r="W12" s="83">
        <f t="shared" si="3"/>
        <v>3.010752688172043</v>
      </c>
      <c r="Z12" s="199"/>
      <c r="AA12" s="199"/>
      <c r="AB12" s="199"/>
      <c r="AC12" s="200"/>
      <c r="AD12" s="201"/>
      <c r="AE12" s="199"/>
      <c r="AF12" s="202"/>
      <c r="AG12" s="203"/>
      <c r="AH12" s="202"/>
      <c r="AI12" s="203"/>
      <c r="AJ12" s="202"/>
      <c r="AK12" s="202"/>
      <c r="AL12" s="204"/>
      <c r="AM12" s="202"/>
      <c r="AN12" s="202"/>
      <c r="AO12" s="202"/>
      <c r="AP12" s="203"/>
      <c r="AQ12" s="203"/>
      <c r="AR12" s="203"/>
    </row>
    <row r="13" spans="3:44" ht="45" customHeight="1" thickTop="1" thickBot="1" x14ac:dyDescent="0.2">
      <c r="C13" s="84" t="s">
        <v>47</v>
      </c>
      <c r="D13" s="85"/>
      <c r="E13" s="86">
        <v>32278580</v>
      </c>
      <c r="F13" s="86">
        <v>1238125</v>
      </c>
      <c r="G13" s="87">
        <v>629699</v>
      </c>
      <c r="H13" s="88">
        <v>6.9736710846635752</v>
      </c>
      <c r="I13" s="89" t="s">
        <v>40</v>
      </c>
      <c r="J13" s="89">
        <v>1517651</v>
      </c>
      <c r="K13" s="87">
        <v>85625</v>
      </c>
      <c r="L13" s="90">
        <f t="shared" si="0"/>
        <v>5.6419427127844282</v>
      </c>
      <c r="M13" s="87">
        <v>71468</v>
      </c>
      <c r="N13" s="90">
        <f t="shared" si="1"/>
        <v>83.46627737226278</v>
      </c>
      <c r="O13" s="91">
        <v>15213</v>
      </c>
      <c r="P13" s="92">
        <v>1448</v>
      </c>
      <c r="Q13" s="91">
        <v>1389</v>
      </c>
      <c r="R13" s="91">
        <v>53418</v>
      </c>
      <c r="S13" s="91">
        <v>5353</v>
      </c>
      <c r="T13" s="93">
        <v>8804</v>
      </c>
      <c r="U13" s="94">
        <f t="shared" si="2"/>
        <v>9.5410604941452287E-2</v>
      </c>
      <c r="V13" s="95">
        <v>1.6910948905109489</v>
      </c>
      <c r="W13" s="96">
        <f t="shared" si="3"/>
        <v>2.0260816029551689</v>
      </c>
      <c r="Z13" s="199"/>
      <c r="AA13" s="199"/>
      <c r="AB13" s="199"/>
      <c r="AC13" s="205"/>
      <c r="AD13" s="201"/>
      <c r="AE13" s="199"/>
      <c r="AF13" s="202"/>
      <c r="AG13" s="203"/>
      <c r="AH13" s="202"/>
      <c r="AI13" s="203"/>
      <c r="AJ13" s="202"/>
      <c r="AK13" s="202"/>
      <c r="AL13" s="202"/>
      <c r="AM13" s="202"/>
      <c r="AN13" s="202"/>
      <c r="AO13" s="202"/>
      <c r="AP13" s="203"/>
      <c r="AQ13" s="203"/>
      <c r="AR13" s="203"/>
    </row>
    <row r="14" spans="3:44" ht="15" customHeight="1" x14ac:dyDescent="0.15">
      <c r="C14" s="97" t="s">
        <v>48</v>
      </c>
      <c r="D14" s="97"/>
      <c r="E14" s="97"/>
      <c r="F14" s="97"/>
      <c r="G14" s="97"/>
      <c r="H14" s="97"/>
      <c r="I14" s="97"/>
      <c r="J14" s="97"/>
      <c r="K14" s="97"/>
      <c r="L14" s="97"/>
      <c r="M14" s="97"/>
      <c r="N14" s="97"/>
      <c r="O14" s="97"/>
      <c r="P14" s="97"/>
      <c r="Q14" s="97"/>
      <c r="R14" s="97"/>
      <c r="S14" s="97"/>
      <c r="T14" s="97"/>
      <c r="U14" s="97"/>
      <c r="V14" s="97"/>
      <c r="W14" s="97"/>
    </row>
    <row r="15" spans="3:44" ht="44.25" customHeight="1" x14ac:dyDescent="0.15">
      <c r="C15" s="98" t="s">
        <v>49</v>
      </c>
      <c r="D15" s="98"/>
      <c r="E15" s="98"/>
      <c r="F15" s="98"/>
      <c r="G15" s="98"/>
      <c r="H15" s="98"/>
      <c r="I15" s="98"/>
      <c r="J15" s="98"/>
      <c r="K15" s="98"/>
      <c r="L15" s="98"/>
      <c r="M15" s="98"/>
      <c r="N15" s="98"/>
      <c r="O15" s="98"/>
      <c r="P15" s="98"/>
      <c r="Q15" s="98"/>
      <c r="R15" s="98"/>
      <c r="S15" s="98"/>
      <c r="T15" s="98"/>
      <c r="U15" s="98"/>
      <c r="V15" s="98"/>
      <c r="W15" s="98"/>
    </row>
    <row r="16" spans="3:44" ht="29.25" customHeight="1" thickBot="1" x14ac:dyDescent="0.2">
      <c r="C16" s="5" t="s">
        <v>50</v>
      </c>
      <c r="D16" s="6"/>
      <c r="E16" s="6"/>
      <c r="F16" s="6"/>
    </row>
    <row r="17" spans="3:42" ht="30" customHeight="1" x14ac:dyDescent="0.15">
      <c r="C17" s="7" t="s">
        <v>2</v>
      </c>
      <c r="D17" s="8" t="s">
        <v>51</v>
      </c>
      <c r="E17" s="9" t="s">
        <v>4</v>
      </c>
      <c r="F17" s="9" t="s">
        <v>17</v>
      </c>
      <c r="G17" s="9" t="s">
        <v>7</v>
      </c>
      <c r="H17" s="9" t="s">
        <v>52</v>
      </c>
      <c r="I17" s="99" t="s">
        <v>53</v>
      </c>
      <c r="J17" s="100"/>
      <c r="K17" s="100"/>
      <c r="L17" s="101"/>
      <c r="M17" s="99" t="s">
        <v>54</v>
      </c>
      <c r="N17" s="100"/>
      <c r="O17" s="100"/>
      <c r="P17" s="100"/>
      <c r="Q17" s="100"/>
      <c r="R17" s="101"/>
      <c r="S17" s="9" t="s">
        <v>12</v>
      </c>
      <c r="T17" s="9" t="s">
        <v>55</v>
      </c>
      <c r="U17" s="16" t="s">
        <v>14</v>
      </c>
      <c r="V17" s="1"/>
    </row>
    <row r="18" spans="3:42" ht="30" customHeight="1" x14ac:dyDescent="0.15">
      <c r="C18" s="17"/>
      <c r="D18" s="18"/>
      <c r="E18" s="19"/>
      <c r="F18" s="19"/>
      <c r="G18" s="19"/>
      <c r="H18" s="19"/>
      <c r="I18" s="20" t="s">
        <v>15</v>
      </c>
      <c r="J18" s="20" t="s">
        <v>16</v>
      </c>
      <c r="K18" s="20" t="s">
        <v>17</v>
      </c>
      <c r="L18" s="20" t="s">
        <v>7</v>
      </c>
      <c r="M18" s="21" t="s">
        <v>18</v>
      </c>
      <c r="N18" s="22" t="s">
        <v>19</v>
      </c>
      <c r="O18" s="21" t="s">
        <v>20</v>
      </c>
      <c r="P18" s="21" t="s">
        <v>21</v>
      </c>
      <c r="Q18" s="23" t="s">
        <v>22</v>
      </c>
      <c r="R18" s="23" t="s">
        <v>23</v>
      </c>
      <c r="S18" s="19"/>
      <c r="T18" s="19"/>
      <c r="U18" s="24"/>
      <c r="V18" s="1"/>
    </row>
    <row r="19" spans="3:42" ht="30" customHeight="1" thickBot="1" x14ac:dyDescent="0.2">
      <c r="C19" s="25"/>
      <c r="D19" s="26" t="s">
        <v>24</v>
      </c>
      <c r="E19" s="27" t="s">
        <v>25</v>
      </c>
      <c r="F19" s="27" t="s">
        <v>26</v>
      </c>
      <c r="G19" s="27" t="s">
        <v>56</v>
      </c>
      <c r="H19" s="27" t="s">
        <v>29</v>
      </c>
      <c r="I19" s="27" t="s">
        <v>27</v>
      </c>
      <c r="J19" s="27" t="s">
        <v>57</v>
      </c>
      <c r="K19" s="27" t="s">
        <v>30</v>
      </c>
      <c r="L19" s="27" t="s">
        <v>58</v>
      </c>
      <c r="M19" s="28"/>
      <c r="N19" s="27" t="s">
        <v>31</v>
      </c>
      <c r="O19" s="28"/>
      <c r="P19" s="28"/>
      <c r="Q19" s="29"/>
      <c r="R19" s="29"/>
      <c r="S19" s="27" t="s">
        <v>59</v>
      </c>
      <c r="T19" s="27" t="s">
        <v>60</v>
      </c>
      <c r="U19" s="30" t="s">
        <v>32</v>
      </c>
      <c r="V19" s="1"/>
    </row>
    <row r="20" spans="3:42" ht="45" customHeight="1" x14ac:dyDescent="0.15">
      <c r="C20" s="31" t="s">
        <v>39</v>
      </c>
      <c r="D20" s="102">
        <v>961000</v>
      </c>
      <c r="E20" s="33">
        <v>606044</v>
      </c>
      <c r="F20" s="33">
        <v>150695</v>
      </c>
      <c r="G20" s="103">
        <f>F20/E20*100</f>
        <v>24.865356310762916</v>
      </c>
      <c r="H20" s="104">
        <f>F20/D20*100</f>
        <v>15.681061394380851</v>
      </c>
      <c r="I20" s="105">
        <v>3137</v>
      </c>
      <c r="J20" s="104">
        <f>I20/F20*100</f>
        <v>2.0816881781080991</v>
      </c>
      <c r="K20" s="105">
        <v>2749</v>
      </c>
      <c r="L20" s="104">
        <f>K20/I20*100</f>
        <v>87.631495058973542</v>
      </c>
      <c r="M20" s="105">
        <v>1239</v>
      </c>
      <c r="N20" s="105">
        <v>84</v>
      </c>
      <c r="O20" s="105">
        <v>31</v>
      </c>
      <c r="P20" s="105">
        <v>1395</v>
      </c>
      <c r="Q20" s="105">
        <v>362</v>
      </c>
      <c r="R20" s="105">
        <v>26</v>
      </c>
      <c r="S20" s="104">
        <f>N20/F20*100</f>
        <v>5.5741729984405589E-2</v>
      </c>
      <c r="T20" s="104">
        <f>N20/I20*100</f>
        <v>2.6777175645521201</v>
      </c>
      <c r="U20" s="106">
        <f>N20/K20*100</f>
        <v>3.0556566024008731</v>
      </c>
      <c r="V20" s="1"/>
    </row>
    <row r="21" spans="3:42" ht="45" customHeight="1" x14ac:dyDescent="0.15">
      <c r="C21" s="44" t="s">
        <v>41</v>
      </c>
      <c r="D21" s="45" t="s">
        <v>61</v>
      </c>
      <c r="E21" s="46">
        <v>953163</v>
      </c>
      <c r="F21" s="46">
        <v>146617</v>
      </c>
      <c r="G21" s="107">
        <f t="shared" ref="G21:G26" si="5">F21/E21*100</f>
        <v>15.382153944288648</v>
      </c>
      <c r="H21" s="108" t="s">
        <v>40</v>
      </c>
      <c r="I21" s="109">
        <v>2791</v>
      </c>
      <c r="J21" s="110">
        <f t="shared" ref="J21:J26" si="6">I21/F21*100</f>
        <v>1.9035991733564319</v>
      </c>
      <c r="K21" s="109">
        <v>2395</v>
      </c>
      <c r="L21" s="110">
        <f t="shared" ref="L21:L26" si="7">K21/I21*100</f>
        <v>85.811537083482619</v>
      </c>
      <c r="M21" s="109">
        <v>1017</v>
      </c>
      <c r="N21" s="109">
        <v>78</v>
      </c>
      <c r="O21" s="109">
        <v>48</v>
      </c>
      <c r="P21" s="109">
        <v>1252</v>
      </c>
      <c r="Q21" s="109">
        <v>371</v>
      </c>
      <c r="R21" s="109">
        <v>25</v>
      </c>
      <c r="S21" s="110">
        <f t="shared" ref="S21:S26" si="8">N21/F21*100</f>
        <v>5.3199833580007773E-2</v>
      </c>
      <c r="T21" s="104">
        <f t="shared" ref="T21:T26" si="9">N21/I21*100</f>
        <v>2.7946972411322104</v>
      </c>
      <c r="U21" s="111">
        <f t="shared" ref="U21:U26" si="10">N21/K21*100</f>
        <v>3.2567849686847601</v>
      </c>
      <c r="V21" s="1"/>
    </row>
    <row r="22" spans="3:42" ht="45" customHeight="1" x14ac:dyDescent="0.15">
      <c r="C22" s="57" t="s">
        <v>43</v>
      </c>
      <c r="D22" s="58"/>
      <c r="E22" s="59">
        <v>957527</v>
      </c>
      <c r="F22" s="59">
        <v>135332</v>
      </c>
      <c r="G22" s="112">
        <f t="shared" si="5"/>
        <v>14.133491797098149</v>
      </c>
      <c r="H22" s="113" t="s">
        <v>40</v>
      </c>
      <c r="I22" s="114">
        <v>2880</v>
      </c>
      <c r="J22" s="115">
        <f t="shared" si="6"/>
        <v>2.1280997842343274</v>
      </c>
      <c r="K22" s="114">
        <v>2487</v>
      </c>
      <c r="L22" s="115">
        <f t="shared" si="7"/>
        <v>86.354166666666671</v>
      </c>
      <c r="M22" s="114">
        <v>1055</v>
      </c>
      <c r="N22" s="114">
        <v>57</v>
      </c>
      <c r="O22" s="114">
        <v>50</v>
      </c>
      <c r="P22" s="114">
        <v>1325</v>
      </c>
      <c r="Q22" s="114">
        <v>345</v>
      </c>
      <c r="R22" s="114">
        <v>48</v>
      </c>
      <c r="S22" s="115">
        <f t="shared" si="8"/>
        <v>4.2118641562971064E-2</v>
      </c>
      <c r="T22" s="104">
        <f t="shared" si="9"/>
        <v>1.9791666666666665</v>
      </c>
      <c r="U22" s="116">
        <f t="shared" si="10"/>
        <v>2.2919179734620023</v>
      </c>
      <c r="V22" s="1"/>
    </row>
    <row r="23" spans="3:42" ht="45" customHeight="1" x14ac:dyDescent="0.15">
      <c r="C23" s="57" t="s">
        <v>44</v>
      </c>
      <c r="D23" s="58"/>
      <c r="E23" s="59">
        <v>948936</v>
      </c>
      <c r="F23" s="59">
        <v>127058</v>
      </c>
      <c r="G23" s="112">
        <f t="shared" si="5"/>
        <v>13.389522581080286</v>
      </c>
      <c r="H23" s="113" t="s">
        <v>40</v>
      </c>
      <c r="I23" s="114">
        <v>2593</v>
      </c>
      <c r="J23" s="115">
        <f t="shared" si="6"/>
        <v>2.0408002644461583</v>
      </c>
      <c r="K23" s="114">
        <v>2281</v>
      </c>
      <c r="L23" s="115">
        <f t="shared" si="7"/>
        <v>87.967605090628624</v>
      </c>
      <c r="M23" s="114">
        <v>945</v>
      </c>
      <c r="N23" s="114">
        <v>49</v>
      </c>
      <c r="O23" s="114">
        <v>31</v>
      </c>
      <c r="P23" s="114">
        <v>1256</v>
      </c>
      <c r="Q23" s="114">
        <v>290</v>
      </c>
      <c r="R23" s="114">
        <v>32</v>
      </c>
      <c r="S23" s="115">
        <f t="shared" si="8"/>
        <v>3.8565064773567977E-2</v>
      </c>
      <c r="T23" s="104">
        <f t="shared" si="9"/>
        <v>1.8897030466640956</v>
      </c>
      <c r="U23" s="116">
        <f t="shared" si="10"/>
        <v>2.1481806225339763</v>
      </c>
      <c r="V23" s="1"/>
    </row>
    <row r="24" spans="3:42" ht="45" customHeight="1" x14ac:dyDescent="0.15">
      <c r="C24" s="70" t="s">
        <v>45</v>
      </c>
      <c r="D24" s="58"/>
      <c r="E24" s="50">
        <v>937912</v>
      </c>
      <c r="F24" s="50">
        <v>116440</v>
      </c>
      <c r="G24" s="117">
        <f t="shared" si="5"/>
        <v>12.414810771159768</v>
      </c>
      <c r="H24" s="118" t="s">
        <v>40</v>
      </c>
      <c r="I24" s="119">
        <v>2259</v>
      </c>
      <c r="J24" s="120">
        <f t="shared" si="6"/>
        <v>1.9400549639299209</v>
      </c>
      <c r="K24" s="119">
        <v>1907</v>
      </c>
      <c r="L24" s="120">
        <f t="shared" si="7"/>
        <v>84.41788401947764</v>
      </c>
      <c r="M24" s="119">
        <v>794</v>
      </c>
      <c r="N24" s="119">
        <v>51</v>
      </c>
      <c r="O24" s="119">
        <v>27</v>
      </c>
      <c r="P24" s="119">
        <v>1035</v>
      </c>
      <c r="Q24" s="119">
        <v>335</v>
      </c>
      <c r="R24" s="119">
        <v>17</v>
      </c>
      <c r="S24" s="120">
        <f t="shared" si="8"/>
        <v>4.3799381655788387E-2</v>
      </c>
      <c r="T24" s="104">
        <f t="shared" si="9"/>
        <v>2.2576361221779551</v>
      </c>
      <c r="U24" s="121">
        <f t="shared" si="10"/>
        <v>2.6743576297850029</v>
      </c>
      <c r="V24" s="1"/>
    </row>
    <row r="25" spans="3:42" ht="45" customHeight="1" thickBot="1" x14ac:dyDescent="0.2">
      <c r="C25" s="72" t="s">
        <v>46</v>
      </c>
      <c r="D25" s="58"/>
      <c r="E25" s="78">
        <v>927969</v>
      </c>
      <c r="F25" s="78">
        <v>94425</v>
      </c>
      <c r="G25" s="122">
        <f t="shared" si="5"/>
        <v>10.175447671204534</v>
      </c>
      <c r="H25" s="123" t="s">
        <v>40</v>
      </c>
      <c r="I25" s="124">
        <v>1809</v>
      </c>
      <c r="J25" s="125">
        <f t="shared" si="6"/>
        <v>1.9158061953931691</v>
      </c>
      <c r="K25" s="124">
        <v>1518</v>
      </c>
      <c r="L25" s="125">
        <f t="shared" si="7"/>
        <v>83.91376451077943</v>
      </c>
      <c r="M25" s="124">
        <v>605</v>
      </c>
      <c r="N25" s="124">
        <v>37</v>
      </c>
      <c r="O25" s="124">
        <v>14</v>
      </c>
      <c r="P25" s="124">
        <v>862</v>
      </c>
      <c r="Q25" s="124">
        <v>253</v>
      </c>
      <c r="R25" s="124">
        <v>38</v>
      </c>
      <c r="S25" s="125">
        <f t="shared" si="8"/>
        <v>3.9184537993116234E-2</v>
      </c>
      <c r="T25" s="126">
        <f t="shared" si="9"/>
        <v>2.0453289110005528</v>
      </c>
      <c r="U25" s="127">
        <f t="shared" si="10"/>
        <v>2.437417654808959</v>
      </c>
      <c r="V25" s="1"/>
      <c r="Z25" s="206"/>
      <c r="AA25" s="206"/>
      <c r="AB25" s="207"/>
      <c r="AC25" s="208"/>
      <c r="AD25" s="185"/>
      <c r="AE25" s="207"/>
      <c r="AF25" s="185"/>
      <c r="AG25" s="207"/>
      <c r="AH25" s="185"/>
      <c r="AI25" s="185"/>
      <c r="AJ25" s="185"/>
      <c r="AK25" s="185"/>
      <c r="AL25" s="185"/>
      <c r="AM25" s="185"/>
      <c r="AN25" s="207"/>
      <c r="AO25" s="207"/>
      <c r="AP25" s="207"/>
    </row>
    <row r="26" spans="3:42" ht="45" customHeight="1" thickTop="1" thickBot="1" x14ac:dyDescent="0.2">
      <c r="C26" s="84" t="s">
        <v>47</v>
      </c>
      <c r="D26" s="85"/>
      <c r="E26" s="128">
        <v>50750595</v>
      </c>
      <c r="F26" s="128">
        <v>2767645</v>
      </c>
      <c r="G26" s="129">
        <f t="shared" si="5"/>
        <v>5.4534237480368457</v>
      </c>
      <c r="H26" s="130" t="s">
        <v>40</v>
      </c>
      <c r="I26" s="131">
        <v>42396</v>
      </c>
      <c r="J26" s="132">
        <f t="shared" si="6"/>
        <v>1.531843860032627</v>
      </c>
      <c r="K26" s="131">
        <v>35034</v>
      </c>
      <c r="L26" s="132">
        <f t="shared" si="7"/>
        <v>82.635154259835829</v>
      </c>
      <c r="M26" s="131">
        <v>16918</v>
      </c>
      <c r="N26" s="131">
        <v>738</v>
      </c>
      <c r="O26" s="131">
        <v>1493</v>
      </c>
      <c r="P26" s="131">
        <v>15885</v>
      </c>
      <c r="Q26" s="131">
        <v>2562</v>
      </c>
      <c r="R26" s="131">
        <v>4804</v>
      </c>
      <c r="S26" s="132">
        <f t="shared" si="8"/>
        <v>2.6665269570338681E-2</v>
      </c>
      <c r="T26" s="133">
        <f t="shared" si="9"/>
        <v>1.7407302575714692</v>
      </c>
      <c r="U26" s="134">
        <f t="shared" si="10"/>
        <v>2.1065250899126564</v>
      </c>
      <c r="V26" s="1"/>
      <c r="Z26" s="206"/>
      <c r="AA26" s="206"/>
      <c r="AB26" s="207"/>
      <c r="AC26" s="208"/>
      <c r="AD26" s="185"/>
      <c r="AE26" s="207"/>
      <c r="AF26" s="185"/>
      <c r="AG26" s="207"/>
      <c r="AH26" s="185"/>
      <c r="AI26" s="185"/>
      <c r="AJ26" s="185"/>
      <c r="AK26" s="185"/>
      <c r="AL26" s="185"/>
      <c r="AM26" s="185"/>
      <c r="AN26" s="207"/>
      <c r="AO26" s="207"/>
      <c r="AP26" s="207"/>
    </row>
    <row r="27" spans="3:42" ht="5.25" customHeight="1" x14ac:dyDescent="0.15">
      <c r="C27" s="135"/>
      <c r="D27" s="136"/>
      <c r="E27" s="137"/>
      <c r="F27" s="137"/>
      <c r="G27" s="138"/>
      <c r="H27" s="139"/>
      <c r="I27" s="139"/>
      <c r="J27" s="140"/>
      <c r="K27" s="139"/>
      <c r="L27" s="140"/>
      <c r="M27" s="139"/>
      <c r="N27" s="140"/>
      <c r="O27" s="140"/>
      <c r="P27" s="140"/>
      <c r="Q27" s="140"/>
      <c r="R27" s="140"/>
      <c r="S27" s="140"/>
      <c r="T27" s="141"/>
      <c r="U27" s="139"/>
      <c r="V27" s="139"/>
    </row>
    <row r="28" spans="3:42" ht="15" customHeight="1" x14ac:dyDescent="0.15">
      <c r="C28" s="142" t="s">
        <v>62</v>
      </c>
      <c r="D28" s="143"/>
      <c r="E28" s="143"/>
      <c r="F28" s="143"/>
      <c r="G28" s="143"/>
      <c r="H28" s="143"/>
      <c r="I28" s="143"/>
      <c r="J28" s="143"/>
      <c r="K28" s="143"/>
      <c r="L28" s="143"/>
      <c r="M28" s="143"/>
      <c r="N28" s="143"/>
      <c r="O28" s="143"/>
      <c r="P28" s="143"/>
      <c r="Q28" s="143"/>
      <c r="R28" s="143"/>
      <c r="S28" s="143"/>
      <c r="T28" s="143"/>
      <c r="U28" s="143"/>
      <c r="V28" s="143"/>
      <c r="W28" s="143"/>
    </row>
    <row r="29" spans="3:42" ht="29.25" customHeight="1" thickBot="1" x14ac:dyDescent="0.2">
      <c r="C29" s="5" t="s">
        <v>63</v>
      </c>
      <c r="D29" s="6"/>
      <c r="V29" s="144"/>
      <c r="Z29" s="197"/>
      <c r="AA29" s="197"/>
      <c r="AB29" s="197"/>
      <c r="AC29" s="197"/>
      <c r="AD29" s="197"/>
    </row>
    <row r="30" spans="3:42" ht="30" customHeight="1" x14ac:dyDescent="0.15">
      <c r="C30" s="7" t="s">
        <v>2</v>
      </c>
      <c r="D30" s="8" t="s">
        <v>64</v>
      </c>
      <c r="E30" s="9" t="s">
        <v>4</v>
      </c>
      <c r="F30" s="9" t="s">
        <v>17</v>
      </c>
      <c r="G30" s="9" t="s">
        <v>6</v>
      </c>
      <c r="H30" s="9" t="s">
        <v>7</v>
      </c>
      <c r="I30" s="9" t="s">
        <v>65</v>
      </c>
      <c r="J30" s="99" t="s">
        <v>53</v>
      </c>
      <c r="K30" s="100"/>
      <c r="L30" s="100"/>
      <c r="M30" s="101"/>
      <c r="N30" s="99" t="s">
        <v>54</v>
      </c>
      <c r="O30" s="100"/>
      <c r="P30" s="100"/>
      <c r="Q30" s="100"/>
      <c r="R30" s="100"/>
      <c r="S30" s="100"/>
      <c r="T30" s="101"/>
      <c r="U30" s="9" t="s">
        <v>12</v>
      </c>
      <c r="V30" s="9" t="s">
        <v>55</v>
      </c>
      <c r="W30" s="16" t="s">
        <v>14</v>
      </c>
    </row>
    <row r="31" spans="3:42" ht="30" customHeight="1" x14ac:dyDescent="0.15">
      <c r="C31" s="17"/>
      <c r="D31" s="18"/>
      <c r="E31" s="19"/>
      <c r="F31" s="19"/>
      <c r="G31" s="19"/>
      <c r="H31" s="19"/>
      <c r="I31" s="19"/>
      <c r="J31" s="20" t="s">
        <v>15</v>
      </c>
      <c r="K31" s="20" t="s">
        <v>16</v>
      </c>
      <c r="L31" s="20" t="s">
        <v>17</v>
      </c>
      <c r="M31" s="20" t="s">
        <v>7</v>
      </c>
      <c r="N31" s="21" t="s">
        <v>18</v>
      </c>
      <c r="O31" s="22" t="s">
        <v>19</v>
      </c>
      <c r="P31" s="21" t="s">
        <v>66</v>
      </c>
      <c r="Q31" s="21" t="s">
        <v>20</v>
      </c>
      <c r="R31" s="21" t="s">
        <v>67</v>
      </c>
      <c r="S31" s="23" t="s">
        <v>22</v>
      </c>
      <c r="T31" s="23" t="s">
        <v>23</v>
      </c>
      <c r="U31" s="19"/>
      <c r="V31" s="19"/>
      <c r="W31" s="24"/>
    </row>
    <row r="32" spans="3:42" ht="30" customHeight="1" thickBot="1" x14ac:dyDescent="0.2">
      <c r="C32" s="25"/>
      <c r="D32" s="26" t="s">
        <v>24</v>
      </c>
      <c r="E32" s="27" t="s">
        <v>25</v>
      </c>
      <c r="F32" s="27" t="s">
        <v>26</v>
      </c>
      <c r="G32" s="27" t="s">
        <v>27</v>
      </c>
      <c r="H32" s="27" t="s">
        <v>28</v>
      </c>
      <c r="I32" s="27" t="s">
        <v>29</v>
      </c>
      <c r="J32" s="27" t="s">
        <v>30</v>
      </c>
      <c r="K32" s="27" t="s">
        <v>68</v>
      </c>
      <c r="L32" s="27" t="s">
        <v>31</v>
      </c>
      <c r="M32" s="27" t="s">
        <v>32</v>
      </c>
      <c r="N32" s="28"/>
      <c r="O32" s="27" t="s">
        <v>33</v>
      </c>
      <c r="P32" s="28"/>
      <c r="Q32" s="28"/>
      <c r="R32" s="28"/>
      <c r="S32" s="29"/>
      <c r="T32" s="29"/>
      <c r="U32" s="27" t="s">
        <v>69</v>
      </c>
      <c r="V32" s="27" t="s">
        <v>70</v>
      </c>
      <c r="W32" s="30" t="s">
        <v>34</v>
      </c>
    </row>
    <row r="33" spans="3:44" ht="45" customHeight="1" x14ac:dyDescent="0.15">
      <c r="C33" s="31" t="s">
        <v>39</v>
      </c>
      <c r="D33" s="145">
        <v>743000</v>
      </c>
      <c r="E33" s="33">
        <v>556212</v>
      </c>
      <c r="F33" s="33">
        <v>124955</v>
      </c>
      <c r="G33" s="33">
        <v>65156</v>
      </c>
      <c r="H33" s="35">
        <v>35.700000000000003</v>
      </c>
      <c r="I33" s="42">
        <f>F33/D33*100</f>
        <v>16.817631224764469</v>
      </c>
      <c r="J33" s="33">
        <v>2094</v>
      </c>
      <c r="K33" s="42">
        <f>J33/F33*100</f>
        <v>1.6758032891841061</v>
      </c>
      <c r="L33" s="33">
        <v>1918</v>
      </c>
      <c r="M33" s="42">
        <f>L33/J33*100</f>
        <v>91.595033428844317</v>
      </c>
      <c r="N33" s="33">
        <v>542</v>
      </c>
      <c r="O33" s="33">
        <v>21</v>
      </c>
      <c r="P33" s="33">
        <v>1009</v>
      </c>
      <c r="Q33" s="33">
        <v>0</v>
      </c>
      <c r="R33" s="33">
        <v>346</v>
      </c>
      <c r="S33" s="33">
        <v>143</v>
      </c>
      <c r="T33" s="33">
        <v>33</v>
      </c>
      <c r="U33" s="42">
        <f>O33/F33*100</f>
        <v>1.6806050178064105E-2</v>
      </c>
      <c r="V33" s="42">
        <f>O33/J33*100</f>
        <v>1.002865329512894</v>
      </c>
      <c r="W33" s="43">
        <f>O33/L33*100</f>
        <v>1.0948905109489051</v>
      </c>
    </row>
    <row r="34" spans="3:44" ht="45" customHeight="1" x14ac:dyDescent="0.15">
      <c r="C34" s="44" t="s">
        <v>41</v>
      </c>
      <c r="D34" s="45" t="s">
        <v>71</v>
      </c>
      <c r="E34" s="46">
        <v>741513</v>
      </c>
      <c r="F34" s="46">
        <v>128120</v>
      </c>
      <c r="G34" s="46">
        <v>65207</v>
      </c>
      <c r="H34" s="48">
        <f>(F34+F33-G34)/E34*100</f>
        <v>25.335766196951369</v>
      </c>
      <c r="I34" s="146" t="s">
        <v>40</v>
      </c>
      <c r="J34" s="46">
        <v>2627</v>
      </c>
      <c r="K34" s="147">
        <f t="shared" ref="K34:K39" si="11">J34/F34*100</f>
        <v>2.0504214798626288</v>
      </c>
      <c r="L34" s="46">
        <v>2473</v>
      </c>
      <c r="M34" s="147">
        <f t="shared" ref="M34:M39" si="12">L34/J34*100</f>
        <v>94.137799771602587</v>
      </c>
      <c r="N34" s="46">
        <v>937</v>
      </c>
      <c r="O34" s="46">
        <v>31</v>
      </c>
      <c r="P34" s="46">
        <v>1160</v>
      </c>
      <c r="Q34" s="46">
        <v>0</v>
      </c>
      <c r="R34" s="46">
        <v>345</v>
      </c>
      <c r="S34" s="46">
        <v>135</v>
      </c>
      <c r="T34" s="46">
        <v>19</v>
      </c>
      <c r="U34" s="147">
        <f t="shared" ref="U34:U39" si="13">O34/F34*100</f>
        <v>2.4196066187948798E-2</v>
      </c>
      <c r="V34" s="147">
        <f t="shared" ref="V34:V39" si="14">O34/J34*100</f>
        <v>1.180053292729349</v>
      </c>
      <c r="W34" s="56">
        <f t="shared" ref="W34:W39" si="15">O34/L34*100</f>
        <v>1.2535382126971291</v>
      </c>
      <c r="Z34" s="209"/>
    </row>
    <row r="35" spans="3:44" ht="45" customHeight="1" x14ac:dyDescent="0.15">
      <c r="C35" s="57" t="s">
        <v>43</v>
      </c>
      <c r="D35" s="58"/>
      <c r="E35" s="59">
        <v>736633</v>
      </c>
      <c r="F35" s="59">
        <v>115042</v>
      </c>
      <c r="G35" s="59">
        <v>62349</v>
      </c>
      <c r="H35" s="61">
        <f t="shared" ref="H35:H38" si="16">(F35+F34-G35)/E35*100</f>
        <v>24.545872910933937</v>
      </c>
      <c r="I35" s="148" t="s">
        <v>40</v>
      </c>
      <c r="J35" s="59">
        <v>2068</v>
      </c>
      <c r="K35" s="149">
        <f t="shared" si="11"/>
        <v>1.7976043531927473</v>
      </c>
      <c r="L35" s="59">
        <v>1883</v>
      </c>
      <c r="M35" s="149">
        <f t="shared" si="12"/>
        <v>91.054158607350104</v>
      </c>
      <c r="N35" s="59">
        <v>460</v>
      </c>
      <c r="O35" s="59">
        <v>11</v>
      </c>
      <c r="P35" s="59">
        <v>847</v>
      </c>
      <c r="Q35" s="59">
        <v>4</v>
      </c>
      <c r="R35" s="59">
        <v>561</v>
      </c>
      <c r="S35" s="59">
        <v>158</v>
      </c>
      <c r="T35" s="59">
        <v>27</v>
      </c>
      <c r="U35" s="149">
        <f t="shared" si="13"/>
        <v>9.5617252829401436E-3</v>
      </c>
      <c r="V35" s="147">
        <f t="shared" si="14"/>
        <v>0.53191489361702127</v>
      </c>
      <c r="W35" s="56">
        <f t="shared" si="15"/>
        <v>0.58417419012214555</v>
      </c>
      <c r="Z35" s="209"/>
    </row>
    <row r="36" spans="3:44" ht="45" customHeight="1" x14ac:dyDescent="0.15">
      <c r="C36" s="57" t="s">
        <v>44</v>
      </c>
      <c r="D36" s="58"/>
      <c r="E36" s="59">
        <v>726408</v>
      </c>
      <c r="F36" s="59">
        <v>116852</v>
      </c>
      <c r="G36" s="59">
        <v>61256</v>
      </c>
      <c r="H36" s="150">
        <f t="shared" si="16"/>
        <v>23.490655389257828</v>
      </c>
      <c r="I36" s="148" t="s">
        <v>40</v>
      </c>
      <c r="J36" s="59">
        <v>1830</v>
      </c>
      <c r="K36" s="149">
        <f t="shared" si="11"/>
        <v>1.56608359292096</v>
      </c>
      <c r="L36" s="59">
        <v>1683</v>
      </c>
      <c r="M36" s="149">
        <f t="shared" si="12"/>
        <v>91.967213114754102</v>
      </c>
      <c r="N36" s="59">
        <v>560</v>
      </c>
      <c r="O36" s="59">
        <v>19</v>
      </c>
      <c r="P36" s="59">
        <v>848</v>
      </c>
      <c r="Q36" s="59">
        <v>3</v>
      </c>
      <c r="R36" s="59">
        <v>253</v>
      </c>
      <c r="S36" s="59">
        <v>112</v>
      </c>
      <c r="T36" s="59">
        <v>35</v>
      </c>
      <c r="U36" s="149">
        <f t="shared" si="13"/>
        <v>1.6259884298086467E-2</v>
      </c>
      <c r="V36" s="147">
        <f t="shared" si="14"/>
        <v>1.0382513661202186</v>
      </c>
      <c r="W36" s="56">
        <f t="shared" si="15"/>
        <v>1.1289364230540702</v>
      </c>
    </row>
    <row r="37" spans="3:44" ht="45" customHeight="1" x14ac:dyDescent="0.15">
      <c r="C37" s="70" t="s">
        <v>72</v>
      </c>
      <c r="D37" s="58"/>
      <c r="E37" s="46">
        <v>715936</v>
      </c>
      <c r="F37" s="46">
        <v>108305</v>
      </c>
      <c r="G37" s="151">
        <v>59478</v>
      </c>
      <c r="H37" s="152">
        <f t="shared" si="16"/>
        <v>23.141593662003306</v>
      </c>
      <c r="I37" s="153" t="s">
        <v>40</v>
      </c>
      <c r="J37" s="151">
        <v>1593</v>
      </c>
      <c r="K37" s="149">
        <f t="shared" si="11"/>
        <v>1.470846221319422</v>
      </c>
      <c r="L37" s="59">
        <v>1502</v>
      </c>
      <c r="M37" s="149">
        <f t="shared" si="12"/>
        <v>94.287507846829882</v>
      </c>
      <c r="N37" s="46">
        <v>466</v>
      </c>
      <c r="O37" s="46">
        <v>11</v>
      </c>
      <c r="P37" s="46">
        <v>755</v>
      </c>
      <c r="Q37" s="46">
        <v>30</v>
      </c>
      <c r="R37" s="46">
        <v>240</v>
      </c>
      <c r="S37" s="46">
        <v>85</v>
      </c>
      <c r="T37" s="59">
        <v>6</v>
      </c>
      <c r="U37" s="147">
        <f t="shared" si="13"/>
        <v>1.0156502469876738E-2</v>
      </c>
      <c r="V37" s="147">
        <f t="shared" si="14"/>
        <v>0.69052102950408034</v>
      </c>
      <c r="W37" s="56">
        <f t="shared" si="15"/>
        <v>0.73235685752330226</v>
      </c>
    </row>
    <row r="38" spans="3:44" ht="45" customHeight="1" thickBot="1" x14ac:dyDescent="0.2">
      <c r="C38" s="72" t="s">
        <v>46</v>
      </c>
      <c r="D38" s="58"/>
      <c r="E38" s="73">
        <v>705591</v>
      </c>
      <c r="F38" s="73">
        <v>101897</v>
      </c>
      <c r="G38" s="154">
        <v>54278</v>
      </c>
      <c r="H38" s="155">
        <f t="shared" si="16"/>
        <v>22.098354429123955</v>
      </c>
      <c r="I38" s="156" t="s">
        <v>40</v>
      </c>
      <c r="J38" s="154">
        <v>1622</v>
      </c>
      <c r="K38" s="157">
        <f t="shared" si="11"/>
        <v>1.5918034878357559</v>
      </c>
      <c r="L38" s="73">
        <v>1560</v>
      </c>
      <c r="M38" s="157">
        <f t="shared" si="12"/>
        <v>96.17755856966707</v>
      </c>
      <c r="N38" s="73">
        <v>493</v>
      </c>
      <c r="O38" s="73">
        <v>11</v>
      </c>
      <c r="P38" s="73">
        <v>815</v>
      </c>
      <c r="Q38" s="73">
        <v>8</v>
      </c>
      <c r="R38" s="73">
        <v>233</v>
      </c>
      <c r="S38" s="73">
        <v>56</v>
      </c>
      <c r="T38" s="73">
        <v>6</v>
      </c>
      <c r="U38" s="157">
        <f t="shared" si="13"/>
        <v>1.0795214775704878E-2</v>
      </c>
      <c r="V38" s="157">
        <f t="shared" si="14"/>
        <v>0.67817509247842167</v>
      </c>
      <c r="W38" s="83">
        <f t="shared" si="15"/>
        <v>0.70512820512820518</v>
      </c>
      <c r="Z38" s="210"/>
      <c r="AA38" s="210"/>
      <c r="AB38" s="211"/>
      <c r="AC38" s="212"/>
      <c r="AD38" s="213"/>
      <c r="AE38" s="202"/>
      <c r="AF38" s="214"/>
      <c r="AG38" s="215"/>
      <c r="AH38" s="214"/>
      <c r="AI38" s="202"/>
      <c r="AJ38" s="202"/>
      <c r="AK38" s="211"/>
      <c r="AL38" s="211"/>
      <c r="AM38" s="211"/>
      <c r="AN38" s="211"/>
      <c r="AO38" s="211"/>
      <c r="AP38" s="216"/>
      <c r="AQ38" s="216"/>
      <c r="AR38" s="216"/>
    </row>
    <row r="39" spans="3:44" ht="45" customHeight="1" thickTop="1" thickBot="1" x14ac:dyDescent="0.2">
      <c r="C39" s="84" t="s">
        <v>73</v>
      </c>
      <c r="D39" s="85"/>
      <c r="E39" s="158">
        <v>38590373</v>
      </c>
      <c r="F39" s="158">
        <v>3205650</v>
      </c>
      <c r="G39" s="158">
        <v>836425</v>
      </c>
      <c r="H39" s="159">
        <v>15.2</v>
      </c>
      <c r="I39" s="160" t="s">
        <v>40</v>
      </c>
      <c r="J39" s="86">
        <v>79358</v>
      </c>
      <c r="K39" s="95">
        <f t="shared" si="11"/>
        <v>2.4755665777611404</v>
      </c>
      <c r="L39" s="86">
        <v>60766</v>
      </c>
      <c r="M39" s="95">
        <f t="shared" si="12"/>
        <v>76.57199022152777</v>
      </c>
      <c r="N39" s="86">
        <v>17557</v>
      </c>
      <c r="O39" s="86">
        <v>836</v>
      </c>
      <c r="P39" s="86">
        <v>27314</v>
      </c>
      <c r="Q39" s="86">
        <v>8543</v>
      </c>
      <c r="R39" s="86">
        <v>6516</v>
      </c>
      <c r="S39" s="86">
        <v>4571</v>
      </c>
      <c r="T39" s="86">
        <v>14016</v>
      </c>
      <c r="U39" s="95">
        <f t="shared" si="13"/>
        <v>2.6078954346232433E-2</v>
      </c>
      <c r="V39" s="95">
        <f t="shared" si="14"/>
        <v>1.0534539680939541</v>
      </c>
      <c r="W39" s="96">
        <f t="shared" si="15"/>
        <v>1.3757693446993384</v>
      </c>
      <c r="Z39" s="217"/>
      <c r="AA39" s="217"/>
      <c r="AB39" s="217"/>
      <c r="AC39" s="205"/>
      <c r="AD39" s="201"/>
      <c r="AE39" s="202"/>
      <c r="AF39" s="203"/>
      <c r="AG39" s="202"/>
      <c r="AH39" s="203"/>
      <c r="AI39" s="202"/>
      <c r="AJ39" s="202"/>
      <c r="AK39" s="218"/>
      <c r="AL39" s="218"/>
      <c r="AM39" s="218"/>
      <c r="AN39" s="218"/>
      <c r="AO39" s="218"/>
      <c r="AP39" s="203"/>
      <c r="AQ39" s="203"/>
      <c r="AR39" s="203"/>
    </row>
    <row r="40" spans="3:44" ht="12" customHeight="1" x14ac:dyDescent="0.15">
      <c r="C40" s="161" t="s">
        <v>74</v>
      </c>
      <c r="D40" s="161"/>
      <c r="E40" s="161"/>
      <c r="F40" s="161"/>
      <c r="G40" s="161"/>
      <c r="H40" s="161"/>
      <c r="I40" s="161"/>
      <c r="J40" s="161"/>
      <c r="K40" s="161"/>
      <c r="L40" s="161"/>
      <c r="M40" s="161"/>
      <c r="N40" s="161"/>
      <c r="O40" s="161"/>
      <c r="P40" s="161"/>
      <c r="Q40" s="161"/>
      <c r="R40" s="161"/>
      <c r="S40" s="161"/>
      <c r="T40" s="161"/>
      <c r="U40" s="161"/>
      <c r="V40" s="161"/>
      <c r="W40" s="161"/>
    </row>
    <row r="41" spans="3:44" ht="15" customHeight="1" x14ac:dyDescent="0.15">
      <c r="C41" s="142" t="s">
        <v>75</v>
      </c>
      <c r="D41" s="143"/>
      <c r="E41" s="143"/>
      <c r="F41" s="143"/>
      <c r="G41" s="143"/>
      <c r="H41" s="143"/>
      <c r="I41" s="143"/>
      <c r="J41" s="143"/>
      <c r="K41" s="143"/>
      <c r="L41" s="143"/>
      <c r="M41" s="143"/>
      <c r="N41" s="143"/>
      <c r="O41" s="143"/>
      <c r="P41" s="143"/>
      <c r="Q41" s="143"/>
      <c r="R41" s="143"/>
      <c r="S41" s="143"/>
      <c r="T41" s="143"/>
      <c r="U41" s="143"/>
      <c r="V41" s="143"/>
      <c r="W41" s="143"/>
    </row>
    <row r="42" spans="3:44" ht="15" customHeight="1" x14ac:dyDescent="0.15">
      <c r="C42" s="142" t="s">
        <v>62</v>
      </c>
      <c r="D42" s="143"/>
      <c r="E42" s="143"/>
      <c r="F42" s="143"/>
      <c r="G42" s="143"/>
      <c r="H42" s="143"/>
      <c r="I42" s="143"/>
      <c r="J42" s="143"/>
      <c r="K42" s="143"/>
      <c r="L42" s="143"/>
      <c r="M42" s="143"/>
      <c r="N42" s="143"/>
      <c r="O42" s="143"/>
      <c r="P42" s="143"/>
      <c r="Q42" s="143"/>
      <c r="R42" s="143"/>
      <c r="S42" s="143"/>
      <c r="T42" s="143"/>
      <c r="U42" s="143"/>
      <c r="V42" s="143"/>
      <c r="W42" s="143"/>
    </row>
    <row r="43" spans="3:44" ht="18" customHeight="1" x14ac:dyDescent="0.15">
      <c r="C43" s="162"/>
      <c r="D43" s="163"/>
      <c r="E43" s="163"/>
      <c r="F43" s="163"/>
      <c r="G43" s="163"/>
      <c r="H43" s="163"/>
      <c r="I43" s="163"/>
      <c r="J43" s="163"/>
      <c r="K43" s="163"/>
      <c r="L43" s="163"/>
      <c r="M43" s="163"/>
      <c r="N43" s="163"/>
      <c r="O43" s="163"/>
      <c r="P43" s="163"/>
      <c r="Q43" s="163"/>
      <c r="R43" s="163"/>
      <c r="S43" s="163"/>
      <c r="T43" s="163"/>
      <c r="U43" s="163"/>
      <c r="V43" s="163"/>
      <c r="W43" s="163"/>
    </row>
    <row r="44" spans="3:44" ht="18" customHeight="1" x14ac:dyDescent="0.15">
      <c r="C44" s="162"/>
      <c r="D44" s="163"/>
      <c r="E44" s="163"/>
      <c r="F44" s="163"/>
      <c r="G44" s="163"/>
      <c r="H44" s="163"/>
      <c r="I44" s="163"/>
      <c r="J44" s="163"/>
      <c r="K44" s="163"/>
      <c r="L44" s="163"/>
      <c r="M44" s="163"/>
      <c r="N44" s="163"/>
      <c r="O44" s="163"/>
      <c r="P44" s="163"/>
      <c r="Q44" s="163"/>
      <c r="R44" s="163"/>
      <c r="S44" s="163"/>
      <c r="T44" s="163"/>
      <c r="U44" s="163"/>
      <c r="V44" s="163"/>
      <c r="W44" s="163"/>
    </row>
    <row r="45" spans="3:44" ht="18" customHeight="1" thickBot="1" x14ac:dyDescent="0.2">
      <c r="C45" s="164" t="s">
        <v>76</v>
      </c>
      <c r="D45" s="165"/>
      <c r="E45" s="166"/>
      <c r="F45" s="166"/>
      <c r="G45" s="166"/>
      <c r="H45" s="166"/>
      <c r="I45" s="166"/>
      <c r="J45" s="166"/>
      <c r="K45" s="166"/>
      <c r="L45" s="166"/>
      <c r="M45" s="166"/>
      <c r="N45" s="166"/>
      <c r="O45" s="166"/>
      <c r="P45" s="166"/>
      <c r="Q45" s="166"/>
      <c r="R45" s="166"/>
      <c r="S45" s="166"/>
      <c r="T45" s="166"/>
      <c r="U45" s="166"/>
      <c r="V45" s="144"/>
    </row>
    <row r="46" spans="3:44" ht="35.25" customHeight="1" x14ac:dyDescent="0.15">
      <c r="C46" s="7" t="s">
        <v>2</v>
      </c>
      <c r="D46" s="8" t="s">
        <v>77</v>
      </c>
      <c r="E46" s="9" t="s">
        <v>4</v>
      </c>
      <c r="F46" s="9" t="s">
        <v>17</v>
      </c>
      <c r="G46" s="9" t="s">
        <v>6</v>
      </c>
      <c r="H46" s="9" t="s">
        <v>7</v>
      </c>
      <c r="I46" s="9" t="s">
        <v>52</v>
      </c>
      <c r="J46" s="99" t="s">
        <v>53</v>
      </c>
      <c r="K46" s="100"/>
      <c r="L46" s="100"/>
      <c r="M46" s="101"/>
      <c r="N46" s="99" t="s">
        <v>54</v>
      </c>
      <c r="O46" s="100"/>
      <c r="P46" s="100"/>
      <c r="Q46" s="100"/>
      <c r="R46" s="100"/>
      <c r="S46" s="101"/>
      <c r="T46" s="9" t="s">
        <v>12</v>
      </c>
      <c r="U46" s="9" t="s">
        <v>13</v>
      </c>
      <c r="V46" s="16" t="s">
        <v>14</v>
      </c>
      <c r="W46" s="167"/>
    </row>
    <row r="47" spans="3:44" ht="35.25" customHeight="1" x14ac:dyDescent="0.15">
      <c r="C47" s="17"/>
      <c r="D47" s="18"/>
      <c r="E47" s="19"/>
      <c r="F47" s="19"/>
      <c r="G47" s="19"/>
      <c r="H47" s="19"/>
      <c r="I47" s="19"/>
      <c r="J47" s="20" t="s">
        <v>15</v>
      </c>
      <c r="K47" s="20" t="s">
        <v>16</v>
      </c>
      <c r="L47" s="20" t="s">
        <v>17</v>
      </c>
      <c r="M47" s="20" t="s">
        <v>7</v>
      </c>
      <c r="N47" s="21" t="s">
        <v>18</v>
      </c>
      <c r="O47" s="22" t="s">
        <v>19</v>
      </c>
      <c r="P47" s="21" t="s">
        <v>20</v>
      </c>
      <c r="Q47" s="21" t="s">
        <v>21</v>
      </c>
      <c r="R47" s="23" t="s">
        <v>22</v>
      </c>
      <c r="S47" s="23" t="s">
        <v>23</v>
      </c>
      <c r="T47" s="19"/>
      <c r="U47" s="19"/>
      <c r="V47" s="24"/>
      <c r="W47" s="1"/>
    </row>
    <row r="48" spans="3:44" ht="35.25" customHeight="1" thickBot="1" x14ac:dyDescent="0.2">
      <c r="C48" s="25"/>
      <c r="D48" s="26" t="s">
        <v>24</v>
      </c>
      <c r="E48" s="27" t="s">
        <v>25</v>
      </c>
      <c r="F48" s="27" t="s">
        <v>26</v>
      </c>
      <c r="G48" s="27" t="s">
        <v>27</v>
      </c>
      <c r="H48" s="27" t="s">
        <v>28</v>
      </c>
      <c r="I48" s="27" t="s">
        <v>29</v>
      </c>
      <c r="J48" s="27" t="s">
        <v>30</v>
      </c>
      <c r="K48" s="27" t="s">
        <v>68</v>
      </c>
      <c r="L48" s="27" t="s">
        <v>31</v>
      </c>
      <c r="M48" s="27" t="s">
        <v>32</v>
      </c>
      <c r="N48" s="28"/>
      <c r="O48" s="27" t="s">
        <v>33</v>
      </c>
      <c r="P48" s="28"/>
      <c r="Q48" s="28"/>
      <c r="R48" s="29"/>
      <c r="S48" s="29"/>
      <c r="T48" s="27" t="s">
        <v>69</v>
      </c>
      <c r="U48" s="27" t="s">
        <v>70</v>
      </c>
      <c r="V48" s="30" t="s">
        <v>34</v>
      </c>
      <c r="W48" s="1"/>
    </row>
    <row r="49" spans="3:43" ht="45" customHeight="1" x14ac:dyDescent="0.15">
      <c r="C49" s="31" t="s">
        <v>39</v>
      </c>
      <c r="D49" s="168">
        <v>478000</v>
      </c>
      <c r="E49" s="169">
        <v>366735</v>
      </c>
      <c r="F49" s="169">
        <v>39105</v>
      </c>
      <c r="G49" s="169">
        <v>1199</v>
      </c>
      <c r="H49" s="170">
        <v>21.475452302070977</v>
      </c>
      <c r="I49" s="171">
        <f>F49/D49*100</f>
        <v>8.180962343096235</v>
      </c>
      <c r="J49" s="169">
        <v>2193</v>
      </c>
      <c r="K49" s="171">
        <f>J49/F49*100</f>
        <v>5.6079785193709242</v>
      </c>
      <c r="L49" s="169">
        <v>2145</v>
      </c>
      <c r="M49" s="171">
        <f>L49/J49*100</f>
        <v>97.811217510259922</v>
      </c>
      <c r="N49" s="169">
        <v>735</v>
      </c>
      <c r="O49" s="169">
        <v>135</v>
      </c>
      <c r="P49" s="169">
        <v>38</v>
      </c>
      <c r="Q49" s="169">
        <v>1237</v>
      </c>
      <c r="R49" s="169">
        <v>6</v>
      </c>
      <c r="S49" s="169">
        <v>42</v>
      </c>
      <c r="T49" s="171">
        <f>O49/F49*100</f>
        <v>0.34522439585730724</v>
      </c>
      <c r="U49" s="171">
        <f>O49/J49*100</f>
        <v>6.1559507523939807</v>
      </c>
      <c r="V49" s="43">
        <f>O49/L49*100</f>
        <v>6.2937062937062942</v>
      </c>
      <c r="W49" s="1"/>
      <c r="Z49" s="197"/>
    </row>
    <row r="50" spans="3:43" ht="45" customHeight="1" x14ac:dyDescent="0.15">
      <c r="C50" s="44" t="s">
        <v>41</v>
      </c>
      <c r="D50" s="172" t="s">
        <v>61</v>
      </c>
      <c r="E50" s="50">
        <v>477645</v>
      </c>
      <c r="F50" s="50">
        <v>73271</v>
      </c>
      <c r="G50" s="50">
        <v>5875</v>
      </c>
      <c r="H50" s="48">
        <f>(F50+F49-G50)/E50*100</f>
        <v>22.297103497367292</v>
      </c>
      <c r="I50" s="173" t="s">
        <v>40</v>
      </c>
      <c r="J50" s="50">
        <v>3302</v>
      </c>
      <c r="K50" s="55">
        <f t="shared" ref="K50:K55" si="17">J50/F50*100</f>
        <v>4.5065578468971346</v>
      </c>
      <c r="L50" s="50">
        <v>3200</v>
      </c>
      <c r="M50" s="55">
        <f t="shared" ref="M50:M55" si="18">L50/J50*100</f>
        <v>96.910963052695337</v>
      </c>
      <c r="N50" s="50">
        <v>1233</v>
      </c>
      <c r="O50" s="50">
        <v>217</v>
      </c>
      <c r="P50" s="50">
        <v>16</v>
      </c>
      <c r="Q50" s="50">
        <v>1734</v>
      </c>
      <c r="R50" s="50">
        <v>22</v>
      </c>
      <c r="S50" s="50">
        <v>80</v>
      </c>
      <c r="T50" s="55">
        <f t="shared" ref="T50:T55" si="19">O50/F50*100</f>
        <v>0.29616082761256157</v>
      </c>
      <c r="U50" s="55">
        <f t="shared" ref="U50:U55" si="20">O50/J50*100</f>
        <v>6.5717746820109033</v>
      </c>
      <c r="V50" s="56">
        <f t="shared" ref="V50:V55" si="21">O50/L50*100</f>
        <v>6.78125</v>
      </c>
      <c r="W50" s="1"/>
      <c r="Z50" s="197"/>
      <c r="AA50" s="197"/>
      <c r="AB50" s="197"/>
      <c r="AC50" s="197"/>
      <c r="AD50" s="197"/>
    </row>
    <row r="51" spans="3:43" ht="45" customHeight="1" x14ac:dyDescent="0.15">
      <c r="C51" s="57" t="s">
        <v>43</v>
      </c>
      <c r="D51" s="174"/>
      <c r="E51" s="63">
        <v>478507</v>
      </c>
      <c r="F51" s="63">
        <v>66805</v>
      </c>
      <c r="G51" s="63">
        <v>5487</v>
      </c>
      <c r="H51" s="61">
        <f t="shared" ref="H51:H54" si="22">(F51+F50-G51)/E51*100</f>
        <v>28.126861258038023</v>
      </c>
      <c r="I51" s="175" t="s">
        <v>40</v>
      </c>
      <c r="J51" s="63">
        <v>2956</v>
      </c>
      <c r="K51" s="68">
        <f t="shared" si="17"/>
        <v>4.4248185016091606</v>
      </c>
      <c r="L51" s="63">
        <v>2922</v>
      </c>
      <c r="M51" s="68">
        <f t="shared" si="18"/>
        <v>98.849797023004058</v>
      </c>
      <c r="N51" s="63">
        <v>1187</v>
      </c>
      <c r="O51" s="63">
        <v>215</v>
      </c>
      <c r="P51" s="63">
        <v>19</v>
      </c>
      <c r="Q51" s="63">
        <v>1501</v>
      </c>
      <c r="R51" s="63">
        <v>11</v>
      </c>
      <c r="S51" s="63">
        <v>23</v>
      </c>
      <c r="T51" s="68">
        <f t="shared" si="19"/>
        <v>0.3218321981887583</v>
      </c>
      <c r="U51" s="68">
        <f t="shared" si="20"/>
        <v>7.2733423545331535</v>
      </c>
      <c r="V51" s="69">
        <f t="shared" si="21"/>
        <v>7.3579739904175225</v>
      </c>
      <c r="W51" s="1"/>
    </row>
    <row r="52" spans="3:43" ht="45" customHeight="1" x14ac:dyDescent="0.15">
      <c r="C52" s="57" t="s">
        <v>44</v>
      </c>
      <c r="D52" s="174"/>
      <c r="E52" s="63">
        <v>474146</v>
      </c>
      <c r="F52" s="63">
        <v>65450</v>
      </c>
      <c r="G52" s="63">
        <v>4054</v>
      </c>
      <c r="H52" s="61">
        <f t="shared" si="22"/>
        <v>27.038296220995221</v>
      </c>
      <c r="I52" s="175" t="s">
        <v>40</v>
      </c>
      <c r="J52" s="63">
        <v>2800</v>
      </c>
      <c r="K52" s="68">
        <f t="shared" si="17"/>
        <v>4.2780748663101598</v>
      </c>
      <c r="L52" s="63">
        <v>2713</v>
      </c>
      <c r="M52" s="68">
        <f t="shared" si="18"/>
        <v>96.892857142857153</v>
      </c>
      <c r="N52" s="63">
        <v>1105</v>
      </c>
      <c r="O52" s="63">
        <v>207</v>
      </c>
      <c r="P52" s="63">
        <v>7</v>
      </c>
      <c r="Q52" s="63">
        <v>1394</v>
      </c>
      <c r="R52" s="63">
        <v>13</v>
      </c>
      <c r="S52" s="63">
        <v>74</v>
      </c>
      <c r="T52" s="68">
        <f t="shared" si="19"/>
        <v>0.31627196333078683</v>
      </c>
      <c r="U52" s="68">
        <f t="shared" si="20"/>
        <v>7.3928571428571423</v>
      </c>
      <c r="V52" s="69">
        <f t="shared" si="21"/>
        <v>7.629929966826392</v>
      </c>
      <c r="W52" s="1"/>
    </row>
    <row r="53" spans="3:43" ht="45" customHeight="1" x14ac:dyDescent="0.15">
      <c r="C53" s="70" t="s">
        <v>72</v>
      </c>
      <c r="D53" s="174"/>
      <c r="E53" s="46">
        <v>468739</v>
      </c>
      <c r="F53" s="46">
        <v>62854</v>
      </c>
      <c r="G53" s="63">
        <v>3918</v>
      </c>
      <c r="H53" s="152">
        <f t="shared" si="22"/>
        <v>26.536302718570465</v>
      </c>
      <c r="I53" s="175" t="s">
        <v>40</v>
      </c>
      <c r="J53" s="63">
        <v>2590</v>
      </c>
      <c r="K53" s="68">
        <f t="shared" si="17"/>
        <v>4.12066057848347</v>
      </c>
      <c r="L53" s="63">
        <v>2540</v>
      </c>
      <c r="M53" s="68">
        <f t="shared" si="18"/>
        <v>98.069498069498067</v>
      </c>
      <c r="N53" s="46">
        <v>1015</v>
      </c>
      <c r="O53" s="46">
        <v>187</v>
      </c>
      <c r="P53" s="46">
        <v>18</v>
      </c>
      <c r="Q53" s="46">
        <v>1320</v>
      </c>
      <c r="R53" s="46">
        <v>5</v>
      </c>
      <c r="S53" s="63">
        <v>45</v>
      </c>
      <c r="T53" s="147">
        <f t="shared" si="19"/>
        <v>0.29751487574378721</v>
      </c>
      <c r="U53" s="147">
        <f t="shared" si="20"/>
        <v>7.2200772200772203</v>
      </c>
      <c r="V53" s="176">
        <f t="shared" si="21"/>
        <v>7.3622047244094491</v>
      </c>
      <c r="W53" s="1"/>
    </row>
    <row r="54" spans="3:43" ht="45" customHeight="1" thickBot="1" x14ac:dyDescent="0.2">
      <c r="C54" s="72" t="s">
        <v>46</v>
      </c>
      <c r="D54" s="174"/>
      <c r="E54" s="73">
        <v>463531</v>
      </c>
      <c r="F54" s="73">
        <v>56504</v>
      </c>
      <c r="G54" s="78">
        <v>1390</v>
      </c>
      <c r="H54" s="155">
        <f t="shared" si="22"/>
        <v>25.449862037274745</v>
      </c>
      <c r="I54" s="177" t="s">
        <v>40</v>
      </c>
      <c r="J54" s="78">
        <v>2088</v>
      </c>
      <c r="K54" s="81">
        <f t="shared" si="17"/>
        <v>3.6953136061163816</v>
      </c>
      <c r="L54" s="78">
        <v>2035</v>
      </c>
      <c r="M54" s="81">
        <f t="shared" si="18"/>
        <v>97.461685823754777</v>
      </c>
      <c r="N54" s="73">
        <v>767</v>
      </c>
      <c r="O54" s="73">
        <v>168</v>
      </c>
      <c r="P54" s="73">
        <v>11</v>
      </c>
      <c r="Q54" s="73">
        <v>1089</v>
      </c>
      <c r="R54" s="73">
        <v>9</v>
      </c>
      <c r="S54" s="78">
        <v>44</v>
      </c>
      <c r="T54" s="157">
        <f t="shared" si="19"/>
        <v>0.29732408325074333</v>
      </c>
      <c r="U54" s="157">
        <f t="shared" si="20"/>
        <v>8.0459770114942533</v>
      </c>
      <c r="V54" s="178">
        <f t="shared" si="21"/>
        <v>8.2555282555282545</v>
      </c>
      <c r="W54" s="1"/>
      <c r="Z54" s="219"/>
      <c r="AA54" s="219"/>
      <c r="AB54" s="219"/>
      <c r="AC54" s="220"/>
      <c r="AD54" s="221"/>
      <c r="AE54" s="222"/>
      <c r="AF54" s="223"/>
      <c r="AG54" s="222"/>
      <c r="AH54" s="223"/>
      <c r="AI54" s="222"/>
      <c r="AJ54" s="222"/>
      <c r="AK54" s="222"/>
      <c r="AL54" s="222"/>
      <c r="AM54" s="222"/>
      <c r="AN54" s="224"/>
      <c r="AO54" s="220"/>
      <c r="AP54" s="220"/>
      <c r="AQ54" s="220"/>
    </row>
    <row r="55" spans="3:43" ht="45" customHeight="1" thickTop="1" thickBot="1" x14ac:dyDescent="0.2">
      <c r="C55" s="179" t="s">
        <v>73</v>
      </c>
      <c r="D55" s="180"/>
      <c r="E55" s="91">
        <v>25382359</v>
      </c>
      <c r="F55" s="91">
        <v>1947967</v>
      </c>
      <c r="G55" s="91">
        <v>346958</v>
      </c>
      <c r="H55" s="88">
        <v>15.545272998463226</v>
      </c>
      <c r="I55" s="181" t="s">
        <v>40</v>
      </c>
      <c r="J55" s="91">
        <v>122855</v>
      </c>
      <c r="K55" s="94">
        <f t="shared" si="17"/>
        <v>6.3068316865737453</v>
      </c>
      <c r="L55" s="91">
        <v>110357</v>
      </c>
      <c r="M55" s="94">
        <f t="shared" si="18"/>
        <v>89.827031866834886</v>
      </c>
      <c r="N55" s="91">
        <v>44616</v>
      </c>
      <c r="O55" s="91">
        <v>5993</v>
      </c>
      <c r="P55" s="91">
        <v>3763</v>
      </c>
      <c r="Q55" s="91">
        <v>55985</v>
      </c>
      <c r="R55" s="91">
        <v>3504</v>
      </c>
      <c r="S55" s="91">
        <v>8993</v>
      </c>
      <c r="T55" s="94">
        <f t="shared" si="19"/>
        <v>0.30765408243568809</v>
      </c>
      <c r="U55" s="94">
        <f t="shared" si="20"/>
        <v>4.8781083390989375</v>
      </c>
      <c r="V55" s="182">
        <f t="shared" si="21"/>
        <v>5.430557191659795</v>
      </c>
      <c r="W55" s="1"/>
      <c r="Z55" s="225"/>
      <c r="AA55" s="225"/>
      <c r="AB55" s="226"/>
      <c r="AC55" s="227"/>
      <c r="AD55" s="208"/>
      <c r="AE55" s="185"/>
      <c r="AF55" s="207"/>
      <c r="AG55" s="185"/>
      <c r="AH55" s="207"/>
      <c r="AI55" s="185"/>
      <c r="AJ55" s="185"/>
      <c r="AK55" s="185"/>
      <c r="AL55" s="185"/>
      <c r="AM55" s="185"/>
      <c r="AN55" s="185"/>
      <c r="AO55" s="207"/>
      <c r="AP55" s="207"/>
      <c r="AQ55" s="207"/>
    </row>
    <row r="56" spans="3:43" ht="15.75" customHeight="1" x14ac:dyDescent="0.15">
      <c r="C56" s="161" t="s">
        <v>74</v>
      </c>
      <c r="D56" s="161"/>
      <c r="E56" s="161"/>
      <c r="F56" s="161"/>
      <c r="H56" s="161"/>
      <c r="I56" s="161"/>
      <c r="J56" s="161"/>
      <c r="K56" s="161"/>
      <c r="L56" s="161"/>
      <c r="M56" s="161"/>
      <c r="N56" s="161"/>
      <c r="O56" s="161"/>
      <c r="P56" s="161"/>
      <c r="Q56" s="161"/>
      <c r="R56" s="161"/>
      <c r="S56" s="161"/>
      <c r="T56" s="161"/>
      <c r="U56" s="161"/>
      <c r="V56" s="161"/>
      <c r="W56" s="161"/>
    </row>
    <row r="57" spans="3:43" ht="15" customHeight="1" x14ac:dyDescent="0.15">
      <c r="C57" s="142" t="s">
        <v>62</v>
      </c>
      <c r="D57" s="143"/>
      <c r="E57" s="143"/>
      <c r="F57" s="143"/>
      <c r="G57" s="143"/>
      <c r="H57" s="143"/>
      <c r="I57" s="143"/>
      <c r="J57" s="143"/>
      <c r="K57" s="143"/>
      <c r="L57" s="143"/>
      <c r="M57" s="143"/>
      <c r="N57" s="143"/>
      <c r="O57" s="143"/>
      <c r="P57" s="143"/>
      <c r="Q57" s="143"/>
      <c r="R57" s="143"/>
      <c r="S57" s="143"/>
      <c r="T57" s="143"/>
      <c r="U57" s="143"/>
      <c r="V57" s="143"/>
      <c r="W57" s="143"/>
    </row>
    <row r="58" spans="3:43" ht="15" customHeight="1" x14ac:dyDescent="0.15">
      <c r="C58" s="142" t="s">
        <v>78</v>
      </c>
      <c r="D58" s="142"/>
      <c r="E58" s="142"/>
      <c r="F58" s="142"/>
      <c r="G58" s="142"/>
      <c r="H58" s="142"/>
      <c r="I58" s="142"/>
      <c r="J58" s="142"/>
      <c r="K58" s="142"/>
      <c r="L58" s="142"/>
      <c r="M58" s="142"/>
      <c r="N58" s="142"/>
      <c r="O58" s="142"/>
      <c r="P58" s="142"/>
      <c r="Q58" s="142"/>
      <c r="R58" s="142"/>
      <c r="S58" s="142"/>
      <c r="T58" s="142"/>
      <c r="U58" s="142"/>
      <c r="V58" s="142"/>
      <c r="W58" s="142"/>
    </row>
    <row r="59" spans="3:43" ht="35.25" customHeight="1" thickBot="1" x14ac:dyDescent="0.2">
      <c r="C59" s="5" t="s">
        <v>79</v>
      </c>
      <c r="D59" s="6"/>
      <c r="V59" s="144"/>
    </row>
    <row r="60" spans="3:43" ht="35.25" customHeight="1" x14ac:dyDescent="0.15">
      <c r="C60" s="7" t="s">
        <v>2</v>
      </c>
      <c r="D60" s="8" t="s">
        <v>51</v>
      </c>
      <c r="E60" s="9" t="s">
        <v>4</v>
      </c>
      <c r="F60" s="9" t="s">
        <v>17</v>
      </c>
      <c r="G60" s="9" t="s">
        <v>7</v>
      </c>
      <c r="H60" s="9" t="s">
        <v>52</v>
      </c>
      <c r="I60" s="99" t="s">
        <v>53</v>
      </c>
      <c r="J60" s="100"/>
      <c r="K60" s="100"/>
      <c r="L60" s="101"/>
      <c r="M60" s="99" t="s">
        <v>54</v>
      </c>
      <c r="N60" s="100"/>
      <c r="O60" s="100"/>
      <c r="P60" s="100"/>
      <c r="Q60" s="100"/>
      <c r="R60" s="101"/>
      <c r="S60" s="9" t="s">
        <v>12</v>
      </c>
      <c r="T60" s="9" t="s">
        <v>55</v>
      </c>
      <c r="U60" s="16" t="s">
        <v>14</v>
      </c>
      <c r="V60" s="1"/>
    </row>
    <row r="61" spans="3:43" ht="35.25" customHeight="1" x14ac:dyDescent="0.15">
      <c r="C61" s="17"/>
      <c r="D61" s="18"/>
      <c r="E61" s="19"/>
      <c r="F61" s="19"/>
      <c r="G61" s="19"/>
      <c r="H61" s="19"/>
      <c r="I61" s="20" t="s">
        <v>15</v>
      </c>
      <c r="J61" s="20" t="s">
        <v>16</v>
      </c>
      <c r="K61" s="20" t="s">
        <v>17</v>
      </c>
      <c r="L61" s="20" t="s">
        <v>7</v>
      </c>
      <c r="M61" s="21" t="s">
        <v>18</v>
      </c>
      <c r="N61" s="22" t="s">
        <v>19</v>
      </c>
      <c r="O61" s="21" t="s">
        <v>20</v>
      </c>
      <c r="P61" s="21" t="s">
        <v>21</v>
      </c>
      <c r="Q61" s="23" t="s">
        <v>22</v>
      </c>
      <c r="R61" s="23" t="s">
        <v>23</v>
      </c>
      <c r="S61" s="19"/>
      <c r="T61" s="19"/>
      <c r="U61" s="24"/>
      <c r="V61" s="1"/>
    </row>
    <row r="62" spans="3:43" ht="35.25" customHeight="1" thickBot="1" x14ac:dyDescent="0.2">
      <c r="C62" s="25"/>
      <c r="D62" s="26" t="s">
        <v>24</v>
      </c>
      <c r="E62" s="27" t="s">
        <v>25</v>
      </c>
      <c r="F62" s="27" t="s">
        <v>26</v>
      </c>
      <c r="G62" s="27" t="s">
        <v>56</v>
      </c>
      <c r="H62" s="27" t="s">
        <v>29</v>
      </c>
      <c r="I62" s="27" t="s">
        <v>27</v>
      </c>
      <c r="J62" s="27" t="s">
        <v>57</v>
      </c>
      <c r="K62" s="27" t="s">
        <v>30</v>
      </c>
      <c r="L62" s="27" t="s">
        <v>58</v>
      </c>
      <c r="M62" s="28"/>
      <c r="N62" s="27" t="s">
        <v>31</v>
      </c>
      <c r="O62" s="28"/>
      <c r="P62" s="28"/>
      <c r="Q62" s="29"/>
      <c r="R62" s="29"/>
      <c r="S62" s="27" t="s">
        <v>59</v>
      </c>
      <c r="T62" s="27" t="s">
        <v>60</v>
      </c>
      <c r="U62" s="30" t="s">
        <v>32</v>
      </c>
      <c r="V62" s="1"/>
    </row>
    <row r="63" spans="3:43" ht="45" customHeight="1" x14ac:dyDescent="0.15">
      <c r="C63" s="31" t="s">
        <v>39</v>
      </c>
      <c r="D63" s="145">
        <v>961000</v>
      </c>
      <c r="E63" s="33">
        <v>689858</v>
      </c>
      <c r="F63" s="33">
        <v>153603</v>
      </c>
      <c r="G63" s="35">
        <f>F63/E63*100</f>
        <v>22.265886602750133</v>
      </c>
      <c r="H63" s="42">
        <v>15.983662851196669</v>
      </c>
      <c r="I63" s="33">
        <v>7517</v>
      </c>
      <c r="J63" s="42">
        <f>I63/F63*100</f>
        <v>4.8937846266023453</v>
      </c>
      <c r="K63" s="33">
        <v>6236</v>
      </c>
      <c r="L63" s="42">
        <f>K63/I63*100</f>
        <v>82.958627111879736</v>
      </c>
      <c r="M63" s="33">
        <v>2119</v>
      </c>
      <c r="N63" s="33">
        <v>213</v>
      </c>
      <c r="O63" s="33">
        <v>19</v>
      </c>
      <c r="P63" s="33">
        <v>3885</v>
      </c>
      <c r="Q63" s="33">
        <v>372</v>
      </c>
      <c r="R63" s="33">
        <v>909</v>
      </c>
      <c r="S63" s="42">
        <f>N63/F63*100</f>
        <v>0.13866916661783951</v>
      </c>
      <c r="T63" s="42">
        <f>N63/I63*100</f>
        <v>2.8335772249567648</v>
      </c>
      <c r="U63" s="43">
        <f>N63/K63*100</f>
        <v>3.4156510583707509</v>
      </c>
      <c r="V63" s="1"/>
    </row>
    <row r="64" spans="3:43" ht="45" customHeight="1" x14ac:dyDescent="0.15">
      <c r="C64" s="44" t="s">
        <v>41</v>
      </c>
      <c r="D64" s="45" t="s">
        <v>61</v>
      </c>
      <c r="E64" s="46">
        <v>953276</v>
      </c>
      <c r="F64" s="46">
        <v>141275</v>
      </c>
      <c r="G64" s="152">
        <f t="shared" ref="G64:G69" si="23">F64/E64*100</f>
        <v>14.81994721360865</v>
      </c>
      <c r="H64" s="146" t="s">
        <v>40</v>
      </c>
      <c r="I64" s="46">
        <v>6680</v>
      </c>
      <c r="J64" s="147">
        <f t="shared" ref="J64:J69" si="24">I64/F64*100</f>
        <v>4.728366660768005</v>
      </c>
      <c r="K64" s="46">
        <v>5669</v>
      </c>
      <c r="L64" s="147">
        <f t="shared" ref="L64:L69" si="25">K64/I64*100</f>
        <v>84.865269461077844</v>
      </c>
      <c r="M64" s="46">
        <v>1802</v>
      </c>
      <c r="N64" s="46">
        <v>215</v>
      </c>
      <c r="O64" s="46">
        <v>20</v>
      </c>
      <c r="P64" s="46">
        <v>3632</v>
      </c>
      <c r="Q64" s="46">
        <v>302</v>
      </c>
      <c r="R64" s="46">
        <v>709</v>
      </c>
      <c r="S64" s="147">
        <f t="shared" ref="S64:S69" si="26">N64/F64*100</f>
        <v>0.15218545390196425</v>
      </c>
      <c r="T64" s="147">
        <f t="shared" ref="T64:T69" si="27">N64/I64*100</f>
        <v>3.2185628742514969</v>
      </c>
      <c r="U64" s="56">
        <f t="shared" ref="U64:U69" si="28">N64/K64*100</f>
        <v>3.7925560063503263</v>
      </c>
      <c r="V64" s="1"/>
    </row>
    <row r="65" spans="3:42" ht="45" customHeight="1" x14ac:dyDescent="0.15">
      <c r="C65" s="57" t="s">
        <v>43</v>
      </c>
      <c r="D65" s="58"/>
      <c r="E65" s="59">
        <v>957527</v>
      </c>
      <c r="F65" s="59">
        <v>131132</v>
      </c>
      <c r="G65" s="150">
        <f t="shared" si="23"/>
        <v>13.694861868124866</v>
      </c>
      <c r="H65" s="148" t="s">
        <v>40</v>
      </c>
      <c r="I65" s="59">
        <v>6362</v>
      </c>
      <c r="J65" s="149">
        <f t="shared" si="24"/>
        <v>4.8515999145898787</v>
      </c>
      <c r="K65" s="59">
        <v>5407</v>
      </c>
      <c r="L65" s="149">
        <f t="shared" si="25"/>
        <v>84.98899717070104</v>
      </c>
      <c r="M65" s="59">
        <v>1839</v>
      </c>
      <c r="N65" s="59">
        <v>168</v>
      </c>
      <c r="O65" s="59">
        <v>31</v>
      </c>
      <c r="P65" s="59">
        <v>3369</v>
      </c>
      <c r="Q65" s="59">
        <v>645</v>
      </c>
      <c r="R65" s="59">
        <v>310</v>
      </c>
      <c r="S65" s="149">
        <f t="shared" si="26"/>
        <v>0.12811518164902541</v>
      </c>
      <c r="T65" s="149">
        <f t="shared" si="27"/>
        <v>2.6406790317510214</v>
      </c>
      <c r="U65" s="69">
        <f t="shared" si="28"/>
        <v>3.1070834103939338</v>
      </c>
      <c r="V65" s="1"/>
    </row>
    <row r="66" spans="3:42" ht="45" customHeight="1" x14ac:dyDescent="0.15">
      <c r="C66" s="57" t="s">
        <v>44</v>
      </c>
      <c r="D66" s="58"/>
      <c r="E66" s="59">
        <v>948663</v>
      </c>
      <c r="F66" s="59">
        <v>124211</v>
      </c>
      <c r="G66" s="150">
        <f t="shared" si="23"/>
        <v>13.093269158805604</v>
      </c>
      <c r="H66" s="148" t="s">
        <v>40</v>
      </c>
      <c r="I66" s="59">
        <v>5326</v>
      </c>
      <c r="J66" s="149">
        <f t="shared" si="24"/>
        <v>4.2878650039046455</v>
      </c>
      <c r="K66" s="59">
        <v>4466</v>
      </c>
      <c r="L66" s="149">
        <f t="shared" si="25"/>
        <v>83.852797596695467</v>
      </c>
      <c r="M66" s="59">
        <v>1431</v>
      </c>
      <c r="N66" s="59">
        <v>165</v>
      </c>
      <c r="O66" s="59">
        <v>32</v>
      </c>
      <c r="P66" s="59">
        <v>2838</v>
      </c>
      <c r="Q66" s="59">
        <v>176</v>
      </c>
      <c r="R66" s="59">
        <v>684</v>
      </c>
      <c r="S66" s="149">
        <f t="shared" si="26"/>
        <v>0.13283847646343722</v>
      </c>
      <c r="T66" s="149">
        <f t="shared" si="27"/>
        <v>3.098009763424709</v>
      </c>
      <c r="U66" s="69">
        <f t="shared" si="28"/>
        <v>3.6945812807881775</v>
      </c>
      <c r="V66" s="1"/>
    </row>
    <row r="67" spans="3:42" ht="45" customHeight="1" x14ac:dyDescent="0.15">
      <c r="C67" s="70" t="s">
        <v>45</v>
      </c>
      <c r="D67" s="58"/>
      <c r="E67" s="50">
        <v>937912</v>
      </c>
      <c r="F67" s="50">
        <v>117799</v>
      </c>
      <c r="G67" s="48">
        <f t="shared" si="23"/>
        <v>12.559707094055733</v>
      </c>
      <c r="H67" s="173" t="s">
        <v>40</v>
      </c>
      <c r="I67" s="50">
        <v>5248</v>
      </c>
      <c r="J67" s="55">
        <f t="shared" si="24"/>
        <v>4.455046307693614</v>
      </c>
      <c r="K67" s="50">
        <v>4404</v>
      </c>
      <c r="L67" s="55">
        <f t="shared" si="25"/>
        <v>83.917682926829272</v>
      </c>
      <c r="M67" s="50">
        <v>1453</v>
      </c>
      <c r="N67" s="50">
        <v>149</v>
      </c>
      <c r="O67" s="50">
        <v>21</v>
      </c>
      <c r="P67" s="50">
        <v>2781</v>
      </c>
      <c r="Q67" s="50">
        <v>189</v>
      </c>
      <c r="R67" s="50">
        <v>655</v>
      </c>
      <c r="S67" s="55">
        <f t="shared" si="26"/>
        <v>0.1264866425012097</v>
      </c>
      <c r="T67" s="55">
        <f t="shared" si="27"/>
        <v>2.8391768292682928</v>
      </c>
      <c r="U67" s="183">
        <f t="shared" si="28"/>
        <v>3.3832879200726613</v>
      </c>
      <c r="V67" s="1"/>
    </row>
    <row r="68" spans="3:42" ht="45" customHeight="1" thickBot="1" x14ac:dyDescent="0.2">
      <c r="C68" s="72" t="s">
        <v>46</v>
      </c>
      <c r="D68" s="58"/>
      <c r="E68" s="78">
        <v>928230</v>
      </c>
      <c r="F68" s="78">
        <v>103344</v>
      </c>
      <c r="G68" s="75">
        <f t="shared" si="23"/>
        <v>11.133447529168418</v>
      </c>
      <c r="H68" s="177" t="s">
        <v>40</v>
      </c>
      <c r="I68" s="78">
        <v>4606</v>
      </c>
      <c r="J68" s="81">
        <f t="shared" si="24"/>
        <v>4.4569592816225416</v>
      </c>
      <c r="K68" s="78">
        <v>3893</v>
      </c>
      <c r="L68" s="81">
        <f t="shared" si="25"/>
        <v>84.52019105514546</v>
      </c>
      <c r="M68" s="78">
        <v>1255</v>
      </c>
      <c r="N68" s="78">
        <v>142</v>
      </c>
      <c r="O68" s="78">
        <v>23</v>
      </c>
      <c r="P68" s="78">
        <v>2473</v>
      </c>
      <c r="Q68" s="78">
        <v>197</v>
      </c>
      <c r="R68" s="78">
        <v>516</v>
      </c>
      <c r="S68" s="81">
        <f t="shared" si="26"/>
        <v>0.1374051710791144</v>
      </c>
      <c r="T68" s="81">
        <f t="shared" si="27"/>
        <v>3.0829353017802865</v>
      </c>
      <c r="U68" s="184">
        <f t="shared" si="28"/>
        <v>3.6475725661443614</v>
      </c>
      <c r="V68" s="1"/>
      <c r="Z68" s="228"/>
      <c r="AA68" s="228"/>
      <c r="AB68" s="207"/>
      <c r="AC68" s="229"/>
      <c r="AD68" s="185"/>
      <c r="AE68" s="230"/>
      <c r="AF68" s="206"/>
      <c r="AG68" s="230"/>
      <c r="AH68" s="185"/>
      <c r="AI68" s="185"/>
      <c r="AJ68" s="185"/>
      <c r="AK68" s="185"/>
      <c r="AL68" s="185"/>
      <c r="AM68" s="231"/>
      <c r="AN68" s="230"/>
      <c r="AO68" s="230"/>
      <c r="AP68" s="207"/>
    </row>
    <row r="69" spans="3:42" ht="45" customHeight="1" thickTop="1" thickBot="1" x14ac:dyDescent="0.2">
      <c r="C69" s="179" t="s">
        <v>73</v>
      </c>
      <c r="D69" s="85"/>
      <c r="E69" s="158">
        <v>50761574</v>
      </c>
      <c r="F69" s="158">
        <v>3312944</v>
      </c>
      <c r="G69" s="159">
        <f t="shared" si="23"/>
        <v>6.5264800496533066</v>
      </c>
      <c r="H69" s="160" t="s">
        <v>40</v>
      </c>
      <c r="I69" s="158">
        <v>200742</v>
      </c>
      <c r="J69" s="186">
        <f t="shared" si="24"/>
        <v>6.0593236710309624</v>
      </c>
      <c r="K69" s="158">
        <v>141019</v>
      </c>
      <c r="L69" s="186">
        <f t="shared" si="25"/>
        <v>70.248876667563337</v>
      </c>
      <c r="M69" s="158">
        <v>42266</v>
      </c>
      <c r="N69" s="158">
        <v>5210</v>
      </c>
      <c r="O69" s="158">
        <v>914</v>
      </c>
      <c r="P69" s="158">
        <v>92629</v>
      </c>
      <c r="Q69" s="158">
        <v>25992</v>
      </c>
      <c r="R69" s="158">
        <v>33731</v>
      </c>
      <c r="S69" s="186">
        <f t="shared" si="26"/>
        <v>0.157261939833574</v>
      </c>
      <c r="T69" s="186">
        <f t="shared" si="27"/>
        <v>2.5953711729483615</v>
      </c>
      <c r="U69" s="187">
        <f t="shared" si="28"/>
        <v>3.6945376154986205</v>
      </c>
      <c r="V69" s="1"/>
      <c r="Z69" s="232"/>
      <c r="AA69" s="232"/>
      <c r="AB69" s="207"/>
      <c r="AC69" s="208"/>
      <c r="AD69" s="185"/>
      <c r="AE69" s="207"/>
      <c r="AF69" s="185"/>
      <c r="AG69" s="207"/>
      <c r="AH69" s="185"/>
      <c r="AI69" s="185"/>
      <c r="AJ69" s="185"/>
      <c r="AK69" s="185"/>
      <c r="AL69" s="185"/>
      <c r="AM69" s="231"/>
      <c r="AN69" s="207"/>
      <c r="AO69" s="207"/>
      <c r="AP69" s="207"/>
    </row>
    <row r="70" spans="3:42" ht="4.5" customHeight="1" x14ac:dyDescent="0.15">
      <c r="C70" s="135"/>
      <c r="D70" s="188"/>
      <c r="E70" s="189"/>
      <c r="F70" s="189"/>
      <c r="G70" s="190"/>
      <c r="H70" s="191"/>
      <c r="I70" s="189"/>
      <c r="J70" s="192"/>
      <c r="K70" s="189"/>
      <c r="L70" s="192"/>
      <c r="M70" s="189"/>
      <c r="N70" s="189"/>
      <c r="O70" s="189"/>
      <c r="P70" s="189"/>
      <c r="Q70" s="189"/>
      <c r="R70" s="189"/>
      <c r="S70" s="192"/>
      <c r="T70" s="192"/>
      <c r="U70" s="192"/>
      <c r="V70" s="1"/>
    </row>
    <row r="71" spans="3:42" ht="15" customHeight="1" x14ac:dyDescent="0.15">
      <c r="C71" s="142" t="s">
        <v>62</v>
      </c>
      <c r="D71" s="143"/>
      <c r="E71" s="143"/>
      <c r="F71" s="143"/>
      <c r="G71" s="143"/>
      <c r="H71" s="143"/>
      <c r="I71" s="143"/>
      <c r="J71" s="143"/>
      <c r="K71" s="143"/>
      <c r="L71" s="143"/>
      <c r="M71" s="143"/>
      <c r="N71" s="143"/>
      <c r="O71" s="143"/>
      <c r="P71" s="143"/>
      <c r="Q71" s="143"/>
      <c r="R71" s="143"/>
      <c r="S71" s="143"/>
      <c r="T71" s="143"/>
      <c r="U71" s="143"/>
      <c r="V71" s="143"/>
      <c r="W71" s="143"/>
    </row>
    <row r="72" spans="3:42" ht="217.5" customHeight="1" x14ac:dyDescent="0.15">
      <c r="C72" s="193" t="s">
        <v>80</v>
      </c>
      <c r="D72" s="143"/>
      <c r="E72" s="143"/>
      <c r="F72" s="143"/>
      <c r="G72" s="143"/>
      <c r="H72" s="143"/>
      <c r="I72" s="143"/>
      <c r="J72" s="143"/>
      <c r="K72" s="143"/>
      <c r="L72" s="143"/>
      <c r="M72" s="143"/>
      <c r="N72" s="143"/>
      <c r="O72" s="143"/>
      <c r="P72" s="143"/>
      <c r="Q72" s="143"/>
      <c r="R72" s="143"/>
      <c r="S72" s="143"/>
      <c r="T72" s="143"/>
      <c r="U72" s="143"/>
      <c r="V72" s="143"/>
      <c r="W72" s="143"/>
    </row>
    <row r="130" spans="3:23" ht="9.75" customHeight="1" x14ac:dyDescent="0.15"/>
    <row r="131" spans="3:23" ht="18" customHeight="1" x14ac:dyDescent="0.15">
      <c r="C131" s="194"/>
      <c r="D131" s="195"/>
      <c r="E131" s="195"/>
      <c r="F131" s="195"/>
      <c r="G131" s="195"/>
      <c r="H131" s="195"/>
      <c r="I131" s="195"/>
      <c r="J131" s="195"/>
      <c r="K131" s="195"/>
      <c r="L131" s="195"/>
      <c r="M131" s="195"/>
      <c r="N131" s="195"/>
      <c r="O131" s="195"/>
      <c r="P131" s="195"/>
      <c r="Q131" s="195"/>
      <c r="R131" s="195"/>
      <c r="S131" s="195"/>
      <c r="T131" s="195"/>
      <c r="U131" s="195"/>
      <c r="V131" s="195"/>
      <c r="W131" s="195"/>
    </row>
    <row r="132" spans="3:23" ht="18" customHeight="1" x14ac:dyDescent="0.15">
      <c r="C132" s="195"/>
      <c r="D132" s="195"/>
      <c r="E132" s="195"/>
      <c r="F132" s="195"/>
      <c r="G132" s="195"/>
      <c r="H132" s="195"/>
      <c r="I132" s="195"/>
      <c r="J132" s="195"/>
      <c r="K132" s="195"/>
      <c r="L132" s="195"/>
      <c r="M132" s="195"/>
      <c r="N132" s="195"/>
      <c r="O132" s="195"/>
      <c r="P132" s="195"/>
      <c r="Q132" s="195"/>
      <c r="R132" s="195"/>
      <c r="S132" s="195"/>
      <c r="T132" s="195"/>
      <c r="U132" s="195"/>
      <c r="V132" s="195"/>
      <c r="W132" s="195"/>
    </row>
  </sheetData>
  <mergeCells count="101">
    <mergeCell ref="D64:D69"/>
    <mergeCell ref="C71:W71"/>
    <mergeCell ref="C72:W72"/>
    <mergeCell ref="C131:W132"/>
    <mergeCell ref="M60:R60"/>
    <mergeCell ref="S60:S61"/>
    <mergeCell ref="T60:T61"/>
    <mergeCell ref="U60:U61"/>
    <mergeCell ref="M61:M62"/>
    <mergeCell ref="O61:O62"/>
    <mergeCell ref="P61:P62"/>
    <mergeCell ref="Q61:Q62"/>
    <mergeCell ref="R61:R62"/>
    <mergeCell ref="D50:D55"/>
    <mergeCell ref="C57:W57"/>
    <mergeCell ref="C58:W58"/>
    <mergeCell ref="C60:C62"/>
    <mergeCell ref="D60:D61"/>
    <mergeCell ref="E60:E61"/>
    <mergeCell ref="F60:F61"/>
    <mergeCell ref="G60:G61"/>
    <mergeCell ref="H60:H61"/>
    <mergeCell ref="I60:L60"/>
    <mergeCell ref="J46:M46"/>
    <mergeCell ref="N46:S46"/>
    <mergeCell ref="T46:T47"/>
    <mergeCell ref="U46:U47"/>
    <mergeCell ref="V46:V47"/>
    <mergeCell ref="N47:N48"/>
    <mergeCell ref="P47:P48"/>
    <mergeCell ref="Q47:Q48"/>
    <mergeCell ref="R47:R48"/>
    <mergeCell ref="S47:S48"/>
    <mergeCell ref="D34:D39"/>
    <mergeCell ref="C41:W41"/>
    <mergeCell ref="C42:W42"/>
    <mergeCell ref="C46:C48"/>
    <mergeCell ref="D46:D47"/>
    <mergeCell ref="E46:E47"/>
    <mergeCell ref="F46:F47"/>
    <mergeCell ref="G46:G47"/>
    <mergeCell ref="H46:H47"/>
    <mergeCell ref="I46:I47"/>
    <mergeCell ref="N30:T30"/>
    <mergeCell ref="U30:U31"/>
    <mergeCell ref="V30:V31"/>
    <mergeCell ref="W30:W31"/>
    <mergeCell ref="N31:N32"/>
    <mergeCell ref="P31:P32"/>
    <mergeCell ref="Q31:Q32"/>
    <mergeCell ref="R31:R32"/>
    <mergeCell ref="S31:S32"/>
    <mergeCell ref="T31:T32"/>
    <mergeCell ref="D21:D26"/>
    <mergeCell ref="C28:W28"/>
    <mergeCell ref="C30:C32"/>
    <mergeCell ref="D30:D31"/>
    <mergeCell ref="E30:E31"/>
    <mergeCell ref="F30:F31"/>
    <mergeCell ref="G30:G31"/>
    <mergeCell ref="H30:H31"/>
    <mergeCell ref="I30:I31"/>
    <mergeCell ref="J30:M30"/>
    <mergeCell ref="M17:R17"/>
    <mergeCell ref="S17:S18"/>
    <mergeCell ref="T17:T18"/>
    <mergeCell ref="U17:U18"/>
    <mergeCell ref="M18:M19"/>
    <mergeCell ref="O18:O19"/>
    <mergeCell ref="P18:P19"/>
    <mergeCell ref="Q18:Q19"/>
    <mergeCell ref="R18:R19"/>
    <mergeCell ref="D8:D13"/>
    <mergeCell ref="C14:W14"/>
    <mergeCell ref="C15:W15"/>
    <mergeCell ref="C17:C19"/>
    <mergeCell ref="D17:D18"/>
    <mergeCell ref="E17:E18"/>
    <mergeCell ref="F17:F18"/>
    <mergeCell ref="G17:G18"/>
    <mergeCell ref="H17:H18"/>
    <mergeCell ref="I17:L17"/>
    <mergeCell ref="O4:T4"/>
    <mergeCell ref="U4:U5"/>
    <mergeCell ref="V4:V5"/>
    <mergeCell ref="W4:W5"/>
    <mergeCell ref="O5:O6"/>
    <mergeCell ref="Q5:Q6"/>
    <mergeCell ref="R5:R6"/>
    <mergeCell ref="S5:S6"/>
    <mergeCell ref="T5:T6"/>
    <mergeCell ref="C2:V2"/>
    <mergeCell ref="C4:C6"/>
    <mergeCell ref="D4:D5"/>
    <mergeCell ref="E4:E5"/>
    <mergeCell ref="F4:F5"/>
    <mergeCell ref="G4:G5"/>
    <mergeCell ref="H4:H5"/>
    <mergeCell ref="I4:I5"/>
    <mergeCell ref="J4:J5"/>
    <mergeCell ref="K4:N4"/>
  </mergeCells>
  <phoneticPr fontId="4"/>
  <printOptions horizontalCentered="1"/>
  <pageMargins left="0.31496062992125984" right="0.31496062992125984" top="0.55118110236220474" bottom="0.55118110236220474" header="0.11811023622047245" footer="0.31496062992125984"/>
  <pageSetup paperSize="9" scale="57" firstPageNumber="125" fitToHeight="0" orientation="portrait" useFirstPageNumber="1" r:id="rId1"/>
  <headerFooter scaleWithDoc="0"/>
  <rowBreaks count="2" manualBreakCount="2">
    <brk id="42" min="1" max="23" man="1"/>
    <brk id="72"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Ⅵ-23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2025-02-25T03:21:07Z</dcterms:created>
  <dcterms:modified xsi:type="dcterms:W3CDTF">2025-02-25T03:21:15Z</dcterms:modified>
</cp:coreProperties>
</file>