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4200"/>
  </bookViews>
  <sheets>
    <sheet name="石巻・登米・気仙沼" sheetId="11" r:id="rId1"/>
  </sheets>
  <definedNames>
    <definedName name="ALL_02" localSheetId="0">#REF!</definedName>
    <definedName name="ALL_0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1" l="1"/>
  <c r="B29" i="11"/>
  <c r="I9" i="11"/>
  <c r="I27" i="11" l="1"/>
  <c r="P28" i="11"/>
  <c r="O28" i="11"/>
  <c r="N28" i="11"/>
  <c r="M28" i="11"/>
  <c r="L28" i="11"/>
  <c r="K28" i="11"/>
  <c r="J28" i="11"/>
  <c r="H28" i="11"/>
  <c r="G28" i="11"/>
  <c r="F28" i="11"/>
  <c r="E28" i="11"/>
  <c r="D28" i="11"/>
  <c r="C28" i="11"/>
  <c r="P19" i="11"/>
  <c r="O19" i="11"/>
  <c r="N19" i="11"/>
  <c r="K19" i="11"/>
  <c r="L19" i="11"/>
  <c r="M19" i="11"/>
  <c r="J19" i="11"/>
  <c r="H19" i="11"/>
  <c r="D19" i="11"/>
  <c r="E19" i="11"/>
  <c r="F19" i="11"/>
  <c r="G19" i="11"/>
  <c r="C19" i="11"/>
  <c r="I5" i="11"/>
  <c r="B5" i="11"/>
  <c r="B19" i="11" l="1"/>
  <c r="I19" i="11"/>
  <c r="I25" i="11" l="1"/>
  <c r="I24" i="11"/>
  <c r="I22" i="11"/>
  <c r="I21" i="11"/>
  <c r="I26" i="11"/>
  <c r="I23" i="11"/>
  <c r="I20" i="11"/>
  <c r="I7" i="11"/>
  <c r="I18" i="11"/>
  <c r="I17" i="11"/>
  <c r="I11" i="11"/>
  <c r="I12" i="11"/>
  <c r="I16" i="11"/>
  <c r="I8" i="11"/>
  <c r="I15" i="11"/>
  <c r="I13" i="11"/>
  <c r="I14" i="11"/>
  <c r="I10" i="11"/>
  <c r="I6" i="11"/>
  <c r="B26" i="11" l="1"/>
  <c r="B21" i="11"/>
  <c r="B27" i="11"/>
  <c r="B22" i="11"/>
  <c r="B24" i="11"/>
  <c r="B25" i="11"/>
  <c r="B23" i="11"/>
  <c r="B20" i="11"/>
  <c r="O29" i="11"/>
  <c r="N29" i="11"/>
  <c r="M29" i="11"/>
  <c r="G29" i="11"/>
  <c r="F29" i="11"/>
  <c r="E29" i="11"/>
  <c r="B7" i="11"/>
  <c r="B18" i="11"/>
  <c r="B14" i="11"/>
  <c r="B13" i="11"/>
  <c r="B15" i="11"/>
  <c r="B9" i="11"/>
  <c r="B8" i="11"/>
  <c r="B16" i="11"/>
  <c r="B12" i="11"/>
  <c r="B11" i="11"/>
  <c r="B17" i="11"/>
  <c r="B10" i="11"/>
  <c r="B6" i="11"/>
  <c r="I28" i="11" l="1"/>
  <c r="I29" i="11" s="1"/>
  <c r="H29" i="11"/>
  <c r="K29" i="11"/>
  <c r="B28" i="11"/>
  <c r="D29" i="11"/>
  <c r="L29" i="11"/>
  <c r="J29" i="11"/>
  <c r="P29" i="11"/>
</calcChain>
</file>

<file path=xl/sharedStrings.xml><?xml version="1.0" encoding="utf-8"?>
<sst xmlns="http://schemas.openxmlformats.org/spreadsheetml/2006/main" count="45" uniqueCount="40">
  <si>
    <t>医療機関名称</t>
  </si>
  <si>
    <t>高度急性期</t>
  </si>
  <si>
    <t>急性期</t>
  </si>
  <si>
    <t>回復期</t>
  </si>
  <si>
    <t>慢性期</t>
  </si>
  <si>
    <t>休棟中（今後再開する予定）</t>
  </si>
  <si>
    <t>休棟中（今後廃止する予定）</t>
  </si>
  <si>
    <t>介護保険施設等</t>
  </si>
  <si>
    <t>休棟予定</t>
  </si>
  <si>
    <t>廃止予定</t>
  </si>
  <si>
    <t>病院合計</t>
    <rPh sb="0" eb="2">
      <t>ビョウイン</t>
    </rPh>
    <rPh sb="2" eb="4">
      <t>ゴウケイ</t>
    </rPh>
    <phoneticPr fontId="5"/>
  </si>
  <si>
    <t>有床診療所合計</t>
    <rPh sb="0" eb="2">
      <t>ユウショウ</t>
    </rPh>
    <rPh sb="2" eb="5">
      <t>シンリョウジョ</t>
    </rPh>
    <rPh sb="5" eb="7">
      <t>ゴウケイ</t>
    </rPh>
    <phoneticPr fontId="5"/>
  </si>
  <si>
    <t>圏域合計</t>
    <rPh sb="0" eb="4">
      <t>ケンイキゴウケイ</t>
    </rPh>
    <phoneticPr fontId="5"/>
  </si>
  <si>
    <t>石巻市立牡鹿病院</t>
  </si>
  <si>
    <t>医療法人啓仁会 石巻ロイヤル病院</t>
  </si>
  <si>
    <t>齋藤病院</t>
  </si>
  <si>
    <t>石巻市立病院</t>
  </si>
  <si>
    <t>石巻赤十字病院</t>
  </si>
  <si>
    <t>医療法人社団健育会 石巻健育会病院</t>
  </si>
  <si>
    <t>気仙沼市立病院</t>
  </si>
  <si>
    <t>国立療養所東北新生園</t>
  </si>
  <si>
    <t>登米市立米谷病院</t>
  </si>
  <si>
    <t>登米市立豊里病院</t>
  </si>
  <si>
    <t>登米市立登米市民病院</t>
  </si>
  <si>
    <t>真壁病院</t>
  </si>
  <si>
    <t>医療法人社団仙石病院</t>
  </si>
  <si>
    <t>南三陸病院</t>
  </si>
  <si>
    <t>あべクリニック産科婦人科</t>
  </si>
  <si>
    <t>栗原医院</t>
  </si>
  <si>
    <t>医療法人尚仁会 森田医院</t>
  </si>
  <si>
    <t>ごとう眼科</t>
  </si>
  <si>
    <t>医療法人社団豊衛会佐藤医院</t>
  </si>
  <si>
    <t>医療法人　やもと眼科</t>
  </si>
  <si>
    <t>女川町地域医療センター</t>
  </si>
  <si>
    <t>関節外科スポーツクリニック石巻</t>
  </si>
  <si>
    <t>2025年7月1日時点の機能</t>
    <rPh sb="4" eb="5">
      <t>ネン</t>
    </rPh>
    <rPh sb="6" eb="7">
      <t>ツキ</t>
    </rPh>
    <rPh sb="8" eb="9">
      <t>ニチ</t>
    </rPh>
    <rPh sb="9" eb="11">
      <t>ジテン</t>
    </rPh>
    <rPh sb="12" eb="14">
      <t>キノウ</t>
    </rPh>
    <phoneticPr fontId="4"/>
  </si>
  <si>
    <t>○　石巻・登米・気仙沼医療圏</t>
    <rPh sb="11" eb="14">
      <t>イリョウケン</t>
    </rPh>
    <phoneticPr fontId="5"/>
  </si>
  <si>
    <t>令和6年7月1日時点の機能</t>
    <rPh sb="0" eb="2">
      <t>レイワ</t>
    </rPh>
    <rPh sb="3" eb="4">
      <t>ネン</t>
    </rPh>
    <rPh sb="5" eb="6">
      <t>ツキ</t>
    </rPh>
    <rPh sb="7" eb="8">
      <t>ニチ</t>
    </rPh>
    <rPh sb="8" eb="10">
      <t>ジテン</t>
    </rPh>
    <rPh sb="11" eb="13">
      <t>キノウ</t>
    </rPh>
    <phoneticPr fontId="4"/>
  </si>
  <si>
    <t>合計</t>
    <rPh sb="0" eb="2">
      <t>ゴウケイ</t>
    </rPh>
    <phoneticPr fontId="5"/>
  </si>
  <si>
    <t>※2025年7月1日時点の機能　…　「合計」に「廃止予定」及び「介護保険施設等」は計上しません。</t>
    <rPh sb="19" eb="21">
      <t>ゴウケイ</t>
    </rPh>
    <rPh sb="24" eb="28">
      <t>ハイシヨテイ</t>
    </rPh>
    <rPh sb="29" eb="30">
      <t>オヨ</t>
    </rPh>
    <rPh sb="32" eb="34">
      <t>カイゴ</t>
    </rPh>
    <rPh sb="34" eb="36">
      <t>ホケン</t>
    </rPh>
    <rPh sb="36" eb="38">
      <t>シセツ</t>
    </rPh>
    <rPh sb="38" eb="39">
      <t>トウ</t>
    </rPh>
    <rPh sb="41" eb="43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</si>
</sst>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38" fontId="0" fillId="0" borderId="0" xfId="3" applyFont="1" applyAlignment="1" applyProtection="1">
      <alignment vertical="center"/>
    </xf>
    <xf numFmtId="38" fontId="3" fillId="0" borderId="0" xfId="3" applyFont="1" applyAlignment="1" applyProtection="1">
      <alignment horizontal="left" vertical="center"/>
    </xf>
    <xf numFmtId="38" fontId="6" fillId="0" borderId="0" xfId="3" applyFont="1" applyAlignment="1" applyProtection="1">
      <alignment vertical="center"/>
    </xf>
    <xf numFmtId="38" fontId="6" fillId="0" borderId="0" xfId="3" applyFont="1" applyAlignment="1" applyProtection="1">
      <alignment horizontal="center" vertical="center" shrinkToFit="1"/>
    </xf>
    <xf numFmtId="38" fontId="6" fillId="0" borderId="7" xfId="3" applyFont="1" applyBorder="1" applyAlignment="1" applyProtection="1">
      <alignment horizontal="center" vertical="center" wrapText="1"/>
    </xf>
    <xf numFmtId="38" fontId="6" fillId="0" borderId="1" xfId="3" applyFont="1" applyBorder="1" applyAlignment="1" applyProtection="1">
      <alignment horizontal="center" vertical="center" wrapText="1"/>
    </xf>
    <xf numFmtId="38" fontId="6" fillId="0" borderId="1" xfId="3" applyFont="1" applyBorder="1" applyAlignment="1" applyProtection="1">
      <alignment horizontal="center" vertical="center" wrapText="1" shrinkToFit="1"/>
    </xf>
    <xf numFmtId="38" fontId="6" fillId="0" borderId="3" xfId="3" applyFont="1" applyBorder="1" applyAlignment="1" applyProtection="1">
      <alignment horizontal="center" vertical="center" wrapText="1"/>
    </xf>
    <xf numFmtId="38" fontId="6" fillId="0" borderId="7" xfId="3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</xf>
    <xf numFmtId="38" fontId="6" fillId="0" borderId="8" xfId="3" applyFont="1" applyBorder="1" applyAlignment="1" applyProtection="1">
      <alignment vertical="center"/>
    </xf>
    <xf numFmtId="38" fontId="6" fillId="0" borderId="3" xfId="3" applyFont="1" applyBorder="1" applyAlignment="1" applyProtection="1">
      <alignment vertical="center"/>
    </xf>
    <xf numFmtId="38" fontId="6" fillId="0" borderId="10" xfId="3" applyFont="1" applyBorder="1" applyAlignment="1" applyProtection="1">
      <alignment vertical="center"/>
    </xf>
    <xf numFmtId="38" fontId="6" fillId="0" borderId="11" xfId="3" applyFont="1" applyBorder="1" applyAlignment="1" applyProtection="1">
      <alignment vertical="center"/>
    </xf>
    <xf numFmtId="38" fontId="6" fillId="0" borderId="12" xfId="3" applyFont="1" applyBorder="1" applyAlignment="1" applyProtection="1">
      <alignment vertical="center"/>
    </xf>
    <xf numFmtId="38" fontId="6" fillId="0" borderId="25" xfId="3" applyFont="1" applyBorder="1" applyAlignment="1" applyProtection="1">
      <alignment vertical="center"/>
    </xf>
    <xf numFmtId="38" fontId="6" fillId="2" borderId="13" xfId="3" applyFont="1" applyFill="1" applyBorder="1" applyAlignment="1" applyProtection="1">
      <alignment vertical="center"/>
    </xf>
    <xf numFmtId="38" fontId="6" fillId="2" borderId="14" xfId="3" applyFont="1" applyFill="1" applyBorder="1" applyAlignment="1" applyProtection="1">
      <alignment vertical="center"/>
    </xf>
    <xf numFmtId="38" fontId="6" fillId="2" borderId="15" xfId="3" applyFont="1" applyFill="1" applyBorder="1" applyAlignment="1" applyProtection="1">
      <alignment vertical="center"/>
    </xf>
    <xf numFmtId="38" fontId="6" fillId="2" borderId="26" xfId="3" applyFont="1" applyFill="1" applyBorder="1" applyAlignment="1" applyProtection="1">
      <alignment vertical="center"/>
    </xf>
    <xf numFmtId="38" fontId="6" fillId="2" borderId="21" xfId="3" applyFont="1" applyFill="1" applyBorder="1" applyAlignment="1" applyProtection="1">
      <alignment vertical="center"/>
    </xf>
    <xf numFmtId="38" fontId="6" fillId="2" borderId="22" xfId="3" applyFont="1" applyFill="1" applyBorder="1" applyAlignment="1" applyProtection="1">
      <alignment vertical="center"/>
    </xf>
    <xf numFmtId="38" fontId="6" fillId="2" borderId="23" xfId="3" applyFont="1" applyFill="1" applyBorder="1" applyAlignment="1" applyProtection="1">
      <alignment vertical="center"/>
    </xf>
    <xf numFmtId="38" fontId="6" fillId="2" borderId="27" xfId="3" applyFont="1" applyFill="1" applyBorder="1" applyAlignment="1" applyProtection="1">
      <alignment vertical="center"/>
    </xf>
    <xf numFmtId="38" fontId="6" fillId="0" borderId="17" xfId="3" applyFont="1" applyBorder="1" applyAlignment="1" applyProtection="1">
      <alignment horizontal="center" vertical="center" shrinkToFit="1"/>
    </xf>
    <xf numFmtId="38" fontId="6" fillId="0" borderId="18" xfId="3" applyFont="1" applyBorder="1" applyAlignment="1" applyProtection="1">
      <alignment horizontal="center" vertical="center" shrinkToFit="1"/>
    </xf>
    <xf numFmtId="38" fontId="6" fillId="2" borderId="19" xfId="3" applyFont="1" applyFill="1" applyBorder="1" applyAlignment="1" applyProtection="1">
      <alignment horizontal="center" vertical="center" shrinkToFit="1"/>
    </xf>
    <xf numFmtId="38" fontId="6" fillId="0" borderId="2" xfId="3" applyFont="1" applyBorder="1" applyAlignment="1" applyProtection="1">
      <alignment horizontal="center" vertical="center" wrapText="1"/>
    </xf>
    <xf numFmtId="38" fontId="6" fillId="2" borderId="28" xfId="3" applyFont="1" applyFill="1" applyBorder="1" applyAlignment="1" applyProtection="1">
      <alignment vertical="center"/>
    </xf>
    <xf numFmtId="38" fontId="6" fillId="2" borderId="29" xfId="3" applyFont="1" applyFill="1" applyBorder="1" applyAlignment="1" applyProtection="1">
      <alignment vertical="center"/>
    </xf>
    <xf numFmtId="38" fontId="6" fillId="0" borderId="33" xfId="3" applyFont="1" applyBorder="1" applyAlignment="1" applyProtection="1">
      <alignment vertical="center"/>
    </xf>
    <xf numFmtId="38" fontId="6" fillId="0" borderId="24" xfId="3" applyFont="1" applyBorder="1" applyAlignment="1" applyProtection="1">
      <alignment vertical="center"/>
    </xf>
    <xf numFmtId="38" fontId="6" fillId="0" borderId="30" xfId="3" applyFont="1" applyBorder="1" applyAlignment="1" applyProtection="1">
      <alignment vertical="center"/>
    </xf>
    <xf numFmtId="38" fontId="6" fillId="0" borderId="34" xfId="3" applyFont="1" applyBorder="1" applyAlignment="1" applyProtection="1">
      <alignment horizontal="center" vertical="center" shrinkToFit="1"/>
    </xf>
    <xf numFmtId="0" fontId="6" fillId="0" borderId="31" xfId="2" applyFont="1" applyBorder="1" applyProtection="1"/>
    <xf numFmtId="0" fontId="6" fillId="0" borderId="8" xfId="2" applyFont="1" applyBorder="1" applyProtection="1"/>
    <xf numFmtId="38" fontId="6" fillId="2" borderId="20" xfId="3" applyFont="1" applyFill="1" applyBorder="1" applyAlignment="1" applyProtection="1">
      <alignment horizontal="center" vertical="center" shrinkToFit="1"/>
    </xf>
    <xf numFmtId="38" fontId="6" fillId="0" borderId="0" xfId="3" applyFont="1" applyAlignment="1" applyProtection="1">
      <alignment horizontal="left" vertical="center"/>
    </xf>
    <xf numFmtId="38" fontId="6" fillId="0" borderId="4" xfId="3" applyFont="1" applyBorder="1" applyAlignment="1" applyProtection="1">
      <alignment horizontal="center" vertical="center" wrapText="1"/>
    </xf>
    <xf numFmtId="38" fontId="6" fillId="0" borderId="6" xfId="3" applyFont="1" applyBorder="1" applyAlignment="1" applyProtection="1">
      <alignment horizontal="center" vertical="center" wrapText="1"/>
    </xf>
    <xf numFmtId="0" fontId="6" fillId="0" borderId="2" xfId="2" applyFont="1" applyBorder="1" applyProtection="1"/>
    <xf numFmtId="0" fontId="6" fillId="0" borderId="9" xfId="2" applyFont="1" applyBorder="1" applyProtection="1"/>
    <xf numFmtId="0" fontId="6" fillId="0" borderId="32" xfId="2" applyFont="1" applyBorder="1" applyProtection="1"/>
    <xf numFmtId="0" fontId="6" fillId="0" borderId="7" xfId="2" applyFont="1" applyBorder="1" applyProtection="1"/>
    <xf numFmtId="0" fontId="6" fillId="0" borderId="10" xfId="2" applyFont="1" applyBorder="1" applyProtection="1"/>
    <xf numFmtId="0" fontId="6" fillId="0" borderId="30" xfId="2" applyFont="1" applyBorder="1" applyProtection="1"/>
    <xf numFmtId="38" fontId="6" fillId="0" borderId="16" xfId="3" applyFont="1" applyBorder="1" applyAlignment="1" applyProtection="1">
      <alignment horizontal="center" vertical="center" shrinkToFit="1"/>
    </xf>
    <xf numFmtId="38" fontId="6" fillId="0" borderId="17" xfId="3" applyFont="1" applyBorder="1" applyAlignment="1" applyProtection="1">
      <alignment horizontal="center" vertical="center" shrinkToFit="1"/>
    </xf>
    <xf numFmtId="38" fontId="6" fillId="0" borderId="4" xfId="3" applyFont="1" applyBorder="1" applyAlignment="1" applyProtection="1">
      <alignment horizontal="center" vertical="center"/>
    </xf>
    <xf numFmtId="38" fontId="6" fillId="0" borderId="5" xfId="3" applyFont="1" applyBorder="1" applyAlignment="1" applyProtection="1">
      <alignment horizontal="center" vertical="center"/>
    </xf>
    <xf numFmtId="38" fontId="6" fillId="0" borderId="35" xfId="3" applyFont="1" applyBorder="1" applyAlignment="1" applyProtection="1">
      <alignment horizontal="center" vertical="center"/>
    </xf>
    <xf numFmtId="38" fontId="6" fillId="0" borderId="36" xfId="3" applyFont="1" applyBorder="1" applyAlignment="1" applyProtection="1">
      <alignment horizontal="center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topLeftCell="A7" zoomScale="80" zoomScaleNormal="80" workbookViewId="0">
      <selection activeCell="C12" sqref="C12"/>
    </sheetView>
  </sheetViews>
  <sheetFormatPr defaultRowHeight="18.75" x14ac:dyDescent="0.4"/>
  <cols>
    <col min="1" max="1" width="31.25" style="4" customWidth="1"/>
    <col min="2" max="2" width="6.875" style="3" bestFit="1" customWidth="1"/>
    <col min="3" max="3" width="11.125" style="3" bestFit="1" customWidth="1"/>
    <col min="4" max="6" width="7.25" style="3" bestFit="1" customWidth="1"/>
    <col min="7" max="8" width="14" style="3" customWidth="1"/>
    <col min="9" max="9" width="5.875" style="3" bestFit="1" customWidth="1"/>
    <col min="10" max="10" width="11" style="3" bestFit="1" customWidth="1"/>
    <col min="11" max="13" width="7.125" style="3" bestFit="1" customWidth="1"/>
    <col min="14" max="15" width="9" style="3" bestFit="1" customWidth="1"/>
    <col min="16" max="16" width="15.125" style="3" bestFit="1" customWidth="1"/>
    <col min="17" max="16384" width="9" style="1"/>
  </cols>
  <sheetData>
    <row r="1" spans="1:16" x14ac:dyDescent="0.4">
      <c r="A1" s="2" t="s">
        <v>36</v>
      </c>
    </row>
    <row r="2" spans="1:16" ht="19.5" thickBot="1" x14ac:dyDescent="0.45"/>
    <row r="3" spans="1:16" ht="19.5" thickBot="1" x14ac:dyDescent="0.45">
      <c r="A3" s="47" t="s">
        <v>0</v>
      </c>
      <c r="B3" s="49" t="s">
        <v>37</v>
      </c>
      <c r="C3" s="50"/>
      <c r="D3" s="50"/>
      <c r="E3" s="50"/>
      <c r="F3" s="50"/>
      <c r="G3" s="50"/>
      <c r="H3" s="50"/>
      <c r="I3" s="49" t="s">
        <v>35</v>
      </c>
      <c r="J3" s="50"/>
      <c r="K3" s="50"/>
      <c r="L3" s="50"/>
      <c r="M3" s="50"/>
      <c r="N3" s="50"/>
      <c r="O3" s="51"/>
      <c r="P3" s="52"/>
    </row>
    <row r="4" spans="1:16" ht="37.5" x14ac:dyDescent="0.4">
      <c r="A4" s="48"/>
      <c r="B4" s="8" t="s">
        <v>38</v>
      </c>
      <c r="C4" s="6" t="s">
        <v>1</v>
      </c>
      <c r="D4" s="6" t="s">
        <v>2</v>
      </c>
      <c r="E4" s="6" t="s">
        <v>3</v>
      </c>
      <c r="F4" s="6" t="s">
        <v>4</v>
      </c>
      <c r="G4" s="7" t="s">
        <v>5</v>
      </c>
      <c r="H4" s="7" t="s">
        <v>6</v>
      </c>
      <c r="I4" s="5" t="s">
        <v>38</v>
      </c>
      <c r="J4" s="6" t="s">
        <v>1</v>
      </c>
      <c r="K4" s="6" t="s">
        <v>2</v>
      </c>
      <c r="L4" s="6" t="s">
        <v>3</v>
      </c>
      <c r="M4" s="6" t="s">
        <v>4</v>
      </c>
      <c r="N4" s="28" t="s">
        <v>8</v>
      </c>
      <c r="O4" s="39" t="s">
        <v>9</v>
      </c>
      <c r="P4" s="40" t="s">
        <v>7</v>
      </c>
    </row>
    <row r="5" spans="1:16" x14ac:dyDescent="0.4">
      <c r="A5" s="25" t="s">
        <v>13</v>
      </c>
      <c r="B5" s="12">
        <f t="shared" ref="B5:B28" si="0">SUM(C5:H5)</f>
        <v>25</v>
      </c>
      <c r="C5" s="10">
        <v>0</v>
      </c>
      <c r="D5" s="10">
        <v>25</v>
      </c>
      <c r="E5" s="10">
        <v>0</v>
      </c>
      <c r="F5" s="10">
        <v>0</v>
      </c>
      <c r="G5" s="10">
        <v>0</v>
      </c>
      <c r="H5" s="10">
        <v>0</v>
      </c>
      <c r="I5" s="9">
        <f t="shared" ref="I5:I16" si="1">SUM(J5:N5)</f>
        <v>25</v>
      </c>
      <c r="J5" s="10">
        <v>0</v>
      </c>
      <c r="K5" s="10">
        <v>25</v>
      </c>
      <c r="L5" s="10">
        <v>0</v>
      </c>
      <c r="M5" s="10">
        <v>0</v>
      </c>
      <c r="N5" s="41">
        <v>0</v>
      </c>
      <c r="O5" s="44">
        <v>0</v>
      </c>
      <c r="P5" s="11">
        <v>0</v>
      </c>
    </row>
    <row r="6" spans="1:16" x14ac:dyDescent="0.4">
      <c r="A6" s="25" t="s">
        <v>14</v>
      </c>
      <c r="B6" s="12">
        <f t="shared" si="0"/>
        <v>230</v>
      </c>
      <c r="C6" s="10">
        <v>0</v>
      </c>
      <c r="D6" s="10">
        <v>60</v>
      </c>
      <c r="E6" s="10">
        <v>110</v>
      </c>
      <c r="F6" s="10">
        <v>60</v>
      </c>
      <c r="G6" s="10">
        <v>0</v>
      </c>
      <c r="H6" s="10">
        <v>0</v>
      </c>
      <c r="I6" s="9">
        <f t="shared" si="1"/>
        <v>230</v>
      </c>
      <c r="J6" s="10">
        <v>0</v>
      </c>
      <c r="K6" s="10">
        <v>60</v>
      </c>
      <c r="L6" s="10">
        <v>110</v>
      </c>
      <c r="M6" s="10">
        <v>60</v>
      </c>
      <c r="N6" s="41">
        <v>0</v>
      </c>
      <c r="O6" s="44">
        <v>0</v>
      </c>
      <c r="P6" s="11">
        <v>0</v>
      </c>
    </row>
    <row r="7" spans="1:16" x14ac:dyDescent="0.4">
      <c r="A7" s="26" t="s">
        <v>15</v>
      </c>
      <c r="B7" s="16">
        <f t="shared" si="0"/>
        <v>178</v>
      </c>
      <c r="C7" s="14">
        <v>0</v>
      </c>
      <c r="D7" s="14">
        <v>46</v>
      </c>
      <c r="E7" s="14">
        <v>47</v>
      </c>
      <c r="F7" s="14">
        <v>85</v>
      </c>
      <c r="G7" s="14">
        <v>0</v>
      </c>
      <c r="H7" s="14">
        <v>0</v>
      </c>
      <c r="I7" s="13">
        <f t="shared" si="1"/>
        <v>178</v>
      </c>
      <c r="J7" s="14">
        <v>0</v>
      </c>
      <c r="K7" s="14">
        <v>46</v>
      </c>
      <c r="L7" s="14">
        <v>47</v>
      </c>
      <c r="M7" s="14">
        <v>85</v>
      </c>
      <c r="N7" s="42">
        <v>0</v>
      </c>
      <c r="O7" s="45">
        <v>0</v>
      </c>
      <c r="P7" s="15">
        <v>0</v>
      </c>
    </row>
    <row r="8" spans="1:16" x14ac:dyDescent="0.4">
      <c r="A8" s="25" t="s">
        <v>16</v>
      </c>
      <c r="B8" s="12">
        <f t="shared" si="0"/>
        <v>180</v>
      </c>
      <c r="C8" s="10">
        <v>0</v>
      </c>
      <c r="D8" s="10">
        <v>120</v>
      </c>
      <c r="E8" s="10">
        <v>0</v>
      </c>
      <c r="F8" s="10">
        <v>60</v>
      </c>
      <c r="G8" s="10">
        <v>0</v>
      </c>
      <c r="H8" s="10">
        <v>0</v>
      </c>
      <c r="I8" s="9">
        <f t="shared" si="1"/>
        <v>180</v>
      </c>
      <c r="J8" s="10">
        <v>0</v>
      </c>
      <c r="K8" s="10">
        <v>120</v>
      </c>
      <c r="L8" s="10">
        <v>0</v>
      </c>
      <c r="M8" s="10">
        <v>60</v>
      </c>
      <c r="N8" s="41">
        <v>0</v>
      </c>
      <c r="O8" s="44">
        <v>0</v>
      </c>
      <c r="P8" s="11">
        <v>0</v>
      </c>
    </row>
    <row r="9" spans="1:16" x14ac:dyDescent="0.4">
      <c r="A9" s="25" t="s">
        <v>17</v>
      </c>
      <c r="B9" s="12">
        <f t="shared" si="0"/>
        <v>456</v>
      </c>
      <c r="C9" s="10">
        <v>46</v>
      </c>
      <c r="D9" s="10">
        <v>410</v>
      </c>
      <c r="E9" s="10">
        <v>0</v>
      </c>
      <c r="F9" s="10">
        <v>0</v>
      </c>
      <c r="G9" s="10">
        <v>0</v>
      </c>
      <c r="H9" s="10">
        <v>0</v>
      </c>
      <c r="I9" s="9">
        <f t="shared" si="1"/>
        <v>456</v>
      </c>
      <c r="J9" s="10">
        <v>46</v>
      </c>
      <c r="K9" s="10">
        <v>410</v>
      </c>
      <c r="L9" s="10">
        <v>0</v>
      </c>
      <c r="M9" s="10">
        <v>0</v>
      </c>
      <c r="N9" s="41">
        <v>0</v>
      </c>
      <c r="O9" s="44">
        <v>0</v>
      </c>
      <c r="P9" s="11">
        <v>0</v>
      </c>
    </row>
    <row r="10" spans="1:16" x14ac:dyDescent="0.4">
      <c r="A10" s="25" t="s">
        <v>18</v>
      </c>
      <c r="B10" s="12">
        <f t="shared" si="0"/>
        <v>168</v>
      </c>
      <c r="C10" s="10">
        <v>0</v>
      </c>
      <c r="D10" s="10">
        <v>0</v>
      </c>
      <c r="E10" s="10">
        <v>56</v>
      </c>
      <c r="F10" s="10">
        <v>112</v>
      </c>
      <c r="G10" s="10">
        <v>0</v>
      </c>
      <c r="H10" s="10">
        <v>0</v>
      </c>
      <c r="I10" s="9">
        <f t="shared" si="1"/>
        <v>168</v>
      </c>
      <c r="J10" s="10">
        <v>0</v>
      </c>
      <c r="K10" s="10">
        <v>0</v>
      </c>
      <c r="L10" s="10">
        <v>56</v>
      </c>
      <c r="M10" s="10">
        <v>112</v>
      </c>
      <c r="N10" s="41">
        <v>0</v>
      </c>
      <c r="O10" s="44">
        <v>0</v>
      </c>
      <c r="P10" s="11">
        <v>0</v>
      </c>
    </row>
    <row r="11" spans="1:16" x14ac:dyDescent="0.4">
      <c r="A11" s="25" t="s">
        <v>19</v>
      </c>
      <c r="B11" s="12">
        <f t="shared" si="0"/>
        <v>336</v>
      </c>
      <c r="C11" s="10">
        <v>0</v>
      </c>
      <c r="D11" s="10">
        <v>238</v>
      </c>
      <c r="E11" s="10">
        <v>98</v>
      </c>
      <c r="F11" s="10">
        <v>0</v>
      </c>
      <c r="G11" s="10">
        <v>0</v>
      </c>
      <c r="H11" s="10">
        <v>0</v>
      </c>
      <c r="I11" s="9">
        <f t="shared" si="1"/>
        <v>336</v>
      </c>
      <c r="J11" s="10">
        <v>0</v>
      </c>
      <c r="K11" s="10">
        <v>238</v>
      </c>
      <c r="L11" s="10">
        <v>98</v>
      </c>
      <c r="M11" s="10">
        <v>0</v>
      </c>
      <c r="N11" s="41">
        <v>0</v>
      </c>
      <c r="O11" s="44">
        <v>0</v>
      </c>
      <c r="P11" s="11">
        <v>0</v>
      </c>
    </row>
    <row r="12" spans="1:16" x14ac:dyDescent="0.4">
      <c r="A12" s="25" t="s">
        <v>20</v>
      </c>
      <c r="B12" s="12">
        <f t="shared" si="0"/>
        <v>185</v>
      </c>
      <c r="C12" s="10">
        <v>0</v>
      </c>
      <c r="D12" s="10">
        <v>0</v>
      </c>
      <c r="E12" s="10">
        <v>0</v>
      </c>
      <c r="F12" s="10">
        <v>170</v>
      </c>
      <c r="G12" s="10">
        <v>15</v>
      </c>
      <c r="H12" s="10">
        <v>0</v>
      </c>
      <c r="I12" s="9">
        <f t="shared" si="1"/>
        <v>185</v>
      </c>
      <c r="J12" s="10">
        <v>0</v>
      </c>
      <c r="K12" s="10">
        <v>0</v>
      </c>
      <c r="L12" s="10">
        <v>0</v>
      </c>
      <c r="M12" s="10">
        <v>170</v>
      </c>
      <c r="N12" s="41">
        <v>15</v>
      </c>
      <c r="O12" s="44">
        <v>0</v>
      </c>
      <c r="P12" s="11">
        <v>0</v>
      </c>
    </row>
    <row r="13" spans="1:16" x14ac:dyDescent="0.4">
      <c r="A13" s="25" t="s">
        <v>21</v>
      </c>
      <c r="B13" s="12">
        <f t="shared" si="0"/>
        <v>90</v>
      </c>
      <c r="C13" s="10">
        <v>0</v>
      </c>
      <c r="D13" s="10">
        <v>0</v>
      </c>
      <c r="E13" s="10">
        <v>40</v>
      </c>
      <c r="F13" s="10">
        <v>50</v>
      </c>
      <c r="G13" s="10">
        <v>0</v>
      </c>
      <c r="H13" s="10">
        <v>0</v>
      </c>
      <c r="I13" s="9">
        <f t="shared" si="1"/>
        <v>90</v>
      </c>
      <c r="J13" s="10">
        <v>0</v>
      </c>
      <c r="K13" s="10">
        <v>0</v>
      </c>
      <c r="L13" s="10">
        <v>40</v>
      </c>
      <c r="M13" s="10">
        <v>50</v>
      </c>
      <c r="N13" s="41">
        <v>0</v>
      </c>
      <c r="O13" s="44">
        <v>0</v>
      </c>
      <c r="P13" s="11">
        <v>0</v>
      </c>
    </row>
    <row r="14" spans="1:16" x14ac:dyDescent="0.4">
      <c r="A14" s="25" t="s">
        <v>22</v>
      </c>
      <c r="B14" s="12">
        <f t="shared" si="0"/>
        <v>90</v>
      </c>
      <c r="C14" s="10">
        <v>0</v>
      </c>
      <c r="D14" s="10">
        <v>0</v>
      </c>
      <c r="E14" s="10">
        <v>60</v>
      </c>
      <c r="F14" s="10">
        <v>30</v>
      </c>
      <c r="G14" s="10">
        <v>0</v>
      </c>
      <c r="H14" s="10">
        <v>0</v>
      </c>
      <c r="I14" s="9">
        <f t="shared" si="1"/>
        <v>90</v>
      </c>
      <c r="J14" s="10">
        <v>0</v>
      </c>
      <c r="K14" s="10">
        <v>0</v>
      </c>
      <c r="L14" s="10">
        <v>60</v>
      </c>
      <c r="M14" s="10">
        <v>30</v>
      </c>
      <c r="N14" s="41">
        <v>0</v>
      </c>
      <c r="O14" s="44">
        <v>0</v>
      </c>
      <c r="P14" s="11">
        <v>0</v>
      </c>
    </row>
    <row r="15" spans="1:16" x14ac:dyDescent="0.4">
      <c r="A15" s="25" t="s">
        <v>23</v>
      </c>
      <c r="B15" s="12">
        <f t="shared" si="0"/>
        <v>198</v>
      </c>
      <c r="C15" s="10">
        <v>0</v>
      </c>
      <c r="D15" s="10">
        <v>168</v>
      </c>
      <c r="E15" s="10">
        <v>30</v>
      </c>
      <c r="F15" s="10">
        <v>0</v>
      </c>
      <c r="G15" s="10">
        <v>0</v>
      </c>
      <c r="H15" s="10">
        <v>0</v>
      </c>
      <c r="I15" s="9">
        <f t="shared" si="1"/>
        <v>198</v>
      </c>
      <c r="J15" s="10">
        <v>0</v>
      </c>
      <c r="K15" s="10">
        <v>168</v>
      </c>
      <c r="L15" s="10">
        <v>30</v>
      </c>
      <c r="M15" s="10">
        <v>0</v>
      </c>
      <c r="N15" s="41">
        <v>0</v>
      </c>
      <c r="O15" s="44">
        <v>0</v>
      </c>
      <c r="P15" s="11">
        <v>0</v>
      </c>
    </row>
    <row r="16" spans="1:16" x14ac:dyDescent="0.4">
      <c r="A16" s="25" t="s">
        <v>24</v>
      </c>
      <c r="B16" s="12">
        <f t="shared" si="0"/>
        <v>139</v>
      </c>
      <c r="C16" s="10">
        <v>0</v>
      </c>
      <c r="D16" s="10">
        <v>0</v>
      </c>
      <c r="E16" s="10">
        <v>48</v>
      </c>
      <c r="F16" s="10">
        <v>91</v>
      </c>
      <c r="G16" s="10">
        <v>0</v>
      </c>
      <c r="H16" s="10">
        <v>0</v>
      </c>
      <c r="I16" s="9">
        <f t="shared" si="1"/>
        <v>139</v>
      </c>
      <c r="J16" s="10">
        <v>0</v>
      </c>
      <c r="K16" s="10">
        <v>0</v>
      </c>
      <c r="L16" s="10">
        <v>48</v>
      </c>
      <c r="M16" s="10">
        <v>91</v>
      </c>
      <c r="N16" s="41">
        <v>0</v>
      </c>
      <c r="O16" s="44">
        <v>0</v>
      </c>
      <c r="P16" s="11">
        <v>0</v>
      </c>
    </row>
    <row r="17" spans="1:16" x14ac:dyDescent="0.4">
      <c r="A17" s="25" t="s">
        <v>25</v>
      </c>
      <c r="B17" s="12">
        <f t="shared" si="0"/>
        <v>120</v>
      </c>
      <c r="C17" s="10">
        <v>0</v>
      </c>
      <c r="D17" s="10">
        <v>120</v>
      </c>
      <c r="E17" s="10">
        <v>0</v>
      </c>
      <c r="F17" s="10">
        <v>0</v>
      </c>
      <c r="G17" s="10">
        <v>0</v>
      </c>
      <c r="H17" s="10">
        <v>0</v>
      </c>
      <c r="I17" s="9">
        <f t="shared" ref="I17" si="2">SUM(J17:N17)</f>
        <v>120</v>
      </c>
      <c r="J17" s="10">
        <v>0</v>
      </c>
      <c r="K17" s="10">
        <v>120</v>
      </c>
      <c r="L17" s="10">
        <v>0</v>
      </c>
      <c r="M17" s="10">
        <v>0</v>
      </c>
      <c r="N17" s="41">
        <v>0</v>
      </c>
      <c r="O17" s="44">
        <v>0</v>
      </c>
      <c r="P17" s="11">
        <v>0</v>
      </c>
    </row>
    <row r="18" spans="1:16" ht="19.5" thickBot="1" x14ac:dyDescent="0.45">
      <c r="A18" s="25" t="s">
        <v>26</v>
      </c>
      <c r="B18" s="12">
        <f t="shared" si="0"/>
        <v>90</v>
      </c>
      <c r="C18" s="10">
        <v>0</v>
      </c>
      <c r="D18" s="10">
        <v>40</v>
      </c>
      <c r="E18" s="10">
        <v>0</v>
      </c>
      <c r="F18" s="10">
        <v>50</v>
      </c>
      <c r="G18" s="10">
        <v>0</v>
      </c>
      <c r="H18" s="10">
        <v>0</v>
      </c>
      <c r="I18" s="9">
        <f t="shared" ref="I18:I24" si="3">SUM(J18:N18)</f>
        <v>90</v>
      </c>
      <c r="J18" s="10">
        <v>0</v>
      </c>
      <c r="K18" s="10">
        <v>40</v>
      </c>
      <c r="L18" s="10">
        <v>0</v>
      </c>
      <c r="M18" s="10">
        <v>50</v>
      </c>
      <c r="N18" s="41">
        <v>0</v>
      </c>
      <c r="O18" s="44">
        <v>0</v>
      </c>
      <c r="P18" s="11">
        <v>0</v>
      </c>
    </row>
    <row r="19" spans="1:16" ht="20.25" thickTop="1" thickBot="1" x14ac:dyDescent="0.45">
      <c r="A19" s="27" t="s">
        <v>10</v>
      </c>
      <c r="B19" s="20">
        <f t="shared" si="0"/>
        <v>2485</v>
      </c>
      <c r="C19" s="18">
        <f>SUM(C5:C18)</f>
        <v>46</v>
      </c>
      <c r="D19" s="18">
        <f t="shared" ref="D19:G19" si="4">SUM(D5:D18)</f>
        <v>1227</v>
      </c>
      <c r="E19" s="18">
        <f t="shared" si="4"/>
        <v>489</v>
      </c>
      <c r="F19" s="18">
        <f t="shared" si="4"/>
        <v>708</v>
      </c>
      <c r="G19" s="18">
        <f t="shared" si="4"/>
        <v>15</v>
      </c>
      <c r="H19" s="18">
        <f>SUM(H5:H18)</f>
        <v>0</v>
      </c>
      <c r="I19" s="17">
        <f t="shared" si="3"/>
        <v>2485</v>
      </c>
      <c r="J19" s="18">
        <f>SUM(J5:J18)</f>
        <v>46</v>
      </c>
      <c r="K19" s="18">
        <f t="shared" ref="K19:M19" si="5">SUM(K5:K18)</f>
        <v>1227</v>
      </c>
      <c r="L19" s="18">
        <f t="shared" si="5"/>
        <v>489</v>
      </c>
      <c r="M19" s="18">
        <f t="shared" si="5"/>
        <v>708</v>
      </c>
      <c r="N19" s="29">
        <f>SUM(N5:N18)</f>
        <v>15</v>
      </c>
      <c r="O19" s="17">
        <f>SUM(O5:O18)</f>
        <v>0</v>
      </c>
      <c r="P19" s="19">
        <f>SUM(P5:P18)</f>
        <v>0</v>
      </c>
    </row>
    <row r="20" spans="1:16" ht="19.5" thickTop="1" x14ac:dyDescent="0.4">
      <c r="A20" s="34" t="s">
        <v>27</v>
      </c>
      <c r="B20" s="31">
        <f t="shared" si="0"/>
        <v>17</v>
      </c>
      <c r="C20" s="32">
        <v>0</v>
      </c>
      <c r="D20" s="32">
        <v>17</v>
      </c>
      <c r="E20" s="32">
        <v>0</v>
      </c>
      <c r="F20" s="32">
        <v>0</v>
      </c>
      <c r="G20" s="32">
        <v>0</v>
      </c>
      <c r="H20" s="32">
        <v>0</v>
      </c>
      <c r="I20" s="33">
        <f t="shared" si="3"/>
        <v>17</v>
      </c>
      <c r="J20" s="32">
        <v>0</v>
      </c>
      <c r="K20" s="32">
        <v>17</v>
      </c>
      <c r="L20" s="32">
        <v>0</v>
      </c>
      <c r="M20" s="32">
        <v>0</v>
      </c>
      <c r="N20" s="43">
        <v>0</v>
      </c>
      <c r="O20" s="46">
        <v>0</v>
      </c>
      <c r="P20" s="35">
        <v>0</v>
      </c>
    </row>
    <row r="21" spans="1:16" x14ac:dyDescent="0.4">
      <c r="A21" s="25" t="s">
        <v>28</v>
      </c>
      <c r="B21" s="12">
        <f t="shared" si="0"/>
        <v>19</v>
      </c>
      <c r="C21" s="10">
        <v>0</v>
      </c>
      <c r="D21" s="10">
        <v>0</v>
      </c>
      <c r="E21" s="10">
        <v>0</v>
      </c>
      <c r="F21" s="10">
        <v>19</v>
      </c>
      <c r="G21" s="10">
        <v>0</v>
      </c>
      <c r="H21" s="10">
        <v>0</v>
      </c>
      <c r="I21" s="9">
        <f t="shared" si="3"/>
        <v>17</v>
      </c>
      <c r="J21" s="10">
        <v>0</v>
      </c>
      <c r="K21" s="10">
        <v>0</v>
      </c>
      <c r="L21" s="10">
        <v>0</v>
      </c>
      <c r="M21" s="10">
        <v>17</v>
      </c>
      <c r="N21" s="41">
        <v>0</v>
      </c>
      <c r="O21" s="44">
        <v>0</v>
      </c>
      <c r="P21" s="36">
        <v>0</v>
      </c>
    </row>
    <row r="22" spans="1:16" x14ac:dyDescent="0.4">
      <c r="A22" s="25" t="s">
        <v>29</v>
      </c>
      <c r="B22" s="12">
        <f t="shared" si="0"/>
        <v>3</v>
      </c>
      <c r="C22" s="10">
        <v>0</v>
      </c>
      <c r="D22" s="10">
        <v>3</v>
      </c>
      <c r="E22" s="10">
        <v>0</v>
      </c>
      <c r="F22" s="10">
        <v>0</v>
      </c>
      <c r="G22" s="10">
        <v>0</v>
      </c>
      <c r="H22" s="10">
        <v>0</v>
      </c>
      <c r="I22" s="9">
        <f t="shared" si="3"/>
        <v>3</v>
      </c>
      <c r="J22" s="10">
        <v>0</v>
      </c>
      <c r="K22" s="10">
        <v>0</v>
      </c>
      <c r="L22" s="10">
        <v>0</v>
      </c>
      <c r="M22" s="10">
        <v>0</v>
      </c>
      <c r="N22" s="41">
        <v>3</v>
      </c>
      <c r="O22" s="44">
        <v>0</v>
      </c>
      <c r="P22" s="36">
        <v>0</v>
      </c>
    </row>
    <row r="23" spans="1:16" x14ac:dyDescent="0.4">
      <c r="A23" s="25" t="s">
        <v>30</v>
      </c>
      <c r="B23" s="12">
        <f t="shared" si="0"/>
        <v>11</v>
      </c>
      <c r="C23" s="10">
        <v>0</v>
      </c>
      <c r="D23" s="10">
        <v>11</v>
      </c>
      <c r="E23" s="10">
        <v>0</v>
      </c>
      <c r="F23" s="10">
        <v>0</v>
      </c>
      <c r="G23" s="10">
        <v>0</v>
      </c>
      <c r="H23" s="10">
        <v>0</v>
      </c>
      <c r="I23" s="9">
        <f t="shared" si="3"/>
        <v>11</v>
      </c>
      <c r="J23" s="10">
        <v>0</v>
      </c>
      <c r="K23" s="10">
        <v>11</v>
      </c>
      <c r="L23" s="10">
        <v>0</v>
      </c>
      <c r="M23" s="10">
        <v>0</v>
      </c>
      <c r="N23" s="41">
        <v>0</v>
      </c>
      <c r="O23" s="44">
        <v>0</v>
      </c>
      <c r="P23" s="36">
        <v>0</v>
      </c>
    </row>
    <row r="24" spans="1:16" x14ac:dyDescent="0.4">
      <c r="A24" s="25" t="s">
        <v>31</v>
      </c>
      <c r="B24" s="12">
        <f t="shared" si="0"/>
        <v>19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19</v>
      </c>
      <c r="I24" s="9">
        <f t="shared" si="3"/>
        <v>0</v>
      </c>
      <c r="J24" s="10">
        <v>0</v>
      </c>
      <c r="K24" s="10">
        <v>0</v>
      </c>
      <c r="L24" s="10">
        <v>0</v>
      </c>
      <c r="M24" s="10">
        <v>0</v>
      </c>
      <c r="N24" s="41">
        <v>0</v>
      </c>
      <c r="O24" s="44">
        <v>19</v>
      </c>
      <c r="P24" s="36">
        <v>0</v>
      </c>
    </row>
    <row r="25" spans="1:16" x14ac:dyDescent="0.4">
      <c r="A25" s="25" t="s">
        <v>32</v>
      </c>
      <c r="B25" s="12">
        <f t="shared" si="0"/>
        <v>6</v>
      </c>
      <c r="C25" s="10">
        <v>0</v>
      </c>
      <c r="D25" s="10">
        <v>6</v>
      </c>
      <c r="E25" s="10">
        <v>0</v>
      </c>
      <c r="F25" s="10">
        <v>0</v>
      </c>
      <c r="G25" s="10">
        <v>0</v>
      </c>
      <c r="H25" s="10">
        <v>0</v>
      </c>
      <c r="I25" s="9">
        <f t="shared" ref="I25" si="6">SUM(J25:N25)</f>
        <v>6</v>
      </c>
      <c r="J25" s="10">
        <v>0</v>
      </c>
      <c r="K25" s="10">
        <v>6</v>
      </c>
      <c r="L25" s="10">
        <v>0</v>
      </c>
      <c r="M25" s="10">
        <v>0</v>
      </c>
      <c r="N25" s="41">
        <v>0</v>
      </c>
      <c r="O25" s="44">
        <v>0</v>
      </c>
      <c r="P25" s="36">
        <v>0</v>
      </c>
    </row>
    <row r="26" spans="1:16" x14ac:dyDescent="0.4">
      <c r="A26" s="25" t="s">
        <v>33</v>
      </c>
      <c r="B26" s="12">
        <f t="shared" si="0"/>
        <v>15</v>
      </c>
      <c r="C26" s="10">
        <v>0</v>
      </c>
      <c r="D26" s="10">
        <v>0</v>
      </c>
      <c r="E26" s="10">
        <v>15</v>
      </c>
      <c r="F26" s="10">
        <v>0</v>
      </c>
      <c r="G26" s="10">
        <v>0</v>
      </c>
      <c r="H26" s="10">
        <v>0</v>
      </c>
      <c r="I26" s="9">
        <f>SUM(J26:N26)</f>
        <v>15</v>
      </c>
      <c r="J26" s="10">
        <v>0</v>
      </c>
      <c r="K26" s="10">
        <v>0</v>
      </c>
      <c r="L26" s="10">
        <v>15</v>
      </c>
      <c r="M26" s="10">
        <v>0</v>
      </c>
      <c r="N26" s="41">
        <v>0</v>
      </c>
      <c r="O26" s="44">
        <v>0</v>
      </c>
      <c r="P26" s="36">
        <v>0</v>
      </c>
    </row>
    <row r="27" spans="1:16" ht="19.5" thickBot="1" x14ac:dyDescent="0.45">
      <c r="A27" s="25" t="s">
        <v>34</v>
      </c>
      <c r="B27" s="12">
        <f t="shared" si="0"/>
        <v>19</v>
      </c>
      <c r="C27" s="10">
        <v>0</v>
      </c>
      <c r="D27" s="10">
        <v>19</v>
      </c>
      <c r="E27" s="10">
        <v>0</v>
      </c>
      <c r="F27" s="10">
        <v>0</v>
      </c>
      <c r="G27" s="10">
        <v>0</v>
      </c>
      <c r="H27" s="10">
        <v>0</v>
      </c>
      <c r="I27" s="9">
        <f>SUM(J27:N27)</f>
        <v>19</v>
      </c>
      <c r="J27" s="10">
        <v>0</v>
      </c>
      <c r="K27" s="10">
        <v>19</v>
      </c>
      <c r="L27" s="10">
        <v>0</v>
      </c>
      <c r="M27" s="10">
        <v>0</v>
      </c>
      <c r="N27" s="41">
        <v>0</v>
      </c>
      <c r="O27" s="44">
        <v>0</v>
      </c>
      <c r="P27" s="36">
        <v>0</v>
      </c>
    </row>
    <row r="28" spans="1:16" ht="20.25" thickTop="1" thickBot="1" x14ac:dyDescent="0.45">
      <c r="A28" s="27" t="s">
        <v>11</v>
      </c>
      <c r="B28" s="20">
        <f t="shared" si="0"/>
        <v>109</v>
      </c>
      <c r="C28" s="18">
        <f t="shared" ref="C28:H28" si="7">SUM(C20:C27)</f>
        <v>0</v>
      </c>
      <c r="D28" s="18">
        <f t="shared" si="7"/>
        <v>56</v>
      </c>
      <c r="E28" s="18">
        <f t="shared" si="7"/>
        <v>15</v>
      </c>
      <c r="F28" s="18">
        <f t="shared" si="7"/>
        <v>19</v>
      </c>
      <c r="G28" s="18">
        <f t="shared" si="7"/>
        <v>0</v>
      </c>
      <c r="H28" s="18">
        <f t="shared" si="7"/>
        <v>19</v>
      </c>
      <c r="I28" s="17">
        <f>SUM(J28:N28)</f>
        <v>88</v>
      </c>
      <c r="J28" s="18">
        <f t="shared" ref="J28:P28" si="8">SUM(J20:J27)</f>
        <v>0</v>
      </c>
      <c r="K28" s="18">
        <f t="shared" si="8"/>
        <v>53</v>
      </c>
      <c r="L28" s="18">
        <f t="shared" si="8"/>
        <v>15</v>
      </c>
      <c r="M28" s="18">
        <f t="shared" si="8"/>
        <v>17</v>
      </c>
      <c r="N28" s="29">
        <f t="shared" si="8"/>
        <v>3</v>
      </c>
      <c r="O28" s="17">
        <f t="shared" si="8"/>
        <v>19</v>
      </c>
      <c r="P28" s="19">
        <f t="shared" si="8"/>
        <v>0</v>
      </c>
    </row>
    <row r="29" spans="1:16" ht="20.25" thickTop="1" thickBot="1" x14ac:dyDescent="0.45">
      <c r="A29" s="37" t="s">
        <v>12</v>
      </c>
      <c r="B29" s="24">
        <f>SUM(B19+B28)</f>
        <v>2594</v>
      </c>
      <c r="C29" s="22">
        <f>SUM(C19+C28)</f>
        <v>46</v>
      </c>
      <c r="D29" s="22">
        <f t="shared" ref="D29:P29" si="9">SUM(D19+D28)</f>
        <v>1283</v>
      </c>
      <c r="E29" s="22">
        <f t="shared" si="9"/>
        <v>504</v>
      </c>
      <c r="F29" s="22">
        <f t="shared" si="9"/>
        <v>727</v>
      </c>
      <c r="G29" s="22">
        <f t="shared" si="9"/>
        <v>15</v>
      </c>
      <c r="H29" s="22">
        <f t="shared" si="9"/>
        <v>19</v>
      </c>
      <c r="I29" s="21">
        <f t="shared" si="9"/>
        <v>2573</v>
      </c>
      <c r="J29" s="22">
        <f t="shared" si="9"/>
        <v>46</v>
      </c>
      <c r="K29" s="22">
        <f t="shared" si="9"/>
        <v>1280</v>
      </c>
      <c r="L29" s="22">
        <f t="shared" si="9"/>
        <v>504</v>
      </c>
      <c r="M29" s="22">
        <f t="shared" si="9"/>
        <v>725</v>
      </c>
      <c r="N29" s="30">
        <f t="shared" si="9"/>
        <v>18</v>
      </c>
      <c r="O29" s="21">
        <f t="shared" si="9"/>
        <v>19</v>
      </c>
      <c r="P29" s="23">
        <f t="shared" si="9"/>
        <v>0</v>
      </c>
    </row>
    <row r="30" spans="1:16" x14ac:dyDescent="0.4">
      <c r="A30" s="38" t="s">
        <v>39</v>
      </c>
    </row>
  </sheetData>
  <mergeCells count="3">
    <mergeCell ref="A3:A4"/>
    <mergeCell ref="B3:H3"/>
    <mergeCell ref="I3:P3"/>
  </mergeCells>
  <phoneticPr fontId="4"/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石巻・登米・気仙沼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2025-04-02T08:10:00Z</dcterms:modified>
</cp:coreProperties>
</file>