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4200"/>
  </bookViews>
  <sheets>
    <sheet name="仙南" sheetId="7" r:id="rId1"/>
  </sheets>
  <definedNames>
    <definedName name="ALL_02">#REF!</definedName>
    <definedName name="_xlnm.Print_Area" localSheetId="0">仙南!$A$1:$P$25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7" l="1"/>
  <c r="C16" i="7"/>
  <c r="C23" i="7" s="1"/>
  <c r="D22" i="7"/>
  <c r="B17" i="7" l="1"/>
  <c r="B13" i="7"/>
  <c r="I10" i="7"/>
  <c r="I14" i="7"/>
  <c r="I22" i="7"/>
  <c r="I21" i="7"/>
  <c r="I19" i="7"/>
  <c r="I20" i="7"/>
  <c r="I18" i="7"/>
  <c r="I17" i="7"/>
  <c r="I16" i="7"/>
  <c r="I23" i="7" s="1"/>
  <c r="I15" i="7"/>
  <c r="O16" i="7" l="1"/>
  <c r="I6" i="7"/>
  <c r="I7" i="7"/>
  <c r="I8" i="7"/>
  <c r="I9" i="7"/>
  <c r="I11" i="7"/>
  <c r="I12" i="7"/>
  <c r="I13" i="7"/>
  <c r="I5" i="7"/>
  <c r="B8" i="7"/>
  <c r="P22" i="7" l="1"/>
  <c r="O22" i="7"/>
  <c r="O23" i="7" s="1"/>
  <c r="N22" i="7"/>
  <c r="M22" i="7"/>
  <c r="L22" i="7"/>
  <c r="K22" i="7"/>
  <c r="J22" i="7"/>
  <c r="H22" i="7"/>
  <c r="G22" i="7"/>
  <c r="F22" i="7"/>
  <c r="E22" i="7"/>
  <c r="C22" i="7"/>
  <c r="B21" i="7"/>
  <c r="B20" i="7"/>
  <c r="B19" i="7"/>
  <c r="B18" i="7"/>
  <c r="P16" i="7"/>
  <c r="N16" i="7"/>
  <c r="N23" i="7" s="1"/>
  <c r="M16" i="7"/>
  <c r="L16" i="7"/>
  <c r="K16" i="7"/>
  <c r="H16" i="7"/>
  <c r="H23" i="7" s="1"/>
  <c r="G16" i="7"/>
  <c r="G23" i="7" s="1"/>
  <c r="F16" i="7"/>
  <c r="F23" i="7" s="1"/>
  <c r="E16" i="7"/>
  <c r="D16" i="7"/>
  <c r="B15" i="7"/>
  <c r="B14" i="7"/>
  <c r="B12" i="7"/>
  <c r="B11" i="7"/>
  <c r="B10" i="7"/>
  <c r="B9" i="7"/>
  <c r="B7" i="7"/>
  <c r="B6" i="7"/>
  <c r="B5" i="7"/>
  <c r="J23" i="7" l="1"/>
  <c r="P23" i="7"/>
  <c r="E23" i="7"/>
  <c r="B22" i="7"/>
  <c r="K23" i="7"/>
  <c r="D23" i="7"/>
  <c r="L23" i="7"/>
  <c r="M23" i="7"/>
  <c r="B16" i="7"/>
  <c r="B23" i="7" l="1"/>
</calcChain>
</file>

<file path=xl/sharedStrings.xml><?xml version="1.0" encoding="utf-8"?>
<sst xmlns="http://schemas.openxmlformats.org/spreadsheetml/2006/main" count="39" uniqueCount="34">
  <si>
    <t>医療機関名称</t>
  </si>
  <si>
    <t>高度急性期</t>
  </si>
  <si>
    <t>急性期</t>
  </si>
  <si>
    <t>回復期</t>
  </si>
  <si>
    <t>慢性期</t>
  </si>
  <si>
    <t>休棟中（今後再開する予定）</t>
  </si>
  <si>
    <t>休棟中（今後廃止する予定）</t>
  </si>
  <si>
    <t>介護保険施設等</t>
  </si>
  <si>
    <t>休棟予定</t>
  </si>
  <si>
    <t>廃止予定</t>
  </si>
  <si>
    <t>医療法人浄仁会 大泉記念病院</t>
  </si>
  <si>
    <t>公立刈田綜合病院</t>
  </si>
  <si>
    <t>医療法人本多友愛会 仙南病院</t>
  </si>
  <si>
    <t>医療法人金上仁友会金上病院</t>
  </si>
  <si>
    <t>医療法人安達同済会同済病院</t>
  </si>
  <si>
    <t>蔵王町国民健康保険蔵王病院</t>
  </si>
  <si>
    <t>みやぎ県南中核病院</t>
  </si>
  <si>
    <t>医療法人社団北杜会船岡今野病院</t>
  </si>
  <si>
    <t>川崎こころ病院</t>
  </si>
  <si>
    <t>国民健康保険川崎病院</t>
  </si>
  <si>
    <t>丸森町国民健康保険丸森病院</t>
  </si>
  <si>
    <t>病院合計</t>
    <rPh sb="0" eb="2">
      <t>ビョウイン</t>
    </rPh>
    <rPh sb="2" eb="4">
      <t>ゴウケイ</t>
    </rPh>
    <phoneticPr fontId="5"/>
  </si>
  <si>
    <t>浅野眼科医院</t>
  </si>
  <si>
    <t>大槻眼科医院</t>
  </si>
  <si>
    <t>宮上クリニック</t>
  </si>
  <si>
    <t>やすだ耳鼻咽喉科・アレルギー科クリニック</t>
  </si>
  <si>
    <t>毛利産婦人科医院</t>
  </si>
  <si>
    <t>有床診療所合計</t>
    <rPh sb="0" eb="2">
      <t>ユウショウ</t>
    </rPh>
    <rPh sb="2" eb="5">
      <t>シンリョウジョ</t>
    </rPh>
    <rPh sb="5" eb="7">
      <t>ゴウケイ</t>
    </rPh>
    <phoneticPr fontId="5"/>
  </si>
  <si>
    <t>圏域合計</t>
    <rPh sb="0" eb="4">
      <t>ケンイキゴウケイ</t>
    </rPh>
    <phoneticPr fontId="5"/>
  </si>
  <si>
    <t>2025年7月1日時点の機能</t>
    <rPh sb="4" eb="5">
      <t>ネン</t>
    </rPh>
    <rPh sb="6" eb="7">
      <t>ツキ</t>
    </rPh>
    <rPh sb="8" eb="9">
      <t>ニチ</t>
    </rPh>
    <rPh sb="9" eb="11">
      <t>ジテン</t>
    </rPh>
    <rPh sb="12" eb="14">
      <t>キノウ</t>
    </rPh>
    <phoneticPr fontId="4"/>
  </si>
  <si>
    <t>○　仙南医療圏</t>
    <rPh sb="2" eb="4">
      <t>センナン</t>
    </rPh>
    <rPh sb="4" eb="7">
      <t>イリョウケン</t>
    </rPh>
    <phoneticPr fontId="5"/>
  </si>
  <si>
    <t>令和6年7月1日時点の機能</t>
    <rPh sb="0" eb="2">
      <t>レイワ</t>
    </rPh>
    <rPh sb="3" eb="4">
      <t>ネン</t>
    </rPh>
    <rPh sb="5" eb="6">
      <t>ツキ</t>
    </rPh>
    <rPh sb="7" eb="8">
      <t>ニチ</t>
    </rPh>
    <rPh sb="8" eb="10">
      <t>ジテン</t>
    </rPh>
    <rPh sb="11" eb="13">
      <t>キノウ</t>
    </rPh>
    <phoneticPr fontId="4"/>
  </si>
  <si>
    <t>合計</t>
    <rPh sb="0" eb="2">
      <t>ゴウケイ</t>
    </rPh>
    <phoneticPr fontId="5"/>
  </si>
  <si>
    <t>※2025年7月1日時点の機能　…　「合計」に「廃止予定」及び「介護保険施設等」は計上しません。</t>
    <rPh sb="19" eb="21">
      <t>ゴウケイ</t>
    </rPh>
    <rPh sb="24" eb="28">
      <t>ハイシヨテイ</t>
    </rPh>
    <rPh sb="29" eb="30">
      <t>オヨ</t>
    </rPh>
    <rPh sb="32" eb="34">
      <t>カイゴ</t>
    </rPh>
    <rPh sb="34" eb="36">
      <t>ホケン</t>
    </rPh>
    <rPh sb="36" eb="38">
      <t>シセツ</t>
    </rPh>
    <rPh sb="38" eb="39">
      <t>トウ</t>
    </rPh>
    <rPh sb="41" eb="43">
      <t>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</si>
</sst>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38" fontId="0" fillId="0" borderId="0" xfId="3" applyFont="1" applyAlignment="1" applyProtection="1">
      <alignment vertical="center"/>
    </xf>
    <xf numFmtId="38" fontId="6" fillId="0" borderId="0" xfId="3" applyFont="1" applyAlignment="1" applyProtection="1">
      <alignment vertical="center"/>
    </xf>
    <xf numFmtId="38" fontId="6" fillId="0" borderId="0" xfId="3" applyFont="1" applyAlignment="1" applyProtection="1">
      <alignment horizontal="center" vertical="center" shrinkToFit="1"/>
    </xf>
    <xf numFmtId="38" fontId="6" fillId="0" borderId="6" xfId="3" applyFont="1" applyBorder="1" applyAlignment="1" applyProtection="1">
      <alignment horizontal="center" vertical="center" wrapText="1"/>
    </xf>
    <xf numFmtId="38" fontId="6" fillId="0" borderId="1" xfId="3" applyFont="1" applyBorder="1" applyAlignment="1" applyProtection="1">
      <alignment horizontal="center" vertical="center" wrapText="1"/>
    </xf>
    <xf numFmtId="38" fontId="6" fillId="0" borderId="1" xfId="3" applyFont="1" applyBorder="1" applyAlignment="1" applyProtection="1">
      <alignment horizontal="center" vertical="center" wrapText="1" shrinkToFit="1"/>
    </xf>
    <xf numFmtId="38" fontId="6" fillId="0" borderId="6" xfId="3" applyFont="1" applyBorder="1" applyAlignment="1" applyProtection="1">
      <alignment vertical="center"/>
    </xf>
    <xf numFmtId="38" fontId="6" fillId="0" borderId="1" xfId="3" applyFont="1" applyBorder="1" applyAlignment="1" applyProtection="1">
      <alignment vertical="center"/>
    </xf>
    <xf numFmtId="38" fontId="6" fillId="0" borderId="7" xfId="3" applyFont="1" applyBorder="1" applyAlignment="1" applyProtection="1">
      <alignment vertical="center"/>
    </xf>
    <xf numFmtId="38" fontId="6" fillId="0" borderId="9" xfId="3" applyFont="1" applyBorder="1" applyAlignment="1" applyProtection="1">
      <alignment vertical="center"/>
    </xf>
    <xf numFmtId="38" fontId="6" fillId="0" borderId="10" xfId="3" applyFont="1" applyBorder="1" applyAlignment="1" applyProtection="1">
      <alignment vertical="center"/>
    </xf>
    <xf numFmtId="38" fontId="6" fillId="0" borderId="11" xfId="3" applyFont="1" applyBorder="1" applyAlignment="1" applyProtection="1">
      <alignment vertical="center"/>
    </xf>
    <xf numFmtId="38" fontId="6" fillId="2" borderId="12" xfId="3" applyFont="1" applyFill="1" applyBorder="1" applyAlignment="1" applyProtection="1">
      <alignment vertical="center"/>
    </xf>
    <xf numFmtId="38" fontId="6" fillId="2" borderId="13" xfId="3" applyFont="1" applyFill="1" applyBorder="1" applyAlignment="1" applyProtection="1">
      <alignment vertical="center"/>
    </xf>
    <xf numFmtId="38" fontId="6" fillId="2" borderId="14" xfId="3" applyFont="1" applyFill="1" applyBorder="1" applyAlignment="1" applyProtection="1">
      <alignment vertical="center"/>
    </xf>
    <xf numFmtId="38" fontId="6" fillId="2" borderId="20" xfId="3" applyFont="1" applyFill="1" applyBorder="1" applyAlignment="1" applyProtection="1">
      <alignment vertical="center"/>
    </xf>
    <xf numFmtId="38" fontId="6" fillId="2" borderId="21" xfId="3" applyFont="1" applyFill="1" applyBorder="1" applyAlignment="1" applyProtection="1">
      <alignment vertical="center"/>
    </xf>
    <xf numFmtId="38" fontId="6" fillId="2" borderId="22" xfId="3" applyFont="1" applyFill="1" applyBorder="1" applyAlignment="1" applyProtection="1">
      <alignment vertical="center"/>
    </xf>
    <xf numFmtId="38" fontId="3" fillId="0" borderId="0" xfId="3" applyFont="1" applyAlignment="1" applyProtection="1">
      <alignment horizontal="left" vertical="center" shrinkToFit="1"/>
    </xf>
    <xf numFmtId="38" fontId="6" fillId="0" borderId="16" xfId="3" applyFont="1" applyBorder="1" applyAlignment="1" applyProtection="1">
      <alignment horizontal="center" vertical="center" shrinkToFit="1"/>
    </xf>
    <xf numFmtId="38" fontId="6" fillId="0" borderId="17" xfId="3" applyFont="1" applyBorder="1" applyAlignment="1" applyProtection="1">
      <alignment horizontal="center" vertical="center" shrinkToFit="1"/>
    </xf>
    <xf numFmtId="38" fontId="6" fillId="2" borderId="18" xfId="3" applyFont="1" applyFill="1" applyBorder="1" applyAlignment="1" applyProtection="1">
      <alignment horizontal="center" vertical="center" shrinkToFit="1"/>
    </xf>
    <xf numFmtId="38" fontId="6" fillId="2" borderId="19" xfId="3" applyFont="1" applyFill="1" applyBorder="1" applyAlignment="1" applyProtection="1">
      <alignment horizontal="center" vertical="center" shrinkToFit="1"/>
    </xf>
    <xf numFmtId="38" fontId="6" fillId="0" borderId="2" xfId="3" applyFont="1" applyBorder="1" applyAlignment="1" applyProtection="1">
      <alignment horizontal="center" vertical="center" wrapText="1"/>
    </xf>
    <xf numFmtId="38" fontId="6" fillId="0" borderId="2" xfId="3" applyFont="1" applyBorder="1" applyAlignment="1" applyProtection="1">
      <alignment vertical="center"/>
    </xf>
    <xf numFmtId="38" fontId="6" fillId="0" borderId="8" xfId="3" applyFont="1" applyBorder="1" applyAlignment="1" applyProtection="1">
      <alignment vertical="center"/>
    </xf>
    <xf numFmtId="38" fontId="6" fillId="2" borderId="23" xfId="3" applyFont="1" applyFill="1" applyBorder="1" applyAlignment="1" applyProtection="1">
      <alignment vertical="center"/>
    </xf>
    <xf numFmtId="38" fontId="6" fillId="2" borderId="24" xfId="3" applyFont="1" applyFill="1" applyBorder="1" applyAlignment="1" applyProtection="1">
      <alignment vertical="center"/>
    </xf>
    <xf numFmtId="38" fontId="6" fillId="0" borderId="0" xfId="3" applyFont="1" applyAlignment="1" applyProtection="1">
      <alignment horizontal="left" vertical="center"/>
    </xf>
    <xf numFmtId="38" fontId="6" fillId="0" borderId="3" xfId="3" applyFont="1" applyBorder="1" applyAlignment="1" applyProtection="1">
      <alignment horizontal="center" vertical="center" wrapText="1"/>
    </xf>
    <xf numFmtId="38" fontId="6" fillId="0" borderId="5" xfId="3" applyFont="1" applyBorder="1" applyAlignment="1" applyProtection="1">
      <alignment horizontal="center" vertical="center" wrapText="1"/>
    </xf>
    <xf numFmtId="38" fontId="6" fillId="0" borderId="15" xfId="3" applyFont="1" applyBorder="1" applyAlignment="1" applyProtection="1">
      <alignment horizontal="center" vertical="center" shrinkToFit="1"/>
    </xf>
    <xf numFmtId="38" fontId="6" fillId="0" borderId="16" xfId="3" applyFont="1" applyBorder="1" applyAlignment="1" applyProtection="1">
      <alignment horizontal="center" vertical="center" shrinkToFit="1"/>
    </xf>
    <xf numFmtId="38" fontId="6" fillId="0" borderId="3" xfId="3" applyFont="1" applyBorder="1" applyAlignment="1" applyProtection="1">
      <alignment horizontal="center" vertical="center"/>
    </xf>
    <xf numFmtId="38" fontId="6" fillId="0" borderId="4" xfId="3" applyFont="1" applyBorder="1" applyAlignment="1" applyProtection="1">
      <alignment horizontal="center" vertical="center"/>
    </xf>
    <xf numFmtId="38" fontId="6" fillId="0" borderId="25" xfId="3" applyFont="1" applyBorder="1" applyAlignment="1" applyProtection="1">
      <alignment horizontal="center" vertical="center"/>
    </xf>
    <xf numFmtId="38" fontId="6" fillId="0" borderId="26" xfId="3" applyFont="1" applyBorder="1" applyAlignment="1" applyProtection="1">
      <alignment horizontal="center" vertical="center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view="pageBreakPreview" zoomScaleNormal="100" zoomScaleSheetLayoutView="100" workbookViewId="0">
      <selection activeCell="D9" sqref="D9"/>
    </sheetView>
  </sheetViews>
  <sheetFormatPr defaultRowHeight="18.75" x14ac:dyDescent="0.4"/>
  <cols>
    <col min="1" max="1" width="35.375" style="3" customWidth="1"/>
    <col min="2" max="2" width="5.875" style="2" bestFit="1" customWidth="1"/>
    <col min="3" max="3" width="11.125" style="2" bestFit="1" customWidth="1"/>
    <col min="4" max="6" width="7.25" style="2" bestFit="1" customWidth="1"/>
    <col min="7" max="8" width="14.125" style="2" customWidth="1"/>
    <col min="9" max="9" width="5.875" style="2" bestFit="1" customWidth="1"/>
    <col min="10" max="10" width="11" style="2" bestFit="1" customWidth="1"/>
    <col min="11" max="13" width="7.125" style="2" bestFit="1" customWidth="1"/>
    <col min="14" max="15" width="9" style="2" bestFit="1" customWidth="1"/>
    <col min="16" max="16" width="15.125" style="2" bestFit="1" customWidth="1"/>
    <col min="17" max="16384" width="9" style="1"/>
  </cols>
  <sheetData>
    <row r="1" spans="1:16" x14ac:dyDescent="0.4">
      <c r="A1" s="19" t="s">
        <v>30</v>
      </c>
    </row>
    <row r="2" spans="1:16" ht="19.5" thickBot="1" x14ac:dyDescent="0.45"/>
    <row r="3" spans="1:16" ht="19.5" thickBot="1" x14ac:dyDescent="0.45">
      <c r="A3" s="32" t="s">
        <v>0</v>
      </c>
      <c r="B3" s="34" t="s">
        <v>31</v>
      </c>
      <c r="C3" s="35"/>
      <c r="D3" s="35"/>
      <c r="E3" s="35"/>
      <c r="F3" s="35"/>
      <c r="G3" s="35"/>
      <c r="H3" s="35"/>
      <c r="I3" s="34" t="s">
        <v>29</v>
      </c>
      <c r="J3" s="35"/>
      <c r="K3" s="35"/>
      <c r="L3" s="35"/>
      <c r="M3" s="35"/>
      <c r="N3" s="35"/>
      <c r="O3" s="36"/>
      <c r="P3" s="37"/>
    </row>
    <row r="4" spans="1:16" ht="37.5" x14ac:dyDescent="0.4">
      <c r="A4" s="33"/>
      <c r="B4" s="4" t="s">
        <v>32</v>
      </c>
      <c r="C4" s="5" t="s">
        <v>1</v>
      </c>
      <c r="D4" s="5" t="s">
        <v>2</v>
      </c>
      <c r="E4" s="5" t="s">
        <v>3</v>
      </c>
      <c r="F4" s="5" t="s">
        <v>4</v>
      </c>
      <c r="G4" s="6" t="s">
        <v>5</v>
      </c>
      <c r="H4" s="6" t="s">
        <v>6</v>
      </c>
      <c r="I4" s="4" t="s">
        <v>32</v>
      </c>
      <c r="J4" s="5" t="s">
        <v>1</v>
      </c>
      <c r="K4" s="5" t="s">
        <v>2</v>
      </c>
      <c r="L4" s="5" t="s">
        <v>3</v>
      </c>
      <c r="M4" s="5" t="s">
        <v>4</v>
      </c>
      <c r="N4" s="24" t="s">
        <v>8</v>
      </c>
      <c r="O4" s="30" t="s">
        <v>9</v>
      </c>
      <c r="P4" s="31" t="s">
        <v>7</v>
      </c>
    </row>
    <row r="5" spans="1:16" x14ac:dyDescent="0.4">
      <c r="A5" s="20" t="s">
        <v>10</v>
      </c>
      <c r="B5" s="7">
        <f t="shared" ref="B5:B22" si="0">SUM(C5:H5)</f>
        <v>192</v>
      </c>
      <c r="C5" s="8">
        <v>0</v>
      </c>
      <c r="D5" s="8">
        <v>48</v>
      </c>
      <c r="E5" s="8">
        <v>0</v>
      </c>
      <c r="F5" s="8">
        <v>144</v>
      </c>
      <c r="G5" s="8">
        <v>0</v>
      </c>
      <c r="H5" s="8">
        <v>0</v>
      </c>
      <c r="I5" s="7">
        <f>SUM(J5:N5)</f>
        <v>192</v>
      </c>
      <c r="J5" s="8">
        <v>0</v>
      </c>
      <c r="K5" s="8">
        <v>48</v>
      </c>
      <c r="L5" s="8">
        <v>0</v>
      </c>
      <c r="M5" s="8">
        <v>144</v>
      </c>
      <c r="N5" s="25">
        <v>0</v>
      </c>
      <c r="O5" s="7">
        <v>0</v>
      </c>
      <c r="P5" s="9">
        <v>0</v>
      </c>
    </row>
    <row r="6" spans="1:16" x14ac:dyDescent="0.4">
      <c r="A6" s="20" t="s">
        <v>11</v>
      </c>
      <c r="B6" s="7">
        <f t="shared" si="0"/>
        <v>199</v>
      </c>
      <c r="C6" s="8">
        <v>0</v>
      </c>
      <c r="D6" s="8">
        <v>53</v>
      </c>
      <c r="E6" s="8">
        <v>99</v>
      </c>
      <c r="F6" s="8">
        <v>0</v>
      </c>
      <c r="G6" s="8">
        <v>47</v>
      </c>
      <c r="H6" s="8">
        <v>0</v>
      </c>
      <c r="I6" s="7">
        <f t="shared" ref="I6:I13" si="1">SUM(J6:N6)</f>
        <v>199</v>
      </c>
      <c r="J6" s="8">
        <v>0</v>
      </c>
      <c r="K6" s="8">
        <v>73</v>
      </c>
      <c r="L6" s="8">
        <v>126</v>
      </c>
      <c r="M6" s="8">
        <v>0</v>
      </c>
      <c r="N6" s="25">
        <v>0</v>
      </c>
      <c r="O6" s="7">
        <v>0</v>
      </c>
      <c r="P6" s="9">
        <v>0</v>
      </c>
    </row>
    <row r="7" spans="1:16" x14ac:dyDescent="0.4">
      <c r="A7" s="20" t="s">
        <v>12</v>
      </c>
      <c r="B7" s="7">
        <f t="shared" si="0"/>
        <v>95</v>
      </c>
      <c r="C7" s="8">
        <v>0</v>
      </c>
      <c r="D7" s="8">
        <v>0</v>
      </c>
      <c r="E7" s="8">
        <v>35</v>
      </c>
      <c r="F7" s="8">
        <v>60</v>
      </c>
      <c r="G7" s="8">
        <v>0</v>
      </c>
      <c r="H7" s="8">
        <v>0</v>
      </c>
      <c r="I7" s="7">
        <f t="shared" si="1"/>
        <v>95</v>
      </c>
      <c r="J7" s="8">
        <v>0</v>
      </c>
      <c r="K7" s="8">
        <v>0</v>
      </c>
      <c r="L7" s="8">
        <v>35</v>
      </c>
      <c r="M7" s="8">
        <v>60</v>
      </c>
      <c r="N7" s="25">
        <v>0</v>
      </c>
      <c r="O7" s="7">
        <v>0</v>
      </c>
      <c r="P7" s="9">
        <v>0</v>
      </c>
    </row>
    <row r="8" spans="1:16" x14ac:dyDescent="0.4">
      <c r="A8" s="20" t="s">
        <v>13</v>
      </c>
      <c r="B8" s="7">
        <f t="shared" si="0"/>
        <v>86</v>
      </c>
      <c r="C8" s="8">
        <v>0</v>
      </c>
      <c r="D8" s="8">
        <v>0</v>
      </c>
      <c r="E8" s="8">
        <v>60</v>
      </c>
      <c r="F8" s="8">
        <v>26</v>
      </c>
      <c r="G8" s="8">
        <v>0</v>
      </c>
      <c r="H8" s="8">
        <v>0</v>
      </c>
      <c r="I8" s="7">
        <f t="shared" si="1"/>
        <v>86</v>
      </c>
      <c r="J8" s="8">
        <v>0</v>
      </c>
      <c r="K8" s="8">
        <v>0</v>
      </c>
      <c r="L8" s="8">
        <v>60</v>
      </c>
      <c r="M8" s="8">
        <v>26</v>
      </c>
      <c r="N8" s="25">
        <v>0</v>
      </c>
      <c r="O8" s="7">
        <v>0</v>
      </c>
      <c r="P8" s="9">
        <v>0</v>
      </c>
    </row>
    <row r="9" spans="1:16" x14ac:dyDescent="0.4">
      <c r="A9" s="20" t="s">
        <v>14</v>
      </c>
      <c r="B9" s="7">
        <f t="shared" si="0"/>
        <v>24</v>
      </c>
      <c r="C9" s="8">
        <v>0</v>
      </c>
      <c r="D9" s="8">
        <v>0</v>
      </c>
      <c r="E9" s="8">
        <v>24</v>
      </c>
      <c r="F9" s="8">
        <v>0</v>
      </c>
      <c r="G9" s="8">
        <v>0</v>
      </c>
      <c r="H9" s="8">
        <v>0</v>
      </c>
      <c r="I9" s="7">
        <f t="shared" si="1"/>
        <v>24</v>
      </c>
      <c r="J9" s="8">
        <v>0</v>
      </c>
      <c r="K9" s="8">
        <v>0</v>
      </c>
      <c r="L9" s="8">
        <v>24</v>
      </c>
      <c r="M9" s="8">
        <v>0</v>
      </c>
      <c r="N9" s="25">
        <v>0</v>
      </c>
      <c r="O9" s="7">
        <v>0</v>
      </c>
      <c r="P9" s="9">
        <v>0</v>
      </c>
    </row>
    <row r="10" spans="1:16" x14ac:dyDescent="0.4">
      <c r="A10" s="20" t="s">
        <v>15</v>
      </c>
      <c r="B10" s="7">
        <f t="shared" si="0"/>
        <v>36</v>
      </c>
      <c r="C10" s="8">
        <v>0</v>
      </c>
      <c r="D10" s="8">
        <v>0</v>
      </c>
      <c r="E10" s="8">
        <v>10</v>
      </c>
      <c r="F10" s="8">
        <v>26</v>
      </c>
      <c r="G10" s="8">
        <v>0</v>
      </c>
      <c r="H10" s="8">
        <v>0</v>
      </c>
      <c r="I10" s="7">
        <f>SUM(J10:N10)</f>
        <v>26</v>
      </c>
      <c r="J10" s="8">
        <v>0</v>
      </c>
      <c r="K10" s="8">
        <v>0</v>
      </c>
      <c r="L10" s="8">
        <v>0</v>
      </c>
      <c r="M10" s="8">
        <v>26</v>
      </c>
      <c r="N10" s="25">
        <v>0</v>
      </c>
      <c r="O10" s="7">
        <v>10</v>
      </c>
      <c r="P10" s="9">
        <v>0</v>
      </c>
    </row>
    <row r="11" spans="1:16" x14ac:dyDescent="0.4">
      <c r="A11" s="20" t="s">
        <v>16</v>
      </c>
      <c r="B11" s="7">
        <f t="shared" si="0"/>
        <v>310</v>
      </c>
      <c r="C11" s="8">
        <v>26</v>
      </c>
      <c r="D11" s="8">
        <v>284</v>
      </c>
      <c r="E11" s="8">
        <v>0</v>
      </c>
      <c r="F11" s="8">
        <v>0</v>
      </c>
      <c r="G11" s="8">
        <v>0</v>
      </c>
      <c r="H11" s="8">
        <v>0</v>
      </c>
      <c r="I11" s="7">
        <f t="shared" si="1"/>
        <v>310</v>
      </c>
      <c r="J11" s="8">
        <v>26</v>
      </c>
      <c r="K11" s="8">
        <v>284</v>
      </c>
      <c r="L11" s="8">
        <v>0</v>
      </c>
      <c r="M11" s="8">
        <v>0</v>
      </c>
      <c r="N11" s="25">
        <v>0</v>
      </c>
      <c r="O11" s="7">
        <v>0</v>
      </c>
      <c r="P11" s="9">
        <v>0</v>
      </c>
    </row>
    <row r="12" spans="1:16" x14ac:dyDescent="0.4">
      <c r="A12" s="20" t="s">
        <v>17</v>
      </c>
      <c r="B12" s="7">
        <f t="shared" si="0"/>
        <v>29</v>
      </c>
      <c r="C12" s="8">
        <v>0</v>
      </c>
      <c r="D12" s="8">
        <v>0</v>
      </c>
      <c r="E12" s="8">
        <v>29</v>
      </c>
      <c r="F12" s="8">
        <v>0</v>
      </c>
      <c r="G12" s="8">
        <v>0</v>
      </c>
      <c r="H12" s="8">
        <v>0</v>
      </c>
      <c r="I12" s="7">
        <f t="shared" si="1"/>
        <v>29</v>
      </c>
      <c r="J12" s="8">
        <v>0</v>
      </c>
      <c r="K12" s="8">
        <v>0</v>
      </c>
      <c r="L12" s="8">
        <v>29</v>
      </c>
      <c r="M12" s="8">
        <v>0</v>
      </c>
      <c r="N12" s="25">
        <v>0</v>
      </c>
      <c r="O12" s="7">
        <v>0</v>
      </c>
      <c r="P12" s="9">
        <v>0</v>
      </c>
    </row>
    <row r="13" spans="1:16" x14ac:dyDescent="0.4">
      <c r="A13" s="20" t="s">
        <v>18</v>
      </c>
      <c r="B13" s="7">
        <f t="shared" si="0"/>
        <v>54</v>
      </c>
      <c r="C13" s="8">
        <v>0</v>
      </c>
      <c r="D13" s="8">
        <v>0</v>
      </c>
      <c r="E13" s="8">
        <v>54</v>
      </c>
      <c r="F13" s="8">
        <v>0</v>
      </c>
      <c r="G13" s="8">
        <v>0</v>
      </c>
      <c r="H13" s="8">
        <v>0</v>
      </c>
      <c r="I13" s="7">
        <f t="shared" si="1"/>
        <v>54</v>
      </c>
      <c r="J13" s="8">
        <v>0</v>
      </c>
      <c r="K13" s="8">
        <v>0</v>
      </c>
      <c r="L13" s="8">
        <v>54</v>
      </c>
      <c r="M13" s="8">
        <v>0</v>
      </c>
      <c r="N13" s="25">
        <v>0</v>
      </c>
      <c r="O13" s="7">
        <v>0</v>
      </c>
      <c r="P13" s="9">
        <v>0</v>
      </c>
    </row>
    <row r="14" spans="1:16" x14ac:dyDescent="0.4">
      <c r="A14" s="20" t="s">
        <v>19</v>
      </c>
      <c r="B14" s="7">
        <f t="shared" si="0"/>
        <v>58</v>
      </c>
      <c r="C14" s="8">
        <v>0</v>
      </c>
      <c r="D14" s="8">
        <v>0</v>
      </c>
      <c r="E14" s="8">
        <v>30</v>
      </c>
      <c r="F14" s="8">
        <v>28</v>
      </c>
      <c r="G14" s="8">
        <v>0</v>
      </c>
      <c r="H14" s="8">
        <v>0</v>
      </c>
      <c r="I14" s="7">
        <f>SUM(J14:N14)</f>
        <v>58</v>
      </c>
      <c r="J14" s="8">
        <v>0</v>
      </c>
      <c r="K14" s="8">
        <v>0</v>
      </c>
      <c r="L14" s="8">
        <v>30</v>
      </c>
      <c r="M14" s="8">
        <v>28</v>
      </c>
      <c r="N14" s="25">
        <v>0</v>
      </c>
      <c r="O14" s="7">
        <v>0</v>
      </c>
      <c r="P14" s="9">
        <v>0</v>
      </c>
    </row>
    <row r="15" spans="1:16" ht="19.5" thickBot="1" x14ac:dyDescent="0.45">
      <c r="A15" s="21" t="s">
        <v>20</v>
      </c>
      <c r="B15" s="10">
        <f t="shared" si="0"/>
        <v>90</v>
      </c>
      <c r="C15" s="11">
        <v>0</v>
      </c>
      <c r="D15" s="11">
        <v>0</v>
      </c>
      <c r="E15" s="11">
        <v>55</v>
      </c>
      <c r="F15" s="11">
        <v>35</v>
      </c>
      <c r="G15" s="11">
        <v>0</v>
      </c>
      <c r="H15" s="11">
        <v>0</v>
      </c>
      <c r="I15" s="10">
        <f>SUM(J15:N15)</f>
        <v>90</v>
      </c>
      <c r="J15" s="11">
        <v>0</v>
      </c>
      <c r="K15" s="11">
        <v>0</v>
      </c>
      <c r="L15" s="11">
        <v>55</v>
      </c>
      <c r="M15" s="11">
        <v>35</v>
      </c>
      <c r="N15" s="26">
        <v>0</v>
      </c>
      <c r="O15" s="10">
        <v>0</v>
      </c>
      <c r="P15" s="12">
        <v>0</v>
      </c>
    </row>
    <row r="16" spans="1:16" ht="20.25" thickTop="1" thickBot="1" x14ac:dyDescent="0.45">
      <c r="A16" s="22" t="s">
        <v>21</v>
      </c>
      <c r="B16" s="13">
        <f t="shared" si="0"/>
        <v>1173</v>
      </c>
      <c r="C16" s="14">
        <f>SUM(C5:C15)</f>
        <v>26</v>
      </c>
      <c r="D16" s="14">
        <f t="shared" ref="D16:H16" si="2">SUM(D5:D15)</f>
        <v>385</v>
      </c>
      <c r="E16" s="14">
        <f t="shared" si="2"/>
        <v>396</v>
      </c>
      <c r="F16" s="14">
        <f t="shared" si="2"/>
        <v>319</v>
      </c>
      <c r="G16" s="14">
        <f t="shared" si="2"/>
        <v>47</v>
      </c>
      <c r="H16" s="14">
        <f t="shared" si="2"/>
        <v>0</v>
      </c>
      <c r="I16" s="13">
        <f>SUM(J16:N16)</f>
        <v>1163</v>
      </c>
      <c r="J16" s="14">
        <f>SUM(J5:J15)</f>
        <v>26</v>
      </c>
      <c r="K16" s="14">
        <f t="shared" ref="K16:P16" si="3">SUM(K5:K15)</f>
        <v>405</v>
      </c>
      <c r="L16" s="14">
        <f t="shared" si="3"/>
        <v>413</v>
      </c>
      <c r="M16" s="14">
        <f t="shared" si="3"/>
        <v>319</v>
      </c>
      <c r="N16" s="27">
        <f t="shared" si="3"/>
        <v>0</v>
      </c>
      <c r="O16" s="13">
        <f>SUM(O5:O15)</f>
        <v>10</v>
      </c>
      <c r="P16" s="15">
        <f t="shared" si="3"/>
        <v>0</v>
      </c>
    </row>
    <row r="17" spans="1:16" ht="19.5" thickTop="1" x14ac:dyDescent="0.4">
      <c r="A17" s="20" t="s">
        <v>22</v>
      </c>
      <c r="B17" s="7">
        <f t="shared" si="0"/>
        <v>5</v>
      </c>
      <c r="C17" s="8">
        <v>0</v>
      </c>
      <c r="D17" s="8">
        <v>5</v>
      </c>
      <c r="E17" s="8">
        <v>0</v>
      </c>
      <c r="F17" s="8">
        <v>0</v>
      </c>
      <c r="G17" s="8">
        <v>0</v>
      </c>
      <c r="H17" s="8">
        <v>0</v>
      </c>
      <c r="I17" s="7">
        <f>SUM(J17:N17)</f>
        <v>5</v>
      </c>
      <c r="J17" s="8">
        <v>0</v>
      </c>
      <c r="K17" s="8">
        <v>5</v>
      </c>
      <c r="L17" s="8">
        <v>0</v>
      </c>
      <c r="M17" s="8">
        <v>0</v>
      </c>
      <c r="N17" s="25">
        <v>0</v>
      </c>
      <c r="O17" s="7">
        <v>0</v>
      </c>
      <c r="P17" s="9">
        <v>0</v>
      </c>
    </row>
    <row r="18" spans="1:16" x14ac:dyDescent="0.4">
      <c r="A18" s="20" t="s">
        <v>23</v>
      </c>
      <c r="B18" s="7">
        <f t="shared" si="0"/>
        <v>6</v>
      </c>
      <c r="C18" s="8">
        <v>0</v>
      </c>
      <c r="D18" s="8">
        <v>6</v>
      </c>
      <c r="E18" s="8">
        <v>0</v>
      </c>
      <c r="F18" s="8">
        <v>0</v>
      </c>
      <c r="G18" s="8">
        <v>0</v>
      </c>
      <c r="H18" s="8">
        <v>0</v>
      </c>
      <c r="I18" s="7">
        <f>SUM(J18:N18)</f>
        <v>6</v>
      </c>
      <c r="J18" s="8">
        <v>0</v>
      </c>
      <c r="K18" s="8">
        <v>6</v>
      </c>
      <c r="L18" s="8">
        <v>0</v>
      </c>
      <c r="M18" s="8">
        <v>0</v>
      </c>
      <c r="N18" s="25">
        <v>0</v>
      </c>
      <c r="O18" s="7">
        <v>0</v>
      </c>
      <c r="P18" s="9">
        <v>0</v>
      </c>
    </row>
    <row r="19" spans="1:16" x14ac:dyDescent="0.4">
      <c r="A19" s="20" t="s">
        <v>24</v>
      </c>
      <c r="B19" s="7">
        <f t="shared" si="0"/>
        <v>11</v>
      </c>
      <c r="C19" s="8">
        <v>0</v>
      </c>
      <c r="D19" s="8">
        <v>11</v>
      </c>
      <c r="E19" s="8">
        <v>0</v>
      </c>
      <c r="F19" s="8">
        <v>0</v>
      </c>
      <c r="G19" s="8">
        <v>0</v>
      </c>
      <c r="H19" s="8">
        <v>0</v>
      </c>
      <c r="I19" s="7">
        <f t="shared" ref="I19:I20" si="4">SUM(J19:N19)</f>
        <v>11</v>
      </c>
      <c r="J19" s="8">
        <v>0</v>
      </c>
      <c r="K19" s="8">
        <v>11</v>
      </c>
      <c r="L19" s="8">
        <v>0</v>
      </c>
      <c r="M19" s="8">
        <v>0</v>
      </c>
      <c r="N19" s="25">
        <v>0</v>
      </c>
      <c r="O19" s="7">
        <v>0</v>
      </c>
      <c r="P19" s="9">
        <v>0</v>
      </c>
    </row>
    <row r="20" spans="1:16" x14ac:dyDescent="0.4">
      <c r="A20" s="20" t="s">
        <v>25</v>
      </c>
      <c r="B20" s="7">
        <f t="shared" si="0"/>
        <v>4</v>
      </c>
      <c r="C20" s="8">
        <v>0</v>
      </c>
      <c r="D20" s="8">
        <v>0</v>
      </c>
      <c r="E20" s="8">
        <v>4</v>
      </c>
      <c r="F20" s="8">
        <v>0</v>
      </c>
      <c r="G20" s="8">
        <v>0</v>
      </c>
      <c r="H20" s="8">
        <v>0</v>
      </c>
      <c r="I20" s="7">
        <f t="shared" si="4"/>
        <v>4</v>
      </c>
      <c r="J20" s="8">
        <v>0</v>
      </c>
      <c r="K20" s="8">
        <v>0</v>
      </c>
      <c r="L20" s="8">
        <v>4</v>
      </c>
      <c r="M20" s="8">
        <v>0</v>
      </c>
      <c r="N20" s="25">
        <v>0</v>
      </c>
      <c r="O20" s="7">
        <v>0</v>
      </c>
      <c r="P20" s="9">
        <v>0</v>
      </c>
    </row>
    <row r="21" spans="1:16" ht="19.5" thickBot="1" x14ac:dyDescent="0.45">
      <c r="A21" s="21" t="s">
        <v>26</v>
      </c>
      <c r="B21" s="10">
        <f t="shared" si="0"/>
        <v>11</v>
      </c>
      <c r="C21" s="11">
        <v>0</v>
      </c>
      <c r="D21" s="11">
        <v>11</v>
      </c>
      <c r="E21" s="11">
        <v>0</v>
      </c>
      <c r="F21" s="11">
        <v>0</v>
      </c>
      <c r="G21" s="11">
        <v>0</v>
      </c>
      <c r="H21" s="11">
        <v>0</v>
      </c>
      <c r="I21" s="7">
        <f>SUM(J21:N21)</f>
        <v>11</v>
      </c>
      <c r="J21" s="11">
        <v>0</v>
      </c>
      <c r="K21" s="11">
        <v>11</v>
      </c>
      <c r="L21" s="11">
        <v>0</v>
      </c>
      <c r="M21" s="11">
        <v>0</v>
      </c>
      <c r="N21" s="26">
        <v>0</v>
      </c>
      <c r="O21" s="10">
        <v>0</v>
      </c>
      <c r="P21" s="12">
        <v>0</v>
      </c>
    </row>
    <row r="22" spans="1:16" ht="20.25" thickTop="1" thickBot="1" x14ac:dyDescent="0.45">
      <c r="A22" s="22" t="s">
        <v>27</v>
      </c>
      <c r="B22" s="13">
        <f t="shared" si="0"/>
        <v>37</v>
      </c>
      <c r="C22" s="14">
        <f>SUM(C17:C21)</f>
        <v>0</v>
      </c>
      <c r="D22" s="14">
        <f>SUM(D17:D21)</f>
        <v>33</v>
      </c>
      <c r="E22" s="14">
        <f t="shared" ref="E22:F22" si="5">SUM(E17:E21)</f>
        <v>4</v>
      </c>
      <c r="F22" s="14">
        <f t="shared" si="5"/>
        <v>0</v>
      </c>
      <c r="G22" s="14">
        <f>SUM(G17:G21)</f>
        <v>0</v>
      </c>
      <c r="H22" s="14">
        <f t="shared" ref="H22" si="6">SUM(H17:H21)</f>
        <v>0</v>
      </c>
      <c r="I22" s="13">
        <f>SUM(J22:N22)</f>
        <v>37</v>
      </c>
      <c r="J22" s="14">
        <f>SUM(J17:J21)</f>
        <v>0</v>
      </c>
      <c r="K22" s="14">
        <f t="shared" ref="K22:P22" si="7">SUM(K17:K21)</f>
        <v>33</v>
      </c>
      <c r="L22" s="14">
        <f t="shared" si="7"/>
        <v>4</v>
      </c>
      <c r="M22" s="14">
        <f t="shared" si="7"/>
        <v>0</v>
      </c>
      <c r="N22" s="27">
        <f t="shared" si="7"/>
        <v>0</v>
      </c>
      <c r="O22" s="13">
        <f t="shared" si="7"/>
        <v>0</v>
      </c>
      <c r="P22" s="15">
        <f t="shared" si="7"/>
        <v>0</v>
      </c>
    </row>
    <row r="23" spans="1:16" ht="20.25" thickTop="1" thickBot="1" x14ac:dyDescent="0.45">
      <c r="A23" s="23" t="s">
        <v>28</v>
      </c>
      <c r="B23" s="16">
        <f>SUM(B16+B22)</f>
        <v>1210</v>
      </c>
      <c r="C23" s="17">
        <f>SUM(C16+C22)</f>
        <v>26</v>
      </c>
      <c r="D23" s="17">
        <f t="shared" ref="D23:P23" si="8">SUM(D16+D22)</f>
        <v>418</v>
      </c>
      <c r="E23" s="17">
        <f t="shared" si="8"/>
        <v>400</v>
      </c>
      <c r="F23" s="17">
        <f t="shared" si="8"/>
        <v>319</v>
      </c>
      <c r="G23" s="17">
        <f t="shared" si="8"/>
        <v>47</v>
      </c>
      <c r="H23" s="17">
        <f t="shared" si="8"/>
        <v>0</v>
      </c>
      <c r="I23" s="16">
        <f>SUM(I16+I22)</f>
        <v>1200</v>
      </c>
      <c r="J23" s="17">
        <f>SUM(J16+J22)</f>
        <v>26</v>
      </c>
      <c r="K23" s="17">
        <f t="shared" si="8"/>
        <v>438</v>
      </c>
      <c r="L23" s="17">
        <f t="shared" si="8"/>
        <v>417</v>
      </c>
      <c r="M23" s="17">
        <f t="shared" si="8"/>
        <v>319</v>
      </c>
      <c r="N23" s="28">
        <f t="shared" si="8"/>
        <v>0</v>
      </c>
      <c r="O23" s="16">
        <f>SUM(O16+O22)</f>
        <v>10</v>
      </c>
      <c r="P23" s="18">
        <f t="shared" si="8"/>
        <v>0</v>
      </c>
    </row>
    <row r="24" spans="1:16" x14ac:dyDescent="0.4">
      <c r="A24" s="29" t="s">
        <v>33</v>
      </c>
    </row>
  </sheetData>
  <mergeCells count="3">
    <mergeCell ref="A3:A4"/>
    <mergeCell ref="B3:H3"/>
    <mergeCell ref="I3:P3"/>
  </mergeCells>
  <phoneticPr fontId="4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仙南</vt:lpstr>
      <vt:lpstr>仙南!Print_Area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2025-04-02T08:06:59Z</dcterms:modified>
</cp:coreProperties>
</file>