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13.39\震災復興支援班\01_作業用フォルダ\R7年度\03_みやぎ地域復興支援事業\02 HP更新\R7\"/>
    </mc:Choice>
  </mc:AlternateContent>
  <bookViews>
    <workbookView xWindow="0" yWindow="0" windowWidth="12690" windowHeight="10410" tabRatio="779" activeTab="6"/>
  </bookViews>
  <sheets>
    <sheet name="様式第１号" sheetId="5" r:id="rId1"/>
    <sheet name="様式第２号" sheetId="2" r:id="rId2"/>
    <sheet name="様式第３号" sheetId="3" r:id="rId3"/>
    <sheet name="様式第３号 (記載例)" sheetId="15" r:id="rId4"/>
    <sheet name="様式第4号" sheetId="1" r:id="rId5"/>
    <sheet name="様式第4号 (記載例)" sheetId="13" r:id="rId6"/>
    <sheet name="様式第5号" sheetId="10" r:id="rId7"/>
    <sheet name="様式第5号 (記載例)" sheetId="14" r:id="rId8"/>
    <sheet name="集計用（書込・削除しないでください）" sheetId="7" state="hidden" r:id="rId9"/>
  </sheets>
  <definedNames>
    <definedName name="_xlnm._FilterDatabase" localSheetId="2" hidden="1">様式第３号!$A$8:$D$27</definedName>
    <definedName name="_xlnm._FilterDatabase" localSheetId="3" hidden="1">'様式第３号 (記載例)'!$A$8:$D$27</definedName>
    <definedName name="_xlnm.Print_Area" localSheetId="0">様式第１号!$A$3:$R$36</definedName>
    <definedName name="_xlnm.Print_Area" localSheetId="1">様式第２号!$A$3:$E$20</definedName>
    <definedName name="_xlnm.Print_Area" localSheetId="2">様式第３号!$A$3:$T$27</definedName>
    <definedName name="_xlnm.Print_Area" localSheetId="3">'様式第３号 (記載例)'!$A$3:$T$27</definedName>
    <definedName name="_xlnm.Print_Area" localSheetId="4">様式第4号!$A$4:$N$48</definedName>
    <definedName name="_xlnm.Print_Area" localSheetId="5">'様式第4号 (記載例)'!$A$4:$N$48</definedName>
    <definedName name="_xlnm.Print_Area" localSheetId="6">様式第5号!$A$3:$N$26</definedName>
    <definedName name="_xlnm.Print_Area" localSheetId="7">'様式第5号 (記載例)'!$A$4:$N$27</definedName>
  </definedNames>
  <calcPr calcId="162913"/>
</workbook>
</file>

<file path=xl/calcChain.xml><?xml version="1.0" encoding="utf-8"?>
<calcChain xmlns="http://schemas.openxmlformats.org/spreadsheetml/2006/main">
  <c r="BF3" i="7" l="1"/>
  <c r="BE3" i="7"/>
  <c r="BD3" i="7"/>
  <c r="BC3" i="7"/>
  <c r="BB3" i="7"/>
  <c r="BA3" i="7"/>
  <c r="AZ3" i="7"/>
  <c r="AY3" i="7"/>
  <c r="AX3" i="7"/>
  <c r="C6" i="15" l="1"/>
  <c r="C5" i="15"/>
  <c r="N25" i="14" l="1"/>
  <c r="B25" i="14"/>
  <c r="N24" i="14"/>
  <c r="B24" i="14"/>
  <c r="N23" i="14"/>
  <c r="N22" i="14"/>
  <c r="N21" i="14"/>
  <c r="B21" i="14" s="1"/>
  <c r="N20" i="14"/>
  <c r="N19" i="14"/>
  <c r="N18" i="14"/>
  <c r="I6" i="14"/>
  <c r="B6" i="14"/>
  <c r="N39" i="13"/>
  <c r="B39" i="13"/>
  <c r="N38" i="13"/>
  <c r="B38" i="13" s="1"/>
  <c r="N37" i="13"/>
  <c r="B37" i="13" s="1"/>
  <c r="N36" i="13"/>
  <c r="B34" i="13" s="1"/>
  <c r="N35" i="13"/>
  <c r="N34" i="13"/>
  <c r="N33" i="13"/>
  <c r="N32" i="13"/>
  <c r="N31" i="13"/>
  <c r="N30" i="13"/>
  <c r="N29" i="13"/>
  <c r="B28" i="13" s="1"/>
  <c r="N28" i="13"/>
  <c r="N27" i="13"/>
  <c r="N26" i="13"/>
  <c r="N25" i="13"/>
  <c r="B25" i="13" s="1"/>
  <c r="N24" i="13"/>
  <c r="N23" i="13"/>
  <c r="N22" i="13"/>
  <c r="N21" i="13"/>
  <c r="N20" i="13"/>
  <c r="N19" i="13"/>
  <c r="B19" i="13" s="1"/>
  <c r="N18" i="13"/>
  <c r="N17" i="13"/>
  <c r="N16" i="13"/>
  <c r="N15" i="13"/>
  <c r="N14" i="13"/>
  <c r="N13" i="13"/>
  <c r="N12" i="13"/>
  <c r="N11" i="13"/>
  <c r="I6" i="13"/>
  <c r="B6" i="13"/>
  <c r="B18" i="14" l="1"/>
  <c r="B26" i="14" s="1"/>
  <c r="B22" i="13"/>
  <c r="B16" i="13"/>
  <c r="B11" i="13"/>
  <c r="B31" i="13"/>
  <c r="N24" i="10"/>
  <c r="B24" i="10" s="1"/>
  <c r="N23" i="10"/>
  <c r="B23" i="10" s="1"/>
  <c r="N22" i="10"/>
  <c r="N21" i="10"/>
  <c r="N20" i="10"/>
  <c r="N19" i="10"/>
  <c r="N18" i="10"/>
  <c r="N17" i="10"/>
  <c r="I5" i="10"/>
  <c r="B5" i="10"/>
  <c r="B40" i="13" l="1"/>
  <c r="E42" i="13" s="1"/>
  <c r="E44" i="13" s="1"/>
  <c r="E45" i="13" s="1"/>
  <c r="B48" i="13" s="1"/>
  <c r="B17" i="10"/>
  <c r="B20" i="10"/>
  <c r="M3" i="7"/>
  <c r="L3" i="7"/>
  <c r="B25" i="10" l="1"/>
  <c r="E42" i="1" s="1"/>
  <c r="AR3" i="7"/>
  <c r="B11" i="1" l="1"/>
  <c r="W3" i="7" l="1"/>
  <c r="AG3" i="7"/>
  <c r="AA3" i="7"/>
  <c r="Z3" i="7"/>
  <c r="P3" i="7"/>
  <c r="C6" i="3" l="1"/>
  <c r="B6" i="1" l="1"/>
  <c r="C5" i="3"/>
  <c r="AI3" i="7" l="1"/>
  <c r="AJ3" i="7" l="1"/>
  <c r="K3" i="7"/>
  <c r="N12" i="1" l="1"/>
  <c r="N13" i="1"/>
  <c r="N38" i="1" l="1"/>
  <c r="B38" i="1" s="1"/>
  <c r="AT3" i="7" s="1"/>
  <c r="N39" i="1"/>
  <c r="N27" i="1" l="1"/>
  <c r="N26" i="1"/>
  <c r="N25" i="1"/>
  <c r="B25" i="1" l="1"/>
  <c r="AO3" i="7" s="1"/>
  <c r="AH3" i="7"/>
  <c r="J3" i="7"/>
  <c r="I3" i="7"/>
  <c r="H3" i="7"/>
  <c r="S3" i="7" l="1"/>
  <c r="AV3" i="7" l="1"/>
  <c r="AF3" i="7" l="1"/>
  <c r="U3" i="7" l="1"/>
  <c r="V3" i="7"/>
  <c r="AE3" i="7"/>
  <c r="G3" i="7"/>
  <c r="F3" i="7"/>
  <c r="E3" i="7"/>
  <c r="D3" i="7"/>
  <c r="C3" i="7"/>
  <c r="O3" i="7"/>
  <c r="N3" i="7"/>
  <c r="B3" i="7"/>
  <c r="N21" i="1"/>
  <c r="N19" i="1"/>
  <c r="N20" i="1"/>
  <c r="N15" i="1"/>
  <c r="N14" i="1"/>
  <c r="N11" i="1"/>
  <c r="N16" i="1"/>
  <c r="N17" i="1"/>
  <c r="N18" i="1"/>
  <c r="N22" i="1"/>
  <c r="N23" i="1"/>
  <c r="N24" i="1"/>
  <c r="N28" i="1"/>
  <c r="N29" i="1"/>
  <c r="N30" i="1"/>
  <c r="N31" i="1"/>
  <c r="N32" i="1"/>
  <c r="N33" i="1"/>
  <c r="N34" i="1"/>
  <c r="N35" i="1"/>
  <c r="N36" i="1"/>
  <c r="N37" i="1"/>
  <c r="B37" i="1" s="1"/>
  <c r="AS3" i="7" s="1"/>
  <c r="B39" i="1"/>
  <c r="AU3" i="7" s="1"/>
  <c r="Y3" i="7"/>
  <c r="T3" i="7"/>
  <c r="R3" i="7"/>
  <c r="Q3" i="7"/>
  <c r="AS2" i="7"/>
  <c r="AR2" i="7"/>
  <c r="AQ2" i="7"/>
  <c r="AP2" i="7"/>
  <c r="AN2" i="7"/>
  <c r="AM2" i="7"/>
  <c r="AL2" i="7"/>
  <c r="AK2" i="7"/>
  <c r="X3" i="7"/>
  <c r="I6" i="1"/>
  <c r="B10" i="2"/>
  <c r="B9" i="2"/>
  <c r="C8" i="2"/>
  <c r="B8" i="2"/>
  <c r="B7" i="2"/>
  <c r="B5" i="2"/>
  <c r="B19" i="1" l="1"/>
  <c r="AM3" i="7" s="1"/>
  <c r="B31" i="1"/>
  <c r="AQ3" i="7" s="1"/>
  <c r="B28" i="1"/>
  <c r="AP3" i="7" s="1"/>
  <c r="B22" i="1"/>
  <c r="AN3" i="7" s="1"/>
  <c r="B16" i="1"/>
  <c r="AL3" i="7" s="1"/>
  <c r="AK3" i="7"/>
  <c r="B34" i="1"/>
  <c r="B40" i="1" l="1"/>
  <c r="E44" i="1" l="1"/>
  <c r="AB3" i="7" l="1"/>
  <c r="E45" i="1" l="1"/>
  <c r="B48" i="1" s="1"/>
  <c r="F26" i="5"/>
  <c r="I6" i="15" s="1"/>
  <c r="AC3" i="7"/>
  <c r="I6" i="3" l="1"/>
  <c r="AD3" i="7"/>
  <c r="F27" i="5"/>
  <c r="Q6" i="15" s="1"/>
  <c r="Q6" i="3" l="1"/>
</calcChain>
</file>

<file path=xl/comments1.xml><?xml version="1.0" encoding="utf-8"?>
<comments xmlns="http://schemas.openxmlformats.org/spreadsheetml/2006/main">
  <authors>
    <author>宮城県</author>
  </authors>
  <commentList>
    <comment ref="C11" authorId="0" shapeId="0">
      <text>
        <r>
          <rPr>
            <sz val="11"/>
            <color indexed="81"/>
            <rFont val="MS P ゴシック"/>
            <family val="3"/>
            <charset val="128"/>
          </rPr>
          <t>・</t>
        </r>
        <r>
          <rPr>
            <b/>
            <sz val="11"/>
            <color indexed="81"/>
            <rFont val="MS P ゴシック"/>
            <family val="3"/>
            <charset val="128"/>
          </rPr>
          <t>目的や目標は書かず</t>
        </r>
        <r>
          <rPr>
            <sz val="11"/>
            <color indexed="81"/>
            <rFont val="MS P ゴシック"/>
            <family val="3"/>
            <charset val="128"/>
          </rPr>
          <t>、</t>
        </r>
        <r>
          <rPr>
            <b/>
            <sz val="11"/>
            <color indexed="81"/>
            <rFont val="MS P ゴシック"/>
            <family val="3"/>
            <charset val="128"/>
          </rPr>
          <t>事業の</t>
        </r>
        <r>
          <rPr>
            <b/>
            <u/>
            <sz val="11"/>
            <color indexed="81"/>
            <rFont val="MS P ゴシック"/>
            <family val="3"/>
            <charset val="128"/>
          </rPr>
          <t>内容</t>
        </r>
        <r>
          <rPr>
            <b/>
            <sz val="11"/>
            <color indexed="81"/>
            <rFont val="MS P ゴシック"/>
            <family val="3"/>
            <charset val="128"/>
          </rPr>
          <t>を箇条書きで簡潔に</t>
        </r>
        <r>
          <rPr>
            <sz val="11"/>
            <color indexed="81"/>
            <rFont val="MS P ゴシック"/>
            <family val="3"/>
            <charset val="128"/>
          </rPr>
          <t>記載してください。
正）○○地区での○○
誤）</t>
        </r>
        <r>
          <rPr>
            <b/>
            <u/>
            <sz val="11"/>
            <color indexed="81"/>
            <rFont val="MS P ゴシック"/>
            <family val="3"/>
            <charset val="128"/>
          </rPr>
          <t>○○のための</t>
        </r>
        <r>
          <rPr>
            <sz val="11"/>
            <color indexed="81"/>
            <rFont val="MS P ゴシック"/>
            <family val="3"/>
            <charset val="128"/>
          </rPr>
          <t>○○地区での○○　</t>
        </r>
        <r>
          <rPr>
            <b/>
            <sz val="11"/>
            <color indexed="81"/>
            <rFont val="MS P ゴシック"/>
            <family val="3"/>
            <charset val="128"/>
          </rPr>
          <t>←下線部はいらない</t>
        </r>
        <r>
          <rPr>
            <sz val="11"/>
            <color indexed="81"/>
            <rFont val="MS P ゴシック"/>
            <family val="3"/>
            <charset val="128"/>
          </rPr>
          <t>　
・</t>
        </r>
        <r>
          <rPr>
            <b/>
            <sz val="11"/>
            <color indexed="81"/>
            <rFont val="MS P ゴシック"/>
            <family val="3"/>
            <charset val="128"/>
          </rPr>
          <t>「事業の内容」と「事業のスケジュール」に記載の内容が経費支出の根拠</t>
        </r>
        <r>
          <rPr>
            <sz val="11"/>
            <color indexed="81"/>
            <rFont val="MS P ゴシック"/>
            <family val="3"/>
            <charset val="128"/>
          </rPr>
          <t>となりますので、漏れが無いように、計画している事業を記載してください。</t>
        </r>
      </text>
    </comment>
    <comment ref="C21" authorId="0" shapeId="0">
      <text>
        <r>
          <rPr>
            <b/>
            <sz val="11"/>
            <color indexed="81"/>
            <rFont val="MS P ゴシック"/>
            <family val="3"/>
            <charset val="128"/>
          </rPr>
          <t>・「事業の内容」と「事業のスケジュール」に記載の内容が経費支出の根拠となりますので、漏れが無いように、計画している事業を記載してください。</t>
        </r>
        <r>
          <rPr>
            <sz val="11"/>
            <color indexed="81"/>
            <rFont val="MS P ゴシック"/>
            <family val="3"/>
            <charset val="128"/>
          </rPr>
          <t xml:space="preserve">
</t>
        </r>
      </text>
    </comment>
  </commentList>
</comments>
</file>

<file path=xl/comments2.xml><?xml version="1.0" encoding="utf-8"?>
<comments xmlns="http://schemas.openxmlformats.org/spreadsheetml/2006/main">
  <authors>
    <author>宮城県</author>
  </authors>
  <commentList>
    <comment ref="C11" authorId="0" shapeId="0">
      <text>
        <r>
          <rPr>
            <sz val="9"/>
            <color indexed="81"/>
            <rFont val="MS P ゴシック"/>
            <family val="3"/>
            <charset val="128"/>
          </rPr>
          <t xml:space="preserve">該当する時給単価上限額の区分を選択すること
</t>
        </r>
      </text>
    </comment>
    <comment ref="D11" authorId="0" shapeId="0">
      <text>
        <r>
          <rPr>
            <sz val="9"/>
            <color indexed="81"/>
            <rFont val="MS P ゴシック"/>
            <family val="3"/>
            <charset val="128"/>
          </rPr>
          <t>従事する者の氏名を記載すること
（担当者が未定の場合、常勤／アルバイト等の区分名を記載）</t>
        </r>
      </text>
    </comment>
    <comment ref="E11" authorId="0" shapeId="0">
      <text>
        <r>
          <rPr>
            <sz val="9"/>
            <color indexed="81"/>
            <rFont val="MS P ゴシック"/>
            <family val="3"/>
            <charset val="128"/>
          </rPr>
          <t>・給料が月額で定まっている場合は時給に換算してください。
（時給単価計算シートを活用願います）
・時給単価の上限額は以下のとおりです。
　Ａ　常勤で組織管理的業務を主とする者　上限2,000円
　Ｂ　常勤で組織管理的業務以外を主とする者　上限1,500円
　Ｃ　非常勤、アルバイト等　上限1,200円
・１人当たりの１月の助成金上限額は200,000円（月額上限）、又は雇用契約書等による基本給月額＋役職手当を比べて少ない方の額です。（役職手当以外の手当は対象外）
・人件費の計算例、時給換算の計算例はＱ＆Ａ参照のこと。</t>
        </r>
      </text>
    </comment>
    <comment ref="E16" authorId="0" shapeId="0">
      <text>
        <r>
          <rPr>
            <sz val="9"/>
            <color indexed="81"/>
            <rFont val="MS P ゴシック"/>
            <family val="3"/>
            <charset val="128"/>
          </rPr>
          <t>・講師等謝礼金に係る時間単価の上限額は、講師等の専門性を勘案した上で，以下のA～
C の金額となります。
Ａ 大学教授、民間又は民間団体（ＮＰＯを含む）の著名人（中央及び複数の都道府県にまたがって活躍） 上限9,000 円
Ｂ 大学准教授，民間又は民間団体（ＮＰＯを含む）の有識者（主に県内で活躍）
上限8,000 円
Ｃ 大学講師、民間又は民間団体（ＮＰＯを含む）の構成員（Ａ・Ｂ以外）上限7,000 円
・助成事業の補佐等への謝礼金に係る時間単価の上限額は上限1,200円です。</t>
        </r>
      </text>
    </comment>
    <comment ref="E19" authorId="0" shapeId="0">
      <text>
        <r>
          <rPr>
            <sz val="9"/>
            <color indexed="81"/>
            <rFont val="MS P ゴシック"/>
            <family val="3"/>
            <charset val="128"/>
          </rPr>
          <t xml:space="preserve">ガソリン代は、15円／㎞が上限額です。
</t>
        </r>
      </text>
    </comment>
    <comment ref="C20" authorId="0" shapeId="0">
      <text>
        <r>
          <rPr>
            <sz val="9"/>
            <color indexed="81"/>
            <rFont val="MS P ゴシック"/>
            <family val="3"/>
            <charset val="128"/>
          </rPr>
          <t>講師旅費やボランティア旅費は諸謝金欄ではなく、旅費欄に記載してください。</t>
        </r>
      </text>
    </comment>
    <comment ref="K25" authorId="0" shapeId="0">
      <text>
        <r>
          <rPr>
            <sz val="9"/>
            <color indexed="81"/>
            <rFont val="MS P ゴシック"/>
            <family val="3"/>
            <charset val="128"/>
          </rPr>
          <t>助成事業以外にも事業を行っていて、経費を按分する必要がある場合は、按分率を記載してください。</t>
        </r>
      </text>
    </comment>
    <comment ref="H28" authorId="0" shapeId="0">
      <text>
        <r>
          <rPr>
            <sz val="9"/>
            <color indexed="81"/>
            <rFont val="MS P ゴシック"/>
            <family val="3"/>
            <charset val="128"/>
          </rPr>
          <t>必ず「単価」×「部数」とし、「金額」×「印刷回数」としないでください</t>
        </r>
      </text>
    </comment>
    <comment ref="A38" authorId="0" shapeId="0">
      <text>
        <r>
          <rPr>
            <sz val="9"/>
            <color indexed="81"/>
            <rFont val="MS P ゴシック"/>
            <family val="3"/>
            <charset val="128"/>
          </rPr>
          <t>※</t>
        </r>
        <r>
          <rPr>
            <b/>
            <u/>
            <sz val="9"/>
            <color indexed="81"/>
            <rFont val="MS P ゴシック"/>
            <family val="3"/>
            <charset val="128"/>
          </rPr>
          <t>他の補助金や委託、自主財源を含めて計上する場合は、「その他補助金　○○円」と計上せず、対象経費欄及びこの欄を活用し、【費目毎】に計上してください。</t>
        </r>
      </text>
    </comment>
  </commentList>
</comments>
</file>

<file path=xl/comments3.xml><?xml version="1.0" encoding="utf-8"?>
<comments xmlns="http://schemas.openxmlformats.org/spreadsheetml/2006/main">
  <authors>
    <author>宮城県</author>
  </authors>
  <commentList>
    <comment ref="B9" authorId="0" shapeId="0">
      <text>
        <r>
          <rPr>
            <sz val="9"/>
            <color indexed="81"/>
            <rFont val="MS P ゴシック"/>
            <family val="3"/>
            <charset val="128"/>
          </rPr>
          <t>・「事業のここがうまくいっていない」「事業が今こういう状況になってしまっている」といった問題や課題を、具体的かつ簡潔に記載してください</t>
        </r>
        <r>
          <rPr>
            <b/>
            <sz val="9"/>
            <color indexed="81"/>
            <rFont val="MS P ゴシック"/>
            <family val="3"/>
            <charset val="128"/>
          </rPr>
          <t xml:space="preserve">
</t>
        </r>
        <r>
          <rPr>
            <sz val="9"/>
            <color indexed="81"/>
            <rFont val="MS P ゴシック"/>
            <family val="3"/>
            <charset val="128"/>
          </rPr>
          <t>・この事業内で依頼できる専門家等は１名のため、特に解決したい問題・課題に絞り込んで記載してください。</t>
        </r>
      </text>
    </comment>
    <comment ref="B10" authorId="0" shapeId="0">
      <text>
        <r>
          <rPr>
            <sz val="9"/>
            <color indexed="81"/>
            <rFont val="MS P ゴシック"/>
            <family val="3"/>
            <charset val="128"/>
          </rPr>
          <t>・必要な取組の内容だけでなく、</t>
        </r>
        <r>
          <rPr>
            <b/>
            <sz val="9"/>
            <color indexed="81"/>
            <rFont val="MS P ゴシック"/>
            <family val="3"/>
            <charset val="128"/>
          </rPr>
          <t>「なぜその取組が必要と考えたのか」</t>
        </r>
        <r>
          <rPr>
            <sz val="9"/>
            <color indexed="81"/>
            <rFont val="MS P ゴシック"/>
            <family val="3"/>
            <charset val="128"/>
          </rPr>
          <t>を補足してください</t>
        </r>
      </text>
    </comment>
    <comment ref="B11" authorId="0" shapeId="0">
      <text>
        <r>
          <rPr>
            <sz val="9"/>
            <color indexed="81"/>
            <rFont val="MS P ゴシック"/>
            <family val="3"/>
            <charset val="128"/>
          </rPr>
          <t>・具体の専門家等の想定がない場合でも、助言・指導等を受けたい内容から、どのような分野の専門家等が必要かを記載してください
※この事業では、採択期間中に「伴走支援」を受けることで課題を解決することを想定しているため、</t>
        </r>
        <r>
          <rPr>
            <b/>
            <u/>
            <sz val="9"/>
            <color indexed="81"/>
            <rFont val="MS P ゴシック"/>
            <family val="3"/>
            <charset val="128"/>
          </rPr>
          <t>専門家等は１名</t>
        </r>
        <r>
          <rPr>
            <sz val="9"/>
            <color indexed="81"/>
            <rFont val="MS P ゴシック"/>
            <family val="3"/>
            <charset val="128"/>
          </rPr>
          <t>とします</t>
        </r>
      </text>
    </comment>
    <comment ref="B12" authorId="0" shapeId="0">
      <text>
        <r>
          <rPr>
            <sz val="9"/>
            <color indexed="81"/>
            <rFont val="MS P ゴシック"/>
            <family val="3"/>
            <charset val="128"/>
          </rPr>
          <t>・イメージが付かない場合でも、被災者支援事業のスケジュールを考慮した上で、いつ頃までに○回、どの時期に○回など、大まかな希望スケジュールを記載してください</t>
        </r>
      </text>
    </comment>
    <comment ref="B13" authorId="0" shapeId="0">
      <text>
        <r>
          <rPr>
            <sz val="9"/>
            <color indexed="81"/>
            <rFont val="MS P ゴシック"/>
            <family val="3"/>
            <charset val="128"/>
          </rPr>
          <t xml:space="preserve">【目標】
・目標は１つでなくても構いません
・定性的な目標のみでも構いませんが、可能な限り定量的な目標もあわせて設定してください（例：○○を○％→○％に増加させる、○○を○○回から○○回に増やす）
</t>
        </r>
        <r>
          <rPr>
            <u/>
            <sz val="9"/>
            <color indexed="81"/>
            <rFont val="MS P ゴシック"/>
            <family val="3"/>
            <charset val="128"/>
          </rPr>
          <t>※目標は、専門家等の派遣の回数ではありません</t>
        </r>
        <r>
          <rPr>
            <sz val="9"/>
            <color indexed="81"/>
            <rFont val="MS P ゴシック"/>
            <family val="3"/>
            <charset val="128"/>
          </rPr>
          <t xml:space="preserve">
【効果】
・目標を達成することで得られる効果を具体的かつ簡潔に記載してください
（事業がどう良くなるか、団体の活動がどう変わるか　など</t>
        </r>
      </text>
    </comment>
    <comment ref="E18" authorId="0" shapeId="0">
      <text>
        <r>
          <rPr>
            <sz val="9"/>
            <color indexed="81"/>
            <rFont val="MS P ゴシック"/>
            <family val="3"/>
            <charset val="128"/>
          </rPr>
          <t xml:space="preserve">専門家等の謝礼金は、基本的には【被災者支援事業】と謝金単価上限の考え方は同じですが、遠隔地から招へいする場合は、その片道距離（起点は旅費規程による）に応じて「１時間当たりの支払基準額」を次のとおり割増しを行ってください。
</t>
        </r>
        <r>
          <rPr>
            <u/>
            <sz val="9"/>
            <color indexed="81"/>
            <rFont val="MS P ゴシック"/>
            <family val="3"/>
            <charset val="128"/>
          </rPr>
          <t>・１５０㎞を超え３００㎞未満・・・２割増し
・３００㎞以上（東京など） ・・・５割増し</t>
        </r>
        <r>
          <rPr>
            <b/>
            <u/>
            <sz val="9"/>
            <color indexed="81"/>
            <rFont val="MS P ゴシック"/>
            <family val="3"/>
            <charset val="128"/>
          </rPr>
          <t xml:space="preserve">
</t>
        </r>
      </text>
    </comment>
  </commentList>
</comments>
</file>

<file path=xl/sharedStrings.xml><?xml version="1.0" encoding="utf-8"?>
<sst xmlns="http://schemas.openxmlformats.org/spreadsheetml/2006/main" count="678" uniqueCount="288">
  <si>
    <t>受付
番号</t>
    <rPh sb="0" eb="2">
      <t>ウケツケ</t>
    </rPh>
    <rPh sb="3" eb="5">
      <t>バンゴウ</t>
    </rPh>
    <phoneticPr fontId="2"/>
  </si>
  <si>
    <t>事業者名</t>
    <rPh sb="0" eb="3">
      <t>ジギョウシャ</t>
    </rPh>
    <rPh sb="3" eb="4">
      <t>メイ</t>
    </rPh>
    <phoneticPr fontId="2"/>
  </si>
  <si>
    <t>代表者役職</t>
    <rPh sb="0" eb="3">
      <t>ダイヒョウシャ</t>
    </rPh>
    <rPh sb="3" eb="5">
      <t>ヤクショク</t>
    </rPh>
    <phoneticPr fontId="2"/>
  </si>
  <si>
    <t>代表者氏名</t>
    <rPh sb="0" eb="3">
      <t>ダイヒョウシャ</t>
    </rPh>
    <rPh sb="3" eb="5">
      <t>シメイ</t>
    </rPh>
    <phoneticPr fontId="2"/>
  </si>
  <si>
    <t>郵便番号</t>
    <rPh sb="0" eb="2">
      <t>ユウビン</t>
    </rPh>
    <rPh sb="2" eb="4">
      <t>バンゴウ</t>
    </rPh>
    <phoneticPr fontId="2"/>
  </si>
  <si>
    <t>所在地</t>
    <rPh sb="0" eb="3">
      <t>ショザイチ</t>
    </rPh>
    <phoneticPr fontId="2"/>
  </si>
  <si>
    <t>事業名</t>
    <rPh sb="0" eb="2">
      <t>ジギョウ</t>
    </rPh>
    <rPh sb="2" eb="3">
      <t>メイ</t>
    </rPh>
    <phoneticPr fontId="2"/>
  </si>
  <si>
    <t>電話</t>
    <rPh sb="0" eb="2">
      <t>デンワ</t>
    </rPh>
    <phoneticPr fontId="2"/>
  </si>
  <si>
    <t>メール</t>
  </si>
  <si>
    <t>予算額</t>
    <rPh sb="0" eb="3">
      <t>ヨサンガク</t>
    </rPh>
    <phoneticPr fontId="2"/>
  </si>
  <si>
    <t>みやぎ地域復興支援助成金交付申請書</t>
  </si>
  <si>
    <t>名　称</t>
  </si>
  <si>
    <t>（１）事業者概要（様式第２号）</t>
    <phoneticPr fontId="2"/>
  </si>
  <si>
    <t>事業者概要</t>
  </si>
  <si>
    <t>事業名</t>
  </si>
  <si>
    <t>代表者略歴</t>
  </si>
  <si>
    <t>電話番号</t>
  </si>
  <si>
    <t>メールアドレス</t>
  </si>
  <si>
    <t>ＵＲＬ</t>
  </si>
  <si>
    <t>設立年月日</t>
  </si>
  <si>
    <t>人　　数</t>
  </si>
  <si>
    <t>事業名</t>
    <phoneticPr fontId="2"/>
  </si>
  <si>
    <t>事業者名</t>
    <rPh sb="0" eb="4">
      <t>ジギョウシャメイ</t>
    </rPh>
    <phoneticPr fontId="2"/>
  </si>
  <si>
    <t>事業の活動地域</t>
    <phoneticPr fontId="2"/>
  </si>
  <si>
    <t>項　目</t>
  </si>
  <si>
    <t>助成金額</t>
    <phoneticPr fontId="2"/>
  </si>
  <si>
    <t>人件費</t>
  </si>
  <si>
    <t>諸謝金</t>
  </si>
  <si>
    <t>旅費</t>
  </si>
  <si>
    <t>広告費・印刷製本費</t>
  </si>
  <si>
    <t>事業者名及び
代表者職・氏名</t>
    <rPh sb="0" eb="3">
      <t>ジギョウシャ</t>
    </rPh>
    <rPh sb="3" eb="4">
      <t>メイ</t>
    </rPh>
    <rPh sb="4" eb="5">
      <t>オヨ</t>
    </rPh>
    <rPh sb="7" eb="10">
      <t>ダイヒョウシャ</t>
    </rPh>
    <rPh sb="10" eb="11">
      <t>ショク</t>
    </rPh>
    <rPh sb="12" eb="14">
      <t>シメイ</t>
    </rPh>
    <phoneticPr fontId="2"/>
  </si>
  <si>
    <t>×</t>
    <phoneticPr fontId="2"/>
  </si>
  <si>
    <t>＝</t>
  </si>
  <si>
    <t>消耗品費</t>
    <rPh sb="0" eb="3">
      <t>ショウモウヒン</t>
    </rPh>
    <phoneticPr fontId="2"/>
  </si>
  <si>
    <t>通信運搬費</t>
    <rPh sb="0" eb="2">
      <t>ツウシン</t>
    </rPh>
    <rPh sb="2" eb="4">
      <t>ウンパン</t>
    </rPh>
    <phoneticPr fontId="2"/>
  </si>
  <si>
    <t>賃料及び施設利用料</t>
    <rPh sb="0" eb="2">
      <t>チンリョウ</t>
    </rPh>
    <rPh sb="2" eb="3">
      <t>オヨ</t>
    </rPh>
    <rPh sb="4" eb="6">
      <t>シセツ</t>
    </rPh>
    <rPh sb="6" eb="9">
      <t>リヨウリョウ</t>
    </rPh>
    <phoneticPr fontId="2"/>
  </si>
  <si>
    <t>行事保険料</t>
    <rPh sb="0" eb="2">
      <t>ギョウジ</t>
    </rPh>
    <rPh sb="2" eb="5">
      <t>ホケンリョウ</t>
    </rPh>
    <phoneticPr fontId="2"/>
  </si>
  <si>
    <t>主たる
活動市町村</t>
    <rPh sb="0" eb="1">
      <t>シュ</t>
    </rPh>
    <rPh sb="4" eb="6">
      <t>カツドウ</t>
    </rPh>
    <rPh sb="6" eb="9">
      <t>シチョウソン</t>
    </rPh>
    <phoneticPr fontId="2"/>
  </si>
  <si>
    <t>仙台市</t>
    <rPh sb="0" eb="3">
      <t>センダイシ</t>
    </rPh>
    <phoneticPr fontId="2"/>
  </si>
  <si>
    <t>石巻市</t>
    <rPh sb="0" eb="3">
      <t>イシノマキシ</t>
    </rPh>
    <phoneticPr fontId="2"/>
  </si>
  <si>
    <t>栗原市</t>
    <rPh sb="0" eb="3">
      <t>クリハラシ</t>
    </rPh>
    <phoneticPr fontId="2"/>
  </si>
  <si>
    <t>東松島市</t>
    <rPh sb="0" eb="4">
      <t>ヒガシマツシマシ</t>
    </rPh>
    <phoneticPr fontId="2"/>
  </si>
  <si>
    <t>亘理町</t>
    <rPh sb="0" eb="3">
      <t>ワタリマチ</t>
    </rPh>
    <phoneticPr fontId="2"/>
  </si>
  <si>
    <t>山元町</t>
    <rPh sb="0" eb="3">
      <t>ヤマモトマチ</t>
    </rPh>
    <phoneticPr fontId="2"/>
  </si>
  <si>
    <t>大崎市</t>
    <rPh sb="0" eb="2">
      <t>オオサキ</t>
    </rPh>
    <rPh sb="2" eb="3">
      <t>シ</t>
    </rPh>
    <phoneticPr fontId="2"/>
  </si>
  <si>
    <t>松島町</t>
    <rPh sb="0" eb="2">
      <t>マツシマ</t>
    </rPh>
    <rPh sb="2" eb="3">
      <t>マチ</t>
    </rPh>
    <phoneticPr fontId="2"/>
  </si>
  <si>
    <t>加美町</t>
    <rPh sb="0" eb="3">
      <t>カミマチ</t>
    </rPh>
    <phoneticPr fontId="2"/>
  </si>
  <si>
    <t>涌谷町</t>
    <rPh sb="0" eb="2">
      <t>ワクヤ</t>
    </rPh>
    <rPh sb="2" eb="3">
      <t>チョウ</t>
    </rPh>
    <phoneticPr fontId="2"/>
  </si>
  <si>
    <t>美里町</t>
    <rPh sb="0" eb="3">
      <t>ミサトマチ</t>
    </rPh>
    <phoneticPr fontId="2"/>
  </si>
  <si>
    <t>蔵王町</t>
    <rPh sb="0" eb="3">
      <t>ザオウチョウ</t>
    </rPh>
    <phoneticPr fontId="2"/>
  </si>
  <si>
    <t>七ヶ浜町</t>
    <rPh sb="0" eb="4">
      <t>シチガハママチ</t>
    </rPh>
    <phoneticPr fontId="2"/>
  </si>
  <si>
    <t>女川町</t>
    <rPh sb="0" eb="2">
      <t>オナガワ</t>
    </rPh>
    <rPh sb="2" eb="3">
      <t>チョウ</t>
    </rPh>
    <phoneticPr fontId="2"/>
  </si>
  <si>
    <t>七ケ宿町</t>
    <rPh sb="0" eb="1">
      <t>シチ</t>
    </rPh>
    <rPh sb="2" eb="3">
      <t>シュク</t>
    </rPh>
    <rPh sb="3" eb="4">
      <t>マチ</t>
    </rPh>
    <phoneticPr fontId="2"/>
  </si>
  <si>
    <t>利府町</t>
    <rPh sb="0" eb="2">
      <t>リフ</t>
    </rPh>
    <rPh sb="2" eb="3">
      <t>チョウ</t>
    </rPh>
    <phoneticPr fontId="2"/>
  </si>
  <si>
    <t>南三陸町</t>
    <rPh sb="0" eb="3">
      <t>ミナミサンリク</t>
    </rPh>
    <rPh sb="3" eb="4">
      <t>チョウ</t>
    </rPh>
    <phoneticPr fontId="2"/>
  </si>
  <si>
    <t>大河原町</t>
    <rPh sb="0" eb="3">
      <t>オオカワラ</t>
    </rPh>
    <rPh sb="3" eb="4">
      <t>マチ</t>
    </rPh>
    <phoneticPr fontId="2"/>
  </si>
  <si>
    <t>大和町</t>
    <rPh sb="0" eb="3">
      <t>ヤマトチョウ</t>
    </rPh>
    <phoneticPr fontId="2"/>
  </si>
  <si>
    <t>村田町</t>
    <rPh sb="0" eb="3">
      <t>ムラタマチ</t>
    </rPh>
    <phoneticPr fontId="2"/>
  </si>
  <si>
    <t>大郷町</t>
    <rPh sb="0" eb="3">
      <t>ダイゴウチョウ</t>
    </rPh>
    <phoneticPr fontId="2"/>
  </si>
  <si>
    <t>柴田町</t>
    <rPh sb="0" eb="3">
      <t>シバタマチ</t>
    </rPh>
    <phoneticPr fontId="2"/>
  </si>
  <si>
    <t>川崎町</t>
    <rPh sb="0" eb="2">
      <t>カワサキ</t>
    </rPh>
    <rPh sb="2" eb="3">
      <t>マチ</t>
    </rPh>
    <phoneticPr fontId="2"/>
  </si>
  <si>
    <t>大衡村</t>
    <rPh sb="0" eb="3">
      <t>オオヒラムラ</t>
    </rPh>
    <phoneticPr fontId="2"/>
  </si>
  <si>
    <t>気仙沼市</t>
    <rPh sb="0" eb="4">
      <t>ケセンヌマシ</t>
    </rPh>
    <phoneticPr fontId="2"/>
  </si>
  <si>
    <t>白石市</t>
    <rPh sb="0" eb="3">
      <t>シロイシシ</t>
    </rPh>
    <phoneticPr fontId="2"/>
  </si>
  <si>
    <t>名取市</t>
    <rPh sb="0" eb="3">
      <t>ナトリシ</t>
    </rPh>
    <phoneticPr fontId="2"/>
  </si>
  <si>
    <t>角田市</t>
    <rPh sb="0" eb="1">
      <t>カク</t>
    </rPh>
    <rPh sb="1" eb="2">
      <t>タ</t>
    </rPh>
    <rPh sb="2" eb="3">
      <t>シ</t>
    </rPh>
    <phoneticPr fontId="2"/>
  </si>
  <si>
    <t>多賀城市</t>
    <rPh sb="0" eb="4">
      <t>タガジョウシ</t>
    </rPh>
    <phoneticPr fontId="2"/>
  </si>
  <si>
    <t>岩沼市</t>
    <rPh sb="0" eb="3">
      <t>イワヌマシ</t>
    </rPh>
    <phoneticPr fontId="2"/>
  </si>
  <si>
    <t>登米市</t>
    <rPh sb="0" eb="2">
      <t>トメ</t>
    </rPh>
    <rPh sb="2" eb="3">
      <t>シ</t>
    </rPh>
    <phoneticPr fontId="2"/>
  </si>
  <si>
    <t>丸森町</t>
    <rPh sb="0" eb="3">
      <t>マルモリマチ</t>
    </rPh>
    <phoneticPr fontId="2"/>
  </si>
  <si>
    <t>色麻町</t>
    <rPh sb="0" eb="2">
      <t>シカマ</t>
    </rPh>
    <rPh sb="2" eb="3">
      <t>チョウ</t>
    </rPh>
    <phoneticPr fontId="2"/>
  </si>
  <si>
    <t>主たる活動地域（市町村名）</t>
    <rPh sb="0" eb="1">
      <t>シュ</t>
    </rPh>
    <rPh sb="3" eb="5">
      <t>カツドウ</t>
    </rPh>
    <rPh sb="5" eb="7">
      <t>チイキ</t>
    </rPh>
    <rPh sb="8" eb="11">
      <t>シチョウソン</t>
    </rPh>
    <rPh sb="11" eb="12">
      <t>メイ</t>
    </rPh>
    <phoneticPr fontId="2"/>
  </si>
  <si>
    <t>従たる活動地域（市町村名）１</t>
    <rPh sb="0" eb="1">
      <t>ジュウ</t>
    </rPh>
    <rPh sb="3" eb="5">
      <t>カツドウ</t>
    </rPh>
    <rPh sb="5" eb="7">
      <t>チイキ</t>
    </rPh>
    <rPh sb="8" eb="11">
      <t>シチョウソン</t>
    </rPh>
    <rPh sb="11" eb="12">
      <t>メイ</t>
    </rPh>
    <phoneticPr fontId="2"/>
  </si>
  <si>
    <t>従たる活動地域（市町村名）２</t>
    <rPh sb="0" eb="1">
      <t>ジュウ</t>
    </rPh>
    <rPh sb="3" eb="5">
      <t>カツドウ</t>
    </rPh>
    <rPh sb="5" eb="7">
      <t>チイキ</t>
    </rPh>
    <rPh sb="8" eb="11">
      <t>シチョウソン</t>
    </rPh>
    <rPh sb="11" eb="12">
      <t>メイ</t>
    </rPh>
    <phoneticPr fontId="2"/>
  </si>
  <si>
    <t>（様式第３号）</t>
    <phoneticPr fontId="2"/>
  </si>
  <si>
    <t>（様式第２号）</t>
    <phoneticPr fontId="2"/>
  </si>
  <si>
    <t>（様式第１号）</t>
    <phoneticPr fontId="2"/>
  </si>
  <si>
    <t>（様式第４号）</t>
    <phoneticPr fontId="2"/>
  </si>
  <si>
    <t>活動実績
アピールポイント</t>
    <phoneticPr fontId="2"/>
  </si>
  <si>
    <t>代表者　職</t>
    <rPh sb="4" eb="5">
      <t>ショク</t>
    </rPh>
    <phoneticPr fontId="2"/>
  </si>
  <si>
    <t>代表者　氏名</t>
    <phoneticPr fontId="2"/>
  </si>
  <si>
    <t>ピンク色のセル：入力可能</t>
    <rPh sb="3" eb="4">
      <t>イロ</t>
    </rPh>
    <rPh sb="8" eb="10">
      <t>ニュウリョク</t>
    </rPh>
    <rPh sb="10" eb="12">
      <t>カノウ</t>
    </rPh>
    <phoneticPr fontId="2"/>
  </si>
  <si>
    <t>水色のセル　　　：入力不要</t>
    <rPh sb="0" eb="2">
      <t>ミズイロ</t>
    </rPh>
    <rPh sb="9" eb="11">
      <t>ニュウリョク</t>
    </rPh>
    <rPh sb="11" eb="13">
      <t>フヨウ</t>
    </rPh>
    <phoneticPr fontId="2"/>
  </si>
  <si>
    <t>事業費額（円）</t>
    <rPh sb="0" eb="3">
      <t>ジギョウヒ</t>
    </rPh>
    <rPh sb="3" eb="4">
      <t>ガク</t>
    </rPh>
    <rPh sb="5" eb="6">
      <t>エン</t>
    </rPh>
    <phoneticPr fontId="2"/>
  </si>
  <si>
    <t>助成金額（円）</t>
    <phoneticPr fontId="2"/>
  </si>
  <si>
    <t>申請日</t>
    <rPh sb="0" eb="2">
      <t>シンセイ</t>
    </rPh>
    <rPh sb="2" eb="3">
      <t>ヒ</t>
    </rPh>
    <phoneticPr fontId="2"/>
  </si>
  <si>
    <t>必要に応じて行を増やすこと。</t>
    <rPh sb="0" eb="2">
      <t>ヒツヨウ</t>
    </rPh>
    <rPh sb="3" eb="4">
      <t>オウ</t>
    </rPh>
    <rPh sb="6" eb="7">
      <t>ギョウ</t>
    </rPh>
    <rPh sb="8" eb="9">
      <t>フ</t>
    </rPh>
    <phoneticPr fontId="2"/>
  </si>
  <si>
    <t>申請者情報</t>
    <rPh sb="0" eb="2">
      <t>シンセイ</t>
    </rPh>
    <rPh sb="2" eb="3">
      <t>シャ</t>
    </rPh>
    <rPh sb="3" eb="5">
      <t>ジョウホウ</t>
    </rPh>
    <phoneticPr fontId="2"/>
  </si>
  <si>
    <t>過去の助成状況</t>
    <rPh sb="0" eb="2">
      <t>カコ</t>
    </rPh>
    <rPh sb="3" eb="5">
      <t>ジョセイ</t>
    </rPh>
    <rPh sb="5" eb="7">
      <t>ジョウキョウ</t>
    </rPh>
    <phoneticPr fontId="2"/>
  </si>
  <si>
    <t>助成対象経費　　　　　　　　　　　　　</t>
    <phoneticPr fontId="2"/>
  </si>
  <si>
    <t>金</t>
  </si>
  <si>
    <t>宮城県知事　村井　嘉浩　殿</t>
    <phoneticPr fontId="2"/>
  </si>
  <si>
    <t>記</t>
    <phoneticPr fontId="2"/>
  </si>
  <si>
    <t>助成金額　　　　　</t>
    <phoneticPr fontId="2"/>
  </si>
  <si>
    <t>収入額・売上額
（直近３年の決算期ごとの金額）</t>
    <rPh sb="20" eb="21">
      <t>キン</t>
    </rPh>
    <phoneticPr fontId="2"/>
  </si>
  <si>
    <t>予算額</t>
    <rPh sb="0" eb="3">
      <t>ヨサンガク</t>
    </rPh>
    <phoneticPr fontId="2"/>
  </si>
  <si>
    <t>備考（項目について補足があれば記入する。）</t>
    <rPh sb="0" eb="2">
      <t>ビコウ</t>
    </rPh>
    <rPh sb="3" eb="5">
      <t>コウモク</t>
    </rPh>
    <rPh sb="9" eb="11">
      <t>ホソク</t>
    </rPh>
    <rPh sb="15" eb="17">
      <t>キニュウ</t>
    </rPh>
    <phoneticPr fontId="2"/>
  </si>
  <si>
    <t>合計①</t>
    <rPh sb="0" eb="2">
      <t>ゴウケイ</t>
    </rPh>
    <phoneticPr fontId="2"/>
  </si>
  <si>
    <t>円（様式第4号③から移記）</t>
    <phoneticPr fontId="2"/>
  </si>
  <si>
    <t>団体の沿革
及び
最近の動向等</t>
    <phoneticPr fontId="2"/>
  </si>
  <si>
    <t>事業の目標と効果</t>
    <rPh sb="0" eb="2">
      <t>ジギョウ</t>
    </rPh>
    <rPh sb="3" eb="5">
      <t>モクヒョウ</t>
    </rPh>
    <rPh sb="6" eb="8">
      <t>コウカ</t>
    </rPh>
    <phoneticPr fontId="2"/>
  </si>
  <si>
    <t>事業の内容</t>
    <rPh sb="0" eb="2">
      <t>ジギョウ</t>
    </rPh>
    <rPh sb="3" eb="5">
      <t>ナイヨウ</t>
    </rPh>
    <phoneticPr fontId="2"/>
  </si>
  <si>
    <t>その他１</t>
    <rPh sb="2" eb="3">
      <t>タ</t>
    </rPh>
    <phoneticPr fontId="2"/>
  </si>
  <si>
    <t>その他２</t>
    <rPh sb="2" eb="3">
      <t>タ</t>
    </rPh>
    <phoneticPr fontId="2"/>
  </si>
  <si>
    <t>事業担当者名</t>
  </si>
  <si>
    <t>事業担当者名</t>
    <phoneticPr fontId="2"/>
  </si>
  <si>
    <t>新継</t>
    <rPh sb="0" eb="1">
      <t>アラタ</t>
    </rPh>
    <rPh sb="1" eb="2">
      <t>ツギ</t>
    </rPh>
    <phoneticPr fontId="2"/>
  </si>
  <si>
    <t>年</t>
    <rPh sb="0" eb="1">
      <t>ネン</t>
    </rPh>
    <phoneticPr fontId="2"/>
  </si>
  <si>
    <t>月</t>
    <rPh sb="0" eb="1">
      <t>ツキ</t>
    </rPh>
    <phoneticPr fontId="2"/>
  </si>
  <si>
    <t>日</t>
    <rPh sb="0" eb="1">
      <t>ヒ</t>
    </rPh>
    <phoneticPr fontId="2"/>
  </si>
  <si>
    <t>H25</t>
    <phoneticPr fontId="2"/>
  </si>
  <si>
    <t>H26</t>
  </si>
  <si>
    <t>H27</t>
  </si>
  <si>
    <t>H28</t>
  </si>
  <si>
    <t>H29</t>
  </si>
  <si>
    <t>H30</t>
  </si>
  <si>
    <t>代表者住所</t>
    <rPh sb="0" eb="3">
      <t>ダイヒョウシャ</t>
    </rPh>
    <rPh sb="3" eb="5">
      <t>ジュウショ</t>
    </rPh>
    <phoneticPr fontId="2"/>
  </si>
  <si>
    <t>富谷市</t>
    <rPh sb="0" eb="2">
      <t>トミヤ</t>
    </rPh>
    <rPh sb="2" eb="3">
      <t>シ</t>
    </rPh>
    <phoneticPr fontId="2"/>
  </si>
  <si>
    <t>令和</t>
    <rPh sb="0" eb="2">
      <t>レイワ</t>
    </rPh>
    <phoneticPr fontId="2"/>
  </si>
  <si>
    <t>R1</t>
    <phoneticPr fontId="2"/>
  </si>
  <si>
    <t>事業費総額
（円）</t>
    <rPh sb="0" eb="3">
      <t>ジギョウヒ</t>
    </rPh>
    <rPh sb="3" eb="5">
      <t>ソウガク</t>
    </rPh>
    <rPh sb="4" eb="5">
      <t>ガク</t>
    </rPh>
    <rPh sb="7" eb="8">
      <t>エン</t>
    </rPh>
    <phoneticPr fontId="2"/>
  </si>
  <si>
    <t>助成対象経費額
（円）</t>
    <rPh sb="0" eb="2">
      <t>ジョセイ</t>
    </rPh>
    <rPh sb="2" eb="4">
      <t>タイショウ</t>
    </rPh>
    <rPh sb="4" eb="6">
      <t>ケイヒ</t>
    </rPh>
    <rPh sb="6" eb="7">
      <t>ガク</t>
    </rPh>
    <rPh sb="9" eb="10">
      <t>エン</t>
    </rPh>
    <phoneticPr fontId="2"/>
  </si>
  <si>
    <t>助成金額
（円）</t>
    <rPh sb="0" eb="2">
      <t>ジョセイ</t>
    </rPh>
    <rPh sb="2" eb="4">
      <t>キンガク</t>
    </rPh>
    <rPh sb="6" eb="7">
      <t>エン</t>
    </rPh>
    <phoneticPr fontId="2"/>
  </si>
  <si>
    <t>設立年月日</t>
    <rPh sb="0" eb="2">
      <t>セツリツ</t>
    </rPh>
    <rPh sb="2" eb="5">
      <t>ネンガッピ</t>
    </rPh>
    <phoneticPr fontId="2"/>
  </si>
  <si>
    <t>備考</t>
    <rPh sb="0" eb="2">
      <t>ビコウ</t>
    </rPh>
    <phoneticPr fontId="2"/>
  </si>
  <si>
    <t>申請月</t>
    <rPh sb="0" eb="2">
      <t>シンセイ</t>
    </rPh>
    <rPh sb="2" eb="3">
      <t>ツキ</t>
    </rPh>
    <phoneticPr fontId="2"/>
  </si>
  <si>
    <t>（申請者）</t>
    <phoneticPr fontId="2"/>
  </si>
  <si>
    <t>郵便番号</t>
    <rPh sb="0" eb="4">
      <t>ユウビンバンゴウ</t>
    </rPh>
    <phoneticPr fontId="2"/>
  </si>
  <si>
    <t>所在地</t>
    <rPh sb="0" eb="3">
      <t>ショザイチ</t>
    </rPh>
    <phoneticPr fontId="2"/>
  </si>
  <si>
    <t>３　添付書類</t>
    <phoneticPr fontId="2"/>
  </si>
  <si>
    <t>円（様式第4号④から移記）</t>
    <phoneticPr fontId="2"/>
  </si>
  <si>
    <t>R2</t>
    <phoneticPr fontId="2"/>
  </si>
  <si>
    <t>連携先市町村名及び担当課名</t>
    <rPh sb="0" eb="2">
      <t>レンケイ</t>
    </rPh>
    <rPh sb="2" eb="3">
      <t>サキ</t>
    </rPh>
    <rPh sb="3" eb="7">
      <t>シチョウソンメイ</t>
    </rPh>
    <rPh sb="7" eb="8">
      <t>オヨ</t>
    </rPh>
    <rPh sb="9" eb="12">
      <t>タントウカ</t>
    </rPh>
    <rPh sb="12" eb="13">
      <t>メイ</t>
    </rPh>
    <phoneticPr fontId="2"/>
  </si>
  <si>
    <t>連携内容
（業務等の内容を記入）</t>
    <rPh sb="0" eb="2">
      <t>レンケイ</t>
    </rPh>
    <rPh sb="2" eb="4">
      <t>ナイヨウ</t>
    </rPh>
    <rPh sb="6" eb="9">
      <t>ギョウムトウ</t>
    </rPh>
    <rPh sb="10" eb="12">
      <t>ナイヨウ</t>
    </rPh>
    <rPh sb="13" eb="15">
      <t>キニュウ</t>
    </rPh>
    <phoneticPr fontId="2"/>
  </si>
  <si>
    <t>内容</t>
    <rPh sb="0" eb="2">
      <t>ナイヨウ</t>
    </rPh>
    <phoneticPr fontId="2"/>
  </si>
  <si>
    <t>単価（円）</t>
    <rPh sb="0" eb="2">
      <t>タンカ</t>
    </rPh>
    <rPh sb="3" eb="4">
      <t>エン</t>
    </rPh>
    <phoneticPr fontId="2"/>
  </si>
  <si>
    <t>数量・時間</t>
    <rPh sb="0" eb="2">
      <t>スウリョウ</t>
    </rPh>
    <rPh sb="3" eb="5">
      <t>ジカン</t>
    </rPh>
    <phoneticPr fontId="2"/>
  </si>
  <si>
    <t>時間</t>
    <rPh sb="0" eb="2">
      <t>ジカン</t>
    </rPh>
    <phoneticPr fontId="2"/>
  </si>
  <si>
    <t>ヶ月</t>
    <rPh sb="1" eb="2">
      <t>ゲツ</t>
    </rPh>
    <phoneticPr fontId="2"/>
  </si>
  <si>
    <t>総事業費</t>
    <phoneticPr fontId="2"/>
  </si>
  <si>
    <t>助成金限度額（上限）
（別表１より）</t>
    <phoneticPr fontId="2"/>
  </si>
  <si>
    <t>助成対象事業費</t>
    <phoneticPr fontId="2"/>
  </si>
  <si>
    <t>④（③の千円未満切り捨て）　　　　　　　　　　　　　　　　　　　　　　　　　　</t>
    <phoneticPr fontId="2"/>
  </si>
  <si>
    <t>事業対象
被災者</t>
    <rPh sb="0" eb="2">
      <t>ジギョウ</t>
    </rPh>
    <rPh sb="2" eb="4">
      <t>タイショウ</t>
    </rPh>
    <rPh sb="5" eb="8">
      <t>ヒサイシャ</t>
    </rPh>
    <phoneticPr fontId="2"/>
  </si>
  <si>
    <t>連携市町村</t>
    <rPh sb="0" eb="2">
      <t>レンケイ</t>
    </rPh>
    <rPh sb="2" eb="5">
      <t>シチョウソン</t>
    </rPh>
    <phoneticPr fontId="2"/>
  </si>
  <si>
    <t>連携内容</t>
    <rPh sb="0" eb="2">
      <t>レンケイ</t>
    </rPh>
    <rPh sb="2" eb="4">
      <t>ナイヨウ</t>
    </rPh>
    <phoneticPr fontId="2"/>
  </si>
  <si>
    <t>光熱水費</t>
    <rPh sb="0" eb="4">
      <t>コウネツスイヒスイ</t>
    </rPh>
    <phoneticPr fontId="2"/>
  </si>
  <si>
    <t>過去１年間における
市町村との連携状況</t>
    <rPh sb="0" eb="2">
      <t>カコ</t>
    </rPh>
    <rPh sb="3" eb="5">
      <t>ネンカン</t>
    </rPh>
    <rPh sb="10" eb="13">
      <t>シチョウソン</t>
    </rPh>
    <rPh sb="15" eb="17">
      <t>レンケイ</t>
    </rPh>
    <rPh sb="17" eb="19">
      <t>ジョウキョウ</t>
    </rPh>
    <phoneticPr fontId="2"/>
  </si>
  <si>
    <t>過去５年間の
助成金・補助金
の受領歴</t>
    <rPh sb="0" eb="2">
      <t>カコ</t>
    </rPh>
    <rPh sb="3" eb="5">
      <t>ネンカン</t>
    </rPh>
    <rPh sb="7" eb="10">
      <t>ジョセイキン</t>
    </rPh>
    <rPh sb="11" eb="14">
      <t>ホジョキン</t>
    </rPh>
    <rPh sb="16" eb="18">
      <t>ジュリョウ</t>
    </rPh>
    <rPh sb="18" eb="19">
      <t>レキ</t>
    </rPh>
    <phoneticPr fontId="2"/>
  </si>
  <si>
    <t>Ａ</t>
  </si>
  <si>
    <t>Ａ</t>
    <phoneticPr fontId="2"/>
  </si>
  <si>
    <t>宮城太郎</t>
    <phoneticPr fontId="2"/>
  </si>
  <si>
    <t>Ｂ</t>
    <phoneticPr fontId="2"/>
  </si>
  <si>
    <t>Ｃ</t>
    <phoneticPr fontId="2"/>
  </si>
  <si>
    <t>時間</t>
    <rPh sb="0" eb="2">
      <t>ジカン</t>
    </rPh>
    <phoneticPr fontId="2"/>
  </si>
  <si>
    <t>〒</t>
    <phoneticPr fontId="2"/>
  </si>
  <si>
    <t>常勤（　名）非常勤（　名）</t>
    <phoneticPr fontId="2"/>
  </si>
  <si>
    <t>Ｈ30
年度</t>
    <rPh sb="4" eb="6">
      <t>ネンド</t>
    </rPh>
    <phoneticPr fontId="2"/>
  </si>
  <si>
    <t>Ｈ29
年度</t>
    <rPh sb="4" eb="6">
      <t>ネンド</t>
    </rPh>
    <phoneticPr fontId="2"/>
  </si>
  <si>
    <t>Ｈ28
年度</t>
    <rPh sb="4" eb="6">
      <t>ネンド</t>
    </rPh>
    <phoneticPr fontId="2"/>
  </si>
  <si>
    <t>Ｈ27
年度</t>
    <rPh sb="4" eb="6">
      <t>ネンド</t>
    </rPh>
    <phoneticPr fontId="2"/>
  </si>
  <si>
    <t>Ｈ26
年度</t>
    <rPh sb="4" eb="6">
      <t>ネンド</t>
    </rPh>
    <phoneticPr fontId="2"/>
  </si>
  <si>
    <t>Ｈ25
年度</t>
    <rPh sb="4" eb="6">
      <t>ネンド</t>
    </rPh>
    <phoneticPr fontId="2"/>
  </si>
  <si>
    <t>数量・期間</t>
    <rPh sb="0" eb="2">
      <t>スウリョウ</t>
    </rPh>
    <rPh sb="3" eb="5">
      <t>キカン</t>
    </rPh>
    <phoneticPr fontId="2"/>
  </si>
  <si>
    <t>積算根拠（内容・単価・数量等）</t>
    <rPh sb="5" eb="7">
      <t>ナイヨウ</t>
    </rPh>
    <rPh sb="8" eb="10">
      <t>タンカ</t>
    </rPh>
    <rPh sb="13" eb="14">
      <t>ナド</t>
    </rPh>
    <phoneticPr fontId="2"/>
  </si>
  <si>
    <r>
      <t xml:space="preserve">代表者住所
</t>
    </r>
    <r>
      <rPr>
        <sz val="10"/>
        <color theme="1"/>
        <rFont val="ＭＳ 明朝"/>
        <family val="1"/>
        <charset val="128"/>
      </rPr>
      <t>（任意団体の場合のみ）</t>
    </r>
    <rPh sb="0" eb="3">
      <t>ダイヒョウシャ</t>
    </rPh>
    <rPh sb="3" eb="5">
      <t>ジュウショ</t>
    </rPh>
    <rPh sb="7" eb="9">
      <t>ニンイ</t>
    </rPh>
    <rPh sb="9" eb="11">
      <t>ダンタイ</t>
    </rPh>
    <rPh sb="12" eb="14">
      <t>バアイ</t>
    </rPh>
    <phoneticPr fontId="2"/>
  </si>
  <si>
    <t>１　支　出　　　</t>
    <phoneticPr fontId="2"/>
  </si>
  <si>
    <t>２　助成金額の算出</t>
    <phoneticPr fontId="2"/>
  </si>
  <si>
    <t>R3</t>
    <phoneticPr fontId="2"/>
  </si>
  <si>
    <t>Ｂ</t>
  </si>
  <si>
    <t>仙台次郎</t>
    <rPh sb="0" eb="2">
      <t>センダイ</t>
    </rPh>
    <rPh sb="2" eb="4">
      <t>ジロウ</t>
    </rPh>
    <phoneticPr fontId="2"/>
  </si>
  <si>
    <t>回</t>
    <rPh sb="0" eb="1">
      <t>カイ</t>
    </rPh>
    <phoneticPr fontId="2"/>
  </si>
  <si>
    <t>研修会講師謝金</t>
    <rPh sb="0" eb="3">
      <t>ケンシュウカイ</t>
    </rPh>
    <rPh sb="3" eb="5">
      <t>コウシ</t>
    </rPh>
    <rPh sb="5" eb="7">
      <t>シャキン</t>
    </rPh>
    <phoneticPr fontId="2"/>
  </si>
  <si>
    <t>ガソリン代</t>
    <rPh sb="4" eb="5">
      <t>ダイ</t>
    </rPh>
    <phoneticPr fontId="2"/>
  </si>
  <si>
    <t>km</t>
    <phoneticPr fontId="2"/>
  </si>
  <si>
    <t>電気代</t>
    <rPh sb="0" eb="3">
      <t>デンキダイ</t>
    </rPh>
    <phoneticPr fontId="2"/>
  </si>
  <si>
    <t>水道代</t>
    <rPh sb="0" eb="3">
      <t>スイドウダイ</t>
    </rPh>
    <phoneticPr fontId="2"/>
  </si>
  <si>
    <t>携帯電話代</t>
    <rPh sb="0" eb="5">
      <t>ケイタイデンワダイ</t>
    </rPh>
    <phoneticPr fontId="2"/>
  </si>
  <si>
    <t>事務所賃料</t>
    <rPh sb="0" eb="3">
      <t>ジムショ</t>
    </rPh>
    <rPh sb="3" eb="5">
      <t>チンリョウ</t>
    </rPh>
    <phoneticPr fontId="2"/>
  </si>
  <si>
    <t>ボランティア保険</t>
    <rPh sb="6" eb="8">
      <t>ホケン</t>
    </rPh>
    <phoneticPr fontId="2"/>
  </si>
  <si>
    <t>研修会講師旅費</t>
    <rPh sb="0" eb="3">
      <t>ケンシュウカイ</t>
    </rPh>
    <rPh sb="3" eb="5">
      <t>コウシ</t>
    </rPh>
    <rPh sb="5" eb="7">
      <t>リョヒ</t>
    </rPh>
    <phoneticPr fontId="2"/>
  </si>
  <si>
    <t>部</t>
    <rPh sb="0" eb="1">
      <t>ブ</t>
    </rPh>
    <phoneticPr fontId="2"/>
  </si>
  <si>
    <t>事務用品</t>
    <rPh sb="0" eb="4">
      <t>ジムヨウヒン</t>
    </rPh>
    <phoneticPr fontId="2"/>
  </si>
  <si>
    <t>ワークショップ材料費</t>
    <rPh sb="7" eb="10">
      <t>ザイリョウヒ</t>
    </rPh>
    <phoneticPr fontId="2"/>
  </si>
  <si>
    <t>Ｃ</t>
  </si>
  <si>
    <t>気仙沼三郎</t>
    <rPh sb="0" eb="3">
      <t>ケセンヌマ</t>
    </rPh>
    <rPh sb="3" eb="5">
      <t>サブロウ</t>
    </rPh>
    <phoneticPr fontId="2"/>
  </si>
  <si>
    <t>チラシ郵送代</t>
    <rPh sb="3" eb="6">
      <t>ユウソウダイ</t>
    </rPh>
    <phoneticPr fontId="2"/>
  </si>
  <si>
    <t>会場使用料</t>
    <rPh sb="0" eb="5">
      <t>カイジョウシヨウリョウ</t>
    </rPh>
    <phoneticPr fontId="2"/>
  </si>
  <si>
    <t>ボランティア旅費</t>
    <rPh sb="6" eb="8">
      <t>リョヒ</t>
    </rPh>
    <phoneticPr fontId="2"/>
  </si>
  <si>
    <t>ワークショップチラシ印刷代</t>
    <rPh sb="10" eb="12">
      <t>インサツ</t>
    </rPh>
    <rPh sb="12" eb="13">
      <t>ダイ</t>
    </rPh>
    <phoneticPr fontId="2"/>
  </si>
  <si>
    <t>R4</t>
  </si>
  <si>
    <t>光熱水費</t>
    <rPh sb="0" eb="4">
      <t>コウネツスイヒ</t>
    </rPh>
    <phoneticPr fontId="2"/>
  </si>
  <si>
    <t>活動を今後継続していく上で
生じている課題</t>
    <rPh sb="0" eb="2">
      <t>カツドウ</t>
    </rPh>
    <rPh sb="3" eb="5">
      <t>コンゴ</t>
    </rPh>
    <rPh sb="5" eb="7">
      <t>ケイゾク</t>
    </rPh>
    <rPh sb="11" eb="12">
      <t>ウエ</t>
    </rPh>
    <rPh sb="14" eb="15">
      <t>ショウ</t>
    </rPh>
    <rPh sb="19" eb="21">
      <t>カダイ</t>
    </rPh>
    <phoneticPr fontId="2"/>
  </si>
  <si>
    <t>事業スケジュール
（事業毎に時期を記入
すること）</t>
    <rPh sb="0" eb="2">
      <t>ジギョウ</t>
    </rPh>
    <rPh sb="10" eb="12">
      <t>ジギョウ</t>
    </rPh>
    <rPh sb="12" eb="13">
      <t>マイ</t>
    </rPh>
    <rPh sb="14" eb="16">
      <t>ジキ</t>
    </rPh>
    <rPh sb="17" eb="19">
      <t>キニュウ</t>
    </rPh>
    <phoneticPr fontId="2"/>
  </si>
  <si>
    <t>（令和　　年／　月）　　　　　　　　　　　 円　
（令和　　年／　月）　　　　　　　　　　　 円
（令和　　年／　月）　　　　　　　　　     円</t>
    <rPh sb="1" eb="3">
      <t>レイワ</t>
    </rPh>
    <rPh sb="26" eb="28">
      <t>レイワ</t>
    </rPh>
    <rPh sb="50" eb="52">
      <t>レイワ</t>
    </rPh>
    <rPh sb="54" eb="55">
      <t>ネン</t>
    </rPh>
    <phoneticPr fontId="2"/>
  </si>
  <si>
    <r>
      <rPr>
        <sz val="14"/>
        <rFont val="ＭＳ 明朝"/>
        <family val="1"/>
        <charset val="128"/>
      </rPr>
      <t>事業の対象となる被災者</t>
    </r>
    <r>
      <rPr>
        <sz val="11"/>
        <rFont val="ＭＳ 明朝"/>
        <family val="1"/>
        <charset val="128"/>
      </rPr>
      <t xml:space="preserve">
※例：〇〇市の〇〇〇災害公営住宅等に居住する方　など</t>
    </r>
    <rPh sb="0" eb="2">
      <t>ジギョウ</t>
    </rPh>
    <rPh sb="3" eb="5">
      <t>タイショウ</t>
    </rPh>
    <rPh sb="8" eb="11">
      <t>ヒサイシャ</t>
    </rPh>
    <rPh sb="13" eb="14">
      <t>レイ</t>
    </rPh>
    <rPh sb="17" eb="18">
      <t>シ</t>
    </rPh>
    <rPh sb="34" eb="35">
      <t>カタ</t>
    </rPh>
    <phoneticPr fontId="2"/>
  </si>
  <si>
    <t>解決すべき被災者の課題
（２００字以内）</t>
    <rPh sb="0" eb="2">
      <t>カイケツ</t>
    </rPh>
    <rPh sb="5" eb="8">
      <t>ヒサイシャ</t>
    </rPh>
    <rPh sb="9" eb="11">
      <t>カダイ</t>
    </rPh>
    <rPh sb="16" eb="17">
      <t>ジ</t>
    </rPh>
    <rPh sb="17" eb="19">
      <t>イナイ</t>
    </rPh>
    <phoneticPr fontId="2"/>
  </si>
  <si>
    <t>事業の内容
（箇条書きで記入）</t>
    <rPh sb="7" eb="10">
      <t>カジョウガ</t>
    </rPh>
    <rPh sb="12" eb="14">
      <t>キニュウ</t>
    </rPh>
    <phoneticPr fontId="2"/>
  </si>
  <si>
    <t>事業の目標と効果
（事業の実施によって達成される課題解決の目標と効果を記入すること。記入は、できる限り事業の効果が把握できる定量的な指標を盛り込んで箇条書きにすること。）</t>
    <rPh sb="0" eb="2">
      <t>ジギョウ</t>
    </rPh>
    <rPh sb="3" eb="5">
      <t>モクヒョウ</t>
    </rPh>
    <rPh sb="6" eb="8">
      <t>コウカ</t>
    </rPh>
    <rPh sb="10" eb="12">
      <t>ジギョウ</t>
    </rPh>
    <rPh sb="13" eb="15">
      <t>ジッシ</t>
    </rPh>
    <rPh sb="19" eb="21">
      <t>タッセイ</t>
    </rPh>
    <rPh sb="24" eb="28">
      <t>カダイカイケツ</t>
    </rPh>
    <rPh sb="29" eb="31">
      <t>モクヒョウ</t>
    </rPh>
    <rPh sb="32" eb="34">
      <t>コウカ</t>
    </rPh>
    <rPh sb="35" eb="37">
      <t>キニュウ</t>
    </rPh>
    <rPh sb="42" eb="44">
      <t>キニュウ</t>
    </rPh>
    <rPh sb="49" eb="50">
      <t>カギ</t>
    </rPh>
    <rPh sb="51" eb="53">
      <t>ジギョウ</t>
    </rPh>
    <rPh sb="54" eb="56">
      <t>コウカ</t>
    </rPh>
    <rPh sb="57" eb="59">
      <t>ハアク</t>
    </rPh>
    <rPh sb="62" eb="65">
      <t>テイリョウテキ</t>
    </rPh>
    <rPh sb="66" eb="68">
      <t>シヒョウ</t>
    </rPh>
    <rPh sb="69" eb="70">
      <t>モ</t>
    </rPh>
    <rPh sb="71" eb="72">
      <t>コ</t>
    </rPh>
    <rPh sb="74" eb="77">
      <t>カジョウガ</t>
    </rPh>
    <phoneticPr fontId="2"/>
  </si>
  <si>
    <t>※申請書の内容について、別紙での提出は不可です。また、A4用紙1枚に収まるよう簡潔に記載してください。</t>
    <rPh sb="29" eb="31">
      <t>ヨウシ</t>
    </rPh>
    <rPh sb="32" eb="33">
      <t>マイ</t>
    </rPh>
    <rPh sb="34" eb="35">
      <t>オサ</t>
    </rPh>
    <rPh sb="39" eb="41">
      <t>カンケツ</t>
    </rPh>
    <rPh sb="42" eb="44">
      <t>キサイ</t>
    </rPh>
    <phoneticPr fontId="2"/>
  </si>
  <si>
    <t>３　助成金以外の収入　　単位：円</t>
    <phoneticPr fontId="2"/>
  </si>
  <si>
    <t>助成金以外の収入</t>
    <rPh sb="0" eb="2">
      <t>ジョセイ</t>
    </rPh>
    <rPh sb="2" eb="3">
      <t>キン</t>
    </rPh>
    <rPh sb="3" eb="5">
      <t>イガイ</t>
    </rPh>
    <rPh sb="6" eb="8">
      <t>シュウニュウ</t>
    </rPh>
    <phoneticPr fontId="2"/>
  </si>
  <si>
    <t>塩竈市</t>
    <rPh sb="0" eb="2">
      <t>シオガマ</t>
    </rPh>
    <rPh sb="2" eb="3">
      <t>シ</t>
    </rPh>
    <phoneticPr fontId="2"/>
  </si>
  <si>
    <t>別事業による収入</t>
    <rPh sb="0" eb="1">
      <t>ベツ</t>
    </rPh>
    <rPh sb="1" eb="3">
      <t>ジギョウ</t>
    </rPh>
    <rPh sb="6" eb="8">
      <t>シュウニュウ</t>
    </rPh>
    <phoneticPr fontId="2"/>
  </si>
  <si>
    <t>他の補助金等</t>
    <rPh sb="0" eb="1">
      <t>タ</t>
    </rPh>
    <rPh sb="2" eb="5">
      <t>ホジョキン</t>
    </rPh>
    <rPh sb="5" eb="6">
      <t>トウ</t>
    </rPh>
    <phoneticPr fontId="2"/>
  </si>
  <si>
    <t>寄付金</t>
    <rPh sb="0" eb="3">
      <t>キフキン</t>
    </rPh>
    <phoneticPr fontId="2"/>
  </si>
  <si>
    <t>参加者からの会費等</t>
    <rPh sb="0" eb="3">
      <t>サンカシャ</t>
    </rPh>
    <rPh sb="6" eb="8">
      <t>カイヒ</t>
    </rPh>
    <rPh sb="8" eb="9">
      <t>トウ</t>
    </rPh>
    <phoneticPr fontId="2"/>
  </si>
  <si>
    <t>関連団体からの補助</t>
    <rPh sb="0" eb="2">
      <t>カンレン</t>
    </rPh>
    <rPh sb="2" eb="4">
      <t>ダンタイ</t>
    </rPh>
    <rPh sb="7" eb="9">
      <t>ホジョ</t>
    </rPh>
    <phoneticPr fontId="2"/>
  </si>
  <si>
    <t>自己資金・融資</t>
    <rPh sb="0" eb="2">
      <t>ジコ</t>
    </rPh>
    <rPh sb="2" eb="4">
      <t>シキン</t>
    </rPh>
    <rPh sb="5" eb="7">
      <t>ユウシ</t>
    </rPh>
    <phoneticPr fontId="2"/>
  </si>
  <si>
    <t>R5</t>
  </si>
  <si>
    <t>助成事業の補佐に係る謝金</t>
    <rPh sb="0" eb="4">
      <t>ジョセイジギョウ</t>
    </rPh>
    <rPh sb="5" eb="7">
      <t>ホサ</t>
    </rPh>
    <rPh sb="8" eb="9">
      <t>カカ</t>
    </rPh>
    <rPh sb="10" eb="12">
      <t>シャキン</t>
    </rPh>
    <phoneticPr fontId="2"/>
  </si>
  <si>
    <t>２　事業名（４０字以内）（事業内容を一言で表すものにすること）</t>
    <rPh sb="8" eb="9">
      <t>ジ</t>
    </rPh>
    <rPh sb="9" eb="11">
      <t>イナイ</t>
    </rPh>
    <rPh sb="13" eb="15">
      <t>ジギョウ</t>
    </rPh>
    <rPh sb="15" eb="17">
      <t>ナイヨウ</t>
    </rPh>
    <rPh sb="18" eb="20">
      <t>ヒトコト</t>
    </rPh>
    <rPh sb="21" eb="22">
      <t>アラワ</t>
    </rPh>
    <phoneticPr fontId="2"/>
  </si>
  <si>
    <t>３　交付申請額</t>
    <phoneticPr fontId="2"/>
  </si>
  <si>
    <t>（２）事業計画書【被災者支援事業】（様式第３号）</t>
    <rPh sb="9" eb="12">
      <t>ヒサイシャ</t>
    </rPh>
    <rPh sb="12" eb="14">
      <t>シエン</t>
    </rPh>
    <rPh sb="14" eb="16">
      <t>ジギョウ</t>
    </rPh>
    <phoneticPr fontId="2"/>
  </si>
  <si>
    <t>（３）収支計画書【被災者支援事業】（様式第４号）</t>
    <phoneticPr fontId="2"/>
  </si>
  <si>
    <t>（５）登記事項証明書、定款、規約等</t>
    <phoneticPr fontId="2"/>
  </si>
  <si>
    <t>（６）構成員名簿（氏名、年齢、住民票上の居住市町村が記載されたもの）　※若者枠のみ</t>
    <rPh sb="3" eb="6">
      <t>コウセイイン</t>
    </rPh>
    <rPh sb="6" eb="8">
      <t>メイボ</t>
    </rPh>
    <rPh sb="9" eb="11">
      <t>シメイ</t>
    </rPh>
    <rPh sb="12" eb="14">
      <t>ネンレイ</t>
    </rPh>
    <rPh sb="15" eb="18">
      <t>ジュウミンヒョウ</t>
    </rPh>
    <rPh sb="18" eb="19">
      <t>ウエ</t>
    </rPh>
    <rPh sb="20" eb="25">
      <t>キョジュウシチョウソン</t>
    </rPh>
    <rPh sb="26" eb="28">
      <t>キサイ</t>
    </rPh>
    <rPh sb="36" eb="38">
      <t>ワカモノ</t>
    </rPh>
    <rPh sb="38" eb="39">
      <t>ワク</t>
    </rPh>
    <phoneticPr fontId="2"/>
  </si>
  <si>
    <t>（４）事業・収支計画書【継続性・実行性向上事業】（様式第５号）　※若者枠のみ</t>
    <rPh sb="3" eb="5">
      <t>ジギョウ</t>
    </rPh>
    <rPh sb="6" eb="8">
      <t>シュウシ</t>
    </rPh>
    <rPh sb="8" eb="11">
      <t>ケイカクショ</t>
    </rPh>
    <rPh sb="12" eb="15">
      <t>ケイゾクセイ</t>
    </rPh>
    <rPh sb="16" eb="19">
      <t>ジッコウセイ</t>
    </rPh>
    <rPh sb="19" eb="21">
      <t>コウジョウ</t>
    </rPh>
    <rPh sb="21" eb="23">
      <t>ジギョウ</t>
    </rPh>
    <rPh sb="25" eb="27">
      <t>ヨウシキ</t>
    </rPh>
    <rPh sb="27" eb="28">
      <t>ダイ</t>
    </rPh>
    <rPh sb="29" eb="30">
      <t>ゴウ</t>
    </rPh>
    <rPh sb="33" eb="36">
      <t>ワカモノワク</t>
    </rPh>
    <phoneticPr fontId="2"/>
  </si>
  <si>
    <t>（７）その他知事が必要と認める書類</t>
    <phoneticPr fontId="2"/>
  </si>
  <si>
    <t>標記について、下記のとおり申請します。</t>
    <phoneticPr fontId="2"/>
  </si>
  <si>
    <t>１　助成金の種類</t>
    <rPh sb="2" eb="5">
      <t>ジョセイキン</t>
    </rPh>
    <rPh sb="6" eb="8">
      <t>シュルイ</t>
    </rPh>
    <phoneticPr fontId="2"/>
  </si>
  <si>
    <t>一般枠</t>
    <rPh sb="0" eb="2">
      <t>イッパン</t>
    </rPh>
    <rPh sb="2" eb="3">
      <t>ワク</t>
    </rPh>
    <phoneticPr fontId="2"/>
  </si>
  <si>
    <t>・</t>
    <phoneticPr fontId="2"/>
  </si>
  <si>
    <t>若者枠</t>
    <rPh sb="0" eb="3">
      <t>ワカモノワク</t>
    </rPh>
    <phoneticPr fontId="2"/>
  </si>
  <si>
    <t>　（該当するものに○）</t>
    <rPh sb="2" eb="4">
      <t>ガイトウ</t>
    </rPh>
    <phoneticPr fontId="2"/>
  </si>
  <si>
    <t>申請中・これから申請予定の他の助成金・補助金、受託事業の状況等</t>
    <rPh sb="0" eb="3">
      <t>シンセイチュウ</t>
    </rPh>
    <rPh sb="8" eb="10">
      <t>シンセイ</t>
    </rPh>
    <rPh sb="10" eb="12">
      <t>ヨテイ</t>
    </rPh>
    <rPh sb="13" eb="14">
      <t>タ</t>
    </rPh>
    <rPh sb="15" eb="16">
      <t>タスケ</t>
    </rPh>
    <rPh sb="16" eb="18">
      <t>ナリキン</t>
    </rPh>
    <rPh sb="19" eb="22">
      <t>ホジョキン</t>
    </rPh>
    <rPh sb="23" eb="25">
      <t>ジュタク</t>
    </rPh>
    <rPh sb="25" eb="27">
      <t>ジギョウ</t>
    </rPh>
    <rPh sb="28" eb="30">
      <t>ジョウキョウ</t>
    </rPh>
    <rPh sb="30" eb="31">
      <t>トウ</t>
    </rPh>
    <phoneticPr fontId="2"/>
  </si>
  <si>
    <t>※申請書の内容について、別紙での提出は不可です。また、Ａ４用紙１枚に収まるよう簡潔に記載してください。</t>
    <phoneticPr fontId="2"/>
  </si>
  <si>
    <r>
      <rPr>
        <sz val="14"/>
        <rFont val="ＭＳ 明朝"/>
        <family val="1"/>
        <charset val="128"/>
      </rPr>
      <t>実施体制</t>
    </r>
    <r>
      <rPr>
        <sz val="12"/>
        <rFont val="ＭＳ 明朝"/>
        <family val="1"/>
        <charset val="128"/>
      </rPr>
      <t xml:space="preserve">
（自団体の体制を記入する他，事業対象者や協力・連携する関係団体について、関係図を用いる等、具体的に記載すること。）</t>
    </r>
    <phoneticPr fontId="2"/>
  </si>
  <si>
    <t>前年度の助成事業の実績を踏まえ、工夫した点や改善した点があれば記入すること
（※前年度の採択団体のみ記入。）</t>
    <phoneticPr fontId="2"/>
  </si>
  <si>
    <r>
      <rPr>
        <sz val="14"/>
        <rFont val="ＭＳ 明朝"/>
        <family val="1"/>
        <charset val="128"/>
      </rPr>
      <t>次年度以降の計画</t>
    </r>
    <r>
      <rPr>
        <sz val="12"/>
        <rFont val="ＭＳ 明朝"/>
        <family val="1"/>
        <charset val="128"/>
      </rPr>
      <t xml:space="preserve">
（いつまで、どのような財源で目指していくのか）</t>
    </r>
    <phoneticPr fontId="2"/>
  </si>
  <si>
    <r>
      <rPr>
        <sz val="14"/>
        <rFont val="ＭＳ 明朝"/>
        <family val="1"/>
        <charset val="128"/>
      </rPr>
      <t>本助成金の受領年度</t>
    </r>
    <r>
      <rPr>
        <sz val="12"/>
        <rFont val="ＭＳ 明朝"/>
        <family val="1"/>
        <charset val="128"/>
      </rPr>
      <t xml:space="preserve">
</t>
    </r>
    <r>
      <rPr>
        <sz val="10"/>
        <rFont val="ＭＳ 明朝"/>
        <family val="1"/>
        <charset val="128"/>
      </rPr>
      <t>（該当する年度を○で囲む）</t>
    </r>
    <rPh sb="0" eb="1">
      <t>ホン</t>
    </rPh>
    <rPh sb="1" eb="4">
      <t>ジョセイキン</t>
    </rPh>
    <rPh sb="5" eb="7">
      <t>ジュリョウ</t>
    </rPh>
    <rPh sb="7" eb="9">
      <t>ネンド</t>
    </rPh>
    <rPh sb="11" eb="13">
      <t>ガイトウ</t>
    </rPh>
    <rPh sb="15" eb="17">
      <t>ネンド</t>
    </rPh>
    <rPh sb="20" eb="21">
      <t>カコ</t>
    </rPh>
    <phoneticPr fontId="2"/>
  </si>
  <si>
    <t>事業費額（円）</t>
    <rPh sb="0" eb="3">
      <t>ジギョウヒ</t>
    </rPh>
    <rPh sb="3" eb="4">
      <t>ガク</t>
    </rPh>
    <rPh sb="5" eb="6">
      <t>エン</t>
    </rPh>
    <phoneticPr fontId="2"/>
  </si>
  <si>
    <t>左記の人数
又は世帯者</t>
    <rPh sb="0" eb="2">
      <t>サキ</t>
    </rPh>
    <rPh sb="3" eb="5">
      <t>ニンズウ</t>
    </rPh>
    <rPh sb="6" eb="7">
      <t>マタ</t>
    </rPh>
    <rPh sb="8" eb="11">
      <t>セタイシャ</t>
    </rPh>
    <phoneticPr fontId="2"/>
  </si>
  <si>
    <t>R1
年度</t>
    <rPh sb="3" eb="5">
      <t>ネンド</t>
    </rPh>
    <phoneticPr fontId="2"/>
  </si>
  <si>
    <t>R2
年度</t>
    <rPh sb="3" eb="5">
      <t>ネンド</t>
    </rPh>
    <phoneticPr fontId="2"/>
  </si>
  <si>
    <t>R3
年度</t>
    <rPh sb="3" eb="5">
      <t>ネンド</t>
    </rPh>
    <phoneticPr fontId="2"/>
  </si>
  <si>
    <t>R4
年度</t>
    <rPh sb="3" eb="5">
      <t>ネンド</t>
    </rPh>
    <phoneticPr fontId="2"/>
  </si>
  <si>
    <t>R5
年度</t>
    <rPh sb="3" eb="5">
      <t>ネンド</t>
    </rPh>
    <phoneticPr fontId="2"/>
  </si>
  <si>
    <t>R6
年度</t>
    <rPh sb="3" eb="5">
      <t>ネンド</t>
    </rPh>
    <phoneticPr fontId="2"/>
  </si>
  <si>
    <t>他の活動市町村
（あれば２つまで）</t>
    <rPh sb="0" eb="1">
      <t>タ</t>
    </rPh>
    <rPh sb="2" eb="4">
      <t>カツドウ</t>
    </rPh>
    <rPh sb="4" eb="7">
      <t>シチョウソン</t>
    </rPh>
    <phoneticPr fontId="2"/>
  </si>
  <si>
    <t>事業計画書【被災者支援事業】</t>
    <rPh sb="6" eb="9">
      <t>ヒサイシャ</t>
    </rPh>
    <rPh sb="9" eb="11">
      <t>シエン</t>
    </rPh>
    <rPh sb="11" eb="13">
      <t>ジギョウ</t>
    </rPh>
    <phoneticPr fontId="2"/>
  </si>
  <si>
    <t>収支計画書【被災者支援事業】</t>
    <rPh sb="0" eb="2">
      <t>シュウシ</t>
    </rPh>
    <rPh sb="6" eb="9">
      <t>ヒサイシャ</t>
    </rPh>
    <rPh sb="9" eb="11">
      <t>シエン</t>
    </rPh>
    <rPh sb="11" eb="13">
      <t>ジギョウ</t>
    </rPh>
    <phoneticPr fontId="2"/>
  </si>
  <si>
    <t>①（＋⑤）</t>
    <phoneticPr fontId="2"/>
  </si>
  <si>
    <t>③（＝①（＋⑤）と②のうち低い額）　　　　　　　　　　　　　　　　　　　　</t>
    <phoneticPr fontId="2"/>
  </si>
  <si>
    <t xml:space="preserve">② </t>
    <phoneticPr fontId="2"/>
  </si>
  <si>
    <t>（様式第５号）</t>
    <phoneticPr fontId="2"/>
  </si>
  <si>
    <t>事業・収支計画書【実行性・継続性向上事業】</t>
    <rPh sb="0" eb="2">
      <t>ジギョウ</t>
    </rPh>
    <rPh sb="3" eb="5">
      <t>シュウシ</t>
    </rPh>
    <rPh sb="9" eb="12">
      <t>ジッコウセイ</t>
    </rPh>
    <rPh sb="13" eb="16">
      <t>ケイゾクセイ</t>
    </rPh>
    <rPh sb="16" eb="18">
      <t>コウジョウ</t>
    </rPh>
    <rPh sb="18" eb="20">
      <t>ジギョウ</t>
    </rPh>
    <phoneticPr fontId="2"/>
  </si>
  <si>
    <t>２　支　出　　　</t>
    <phoneticPr fontId="2"/>
  </si>
  <si>
    <t>合計⑤</t>
    <rPh sb="0" eb="2">
      <t>ゴウケイ</t>
    </rPh>
    <phoneticPr fontId="2"/>
  </si>
  <si>
    <t>（若者枠）</t>
    <rPh sb="1" eb="4">
      <t>ワカモノワク</t>
    </rPh>
    <phoneticPr fontId="2"/>
  </si>
  <si>
    <t>（一般枠）</t>
    <rPh sb="1" eb="4">
      <t>イッパンワク</t>
    </rPh>
    <phoneticPr fontId="2"/>
  </si>
  <si>
    <t>１　事業計画</t>
    <rPh sb="2" eb="4">
      <t>ジギョウ</t>
    </rPh>
    <rPh sb="4" eb="6">
      <t>ケイカク</t>
    </rPh>
    <phoneticPr fontId="2"/>
  </si>
  <si>
    <t>※A4用紙1枚に収まるよう簡潔に記載してください。</t>
    <rPh sb="3" eb="5">
      <t>ヨウシ</t>
    </rPh>
    <rPh sb="6" eb="7">
      <t>マイ</t>
    </rPh>
    <rPh sb="8" eb="9">
      <t>オサ</t>
    </rPh>
    <rPh sb="13" eb="15">
      <t>カンケツ</t>
    </rPh>
    <rPh sb="16" eb="18">
      <t>キサイ</t>
    </rPh>
    <phoneticPr fontId="2"/>
  </si>
  <si>
    <t>○現在、取組を推進する中で直面している問題・解決できていない課題</t>
    <rPh sb="1" eb="3">
      <t>ゲンザイ</t>
    </rPh>
    <rPh sb="4" eb="6">
      <t>トリクミ</t>
    </rPh>
    <rPh sb="7" eb="9">
      <t>スイシン</t>
    </rPh>
    <rPh sb="11" eb="12">
      <t>ナカ</t>
    </rPh>
    <rPh sb="13" eb="15">
      <t>チョクメン</t>
    </rPh>
    <rPh sb="19" eb="21">
      <t>モンダイ</t>
    </rPh>
    <rPh sb="22" eb="24">
      <t>カイケツ</t>
    </rPh>
    <rPh sb="30" eb="32">
      <t>カダイ</t>
    </rPh>
    <phoneticPr fontId="2"/>
  </si>
  <si>
    <t>○目標と効果</t>
    <rPh sb="1" eb="3">
      <t>モクヒョウ</t>
    </rPh>
    <rPh sb="4" eb="6">
      <t>コウカ</t>
    </rPh>
    <phoneticPr fontId="2"/>
  </si>
  <si>
    <t>※想定する具体の専門家等がいる場合は、専門家の所属・役職・氏名等を記載してください。</t>
    <rPh sb="1" eb="3">
      <t>ソウテイ</t>
    </rPh>
    <rPh sb="5" eb="7">
      <t>グタイ</t>
    </rPh>
    <rPh sb="8" eb="11">
      <t>センモンカ</t>
    </rPh>
    <rPh sb="11" eb="12">
      <t>トウ</t>
    </rPh>
    <rPh sb="15" eb="17">
      <t>バアイ</t>
    </rPh>
    <rPh sb="19" eb="22">
      <t>センモンカ</t>
    </rPh>
    <rPh sb="23" eb="25">
      <t>ショゾク</t>
    </rPh>
    <rPh sb="26" eb="28">
      <t>ヤクショク</t>
    </rPh>
    <rPh sb="29" eb="31">
      <t>シメイ</t>
    </rPh>
    <rPh sb="31" eb="32">
      <t>トウ</t>
    </rPh>
    <rPh sb="33" eb="35">
      <t>キサイ</t>
    </rPh>
    <phoneticPr fontId="2"/>
  </si>
  <si>
    <t>○課題解決のために
必要と考える取組</t>
    <rPh sb="1" eb="3">
      <t>カダイ</t>
    </rPh>
    <rPh sb="3" eb="5">
      <t>カイケツ</t>
    </rPh>
    <rPh sb="10" eb="12">
      <t>ヒツヨウ</t>
    </rPh>
    <rPh sb="13" eb="14">
      <t>カンガ</t>
    </rPh>
    <rPh sb="16" eb="18">
      <t>トリクミ</t>
    </rPh>
    <phoneticPr fontId="2"/>
  </si>
  <si>
    <t>○課題解決のために
必要と考える専門家等
とその理由</t>
    <rPh sb="1" eb="3">
      <t>カダイ</t>
    </rPh>
    <rPh sb="3" eb="5">
      <t>カイケツ</t>
    </rPh>
    <rPh sb="10" eb="12">
      <t>ヒツヨウ</t>
    </rPh>
    <rPh sb="13" eb="14">
      <t>カンガ</t>
    </rPh>
    <rPh sb="16" eb="19">
      <t>センモンカ</t>
    </rPh>
    <rPh sb="19" eb="20">
      <t>トウ</t>
    </rPh>
    <rPh sb="24" eb="26">
      <t>リユウ</t>
    </rPh>
    <phoneticPr fontId="2"/>
  </si>
  <si>
    <t>○課題解決に向けた
今年度の取組内容・
スケジュール等
（箇条書きで記入）</t>
    <rPh sb="1" eb="5">
      <t>カダイカイケツ</t>
    </rPh>
    <rPh sb="6" eb="7">
      <t>ム</t>
    </rPh>
    <rPh sb="10" eb="13">
      <t>コンネンド</t>
    </rPh>
    <rPh sb="14" eb="16">
      <t>トリクミ</t>
    </rPh>
    <rPh sb="16" eb="18">
      <t>ナイヨウ</t>
    </rPh>
    <rPh sb="26" eb="27">
      <t>トウ</t>
    </rPh>
    <rPh sb="29" eb="32">
      <t>カジョウガ</t>
    </rPh>
    <rPh sb="34" eb="36">
      <t>キニュウ</t>
    </rPh>
    <phoneticPr fontId="2"/>
  </si>
  <si>
    <t>○○市○○地区、集団移転地に居住する災害公営住宅及び戸建ての
被災住民</t>
    <phoneticPr fontId="2"/>
  </si>
  <si>
    <t>・○○○人
・○○地区の公営住宅○世帯</t>
    <rPh sb="9" eb="11">
      <t>チク</t>
    </rPh>
    <rPh sb="12" eb="14">
      <t>コウエイ</t>
    </rPh>
    <rPh sb="14" eb="16">
      <t>ジュウタク</t>
    </rPh>
    <rPh sb="17" eb="19">
      <t>セタイ</t>
    </rPh>
    <phoneticPr fontId="2"/>
  </si>
  <si>
    <t>　　　　　＜記載例1＞　　　　　　　　　　　　　　　　　　　　　　　　＜記載例2＞
6月：○○○の実施、○○○の実施　　　　　　　　　事業1：①○○○○の実施（週4回）
7月：○○○○○○、○○○○○○　　　　　　　　　　　　 ②○○○○の定期開催（月1回）
8月：○○○○○○、○○○○○○　　　　　　　　　　　　　　　　　　　　　　　　　　
9月：○○○○○○、○○○○○○　　　　　　　　　事業2：①○○○○の実施（7月、9月、11月、2月、年4回）
10月：○○○○○○、○○○○○○　　　　　　　　　　　　②○○○○の実施（6月、10月、1月、年3回）
11月：○○○○○○、○○○○○○　
12月：○○○○○○、○○○○○○　
1月：○○○○○○、○○○○○○　
2月：○○○○○○、○○○○○○　
3月：○○○○○○、○○○○○○　</t>
    <rPh sb="6" eb="8">
      <t>キサイ</t>
    </rPh>
    <rPh sb="8" eb="9">
      <t>レイ</t>
    </rPh>
    <rPh sb="36" eb="38">
      <t>キサイ</t>
    </rPh>
    <phoneticPr fontId="2"/>
  </si>
  <si>
    <t>（記載例１）
　○○のため、○年前から○○を実施し始めたが、人が集まらない・毎回同じ顔ぶれになるなど、地域に活動が浸透していない状況にある。
（記載例２）　
　○○地区・○○地区の災害公営住宅で年に○回程度○○の活動をしているが、震災から時間が経ち、この活動を今後どのように進めるべきか悩ましくなっている。</t>
    <rPh sb="1" eb="3">
      <t>キサイ</t>
    </rPh>
    <rPh sb="3" eb="4">
      <t>レイ</t>
    </rPh>
    <rPh sb="15" eb="16">
      <t>ネン</t>
    </rPh>
    <rPh sb="16" eb="17">
      <t>マエ</t>
    </rPh>
    <rPh sb="22" eb="24">
      <t>ジッシ</t>
    </rPh>
    <rPh sb="25" eb="26">
      <t>ハジ</t>
    </rPh>
    <rPh sb="30" eb="31">
      <t>ヒト</t>
    </rPh>
    <rPh sb="32" eb="33">
      <t>アツ</t>
    </rPh>
    <rPh sb="38" eb="40">
      <t>マイカイ</t>
    </rPh>
    <rPh sb="40" eb="41">
      <t>オナ</t>
    </rPh>
    <rPh sb="42" eb="43">
      <t>カオ</t>
    </rPh>
    <rPh sb="51" eb="53">
      <t>チイキ</t>
    </rPh>
    <rPh sb="54" eb="56">
      <t>カツドウ</t>
    </rPh>
    <rPh sb="57" eb="59">
      <t>シントウ</t>
    </rPh>
    <rPh sb="64" eb="66">
      <t>ジョウキョウ</t>
    </rPh>
    <rPh sb="73" eb="75">
      <t>キサイ</t>
    </rPh>
    <rPh sb="75" eb="76">
      <t>レイ</t>
    </rPh>
    <rPh sb="83" eb="85">
      <t>チク</t>
    </rPh>
    <rPh sb="88" eb="90">
      <t>チク</t>
    </rPh>
    <rPh sb="91" eb="93">
      <t>サイガイ</t>
    </rPh>
    <rPh sb="93" eb="95">
      <t>コウエイ</t>
    </rPh>
    <rPh sb="95" eb="97">
      <t>ジュウタク</t>
    </rPh>
    <rPh sb="98" eb="99">
      <t>ネン</t>
    </rPh>
    <rPh sb="101" eb="102">
      <t>マワ</t>
    </rPh>
    <rPh sb="102" eb="104">
      <t>テイド</t>
    </rPh>
    <rPh sb="107" eb="109">
      <t>カツドウ</t>
    </rPh>
    <rPh sb="116" eb="118">
      <t>シンサイ</t>
    </rPh>
    <rPh sb="120" eb="122">
      <t>ジカン</t>
    </rPh>
    <rPh sb="123" eb="124">
      <t>タ</t>
    </rPh>
    <rPh sb="128" eb="130">
      <t>カツドウ</t>
    </rPh>
    <rPh sb="131" eb="133">
      <t>コンゴ</t>
    </rPh>
    <rPh sb="138" eb="139">
      <t>スス</t>
    </rPh>
    <rPh sb="144" eb="145">
      <t>ナヤ</t>
    </rPh>
    <phoneticPr fontId="2"/>
  </si>
  <si>
    <t>【目標】
　○○○○○・・・
【効果】
　○○○○○・・・</t>
    <rPh sb="1" eb="3">
      <t>モクヒョウ</t>
    </rPh>
    <rPh sb="17" eb="19">
      <t>コウカ</t>
    </rPh>
    <phoneticPr fontId="2"/>
  </si>
  <si>
    <t>（記載例１）　　　　　　　　　　　　　　　　　　　　　　　（記載例２）
・○月下旬　　専門家に打診・専門家決定　　　　　　　　　　・○○の活動を○月に予定しているため
・○月　　　　○○に参加してもらい、助言を受ける①　　　　　それまでに○○について○回助言をもらい
・○月～○月　助言をふまえて○○を実施　　　　　　　　　　　○○を実施する
・○月　　　　助言②　　　　　　　　　　　　　　　　　　　・期間中に○回○○○についてアドバイスを
・○月　　　　助言③（オンライン）　　　　　　　　　　　　　受けることで○○を○○する
・○月　　　　助言④</t>
    <rPh sb="1" eb="4">
      <t>キサイレイ</t>
    </rPh>
    <rPh sb="30" eb="33">
      <t>キサイレイ</t>
    </rPh>
    <rPh sb="38" eb="39">
      <t>ガツ</t>
    </rPh>
    <rPh sb="39" eb="41">
      <t>ゲジュン</t>
    </rPh>
    <rPh sb="43" eb="46">
      <t>センモンカ</t>
    </rPh>
    <rPh sb="47" eb="49">
      <t>ダシン</t>
    </rPh>
    <rPh sb="50" eb="53">
      <t>センモンカ</t>
    </rPh>
    <rPh sb="53" eb="55">
      <t>ケッテイ</t>
    </rPh>
    <rPh sb="69" eb="71">
      <t>カツドウ</t>
    </rPh>
    <rPh sb="73" eb="74">
      <t>ガツ</t>
    </rPh>
    <rPh sb="75" eb="77">
      <t>ヨテイ</t>
    </rPh>
    <rPh sb="86" eb="87">
      <t>ガツ</t>
    </rPh>
    <rPh sb="94" eb="96">
      <t>サンカ</t>
    </rPh>
    <rPh sb="102" eb="104">
      <t>ジョゲン</t>
    </rPh>
    <rPh sb="105" eb="106">
      <t>ウ</t>
    </rPh>
    <rPh sb="126" eb="127">
      <t>カイ</t>
    </rPh>
    <rPh sb="127" eb="129">
      <t>ジョゲン</t>
    </rPh>
    <rPh sb="136" eb="137">
      <t>ガツ</t>
    </rPh>
    <rPh sb="139" eb="140">
      <t>ガツ</t>
    </rPh>
    <rPh sb="141" eb="143">
      <t>ジョゲン</t>
    </rPh>
    <rPh sb="151" eb="153">
      <t>ジッシ</t>
    </rPh>
    <rPh sb="167" eb="169">
      <t>ジッシ</t>
    </rPh>
    <rPh sb="174" eb="175">
      <t>ガツ</t>
    </rPh>
    <rPh sb="179" eb="181">
      <t>ジョゲン</t>
    </rPh>
    <rPh sb="202" eb="205">
      <t>キカンチュウ</t>
    </rPh>
    <rPh sb="207" eb="208">
      <t>カイ</t>
    </rPh>
    <rPh sb="224" eb="225">
      <t>ガツ</t>
    </rPh>
    <rPh sb="229" eb="231">
      <t>ジョゲン</t>
    </rPh>
    <rPh sb="252" eb="253">
      <t>ウ</t>
    </rPh>
    <rPh sb="268" eb="269">
      <t>ガツ</t>
    </rPh>
    <rPh sb="273" eb="275">
      <t>ジョゲン</t>
    </rPh>
    <phoneticPr fontId="2"/>
  </si>
  <si>
    <r>
      <t xml:space="preserve">※想定する具体の専門家等がいる場合は、専門家の所属・役職・氏名等を記載してください。
</t>
    </r>
    <r>
      <rPr>
        <sz val="11"/>
        <color rgb="FFFF0000"/>
        <rFont val="ＭＳ 明朝"/>
        <family val="1"/>
        <charset val="128"/>
      </rPr>
      <t>（記載例１）（一社）○○　・　代表理事　○○○○　、　○○大学　○○教授
（記載例２）○○の分野に詳しい有識者、○○の経験がある団体の構成員
【理由】
　○○についてアドバイスをもらうことで、○○や○○を行うことができ、○○○○といった課題を解決できると考えたため。</t>
    </r>
    <rPh sb="1" eb="3">
      <t>ソウテイ</t>
    </rPh>
    <rPh sb="5" eb="7">
      <t>グタイ</t>
    </rPh>
    <rPh sb="8" eb="11">
      <t>センモンカ</t>
    </rPh>
    <rPh sb="11" eb="12">
      <t>トウ</t>
    </rPh>
    <rPh sb="15" eb="17">
      <t>バアイ</t>
    </rPh>
    <rPh sb="19" eb="22">
      <t>センモンカ</t>
    </rPh>
    <rPh sb="23" eb="25">
      <t>ショゾク</t>
    </rPh>
    <rPh sb="26" eb="28">
      <t>ヤクショク</t>
    </rPh>
    <rPh sb="29" eb="31">
      <t>シメイ</t>
    </rPh>
    <rPh sb="31" eb="32">
      <t>トウ</t>
    </rPh>
    <rPh sb="33" eb="35">
      <t>キサイ</t>
    </rPh>
    <rPh sb="44" eb="47">
      <t>キサイレイ</t>
    </rPh>
    <rPh sb="50" eb="51">
      <t>イチ</t>
    </rPh>
    <rPh sb="51" eb="52">
      <t>シャ</t>
    </rPh>
    <rPh sb="58" eb="60">
      <t>ダイヒョウ</t>
    </rPh>
    <rPh sb="60" eb="62">
      <t>リジ</t>
    </rPh>
    <rPh sb="72" eb="74">
      <t>ダイガク</t>
    </rPh>
    <rPh sb="77" eb="79">
      <t>キョウジュ</t>
    </rPh>
    <rPh sb="81" eb="83">
      <t>キサイ</t>
    </rPh>
    <rPh sb="83" eb="84">
      <t>レイ</t>
    </rPh>
    <rPh sb="89" eb="91">
      <t>ブンヤ</t>
    </rPh>
    <rPh sb="92" eb="93">
      <t>クワ</t>
    </rPh>
    <rPh sb="95" eb="98">
      <t>ユウシキシャ</t>
    </rPh>
    <rPh sb="102" eb="104">
      <t>ケイケン</t>
    </rPh>
    <rPh sb="107" eb="109">
      <t>ダンタイ</t>
    </rPh>
    <rPh sb="110" eb="113">
      <t>コウセイイン</t>
    </rPh>
    <rPh sb="115" eb="117">
      <t>リユウ</t>
    </rPh>
    <rPh sb="145" eb="146">
      <t>オコナ</t>
    </rPh>
    <rPh sb="161" eb="163">
      <t>カダイ</t>
    </rPh>
    <rPh sb="164" eb="166">
      <t>カイケツ</t>
    </rPh>
    <rPh sb="170" eb="171">
      <t>カンガ</t>
    </rPh>
    <phoneticPr fontId="2"/>
  </si>
  <si>
    <t>　解決のためには○○○○○が必要と考えているが、現在は○○○○○な状況であり、これを解決するためには○○○や○○○する必要があると考えている。</t>
    <rPh sb="1" eb="3">
      <t>カイケツ</t>
    </rPh>
    <rPh sb="14" eb="16">
      <t>ヒツヨウ</t>
    </rPh>
    <rPh sb="17" eb="18">
      <t>カンガ</t>
    </rPh>
    <rPh sb="24" eb="26">
      <t>ゲンザイ</t>
    </rPh>
    <rPh sb="33" eb="35">
      <t>ジョウキョウ</t>
    </rPh>
    <rPh sb="42" eb="44">
      <t>カイケツ</t>
    </rPh>
    <rPh sb="59" eb="61">
      <t>ヒツヨウ</t>
    </rPh>
    <rPh sb="65" eb="66">
      <t>カンガ</t>
    </rPh>
    <phoneticPr fontId="2"/>
  </si>
  <si>
    <t>講師謝金（現地）</t>
    <rPh sb="0" eb="2">
      <t>コウシ</t>
    </rPh>
    <rPh sb="2" eb="4">
      <t>シャキン</t>
    </rPh>
    <rPh sb="5" eb="7">
      <t>ゲンチ</t>
    </rPh>
    <phoneticPr fontId="2"/>
  </si>
  <si>
    <t>講師謝金（オンライン）</t>
    <rPh sb="0" eb="2">
      <t>コウシ</t>
    </rPh>
    <rPh sb="2" eb="4">
      <t>シャキン</t>
    </rPh>
    <phoneticPr fontId="2"/>
  </si>
  <si>
    <t>宿泊費</t>
    <rPh sb="0" eb="3">
      <t>シュクハクヒ</t>
    </rPh>
    <phoneticPr fontId="2"/>
  </si>
  <si>
    <t>泊</t>
    <rPh sb="0" eb="1">
      <t>ハク</t>
    </rPh>
    <phoneticPr fontId="2"/>
  </si>
  <si>
    <t>交通費（一般交通）</t>
    <rPh sb="0" eb="3">
      <t>コウツウヒ</t>
    </rPh>
    <rPh sb="4" eb="6">
      <t>イッパン</t>
    </rPh>
    <rPh sb="6" eb="8">
      <t>コウツウ</t>
    </rPh>
    <phoneticPr fontId="2"/>
  </si>
  <si>
    <t xml:space="preserve">
　震災から時間が経過し、徐々に○○○○は少なくなってきているが、被災した○○地区には未だに○○、○○といった課題が残っている。また、○○地区の住民からも「○○○○」「○○○○」といった声が聞かれており、○○○○に対する支援が必要な状況にある。</t>
    <rPh sb="2" eb="4">
      <t>シンサイ</t>
    </rPh>
    <rPh sb="6" eb="8">
      <t>ジカン</t>
    </rPh>
    <rPh sb="9" eb="11">
      <t>ケイカ</t>
    </rPh>
    <rPh sb="13" eb="15">
      <t>ジョジョ</t>
    </rPh>
    <rPh sb="21" eb="22">
      <t>スク</t>
    </rPh>
    <rPh sb="33" eb="35">
      <t>ヒサイ</t>
    </rPh>
    <rPh sb="39" eb="41">
      <t>チク</t>
    </rPh>
    <rPh sb="43" eb="44">
      <t>イマ</t>
    </rPh>
    <rPh sb="55" eb="57">
      <t>カダイ</t>
    </rPh>
    <rPh sb="58" eb="59">
      <t>ノコ</t>
    </rPh>
    <rPh sb="69" eb="71">
      <t>チク</t>
    </rPh>
    <rPh sb="72" eb="74">
      <t>ジュウミン</t>
    </rPh>
    <rPh sb="93" eb="94">
      <t>コエ</t>
    </rPh>
    <rPh sb="95" eb="96">
      <t>キ</t>
    </rPh>
    <rPh sb="107" eb="108">
      <t>タイ</t>
    </rPh>
    <rPh sb="110" eb="112">
      <t>シエン</t>
    </rPh>
    <rPh sb="113" eb="115">
      <t>ヒツヨウ</t>
    </rPh>
    <rPh sb="116" eb="118">
      <t>ジョウキョウ</t>
    </rPh>
    <phoneticPr fontId="2"/>
  </si>
  <si>
    <t>上記課題を解決する目的で、以下2つの事業を実施する
事業1：○○○○○○○○○○○○○○○○○○○○○○○○○○○○○○○○○○
事業2：○○○○○○○○○○○○○○○○○○○○○○○○○○○○○○○○○○</t>
    <phoneticPr fontId="2"/>
  </si>
  <si>
    <r>
      <rPr>
        <sz val="14"/>
        <rFont val="ＭＳ 明朝"/>
        <family val="1"/>
        <charset val="128"/>
      </rPr>
      <t>事業の対象となる被災者</t>
    </r>
    <r>
      <rPr>
        <sz val="11"/>
        <rFont val="ＭＳ 明朝"/>
        <family val="1"/>
        <charset val="128"/>
      </rPr>
      <t xml:space="preserve">
※例：○○市の○○○災害公営住宅等に居住する方　など</t>
    </r>
    <rPh sb="0" eb="2">
      <t>ジギョウ</t>
    </rPh>
    <rPh sb="3" eb="5">
      <t>タイショウ</t>
    </rPh>
    <rPh sb="8" eb="11">
      <t>ヒサイシャ</t>
    </rPh>
    <rPh sb="13" eb="14">
      <t>レイ</t>
    </rPh>
    <rPh sb="17" eb="18">
      <t>シ</t>
    </rPh>
    <rPh sb="34" eb="35">
      <t>カタ</t>
    </rPh>
    <phoneticPr fontId="2"/>
  </si>
  <si>
    <t>事業1
【目標】：○○○○○○○○○○○○○○○○○○○○○○○○○○○○○○○○○○○○○○○○○○○○○○○
　　　　　○○○○○○○○○○○○○○○○○○○○○○○○
【効果】：○○○○○○○○○○○○○○○○○○○○○○○○○○○○○○○○○○○○○○○○○○○○○○○
　　　　　○○○○○○○○○○○○○○○○○○○○○○○○
事業2
【目標】：○○○○○○○○○○○○○○○○○○○○○○○○○○○○○○○○○○○○○○○○○○○○○○○
　　　　　○○○○○○○○○○○○○○○○○○○○○○○○
【効果】：○○○○○○○○○○○○○○○○○○○○○○○○○○○○○○○○○○○○○○○○○○○○○○○
　　　　　○○○○○○○○○○○○○○○○○○○○○○○○</t>
    <phoneticPr fontId="2"/>
  </si>
  <si>
    <r>
      <rPr>
        <sz val="14"/>
        <rFont val="ＭＳ 明朝"/>
        <family val="1"/>
        <charset val="128"/>
      </rPr>
      <t>実施体制</t>
    </r>
    <r>
      <rPr>
        <sz val="12"/>
        <rFont val="ＭＳ 明朝"/>
        <family val="1"/>
        <charset val="128"/>
      </rPr>
      <t xml:space="preserve">
（自団体の体制を記入する他、事業対象者や協力・連携する関係団体について、関係図を用いる等、具体的に記載すること。）</t>
    </r>
    <phoneticPr fontId="2"/>
  </si>
  <si>
    <t>課題・問題点</t>
    <rPh sb="0" eb="2">
      <t>カダイ</t>
    </rPh>
    <rPh sb="3" eb="5">
      <t>モンダイ</t>
    </rPh>
    <rPh sb="5" eb="6">
      <t>テン</t>
    </rPh>
    <phoneticPr fontId="2"/>
  </si>
  <si>
    <t>必要な取組</t>
    <rPh sb="0" eb="2">
      <t>ヒツヨウ</t>
    </rPh>
    <rPh sb="3" eb="5">
      <t>トリクミ</t>
    </rPh>
    <phoneticPr fontId="2"/>
  </si>
  <si>
    <t>専門家</t>
    <rPh sb="0" eb="3">
      <t>センモンカ</t>
    </rPh>
    <phoneticPr fontId="2"/>
  </si>
  <si>
    <t>スケジュール</t>
    <phoneticPr fontId="2"/>
  </si>
  <si>
    <t>目標・効果</t>
    <rPh sb="0" eb="2">
      <t>モクヒョウ</t>
    </rPh>
    <rPh sb="3" eb="5">
      <t>コウカ</t>
    </rPh>
    <phoneticPr fontId="2"/>
  </si>
  <si>
    <t>諸謝金</t>
    <rPh sb="0" eb="3">
      <t>ショシャキン</t>
    </rPh>
    <phoneticPr fontId="2"/>
  </si>
  <si>
    <t>旅費</t>
    <rPh sb="0" eb="2">
      <t>リョヒ</t>
    </rPh>
    <phoneticPr fontId="2"/>
  </si>
  <si>
    <t>経費内訳</t>
    <rPh sb="0" eb="2">
      <t>ケイヒ</t>
    </rPh>
    <rPh sb="2" eb="4">
      <t>ウチワケ</t>
    </rPh>
    <phoneticPr fontId="2"/>
  </si>
  <si>
    <t>経費内訳</t>
    <rPh sb="0" eb="2">
      <t>ケイヒ</t>
    </rPh>
    <rPh sb="2" eb="4">
      <t>ウチワケ</t>
    </rPh>
    <phoneticPr fontId="2"/>
  </si>
  <si>
    <t>【被災者支援事業】事業内容</t>
    <rPh sb="1" eb="4">
      <t>ヒサイシャ</t>
    </rPh>
    <rPh sb="4" eb="6">
      <t>シエン</t>
    </rPh>
    <rPh sb="6" eb="8">
      <t>ジギョウ</t>
    </rPh>
    <rPh sb="9" eb="11">
      <t>ジギョウ</t>
    </rPh>
    <rPh sb="11" eb="13">
      <t>ナイヨウ</t>
    </rPh>
    <phoneticPr fontId="2"/>
  </si>
  <si>
    <t>【実行性・継続性向上】事業内容</t>
    <rPh sb="1" eb="4">
      <t>ジッコウセイ</t>
    </rPh>
    <rPh sb="5" eb="8">
      <t>ケイゾクセイ</t>
    </rPh>
    <rPh sb="8" eb="10">
      <t>コウジョウ</t>
    </rPh>
    <rPh sb="11" eb="13">
      <t>ジギョウ</t>
    </rPh>
    <rPh sb="13" eb="15">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</si>
</sst>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
      <sz val="12"/>
      <color theme="1"/>
      <name val="ＭＳ 明朝"/>
      <family val="1"/>
      <charset val="128"/>
    </font>
    <font>
      <sz val="11"/>
      <color theme="1"/>
      <name val="ＭＳ Ｐゴシック"/>
      <family val="2"/>
      <scheme val="minor"/>
    </font>
    <font>
      <u/>
      <sz val="11"/>
      <color theme="10"/>
      <name val="ＭＳ Ｐゴシック"/>
      <family val="2"/>
      <charset val="128"/>
      <scheme val="minor"/>
    </font>
    <font>
      <sz val="12"/>
      <color theme="3" tint="0.59999389629810485"/>
      <name val="ＭＳ Ｐゴシック"/>
      <family val="2"/>
      <charset val="128"/>
      <scheme val="minor"/>
    </font>
    <font>
      <sz val="12"/>
      <color theme="9"/>
      <name val="ＭＳ 明朝"/>
      <family val="1"/>
      <charset val="128"/>
    </font>
    <font>
      <sz val="12"/>
      <name val="ＭＳ 明朝"/>
      <family val="1"/>
      <charset val="128"/>
    </font>
    <font>
      <sz val="12"/>
      <color theme="10"/>
      <name val="ＭＳ Ｐゴシック"/>
      <family val="2"/>
      <charset val="128"/>
      <scheme val="minor"/>
    </font>
    <font>
      <sz val="12"/>
      <color theme="1"/>
      <name val="ＭＳ ゴシック"/>
      <family val="3"/>
      <charset val="128"/>
    </font>
    <font>
      <sz val="11"/>
      <color theme="1"/>
      <name val="ＭＳ 明朝"/>
      <family val="1"/>
      <charset val="128"/>
    </font>
    <font>
      <b/>
      <sz val="12"/>
      <name val="ＭＳ Ｐゴシック"/>
      <family val="2"/>
      <charset val="128"/>
      <scheme val="minor"/>
    </font>
    <font>
      <b/>
      <sz val="12"/>
      <name val="ＭＳ 明朝"/>
      <family val="1"/>
      <charset val="128"/>
    </font>
    <font>
      <sz val="10"/>
      <color theme="1"/>
      <name val="ＭＳ 明朝"/>
      <family val="1"/>
      <charset val="128"/>
    </font>
    <font>
      <sz val="9"/>
      <color indexed="81"/>
      <name val="MS P ゴシック"/>
      <family val="3"/>
      <charset val="128"/>
    </font>
    <font>
      <sz val="14"/>
      <name val="ＭＳ 明朝"/>
      <family val="1"/>
      <charset val="128"/>
    </font>
    <font>
      <sz val="11"/>
      <color rgb="FFFF0000"/>
      <name val="ＭＳ 明朝"/>
      <family val="1"/>
      <charset val="128"/>
    </font>
    <font>
      <sz val="12"/>
      <color rgb="FFFF0000"/>
      <name val="ＭＳ 明朝"/>
      <family val="1"/>
      <charset val="128"/>
    </font>
    <font>
      <sz val="12"/>
      <name val="ＭＳ Ｐゴシック"/>
      <family val="2"/>
      <charset val="128"/>
      <scheme val="minor"/>
    </font>
    <font>
      <sz val="11"/>
      <name val="ＭＳ 明朝"/>
      <family val="1"/>
      <charset val="128"/>
    </font>
    <font>
      <sz val="10"/>
      <name val="ＭＳ 明朝"/>
      <family val="1"/>
      <charset val="128"/>
    </font>
    <font>
      <sz val="14"/>
      <name val="ＭＳ ゴシック"/>
      <family val="3"/>
      <charset val="128"/>
    </font>
    <font>
      <b/>
      <sz val="9"/>
      <color indexed="81"/>
      <name val="MS P ゴシック"/>
      <family val="3"/>
      <charset val="128"/>
    </font>
    <font>
      <b/>
      <u/>
      <sz val="9"/>
      <color indexed="81"/>
      <name val="MS P ゴシック"/>
      <family val="3"/>
      <charset val="128"/>
    </font>
    <font>
      <b/>
      <sz val="11"/>
      <color indexed="81"/>
      <name val="MS P ゴシック"/>
      <family val="3"/>
      <charset val="128"/>
    </font>
    <font>
      <sz val="11"/>
      <color indexed="81"/>
      <name val="MS P ゴシック"/>
      <family val="3"/>
      <charset val="128"/>
    </font>
    <font>
      <b/>
      <u/>
      <sz val="11"/>
      <color indexed="81"/>
      <name val="MS P ゴシック"/>
      <family val="3"/>
      <charset val="128"/>
    </font>
    <font>
      <b/>
      <sz val="12"/>
      <color theme="1"/>
      <name val="ＭＳ Ｐゴシック"/>
      <family val="3"/>
      <charset val="128"/>
      <scheme val="minor"/>
    </font>
    <font>
      <u/>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CCFF"/>
        <bgColor indexed="64"/>
      </patternFill>
    </fill>
    <fill>
      <patternFill patternType="solid">
        <fgColor theme="4" tint="0.79998168889431442"/>
        <bgColor indexed="64"/>
      </patternFill>
    </fill>
    <fill>
      <patternFill patternType="solid">
        <fgColor rgb="FF00FFCC"/>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hair">
        <color indexed="64"/>
      </left>
      <right style="dotted">
        <color indexed="64"/>
      </right>
      <top style="thin">
        <color indexed="64"/>
      </top>
      <bottom style="double">
        <color indexed="64"/>
      </bottom>
      <diagonal/>
    </border>
    <border>
      <left style="dotted">
        <color indexed="64"/>
      </left>
      <right style="hair">
        <color indexed="64"/>
      </right>
      <top style="thin">
        <color indexed="64"/>
      </top>
      <bottom style="double">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6" fillId="0" borderId="0"/>
    <xf numFmtId="38" fontId="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272">
    <xf numFmtId="0" fontId="0" fillId="0" borderId="0" xfId="0">
      <alignment vertical="center"/>
    </xf>
    <xf numFmtId="0" fontId="4" fillId="2"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38" fontId="3" fillId="2" borderId="7" xfId="1" applyFont="1" applyFill="1" applyBorder="1" applyAlignment="1">
      <alignment horizontal="center" vertical="center" wrapText="1" shrinkToFit="1"/>
    </xf>
    <xf numFmtId="0" fontId="3" fillId="2" borderId="8"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5" fillId="0" borderId="4" xfId="0" applyFont="1" applyBorder="1" applyAlignment="1">
      <alignment horizontal="center" vertical="center"/>
    </xf>
    <xf numFmtId="0" fontId="3" fillId="2" borderId="7" xfId="0" applyFont="1" applyFill="1" applyBorder="1" applyAlignment="1">
      <alignment horizontal="center" vertical="center" wrapText="1" shrinkToFit="1"/>
    </xf>
    <xf numFmtId="0" fontId="4" fillId="0" borderId="0" xfId="0" applyFont="1">
      <alignment vertical="center"/>
    </xf>
    <xf numFmtId="0" fontId="8" fillId="0" borderId="0" xfId="0" applyFont="1">
      <alignment vertical="center"/>
    </xf>
    <xf numFmtId="0" fontId="5" fillId="0" borderId="0" xfId="0" applyFont="1">
      <alignment vertical="center"/>
    </xf>
    <xf numFmtId="0" fontId="9" fillId="0" borderId="0" xfId="0" applyFont="1">
      <alignment vertical="center"/>
    </xf>
    <xf numFmtId="0" fontId="5" fillId="0" borderId="0" xfId="0" applyFont="1" applyAlignment="1">
      <alignment horizontal="left" vertical="center"/>
    </xf>
    <xf numFmtId="38" fontId="5" fillId="3" borderId="0" xfId="1" applyFont="1" applyFill="1" applyBorder="1" applyAlignment="1">
      <alignment horizontal="right" vertical="center"/>
    </xf>
    <xf numFmtId="0" fontId="5" fillId="3" borderId="9" xfId="0" applyFont="1" applyFill="1" applyBorder="1" applyAlignment="1">
      <alignment horizontal="left" vertical="center"/>
    </xf>
    <xf numFmtId="0" fontId="5" fillId="3" borderId="15" xfId="0" applyFont="1" applyFill="1" applyBorder="1" applyAlignment="1">
      <alignment horizontal="left" vertical="center"/>
    </xf>
    <xf numFmtId="0" fontId="10" fillId="3" borderId="8" xfId="0" applyFont="1" applyFill="1" applyBorder="1" applyAlignment="1">
      <alignment horizontal="left" vertical="center"/>
    </xf>
    <xf numFmtId="0" fontId="5" fillId="0" borderId="4" xfId="0" applyFont="1" applyBorder="1" applyAlignment="1">
      <alignment horizontal="center" vertical="center" wrapText="1"/>
    </xf>
    <xf numFmtId="0" fontId="5" fillId="3" borderId="10" xfId="0" applyFont="1" applyFill="1" applyBorder="1" applyAlignment="1">
      <alignment horizontal="left" vertical="center"/>
    </xf>
    <xf numFmtId="0" fontId="5" fillId="2" borderId="1" xfId="0" applyFont="1" applyFill="1" applyBorder="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right" vertical="center"/>
    </xf>
    <xf numFmtId="0" fontId="5" fillId="2" borderId="0" xfId="0" applyFont="1" applyFill="1" applyAlignment="1">
      <alignment horizontal="left" vertical="center"/>
    </xf>
    <xf numFmtId="0" fontId="5" fillId="2" borderId="0" xfId="0" applyFont="1" applyFill="1">
      <alignment vertical="center"/>
    </xf>
    <xf numFmtId="0" fontId="12" fillId="0" borderId="0" xfId="0" applyFont="1">
      <alignment vertical="center"/>
    </xf>
    <xf numFmtId="0" fontId="5" fillId="0" borderId="2" xfId="0" applyFont="1" applyBorder="1" applyAlignment="1">
      <alignment horizontal="center" vertical="center"/>
    </xf>
    <xf numFmtId="38" fontId="5" fillId="2" borderId="9" xfId="1" applyFont="1" applyFill="1" applyBorder="1" applyAlignment="1">
      <alignment horizontal="right" vertical="center"/>
    </xf>
    <xf numFmtId="0" fontId="4" fillId="0" borderId="0" xfId="4" applyFont="1">
      <alignment vertical="center"/>
    </xf>
    <xf numFmtId="0" fontId="3" fillId="0" borderId="0" xfId="4" applyFont="1">
      <alignment vertical="center"/>
    </xf>
    <xf numFmtId="38" fontId="5" fillId="2" borderId="0" xfId="1" applyFont="1" applyFill="1" applyBorder="1" applyAlignment="1">
      <alignment horizontal="right" vertical="center"/>
    </xf>
    <xf numFmtId="0" fontId="5" fillId="0" borderId="14" xfId="0" applyFont="1" applyBorder="1" applyAlignment="1">
      <alignment horizontal="center" vertical="center"/>
    </xf>
    <xf numFmtId="0" fontId="5" fillId="2" borderId="0" xfId="0" applyFont="1" applyFill="1" applyAlignment="1">
      <alignment horizontal="center" vertical="center"/>
    </xf>
    <xf numFmtId="0" fontId="12" fillId="0" borderId="0" xfId="0" applyFont="1" applyAlignment="1">
      <alignment horizontal="left" vertical="center"/>
    </xf>
    <xf numFmtId="0" fontId="5" fillId="0" borderId="20"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0" xfId="0" applyFont="1">
      <alignment vertical="center"/>
    </xf>
    <xf numFmtId="0" fontId="15" fillId="0" borderId="0" xfId="0" applyFont="1">
      <alignment vertical="center"/>
    </xf>
    <xf numFmtId="0" fontId="4" fillId="2" borderId="4" xfId="0" applyFont="1" applyFill="1" applyBorder="1" applyAlignment="1">
      <alignment horizontal="center" vertical="center"/>
    </xf>
    <xf numFmtId="0" fontId="4" fillId="2" borderId="4" xfId="0" applyFont="1" applyFill="1" applyBorder="1">
      <alignment vertical="center"/>
    </xf>
    <xf numFmtId="0" fontId="4" fillId="2" borderId="0" xfId="0" applyFont="1" applyFill="1">
      <alignment vertical="center"/>
    </xf>
    <xf numFmtId="0" fontId="4" fillId="2" borderId="0" xfId="0" applyFont="1" applyFill="1" applyAlignment="1">
      <alignment vertical="center" wrapText="1"/>
    </xf>
    <xf numFmtId="38" fontId="4" fillId="2" borderId="4" xfId="0" applyNumberFormat="1" applyFont="1" applyFill="1" applyBorder="1" applyAlignment="1">
      <alignment vertical="center" wrapText="1"/>
    </xf>
    <xf numFmtId="38" fontId="4" fillId="2" borderId="4" xfId="1" applyFont="1" applyFill="1" applyBorder="1">
      <alignment vertical="center"/>
    </xf>
    <xf numFmtId="38" fontId="4" fillId="2" borderId="1" xfId="0" applyNumberFormat="1" applyFont="1" applyFill="1" applyBorder="1" applyAlignment="1">
      <alignment horizontal="right" vertical="center"/>
    </xf>
    <xf numFmtId="0" fontId="4" fillId="2" borderId="4" xfId="0" applyFont="1" applyFill="1" applyBorder="1" applyAlignment="1">
      <alignment horizontal="left" vertical="center"/>
    </xf>
    <xf numFmtId="0" fontId="4" fillId="2" borderId="4" xfId="0" applyFont="1" applyFill="1" applyBorder="1" applyAlignment="1">
      <alignment vertical="center" wrapText="1"/>
    </xf>
    <xf numFmtId="0" fontId="3" fillId="2" borderId="1" xfId="0" applyFont="1" applyFill="1" applyBorder="1" applyAlignment="1">
      <alignment vertical="center" wrapText="1"/>
    </xf>
    <xf numFmtId="0" fontId="5" fillId="4" borderId="0" xfId="0" applyFont="1" applyFill="1" applyProtection="1">
      <alignment vertical="center"/>
      <protection locked="0"/>
    </xf>
    <xf numFmtId="0" fontId="5" fillId="4" borderId="4" xfId="0" applyFont="1" applyFill="1" applyBorder="1" applyProtection="1">
      <alignment vertical="center"/>
      <protection locked="0"/>
    </xf>
    <xf numFmtId="0" fontId="11" fillId="4" borderId="4" xfId="8" applyFont="1" applyFill="1" applyBorder="1" applyProtection="1">
      <alignment vertical="center"/>
      <protection locked="0"/>
    </xf>
    <xf numFmtId="58" fontId="5" fillId="4" borderId="4" xfId="0" applyNumberFormat="1" applyFont="1" applyFill="1" applyBorder="1" applyAlignment="1" applyProtection="1">
      <alignment horizontal="left" vertical="center"/>
      <protection locked="0"/>
    </xf>
    <xf numFmtId="0" fontId="16" fillId="0" borderId="4" xfId="0" applyFont="1" applyBorder="1" applyAlignment="1" applyProtection="1">
      <alignment horizontal="center" vertical="center" wrapText="1"/>
      <protection locked="0"/>
    </xf>
    <xf numFmtId="0" fontId="5" fillId="4" borderId="26" xfId="0" applyFont="1" applyFill="1" applyBorder="1" applyAlignment="1" applyProtection="1">
      <alignment horizontal="center" vertical="center"/>
      <protection locked="0"/>
    </xf>
    <xf numFmtId="0" fontId="5" fillId="4" borderId="27" xfId="0" applyFont="1" applyFill="1" applyBorder="1" applyAlignment="1" applyProtection="1">
      <alignment horizontal="center" vertical="center"/>
      <protection locked="0"/>
    </xf>
    <xf numFmtId="0" fontId="5" fillId="4" borderId="28" xfId="0" applyFont="1" applyFill="1" applyBorder="1" applyAlignment="1" applyProtection="1">
      <alignment horizontal="center" vertical="center"/>
      <protection locked="0"/>
    </xf>
    <xf numFmtId="0" fontId="5" fillId="4" borderId="29"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wrapText="1"/>
      <protection locked="0"/>
    </xf>
    <xf numFmtId="176" fontId="5" fillId="3" borderId="4" xfId="1" applyNumberFormat="1" applyFont="1" applyFill="1" applyBorder="1" applyAlignment="1">
      <alignment horizontal="right" vertical="center" wrapText="1"/>
    </xf>
    <xf numFmtId="176" fontId="5" fillId="3" borderId="7" xfId="1" applyNumberFormat="1" applyFont="1" applyFill="1" applyBorder="1" applyAlignment="1">
      <alignment horizontal="right" vertical="center" wrapText="1"/>
    </xf>
    <xf numFmtId="176" fontId="5" fillId="3" borderId="18" xfId="1" applyNumberFormat="1" applyFont="1" applyFill="1" applyBorder="1" applyAlignment="1">
      <alignment horizontal="right" vertical="center" wrapText="1"/>
    </xf>
    <xf numFmtId="176" fontId="5" fillId="3" borderId="3" xfId="1" applyNumberFormat="1" applyFont="1" applyFill="1" applyBorder="1" applyAlignment="1">
      <alignment horizontal="right" vertical="center"/>
    </xf>
    <xf numFmtId="176" fontId="5" fillId="3" borderId="17" xfId="1" applyNumberFormat="1" applyFont="1" applyFill="1" applyBorder="1" applyAlignment="1">
      <alignment horizontal="right" vertical="center"/>
    </xf>
    <xf numFmtId="0" fontId="5" fillId="0" borderId="3" xfId="0" applyFont="1" applyBorder="1" applyAlignment="1">
      <alignment horizontal="center" vertical="center"/>
    </xf>
    <xf numFmtId="0" fontId="5" fillId="0" borderId="2" xfId="0" applyFont="1" applyBorder="1">
      <alignment vertical="center"/>
    </xf>
    <xf numFmtId="0" fontId="5" fillId="0" borderId="1" xfId="0" applyFont="1" applyBorder="1">
      <alignment vertical="center"/>
    </xf>
    <xf numFmtId="38" fontId="4" fillId="0" borderId="0" xfId="1" applyFont="1" applyAlignment="1">
      <alignment horizontal="right" vertical="center"/>
    </xf>
    <xf numFmtId="0" fontId="5" fillId="4" borderId="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5" fillId="4" borderId="21" xfId="0" applyFont="1" applyFill="1" applyBorder="1" applyAlignment="1" applyProtection="1">
      <alignment horizontal="center" vertical="center" shrinkToFit="1"/>
      <protection locked="0"/>
    </xf>
    <xf numFmtId="0" fontId="5" fillId="4" borderId="2" xfId="0" applyFont="1" applyFill="1" applyBorder="1" applyAlignment="1" applyProtection="1">
      <alignment vertical="center" shrinkToFit="1"/>
      <protection locked="0"/>
    </xf>
    <xf numFmtId="3" fontId="4" fillId="0" borderId="0" xfId="0" applyNumberFormat="1" applyFont="1">
      <alignment vertical="center"/>
    </xf>
    <xf numFmtId="38" fontId="5" fillId="4" borderId="26" xfId="1" applyFont="1" applyFill="1" applyBorder="1" applyAlignment="1" applyProtection="1">
      <alignment horizontal="center" vertical="center"/>
      <protection locked="0"/>
    </xf>
    <xf numFmtId="38" fontId="5" fillId="4" borderId="27" xfId="1" applyFont="1" applyFill="1" applyBorder="1" applyAlignment="1" applyProtection="1">
      <alignment horizontal="center" vertical="center"/>
      <protection locked="0"/>
    </xf>
    <xf numFmtId="38" fontId="5" fillId="4" borderId="29" xfId="1" applyFont="1" applyFill="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4" xfId="0" applyFont="1" applyBorder="1" applyAlignment="1">
      <alignment horizontal="center" vertical="center"/>
    </xf>
    <xf numFmtId="0" fontId="10" fillId="0" borderId="0" xfId="0" applyFont="1" applyAlignment="1">
      <alignment horizontal="left" vertical="center"/>
    </xf>
    <xf numFmtId="0" fontId="10" fillId="0" borderId="0" xfId="0" applyFont="1">
      <alignment vertical="center"/>
    </xf>
    <xf numFmtId="0" fontId="21" fillId="0" borderId="0" xfId="0" applyFont="1">
      <alignment vertical="center"/>
    </xf>
    <xf numFmtId="0" fontId="22" fillId="0" borderId="21" xfId="0" applyFont="1" applyBorder="1" applyAlignment="1">
      <alignment horizontal="center" vertical="center" wrapText="1"/>
    </xf>
    <xf numFmtId="0" fontId="18" fillId="0" borderId="0" xfId="0" applyFont="1">
      <alignment vertical="center"/>
    </xf>
    <xf numFmtId="14" fontId="4" fillId="2" borderId="4" xfId="0" applyNumberFormat="1" applyFont="1" applyFill="1" applyBorder="1">
      <alignment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0" xfId="0" applyFont="1" applyAlignment="1">
      <alignment horizontal="right"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22" fillId="0" borderId="1"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176" fontId="5" fillId="3" borderId="7" xfId="1" applyNumberFormat="1" applyFont="1" applyFill="1" applyBorder="1" applyAlignment="1">
      <alignment horizontal="right" vertical="center" wrapText="1"/>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13" fillId="0" borderId="1" xfId="0" applyFont="1" applyBorder="1" applyAlignment="1">
      <alignment horizontal="center" vertical="center" wrapText="1"/>
    </xf>
    <xf numFmtId="176" fontId="5" fillId="3" borderId="7" xfId="1" applyNumberFormat="1" applyFont="1" applyFill="1" applyBorder="1" applyAlignment="1">
      <alignment horizontal="right" vertical="center" wrapText="1"/>
    </xf>
    <xf numFmtId="0" fontId="5" fillId="0" borderId="1" xfId="0" applyFont="1" applyBorder="1">
      <alignment vertical="center"/>
    </xf>
    <xf numFmtId="0" fontId="5" fillId="0" borderId="2" xfId="0" applyFont="1" applyBorder="1">
      <alignment vertical="center"/>
    </xf>
    <xf numFmtId="0" fontId="5" fillId="0" borderId="7"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22" fillId="0" borderId="1" xfId="0" applyFont="1" applyBorder="1" applyAlignment="1">
      <alignment horizontal="center" vertical="center" wrapText="1"/>
    </xf>
    <xf numFmtId="38" fontId="20" fillId="4" borderId="27" xfId="1" applyFont="1" applyFill="1" applyBorder="1" applyAlignment="1" applyProtection="1">
      <alignment horizontal="center" vertical="center"/>
      <protection locked="0"/>
    </xf>
    <xf numFmtId="38" fontId="20" fillId="4" borderId="29" xfId="1" applyFont="1" applyFill="1" applyBorder="1" applyAlignment="1" applyProtection="1">
      <alignment horizontal="center" vertical="center"/>
      <protection locked="0"/>
    </xf>
    <xf numFmtId="0" fontId="20" fillId="4" borderId="27" xfId="0" applyFont="1" applyFill="1" applyBorder="1" applyAlignment="1" applyProtection="1">
      <alignment horizontal="center" vertical="center"/>
      <protection locked="0"/>
    </xf>
    <xf numFmtId="0" fontId="20" fillId="4" borderId="29" xfId="0" applyFont="1" applyFill="1" applyBorder="1" applyAlignment="1" applyProtection="1">
      <alignment horizontal="center" vertical="center"/>
      <protection locked="0"/>
    </xf>
    <xf numFmtId="0" fontId="20" fillId="4" borderId="21" xfId="0" applyFont="1" applyFill="1" applyBorder="1" applyAlignment="1" applyProtection="1">
      <alignment horizontal="center" vertical="center" shrinkToFit="1"/>
      <protection locked="0"/>
    </xf>
    <xf numFmtId="0" fontId="20" fillId="4" borderId="2" xfId="0" applyFont="1" applyFill="1" applyBorder="1" applyAlignment="1" applyProtection="1">
      <alignment vertical="center" shrinkToFit="1"/>
      <protection locked="0"/>
    </xf>
    <xf numFmtId="38" fontId="20" fillId="4" borderId="26" xfId="1" applyFont="1" applyFill="1" applyBorder="1" applyAlignment="1" applyProtection="1">
      <alignment horizontal="center" vertical="center"/>
      <protection locked="0"/>
    </xf>
    <xf numFmtId="0" fontId="20" fillId="4" borderId="26" xfId="0" applyFont="1" applyFill="1" applyBorder="1" applyAlignment="1" applyProtection="1">
      <alignment horizontal="center" vertical="center"/>
      <protection locked="0"/>
    </xf>
    <xf numFmtId="0" fontId="30" fillId="0" borderId="0" xfId="0" applyFont="1" applyAlignment="1">
      <alignment horizontal="right" vertical="center"/>
    </xf>
    <xf numFmtId="0" fontId="4" fillId="6" borderId="4" xfId="0" applyFont="1" applyFill="1" applyBorder="1" applyAlignment="1">
      <alignment horizontal="center" vertical="center" wrapText="1"/>
    </xf>
    <xf numFmtId="0" fontId="12" fillId="0" borderId="0" xfId="0" applyFont="1" applyAlignment="1">
      <alignment horizontal="center" vertical="center"/>
    </xf>
    <xf numFmtId="0" fontId="5" fillId="4" borderId="0" xfId="0" applyFont="1" applyFill="1" applyProtection="1">
      <alignment vertical="center"/>
      <protection locked="0"/>
    </xf>
    <xf numFmtId="0" fontId="5" fillId="0" borderId="0" xfId="0" applyFont="1" applyAlignment="1">
      <alignment horizontal="center" vertical="center"/>
    </xf>
    <xf numFmtId="0" fontId="5" fillId="4" borderId="0" xfId="0" applyFont="1" applyFill="1" applyAlignment="1" applyProtection="1">
      <alignment horizontal="left" vertical="center" wrapText="1"/>
      <protection locked="0"/>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5" fillId="4" borderId="11" xfId="0" applyFont="1" applyFill="1" applyBorder="1" applyAlignment="1" applyProtection="1">
      <alignment horizontal="left" vertical="center" wrapText="1"/>
      <protection locked="0"/>
    </xf>
    <xf numFmtId="0" fontId="5" fillId="4" borderId="19" xfId="0" applyFont="1" applyFill="1" applyBorder="1" applyAlignment="1" applyProtection="1">
      <alignment horizontal="left" vertical="center" wrapText="1"/>
      <protection locked="0"/>
    </xf>
    <xf numFmtId="0" fontId="5" fillId="4" borderId="2" xfId="0" applyFont="1" applyFill="1" applyBorder="1" applyAlignment="1" applyProtection="1">
      <alignment horizontal="left" vertical="center" wrapText="1"/>
      <protection locked="0"/>
    </xf>
    <xf numFmtId="0" fontId="5" fillId="4" borderId="3" xfId="0" applyFont="1" applyFill="1" applyBorder="1" applyAlignment="1" applyProtection="1">
      <alignment horizontal="left" vertical="center" wrapText="1"/>
      <protection locked="0"/>
    </xf>
    <xf numFmtId="0" fontId="5" fillId="0" borderId="6" xfId="0" applyFont="1" applyBorder="1" applyAlignment="1">
      <alignment horizontal="left" vertical="center" wrapText="1"/>
    </xf>
    <xf numFmtId="0" fontId="10" fillId="3" borderId="11" xfId="0" applyFont="1" applyFill="1" applyBorder="1" applyAlignment="1">
      <alignment horizontal="left" vertical="center"/>
    </xf>
    <xf numFmtId="0" fontId="10" fillId="3" borderId="12" xfId="0" applyFont="1" applyFill="1" applyBorder="1" applyAlignment="1">
      <alignment horizontal="left" vertical="center"/>
    </xf>
    <xf numFmtId="0" fontId="5" fillId="3" borderId="8" xfId="0" applyFont="1" applyFill="1" applyBorder="1" applyAlignment="1">
      <alignment horizontal="left" vertical="center"/>
    </xf>
    <xf numFmtId="0" fontId="5" fillId="3" borderId="10" xfId="0" applyFont="1" applyFill="1" applyBorder="1" applyAlignment="1">
      <alignment horizontal="left" vertical="center"/>
    </xf>
    <xf numFmtId="0" fontId="5" fillId="4" borderId="1" xfId="0" applyFont="1" applyFill="1" applyBorder="1" applyAlignment="1" applyProtection="1">
      <alignment vertical="top" wrapText="1"/>
      <protection locked="0"/>
    </xf>
    <xf numFmtId="0" fontId="5" fillId="4" borderId="2" xfId="0" applyFont="1" applyFill="1" applyBorder="1" applyAlignment="1" applyProtection="1">
      <alignment vertical="top" wrapText="1"/>
      <protection locked="0"/>
    </xf>
    <xf numFmtId="0" fontId="5" fillId="4" borderId="3" xfId="0" applyFont="1" applyFill="1" applyBorder="1" applyAlignment="1" applyProtection="1">
      <alignment vertical="top" wrapText="1"/>
      <protection locked="0"/>
    </xf>
    <xf numFmtId="0" fontId="5" fillId="4" borderId="2" xfId="0" applyFont="1" applyFill="1" applyBorder="1" applyAlignment="1" applyProtection="1">
      <alignment vertical="top"/>
      <protection locked="0"/>
    </xf>
    <xf numFmtId="0" fontId="5" fillId="4" borderId="3" xfId="0" applyFont="1" applyFill="1" applyBorder="1" applyAlignment="1" applyProtection="1">
      <alignment vertical="top"/>
      <protection locked="0"/>
    </xf>
    <xf numFmtId="0" fontId="5" fillId="0" borderId="8" xfId="0" applyFont="1" applyBorder="1" applyAlignment="1">
      <alignment horizontal="center" vertical="center" wrapText="1"/>
    </xf>
    <xf numFmtId="0" fontId="4" fillId="0" borderId="11"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4" borderId="7"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10" fillId="4" borderId="1" xfId="0" applyFont="1" applyFill="1" applyBorder="1" applyAlignment="1" applyProtection="1">
      <alignment horizontal="left" vertical="center"/>
      <protection locked="0"/>
    </xf>
    <xf numFmtId="0" fontId="10" fillId="4" borderId="3" xfId="0" applyFont="1" applyFill="1" applyBorder="1" applyAlignment="1" applyProtection="1">
      <alignment horizontal="left" vertical="center"/>
      <protection locked="0"/>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4" borderId="1" xfId="0" applyFont="1" applyFill="1" applyBorder="1" applyAlignment="1" applyProtection="1">
      <alignment vertical="center" wrapText="1"/>
      <protection locked="0"/>
    </xf>
    <xf numFmtId="0" fontId="5" fillId="4" borderId="2" xfId="0" applyFont="1" applyFill="1" applyBorder="1" applyAlignment="1" applyProtection="1">
      <alignment vertical="center" wrapText="1"/>
      <protection locked="0"/>
    </xf>
    <xf numFmtId="0" fontId="5" fillId="4" borderId="3" xfId="0" applyFont="1" applyFill="1" applyBorder="1" applyAlignment="1" applyProtection="1">
      <alignment vertical="center" wrapText="1"/>
      <protection locked="0"/>
    </xf>
    <xf numFmtId="0" fontId="10" fillId="0" borderId="4" xfId="0" applyFont="1" applyBorder="1" applyAlignment="1">
      <alignment horizontal="center" vertical="center"/>
    </xf>
    <xf numFmtId="0" fontId="24" fillId="0" borderId="19" xfId="0" applyFont="1" applyBorder="1" applyAlignment="1">
      <alignment horizontal="center" vertical="center"/>
    </xf>
    <xf numFmtId="0" fontId="22" fillId="0" borderId="1" xfId="0" applyFont="1" applyBorder="1" applyAlignment="1">
      <alignment horizontal="center" vertical="center" wrapText="1"/>
    </xf>
    <xf numFmtId="0" fontId="22" fillId="0" borderId="3" xfId="0" applyFont="1" applyBorder="1" applyAlignment="1">
      <alignment horizontal="center" vertical="center" wrapText="1"/>
    </xf>
    <xf numFmtId="0" fontId="10" fillId="4" borderId="2" xfId="0" applyFont="1" applyFill="1" applyBorder="1" applyAlignment="1" applyProtection="1">
      <alignment horizontal="center" vertical="center"/>
      <protection locked="0"/>
    </xf>
    <xf numFmtId="38" fontId="10" fillId="3" borderId="2" xfId="0" applyNumberFormat="1" applyFont="1" applyFill="1" applyBorder="1" applyAlignment="1">
      <alignment horizontal="center" vertical="center"/>
    </xf>
    <xf numFmtId="0" fontId="10" fillId="3" borderId="2" xfId="0" applyFont="1" applyFill="1" applyBorder="1" applyAlignment="1">
      <alignment horizontal="center" vertical="center"/>
    </xf>
    <xf numFmtId="0" fontId="10" fillId="3" borderId="1"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4" borderId="4" xfId="0" applyFont="1" applyFill="1" applyBorder="1" applyAlignment="1" applyProtection="1">
      <alignment horizontal="center" vertical="center"/>
      <protection locked="0"/>
    </xf>
    <xf numFmtId="0" fontId="23" fillId="2" borderId="1" xfId="0" applyFont="1" applyFill="1" applyBorder="1" applyAlignment="1">
      <alignment horizontal="center" vertical="center" wrapText="1"/>
    </xf>
    <xf numFmtId="0" fontId="23" fillId="2" borderId="2" xfId="0" applyFont="1" applyFill="1" applyBorder="1" applyAlignment="1">
      <alignment horizontal="center" vertical="center" wrapText="1"/>
    </xf>
    <xf numFmtId="38" fontId="10" fillId="3" borderId="4" xfId="0" applyNumberFormat="1" applyFont="1" applyFill="1" applyBorder="1" applyAlignment="1">
      <alignment horizontal="center" vertical="center"/>
    </xf>
    <xf numFmtId="0" fontId="10" fillId="3" borderId="4"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8"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4" borderId="8" xfId="0" applyFont="1" applyFill="1" applyBorder="1" applyAlignment="1" applyProtection="1">
      <alignment horizontal="left" vertical="top" wrapText="1"/>
      <protection locked="0"/>
    </xf>
    <xf numFmtId="0" fontId="10" fillId="4" borderId="6" xfId="0" applyFont="1" applyFill="1" applyBorder="1" applyAlignment="1" applyProtection="1">
      <alignment horizontal="left" vertical="top" wrapText="1"/>
      <protection locked="0"/>
    </xf>
    <xf numFmtId="0" fontId="10" fillId="4" borderId="9" xfId="0" applyFont="1" applyFill="1" applyBorder="1" applyAlignment="1" applyProtection="1">
      <alignment horizontal="left" vertical="top" wrapText="1"/>
      <protection locked="0"/>
    </xf>
    <xf numFmtId="0" fontId="10" fillId="4" borderId="0" xfId="0" applyFont="1" applyFill="1" applyBorder="1" applyAlignment="1" applyProtection="1">
      <alignment horizontal="left" vertical="top" wrapText="1"/>
      <protection locked="0"/>
    </xf>
    <xf numFmtId="0" fontId="10" fillId="4" borderId="11" xfId="0" applyFont="1" applyFill="1" applyBorder="1" applyAlignment="1" applyProtection="1">
      <alignment horizontal="left" vertical="top" wrapText="1"/>
      <protection locked="0"/>
    </xf>
    <xf numFmtId="0" fontId="10" fillId="4" borderId="19" xfId="0" applyFont="1" applyFill="1" applyBorder="1" applyAlignment="1" applyProtection="1">
      <alignment horizontal="left" vertical="top" wrapText="1"/>
      <protection locked="0"/>
    </xf>
    <xf numFmtId="0" fontId="10" fillId="4" borderId="1" xfId="0" applyFont="1" applyFill="1" applyBorder="1" applyAlignment="1">
      <alignment horizontal="left" vertical="top" wrapText="1"/>
    </xf>
    <xf numFmtId="0" fontId="10" fillId="4" borderId="2" xfId="0" applyFont="1" applyFill="1" applyBorder="1" applyAlignment="1">
      <alignment horizontal="left" vertical="top" wrapText="1"/>
    </xf>
    <xf numFmtId="0" fontId="10" fillId="4" borderId="1"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10" fillId="4" borderId="1" xfId="0" applyFont="1" applyFill="1" applyBorder="1" applyAlignment="1" applyProtection="1">
      <alignment vertical="top" wrapText="1"/>
      <protection locked="0"/>
    </xf>
    <xf numFmtId="0" fontId="10" fillId="4" borderId="2" xfId="0" applyFont="1" applyFill="1" applyBorder="1" applyAlignment="1" applyProtection="1">
      <alignment vertical="top" wrapText="1"/>
      <protection locked="0"/>
    </xf>
    <xf numFmtId="0" fontId="10" fillId="4" borderId="1" xfId="0" applyFont="1" applyFill="1" applyBorder="1" applyAlignment="1" applyProtection="1">
      <alignment horizontal="left" vertical="top" wrapText="1"/>
      <protection locked="0"/>
    </xf>
    <xf numFmtId="0" fontId="10" fillId="4" borderId="2" xfId="0" applyFont="1" applyFill="1" applyBorder="1" applyAlignment="1" applyProtection="1">
      <alignment horizontal="left" vertical="top" wrapText="1"/>
      <protection locked="0"/>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23" fillId="2" borderId="3" xfId="0" applyFont="1" applyFill="1" applyBorder="1" applyAlignment="1">
      <alignment horizontal="center" vertical="center" wrapText="1"/>
    </xf>
    <xf numFmtId="0" fontId="10" fillId="3" borderId="3"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8" fillId="0" borderId="4" xfId="0" applyFont="1" applyBorder="1" applyAlignment="1">
      <alignment horizontal="center" vertical="center" wrapText="1"/>
    </xf>
    <xf numFmtId="0" fontId="20" fillId="4" borderId="1" xfId="0" applyFont="1" applyFill="1" applyBorder="1" applyAlignment="1">
      <alignment horizontal="left" vertical="top" wrapText="1"/>
    </xf>
    <xf numFmtId="0" fontId="20" fillId="4" borderId="2" xfId="0" applyFont="1" applyFill="1" applyBorder="1" applyAlignment="1">
      <alignment horizontal="left" vertical="top" wrapText="1"/>
    </xf>
    <xf numFmtId="0" fontId="20" fillId="4" borderId="8" xfId="0" applyFont="1" applyFill="1" applyBorder="1" applyAlignment="1" applyProtection="1">
      <alignment horizontal="left" vertical="top" wrapText="1"/>
      <protection locked="0"/>
    </xf>
    <xf numFmtId="0" fontId="20" fillId="4" borderId="6" xfId="0" applyFont="1" applyFill="1" applyBorder="1" applyAlignment="1" applyProtection="1">
      <alignment horizontal="left" vertical="top" wrapText="1"/>
      <protection locked="0"/>
    </xf>
    <xf numFmtId="0" fontId="20" fillId="4" borderId="9" xfId="0" applyFont="1" applyFill="1" applyBorder="1" applyAlignment="1" applyProtection="1">
      <alignment horizontal="left" vertical="top" wrapText="1"/>
      <protection locked="0"/>
    </xf>
    <xf numFmtId="0" fontId="20" fillId="4" borderId="0" xfId="0" applyFont="1" applyFill="1" applyBorder="1" applyAlignment="1" applyProtection="1">
      <alignment horizontal="left" vertical="top" wrapText="1"/>
      <protection locked="0"/>
    </xf>
    <xf numFmtId="0" fontId="20" fillId="4" borderId="11" xfId="0" applyFont="1" applyFill="1" applyBorder="1" applyAlignment="1" applyProtection="1">
      <alignment horizontal="left" vertical="top" wrapText="1"/>
      <protection locked="0"/>
    </xf>
    <xf numFmtId="0" fontId="20" fillId="4" borderId="19" xfId="0" applyFont="1" applyFill="1" applyBorder="1" applyAlignment="1" applyProtection="1">
      <alignment horizontal="left" vertical="top" wrapText="1"/>
      <protection locked="0"/>
    </xf>
    <xf numFmtId="0" fontId="20" fillId="4" borderId="1" xfId="0" applyFont="1" applyFill="1" applyBorder="1" applyAlignment="1" applyProtection="1">
      <alignment horizontal="left" vertical="top" wrapText="1"/>
      <protection locked="0"/>
    </xf>
    <xf numFmtId="0" fontId="20" fillId="4" borderId="1" xfId="0" applyFont="1" applyFill="1" applyBorder="1" applyAlignment="1">
      <alignment horizontal="left" vertical="center" wrapText="1"/>
    </xf>
    <xf numFmtId="0" fontId="20" fillId="4" borderId="2" xfId="0" applyFont="1" applyFill="1" applyBorder="1" applyAlignment="1">
      <alignment horizontal="left" vertical="center" wrapText="1"/>
    </xf>
    <xf numFmtId="0" fontId="20" fillId="4" borderId="3" xfId="0" applyFont="1" applyFill="1" applyBorder="1" applyAlignment="1">
      <alignment horizontal="left" vertical="center" wrapTex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5" fillId="4" borderId="4" xfId="0" applyFont="1" applyFill="1" applyBorder="1" applyAlignment="1" applyProtection="1">
      <alignment horizontal="center" vertical="center"/>
      <protection locked="0"/>
    </xf>
    <xf numFmtId="176" fontId="5" fillId="5" borderId="4" xfId="0" applyNumberFormat="1" applyFont="1" applyFill="1" applyBorder="1" applyProtection="1">
      <alignment vertical="center"/>
      <protection locked="0"/>
    </xf>
    <xf numFmtId="176" fontId="5" fillId="4" borderId="22" xfId="1" applyNumberFormat="1" applyFont="1" applyFill="1" applyBorder="1" applyAlignment="1" applyProtection="1">
      <alignment horizontal="center" vertical="center"/>
      <protection locked="0"/>
    </xf>
    <xf numFmtId="176" fontId="5" fillId="4" borderId="23" xfId="1" applyNumberFormat="1" applyFont="1" applyFill="1" applyBorder="1" applyAlignment="1" applyProtection="1">
      <alignment horizontal="center" vertical="center"/>
      <protection locked="0"/>
    </xf>
    <xf numFmtId="176" fontId="5" fillId="3" borderId="7" xfId="1" applyNumberFormat="1" applyFont="1" applyFill="1" applyBorder="1" applyAlignment="1">
      <alignment horizontal="right" vertical="center" wrapText="1"/>
    </xf>
    <xf numFmtId="176" fontId="5" fillId="3" borderId="16" xfId="1" applyNumberFormat="1" applyFont="1" applyFill="1" applyBorder="1" applyAlignment="1">
      <alignment horizontal="right" vertical="center" wrapText="1"/>
    </xf>
    <xf numFmtId="176" fontId="5" fillId="3" borderId="5" xfId="1" applyNumberFormat="1" applyFont="1" applyFill="1" applyBorder="1" applyAlignment="1">
      <alignment horizontal="right" vertical="center" wrapText="1"/>
    </xf>
    <xf numFmtId="176" fontId="5" fillId="4" borderId="2" xfId="0" applyNumberFormat="1" applyFont="1" applyFill="1" applyBorder="1" applyAlignment="1" applyProtection="1">
      <alignment horizontal="right" vertical="center"/>
      <protection locked="0"/>
    </xf>
    <xf numFmtId="176" fontId="5" fillId="4" borderId="3" xfId="0" applyNumberFormat="1" applyFont="1" applyFill="1" applyBorder="1" applyAlignment="1" applyProtection="1">
      <alignment horizontal="right" vertical="center"/>
      <protection locked="0"/>
    </xf>
    <xf numFmtId="176" fontId="5" fillId="5" borderId="2" xfId="0" applyNumberFormat="1" applyFont="1" applyFill="1" applyBorder="1">
      <alignment vertical="center"/>
    </xf>
    <xf numFmtId="176" fontId="5" fillId="5" borderId="3" xfId="0" applyNumberFormat="1" applyFont="1" applyFill="1" applyBorder="1">
      <alignment vertical="center"/>
    </xf>
    <xf numFmtId="0" fontId="5" fillId="0" borderId="1" xfId="0" applyFont="1" applyBorder="1">
      <alignment vertical="center"/>
    </xf>
    <xf numFmtId="0" fontId="5" fillId="0" borderId="2" xfId="0" applyFont="1" applyBorder="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4" borderId="1" xfId="0" applyFont="1" applyFill="1" applyBorder="1" applyAlignment="1" applyProtection="1">
      <alignment vertical="center" shrinkToFit="1"/>
      <protection locked="0"/>
    </xf>
    <xf numFmtId="0" fontId="5" fillId="4" borderId="23" xfId="0" applyFont="1" applyFill="1" applyBorder="1" applyAlignment="1" applyProtection="1">
      <alignment vertical="center" shrinkToFit="1"/>
      <protection locked="0"/>
    </xf>
    <xf numFmtId="0" fontId="5" fillId="0" borderId="1" xfId="0" applyFont="1" applyBorder="1" applyAlignment="1">
      <alignment vertical="center" wrapText="1"/>
    </xf>
    <xf numFmtId="0" fontId="5" fillId="0" borderId="2" xfId="0" applyFont="1" applyBorder="1" applyAlignment="1">
      <alignment vertical="center" wrapText="1"/>
    </xf>
    <xf numFmtId="176" fontId="5" fillId="5" borderId="2" xfId="0" applyNumberFormat="1" applyFont="1" applyFill="1" applyBorder="1" applyProtection="1">
      <alignment vertical="center"/>
      <protection locked="0"/>
    </xf>
    <xf numFmtId="176" fontId="5" fillId="5" borderId="3" xfId="0" applyNumberFormat="1" applyFont="1" applyFill="1" applyBorder="1" applyProtection="1">
      <alignment vertical="center"/>
      <protection locked="0"/>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center" vertical="center"/>
    </xf>
    <xf numFmtId="176" fontId="5" fillId="4" borderId="24" xfId="1" applyNumberFormat="1" applyFont="1" applyFill="1" applyBorder="1" applyAlignment="1" applyProtection="1">
      <alignment horizontal="center" vertical="center"/>
      <protection locked="0"/>
    </xf>
    <xf numFmtId="176" fontId="5" fillId="4" borderId="25" xfId="1" applyNumberFormat="1" applyFont="1" applyFill="1" applyBorder="1" applyAlignment="1" applyProtection="1">
      <alignment horizontal="center" vertical="center"/>
      <protection locked="0"/>
    </xf>
    <xf numFmtId="0" fontId="5" fillId="4" borderId="13" xfId="0" applyFont="1" applyFill="1" applyBorder="1" applyAlignment="1" applyProtection="1">
      <alignment vertical="center" shrinkToFit="1"/>
      <protection locked="0"/>
    </xf>
    <xf numFmtId="0" fontId="5" fillId="4" borderId="25" xfId="0" applyFont="1" applyFill="1" applyBorder="1" applyAlignment="1" applyProtection="1">
      <alignment vertical="center" shrinkToFit="1"/>
      <protection locked="0"/>
    </xf>
    <xf numFmtId="0" fontId="5" fillId="0" borderId="1" xfId="0" applyFont="1" applyBorder="1" applyAlignment="1">
      <alignment horizontal="center" vertical="center"/>
    </xf>
    <xf numFmtId="176" fontId="20" fillId="4" borderId="22" xfId="1" applyNumberFormat="1" applyFont="1" applyFill="1" applyBorder="1" applyAlignment="1" applyProtection="1">
      <alignment horizontal="center" vertical="center"/>
      <protection locked="0"/>
    </xf>
    <xf numFmtId="176" fontId="20" fillId="4" borderId="23" xfId="1" applyNumberFormat="1" applyFont="1" applyFill="1" applyBorder="1" applyAlignment="1" applyProtection="1">
      <alignment horizontal="center" vertical="center"/>
      <protection locked="0"/>
    </xf>
    <xf numFmtId="0" fontId="20" fillId="4" borderId="1" xfId="0" applyFont="1" applyFill="1" applyBorder="1" applyAlignment="1" applyProtection="1">
      <alignment vertical="center" shrinkToFit="1"/>
      <protection locked="0"/>
    </xf>
    <xf numFmtId="0" fontId="20" fillId="4" borderId="23" xfId="0" applyFont="1" applyFill="1" applyBorder="1" applyAlignment="1" applyProtection="1">
      <alignment vertical="center" shrinkToFit="1"/>
      <protection locked="0"/>
    </xf>
    <xf numFmtId="0" fontId="5" fillId="4" borderId="1" xfId="0" applyFont="1" applyFill="1" applyBorder="1" applyAlignment="1">
      <alignment horizontal="left" vertical="top"/>
    </xf>
    <xf numFmtId="0" fontId="5" fillId="4" borderId="2" xfId="0" applyFont="1" applyFill="1" applyBorder="1" applyAlignment="1">
      <alignment horizontal="left" vertical="top"/>
    </xf>
    <xf numFmtId="0" fontId="5" fillId="4" borderId="3" xfId="0" applyFont="1" applyFill="1" applyBorder="1" applyAlignment="1">
      <alignment horizontal="left" vertical="top"/>
    </xf>
    <xf numFmtId="0" fontId="19" fillId="4" borderId="1" xfId="0" applyFont="1" applyFill="1" applyBorder="1" applyAlignment="1">
      <alignment horizontal="left" vertical="top" wrapText="1"/>
    </xf>
    <xf numFmtId="0" fontId="19" fillId="4" borderId="2" xfId="0" applyFont="1" applyFill="1" applyBorder="1" applyAlignment="1">
      <alignment horizontal="left" vertical="top" wrapText="1"/>
    </xf>
    <xf numFmtId="0" fontId="19" fillId="4" borderId="3" xfId="0" applyFont="1" applyFill="1" applyBorder="1" applyAlignment="1">
      <alignment horizontal="left" vertical="top" wrapText="1"/>
    </xf>
    <xf numFmtId="0" fontId="13" fillId="4" borderId="2" xfId="0" applyFont="1" applyFill="1" applyBorder="1" applyAlignment="1">
      <alignment horizontal="left" vertical="top" wrapText="1"/>
    </xf>
    <xf numFmtId="0" fontId="13" fillId="4" borderId="3" xfId="0" applyFont="1" applyFill="1" applyBorder="1" applyAlignment="1">
      <alignment horizontal="left" vertical="top" wrapText="1"/>
    </xf>
    <xf numFmtId="0" fontId="13" fillId="4" borderId="1" xfId="0" applyFont="1" applyFill="1" applyBorder="1" applyAlignment="1">
      <alignment horizontal="left" vertical="top" wrapText="1"/>
    </xf>
    <xf numFmtId="0" fontId="20" fillId="4" borderId="13" xfId="0" applyFont="1" applyFill="1" applyBorder="1" applyAlignment="1" applyProtection="1">
      <alignment vertical="center" shrinkToFit="1"/>
      <protection locked="0"/>
    </xf>
    <xf numFmtId="0" fontId="20" fillId="4" borderId="25" xfId="0" applyFont="1" applyFill="1" applyBorder="1" applyAlignment="1" applyProtection="1">
      <alignment vertical="center" shrinkToFit="1"/>
      <protection locked="0"/>
    </xf>
    <xf numFmtId="176" fontId="20" fillId="4" borderId="24" xfId="1" applyNumberFormat="1" applyFont="1" applyFill="1" applyBorder="1" applyAlignment="1" applyProtection="1">
      <alignment horizontal="center" vertical="center"/>
      <protection locked="0"/>
    </xf>
    <xf numFmtId="176" fontId="20" fillId="4" borderId="25" xfId="1" applyNumberFormat="1" applyFont="1" applyFill="1" applyBorder="1" applyAlignment="1" applyProtection="1">
      <alignment horizontal="center" vertical="center"/>
      <protection locked="0"/>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2" xfId="0" applyFont="1" applyFill="1" applyBorder="1" applyAlignment="1">
      <alignment horizontal="center" vertical="center"/>
    </xf>
  </cellXfs>
  <cellStyles count="9">
    <cellStyle name="ハイパーリンク" xfId="8" builtinId="8"/>
    <cellStyle name="桁区切り" xfId="1" builtinId="6"/>
    <cellStyle name="桁区切り 2" xfId="5"/>
    <cellStyle name="桁区切り 3" xfId="3"/>
    <cellStyle name="標準" xfId="0" builtinId="0"/>
    <cellStyle name="標準 2" xfId="4"/>
    <cellStyle name="標準 3" xfId="2"/>
    <cellStyle name="標準 3 2" xfId="6"/>
    <cellStyle name="標準 4" xfId="7"/>
  </cellStyles>
  <dxfs count="0"/>
  <tableStyles count="0" defaultTableStyle="TableStyleMedium2" defaultPivotStyle="PivotStyleLight16"/>
  <colors>
    <mruColors>
      <color rgb="FF00FFCC"/>
      <color rgb="FFFFCCFF"/>
      <color rgb="FFFF99CC"/>
      <color rgb="FFFF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12</xdr:col>
      <xdr:colOff>112059</xdr:colOff>
      <xdr:row>22</xdr:row>
      <xdr:rowOff>11205</xdr:rowOff>
    </xdr:from>
    <xdr:to>
      <xdr:col>13</xdr:col>
      <xdr:colOff>224117</xdr:colOff>
      <xdr:row>22</xdr:row>
      <xdr:rowOff>381000</xdr:rowOff>
    </xdr:to>
    <xdr:sp macro="" textlink="">
      <xdr:nvSpPr>
        <xdr:cNvPr id="2" name="楕円 1"/>
        <xdr:cNvSpPr/>
      </xdr:nvSpPr>
      <xdr:spPr>
        <a:xfrm>
          <a:off x="8303559" y="14051055"/>
          <a:ext cx="474008" cy="36979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14</xdr:col>
      <xdr:colOff>107576</xdr:colOff>
      <xdr:row>22</xdr:row>
      <xdr:rowOff>6723</xdr:rowOff>
    </xdr:from>
    <xdr:to>
      <xdr:col>15</xdr:col>
      <xdr:colOff>219635</xdr:colOff>
      <xdr:row>22</xdr:row>
      <xdr:rowOff>376518</xdr:rowOff>
    </xdr:to>
    <xdr:sp macro="" textlink="">
      <xdr:nvSpPr>
        <xdr:cNvPr id="3" name="楕円 2"/>
        <xdr:cNvSpPr/>
      </xdr:nvSpPr>
      <xdr:spPr>
        <a:xfrm>
          <a:off x="9022976" y="14046573"/>
          <a:ext cx="474009" cy="36979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16</xdr:col>
      <xdr:colOff>125506</xdr:colOff>
      <xdr:row>22</xdr:row>
      <xdr:rowOff>13446</xdr:rowOff>
    </xdr:from>
    <xdr:to>
      <xdr:col>17</xdr:col>
      <xdr:colOff>237564</xdr:colOff>
      <xdr:row>22</xdr:row>
      <xdr:rowOff>383241</xdr:rowOff>
    </xdr:to>
    <xdr:sp macro="" textlink="">
      <xdr:nvSpPr>
        <xdr:cNvPr id="4" name="楕円 3"/>
        <xdr:cNvSpPr/>
      </xdr:nvSpPr>
      <xdr:spPr>
        <a:xfrm>
          <a:off x="9764806" y="14053296"/>
          <a:ext cx="474008" cy="36979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18</xdr:col>
      <xdr:colOff>109818</xdr:colOff>
      <xdr:row>22</xdr:row>
      <xdr:rowOff>8964</xdr:rowOff>
    </xdr:from>
    <xdr:to>
      <xdr:col>19</xdr:col>
      <xdr:colOff>221877</xdr:colOff>
      <xdr:row>22</xdr:row>
      <xdr:rowOff>378759</xdr:rowOff>
    </xdr:to>
    <xdr:sp macro="" textlink="">
      <xdr:nvSpPr>
        <xdr:cNvPr id="5" name="楕円 4"/>
        <xdr:cNvSpPr/>
      </xdr:nvSpPr>
      <xdr:spPr>
        <a:xfrm>
          <a:off x="10473018" y="14048814"/>
          <a:ext cx="474009" cy="36979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xdr:col>
      <xdr:colOff>661147</xdr:colOff>
      <xdr:row>19</xdr:row>
      <xdr:rowOff>347380</xdr:rowOff>
    </xdr:from>
    <xdr:to>
      <xdr:col>7</xdr:col>
      <xdr:colOff>167340</xdr:colOff>
      <xdr:row>21</xdr:row>
      <xdr:rowOff>108134</xdr:rowOff>
    </xdr:to>
    <xdr:cxnSp macro="">
      <xdr:nvCxnSpPr>
        <xdr:cNvPr id="6" name="コネクタ: 曲線 5">
          <a:extLst>
            <a:ext uri="{FF2B5EF4-FFF2-40B4-BE49-F238E27FC236}">
              <a16:creationId xmlns:a16="http://schemas.microsoft.com/office/drawing/2014/main" id="{ADD50D66-2695-C69D-C76B-712DD6CAFCB1}"/>
            </a:ext>
          </a:extLst>
        </xdr:cNvPr>
        <xdr:cNvCxnSpPr/>
      </xdr:nvCxnSpPr>
      <xdr:spPr>
        <a:xfrm rot="5400000">
          <a:off x="4429592" y="10247310"/>
          <a:ext cx="2751604" cy="858743"/>
        </a:xfrm>
        <a:prstGeom prst="curvedConnector3">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99916</xdr:colOff>
      <xdr:row>19</xdr:row>
      <xdr:rowOff>379130</xdr:rowOff>
    </xdr:from>
    <xdr:to>
      <xdr:col>7</xdr:col>
      <xdr:colOff>278462</xdr:colOff>
      <xdr:row>21</xdr:row>
      <xdr:rowOff>139884</xdr:rowOff>
    </xdr:to>
    <xdr:cxnSp macro="">
      <xdr:nvCxnSpPr>
        <xdr:cNvPr id="7" name="コネクタ: 曲線 7">
          <a:extLst>
            <a:ext uri="{FF2B5EF4-FFF2-40B4-BE49-F238E27FC236}">
              <a16:creationId xmlns:a16="http://schemas.microsoft.com/office/drawing/2014/main" id="{F69E2E73-DC61-43E4-93FE-16B3C4AFB61F}"/>
            </a:ext>
          </a:extLst>
        </xdr:cNvPr>
        <xdr:cNvCxnSpPr/>
      </xdr:nvCxnSpPr>
      <xdr:spPr>
        <a:xfrm rot="5400000">
          <a:off x="4542675" y="10281021"/>
          <a:ext cx="2751604" cy="854821"/>
        </a:xfrm>
        <a:prstGeom prst="curvedConnector3">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276226</xdr:colOff>
      <xdr:row>10</xdr:row>
      <xdr:rowOff>1181101</xdr:rowOff>
    </xdr:from>
    <xdr:to>
      <xdr:col>7</xdr:col>
      <xdr:colOff>238125</xdr:colOff>
      <xdr:row>12</xdr:row>
      <xdr:rowOff>57151</xdr:rowOff>
    </xdr:to>
    <xdr:cxnSp macro="">
      <xdr:nvCxnSpPr>
        <xdr:cNvPr id="2" name="コネクタ: 曲線 5">
          <a:extLst>
            <a:ext uri="{FF2B5EF4-FFF2-40B4-BE49-F238E27FC236}">
              <a16:creationId xmlns:a16="http://schemas.microsoft.com/office/drawing/2014/main" id="{ADD50D66-2695-C69D-C76B-712DD6CAFCB1}"/>
            </a:ext>
          </a:extLst>
        </xdr:cNvPr>
        <xdr:cNvCxnSpPr/>
      </xdr:nvCxnSpPr>
      <xdr:spPr>
        <a:xfrm rot="5400000">
          <a:off x="5019676" y="6410326"/>
          <a:ext cx="1409700" cy="723899"/>
        </a:xfrm>
        <a:prstGeom prst="curvedConnector3">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381001</xdr:colOff>
      <xdr:row>10</xdr:row>
      <xdr:rowOff>1123950</xdr:rowOff>
    </xdr:from>
    <xdr:to>
      <xdr:col>7</xdr:col>
      <xdr:colOff>352427</xdr:colOff>
      <xdr:row>12</xdr:row>
      <xdr:rowOff>123824</xdr:rowOff>
    </xdr:to>
    <xdr:cxnSp macro="">
      <xdr:nvCxnSpPr>
        <xdr:cNvPr id="3" name="コネクタ: 曲線 7">
          <a:extLst>
            <a:ext uri="{FF2B5EF4-FFF2-40B4-BE49-F238E27FC236}">
              <a16:creationId xmlns:a16="http://schemas.microsoft.com/office/drawing/2014/main" id="{F69E2E73-DC61-43E4-93FE-16B3C4AFB61F}"/>
            </a:ext>
          </a:extLst>
        </xdr:cNvPr>
        <xdr:cNvCxnSpPr/>
      </xdr:nvCxnSpPr>
      <xdr:spPr>
        <a:xfrm rot="5400000">
          <a:off x="5067302" y="6410324"/>
          <a:ext cx="1533524" cy="733426"/>
        </a:xfrm>
        <a:prstGeom prst="curvedConnector3">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
  <sheetViews>
    <sheetView showGridLines="0" view="pageBreakPreview" zoomScale="75" zoomScaleNormal="75" zoomScaleSheetLayoutView="75" workbookViewId="0">
      <selection activeCell="S2" sqref="S2"/>
    </sheetView>
  </sheetViews>
  <sheetFormatPr defaultColWidth="9" defaultRowHeight="23.25" customHeight="1"/>
  <cols>
    <col min="1" max="2" width="3.5" style="8" customWidth="1"/>
    <col min="3" max="3" width="6.125" style="8" customWidth="1"/>
    <col min="4" max="4" width="4.5" style="8" bestFit="1" customWidth="1"/>
    <col min="5" max="5" width="10.875" style="8" customWidth="1"/>
    <col min="6" max="6" width="15.75" style="8" customWidth="1"/>
    <col min="7" max="7" width="5.375" style="8" customWidth="1"/>
    <col min="8" max="8" width="14.125" style="8" customWidth="1"/>
    <col min="9" max="9" width="15.5" style="8" customWidth="1"/>
    <col min="10" max="10" width="9" style="8" customWidth="1"/>
    <col min="11" max="11" width="4.5" style="8" customWidth="1"/>
    <col min="12" max="18" width="4.75" style="8" customWidth="1"/>
    <col min="19" max="16384" width="9" style="8"/>
  </cols>
  <sheetData>
    <row r="1" spans="1:18" ht="23.25" customHeight="1">
      <c r="Q1" s="36" t="s">
        <v>82</v>
      </c>
      <c r="R1" s="9"/>
    </row>
    <row r="2" spans="1:18" ht="23.25" customHeight="1">
      <c r="Q2" s="37" t="s">
        <v>81</v>
      </c>
      <c r="R2" s="9"/>
    </row>
    <row r="3" spans="1:18" ht="33.75" customHeight="1">
      <c r="A3" s="10" t="s">
        <v>76</v>
      </c>
      <c r="B3" s="10"/>
      <c r="C3" s="10"/>
      <c r="D3" s="10"/>
      <c r="E3" s="10"/>
      <c r="F3" s="10"/>
      <c r="G3" s="10"/>
      <c r="H3" s="10"/>
      <c r="I3" s="10"/>
      <c r="J3" s="10"/>
      <c r="K3" s="10"/>
      <c r="L3" s="10"/>
      <c r="M3" s="10"/>
      <c r="N3" s="10"/>
      <c r="O3" s="10"/>
      <c r="P3" s="10"/>
      <c r="R3" s="11"/>
    </row>
    <row r="4" spans="1:18" ht="33.75" customHeight="1">
      <c r="A4" s="10"/>
      <c r="B4" s="10"/>
      <c r="C4" s="10"/>
      <c r="D4" s="10"/>
      <c r="E4" s="10"/>
      <c r="F4" s="10"/>
      <c r="G4" s="10"/>
      <c r="H4" s="10"/>
      <c r="I4" s="10"/>
      <c r="J4" s="10"/>
      <c r="K4" s="10"/>
      <c r="L4" s="10"/>
      <c r="M4" s="10"/>
      <c r="N4" s="10"/>
      <c r="O4" s="10"/>
      <c r="P4" s="10"/>
      <c r="Q4" s="10"/>
      <c r="R4" s="10"/>
    </row>
    <row r="5" spans="1:18" ht="33.75" customHeight="1">
      <c r="A5" s="114" t="s">
        <v>10</v>
      </c>
      <c r="B5" s="114"/>
      <c r="C5" s="114"/>
      <c r="D5" s="114"/>
      <c r="E5" s="114"/>
      <c r="F5" s="114"/>
      <c r="G5" s="114"/>
      <c r="H5" s="114"/>
      <c r="I5" s="114"/>
      <c r="J5" s="114"/>
      <c r="K5" s="114"/>
      <c r="L5" s="114"/>
      <c r="M5" s="114"/>
      <c r="N5" s="114"/>
      <c r="O5" s="114"/>
      <c r="P5" s="114"/>
      <c r="Q5" s="114"/>
      <c r="R5" s="114"/>
    </row>
    <row r="6" spans="1:18" ht="33.75" customHeight="1">
      <c r="A6" s="10"/>
      <c r="B6" s="10"/>
      <c r="C6" s="10"/>
      <c r="D6" s="10"/>
      <c r="E6" s="10"/>
      <c r="F6" s="10"/>
      <c r="G6" s="10"/>
      <c r="H6" s="10"/>
      <c r="I6" s="10"/>
      <c r="J6" s="10"/>
      <c r="K6" s="10"/>
      <c r="L6" s="10"/>
      <c r="M6" s="10"/>
      <c r="N6" s="10"/>
      <c r="O6" s="10"/>
      <c r="P6" s="10"/>
      <c r="Q6" s="10"/>
      <c r="R6" s="10"/>
    </row>
    <row r="7" spans="1:18" ht="33.75" customHeight="1">
      <c r="A7" s="10"/>
      <c r="B7" s="10"/>
      <c r="C7" s="10"/>
      <c r="D7" s="10"/>
      <c r="E7" s="10"/>
      <c r="F7" s="10"/>
      <c r="G7" s="10"/>
      <c r="H7" s="10"/>
      <c r="I7" s="10"/>
      <c r="J7" s="10"/>
      <c r="K7" s="10"/>
      <c r="L7" s="22" t="s">
        <v>118</v>
      </c>
      <c r="M7" s="48"/>
      <c r="N7" s="10" t="s">
        <v>107</v>
      </c>
      <c r="O7" s="48"/>
      <c r="P7" s="10" t="s">
        <v>108</v>
      </c>
      <c r="Q7" s="48"/>
      <c r="R7" s="24" t="s">
        <v>109</v>
      </c>
    </row>
    <row r="8" spans="1:18" ht="33.75" customHeight="1">
      <c r="A8" s="10"/>
      <c r="B8" s="10"/>
      <c r="C8" s="10"/>
      <c r="D8" s="10"/>
      <c r="E8" s="10"/>
      <c r="F8" s="10"/>
      <c r="G8" s="10"/>
      <c r="H8" s="10"/>
      <c r="I8" s="10"/>
      <c r="J8" s="10"/>
      <c r="K8" s="10"/>
      <c r="L8" s="10"/>
      <c r="M8" s="10"/>
      <c r="N8" s="10"/>
      <c r="O8" s="10"/>
      <c r="P8" s="10"/>
      <c r="Q8" s="10"/>
      <c r="R8" s="10"/>
    </row>
    <row r="9" spans="1:18" ht="33.75" customHeight="1">
      <c r="A9" s="12" t="s">
        <v>91</v>
      </c>
      <c r="B9" s="12"/>
      <c r="C9" s="10"/>
      <c r="D9" s="10"/>
      <c r="E9" s="10"/>
      <c r="F9" s="10"/>
      <c r="G9" s="10"/>
      <c r="H9" s="10"/>
      <c r="I9" s="10"/>
      <c r="J9" s="10"/>
      <c r="K9" s="10"/>
      <c r="L9" s="10"/>
      <c r="M9" s="10"/>
      <c r="N9" s="10"/>
      <c r="O9" s="10"/>
      <c r="P9" s="10"/>
      <c r="Q9" s="10"/>
      <c r="R9" s="10"/>
    </row>
    <row r="10" spans="1:18" ht="33.75" customHeight="1">
      <c r="A10" s="10"/>
      <c r="B10" s="10"/>
      <c r="C10" s="10"/>
      <c r="D10" s="10"/>
      <c r="E10" s="10"/>
      <c r="F10" s="10"/>
      <c r="G10" s="10"/>
      <c r="H10" s="10"/>
      <c r="I10" s="10"/>
      <c r="J10" s="10"/>
      <c r="K10" s="10"/>
      <c r="L10" s="10"/>
      <c r="M10" s="10"/>
      <c r="N10" s="10"/>
      <c r="O10" s="10"/>
      <c r="P10" s="10"/>
      <c r="Q10" s="10"/>
      <c r="R10" s="10"/>
    </row>
    <row r="11" spans="1:18" ht="33.75" customHeight="1">
      <c r="A11" s="10"/>
      <c r="B11" s="10"/>
      <c r="C11" s="10"/>
      <c r="D11" s="10"/>
      <c r="G11" s="22" t="s">
        <v>126</v>
      </c>
      <c r="H11" s="10" t="s">
        <v>127</v>
      </c>
      <c r="I11" s="115" t="s">
        <v>155</v>
      </c>
      <c r="J11" s="115"/>
      <c r="K11" s="115"/>
      <c r="L11" s="115"/>
      <c r="M11" s="115"/>
      <c r="N11" s="115"/>
      <c r="O11" s="115"/>
      <c r="P11" s="115"/>
      <c r="Q11" s="115"/>
      <c r="R11" s="10"/>
    </row>
    <row r="12" spans="1:18" ht="33.75" customHeight="1">
      <c r="A12" s="10"/>
      <c r="B12" s="10"/>
      <c r="C12" s="10"/>
      <c r="D12" s="10"/>
      <c r="E12" s="10"/>
      <c r="H12" s="10" t="s">
        <v>128</v>
      </c>
      <c r="I12" s="115"/>
      <c r="J12" s="115"/>
      <c r="K12" s="115"/>
      <c r="L12" s="115"/>
      <c r="M12" s="115"/>
      <c r="N12" s="115"/>
      <c r="O12" s="115"/>
      <c r="P12" s="115"/>
      <c r="Q12" s="115"/>
      <c r="R12" s="10"/>
    </row>
    <row r="13" spans="1:18" ht="33.75" customHeight="1">
      <c r="A13" s="10"/>
      <c r="B13" s="10"/>
      <c r="C13" s="10"/>
      <c r="D13" s="10"/>
      <c r="E13" s="10"/>
      <c r="H13" s="10" t="s">
        <v>11</v>
      </c>
      <c r="I13" s="115"/>
      <c r="J13" s="115"/>
      <c r="K13" s="115"/>
      <c r="L13" s="115"/>
      <c r="M13" s="115"/>
      <c r="N13" s="115"/>
      <c r="O13" s="115"/>
      <c r="P13" s="115"/>
      <c r="Q13" s="115"/>
      <c r="R13" s="10"/>
    </row>
    <row r="14" spans="1:18" ht="33.75" customHeight="1">
      <c r="A14" s="10"/>
      <c r="B14" s="10"/>
      <c r="C14" s="10"/>
      <c r="D14" s="10"/>
      <c r="E14" s="10"/>
      <c r="H14" s="10" t="s">
        <v>79</v>
      </c>
      <c r="I14" s="115"/>
      <c r="J14" s="115"/>
      <c r="K14" s="115"/>
      <c r="L14" s="115"/>
      <c r="M14" s="115"/>
      <c r="N14" s="115"/>
      <c r="O14" s="115"/>
      <c r="P14" s="115"/>
      <c r="Q14" s="115"/>
      <c r="R14" s="10"/>
    </row>
    <row r="15" spans="1:18" ht="33.75" customHeight="1">
      <c r="A15" s="10"/>
      <c r="B15" s="10"/>
      <c r="C15" s="10"/>
      <c r="D15" s="10"/>
      <c r="E15" s="10"/>
      <c r="H15" s="10" t="s">
        <v>80</v>
      </c>
      <c r="I15" s="115"/>
      <c r="J15" s="115"/>
      <c r="K15" s="115"/>
      <c r="L15" s="115"/>
      <c r="M15" s="115"/>
      <c r="N15" s="115"/>
      <c r="O15" s="115"/>
      <c r="P15" s="115"/>
      <c r="Q15" s="115"/>
      <c r="R15" s="10"/>
    </row>
    <row r="16" spans="1:18" ht="33.75" customHeight="1">
      <c r="A16" s="10"/>
      <c r="B16" s="10"/>
      <c r="C16" s="10"/>
      <c r="D16" s="10"/>
      <c r="E16" s="10"/>
      <c r="F16" s="10"/>
      <c r="G16" s="10"/>
      <c r="H16" s="10"/>
      <c r="I16" s="10"/>
      <c r="J16" s="10"/>
      <c r="K16" s="10"/>
      <c r="L16" s="10"/>
      <c r="M16" s="10"/>
      <c r="N16" s="10"/>
      <c r="O16" s="10"/>
      <c r="P16" s="10"/>
      <c r="Q16" s="10"/>
      <c r="R16" s="10"/>
    </row>
    <row r="17" spans="1:18" ht="33.75" customHeight="1">
      <c r="A17" s="10" t="s">
        <v>219</v>
      </c>
      <c r="B17" s="10"/>
      <c r="C17" s="10"/>
      <c r="D17" s="10"/>
      <c r="E17" s="10"/>
      <c r="F17" s="10"/>
      <c r="G17" s="10"/>
      <c r="H17" s="10"/>
      <c r="I17" s="10"/>
      <c r="J17" s="10"/>
      <c r="K17" s="10"/>
      <c r="L17" s="10"/>
      <c r="M17" s="10"/>
      <c r="N17" s="10"/>
      <c r="O17" s="10"/>
      <c r="P17" s="10"/>
      <c r="Q17" s="10"/>
      <c r="R17" s="10"/>
    </row>
    <row r="18" spans="1:18" ht="33.75" customHeight="1">
      <c r="A18" s="116" t="s">
        <v>92</v>
      </c>
      <c r="B18" s="116"/>
      <c r="C18" s="116"/>
      <c r="D18" s="116"/>
      <c r="E18" s="116"/>
      <c r="F18" s="116"/>
      <c r="G18" s="116"/>
      <c r="H18" s="116"/>
      <c r="I18" s="116"/>
      <c r="J18" s="116"/>
      <c r="K18" s="116"/>
      <c r="L18" s="116"/>
      <c r="M18" s="116"/>
      <c r="N18" s="116"/>
      <c r="O18" s="116"/>
      <c r="P18" s="116"/>
      <c r="Q18" s="116"/>
      <c r="R18" s="116"/>
    </row>
    <row r="19" spans="1:18" ht="33.75" customHeight="1">
      <c r="A19" s="12" t="s">
        <v>220</v>
      </c>
      <c r="B19" s="86"/>
      <c r="C19" s="86"/>
      <c r="D19" s="86"/>
      <c r="E19" s="86"/>
      <c r="F19" s="86"/>
      <c r="G19" s="86"/>
      <c r="H19" s="86"/>
      <c r="I19" s="86"/>
      <c r="J19" s="86"/>
      <c r="K19" s="86"/>
      <c r="L19" s="86"/>
      <c r="M19" s="86"/>
      <c r="N19" s="86"/>
      <c r="O19" s="86"/>
      <c r="P19" s="86"/>
      <c r="Q19" s="86"/>
      <c r="R19" s="86"/>
    </row>
    <row r="20" spans="1:18" ht="33.75" customHeight="1">
      <c r="A20" s="86"/>
      <c r="B20" s="86"/>
      <c r="C20" s="86"/>
      <c r="D20" s="86"/>
      <c r="E20" s="86"/>
      <c r="F20" s="86" t="s">
        <v>221</v>
      </c>
      <c r="G20" s="86" t="s">
        <v>222</v>
      </c>
      <c r="H20" s="86" t="s">
        <v>223</v>
      </c>
      <c r="I20" s="12" t="s">
        <v>224</v>
      </c>
      <c r="J20" s="86"/>
      <c r="K20" s="86"/>
      <c r="L20" s="86"/>
      <c r="M20" s="86"/>
      <c r="N20" s="86"/>
      <c r="O20" s="86"/>
      <c r="P20" s="86"/>
      <c r="Q20" s="86"/>
      <c r="R20" s="86"/>
    </row>
    <row r="21" spans="1:18" ht="33.75" customHeight="1">
      <c r="A21" s="86"/>
      <c r="B21" s="86"/>
      <c r="C21" s="86"/>
      <c r="D21" s="86"/>
      <c r="E21" s="86"/>
      <c r="F21" s="86"/>
      <c r="G21" s="86"/>
      <c r="H21" s="86"/>
      <c r="I21" s="86"/>
      <c r="J21" s="86"/>
      <c r="K21" s="86"/>
      <c r="L21" s="86"/>
      <c r="M21" s="86"/>
      <c r="N21" s="86"/>
      <c r="O21" s="86"/>
      <c r="P21" s="86"/>
      <c r="Q21" s="86"/>
      <c r="R21" s="86"/>
    </row>
    <row r="22" spans="1:18" ht="33.75" customHeight="1">
      <c r="A22" s="10" t="s">
        <v>211</v>
      </c>
      <c r="B22" s="10"/>
      <c r="C22" s="10"/>
      <c r="D22" s="10"/>
      <c r="E22" s="10"/>
      <c r="F22" s="10"/>
      <c r="G22" s="10"/>
      <c r="H22" s="10"/>
      <c r="I22" s="10"/>
      <c r="J22" s="10"/>
      <c r="K22" s="10"/>
      <c r="L22" s="10"/>
      <c r="M22" s="10"/>
      <c r="N22" s="10"/>
      <c r="O22" s="10"/>
      <c r="P22" s="10"/>
      <c r="Q22" s="10"/>
      <c r="R22" s="10"/>
    </row>
    <row r="23" spans="1:18" ht="45" customHeight="1">
      <c r="A23" s="10"/>
      <c r="B23" s="10"/>
      <c r="C23" s="117"/>
      <c r="D23" s="117"/>
      <c r="E23" s="117"/>
      <c r="F23" s="117"/>
      <c r="G23" s="117"/>
      <c r="H23" s="117"/>
      <c r="I23" s="117"/>
      <c r="J23" s="117"/>
      <c r="K23" s="117"/>
      <c r="L23" s="117"/>
      <c r="M23" s="117"/>
      <c r="N23" s="117"/>
      <c r="O23" s="10"/>
      <c r="P23" s="10"/>
      <c r="Q23" s="10"/>
      <c r="R23" s="10"/>
    </row>
    <row r="24" spans="1:18" ht="33.75" customHeight="1">
      <c r="A24" s="10"/>
      <c r="B24" s="10"/>
      <c r="C24" s="20"/>
      <c r="D24" s="20"/>
      <c r="E24" s="20"/>
      <c r="F24" s="20"/>
      <c r="G24" s="20"/>
      <c r="H24" s="20"/>
      <c r="I24" s="20"/>
      <c r="J24" s="20"/>
      <c r="K24" s="20"/>
      <c r="L24" s="20"/>
      <c r="M24" s="20"/>
      <c r="N24" s="20"/>
      <c r="O24" s="20"/>
      <c r="P24" s="20"/>
      <c r="Q24" s="20"/>
      <c r="R24" s="20"/>
    </row>
    <row r="25" spans="1:18" ht="33.75" customHeight="1">
      <c r="A25" s="10" t="s">
        <v>212</v>
      </c>
      <c r="B25" s="10"/>
      <c r="C25" s="10"/>
      <c r="D25" s="10"/>
      <c r="E25" s="10"/>
      <c r="F25" s="10"/>
      <c r="G25" s="10"/>
      <c r="H25" s="10"/>
      <c r="I25" s="10"/>
      <c r="J25" s="10"/>
      <c r="K25" s="10"/>
      <c r="L25" s="10"/>
      <c r="M25" s="10"/>
      <c r="N25" s="10"/>
      <c r="O25" s="10"/>
      <c r="P25" s="10"/>
      <c r="Q25" s="10"/>
      <c r="R25" s="10"/>
    </row>
    <row r="26" spans="1:18" ht="33.75" customHeight="1">
      <c r="A26" s="10"/>
      <c r="B26" s="10" t="s">
        <v>89</v>
      </c>
      <c r="C26" s="10"/>
      <c r="D26" s="10"/>
      <c r="E26" s="22" t="s">
        <v>90</v>
      </c>
      <c r="F26" s="13">
        <f>様式第4号!E44</f>
        <v>0</v>
      </c>
      <c r="G26" s="10" t="s">
        <v>98</v>
      </c>
      <c r="H26" s="10"/>
      <c r="R26" s="10"/>
    </row>
    <row r="27" spans="1:18" ht="33.75" customHeight="1">
      <c r="A27" s="10"/>
      <c r="B27" s="10" t="s">
        <v>93</v>
      </c>
      <c r="C27" s="10"/>
      <c r="D27" s="10"/>
      <c r="E27" s="22" t="s">
        <v>90</v>
      </c>
      <c r="F27" s="13">
        <f>様式第4号!E45</f>
        <v>0</v>
      </c>
      <c r="G27" s="10" t="s">
        <v>130</v>
      </c>
      <c r="H27" s="10"/>
      <c r="R27" s="10"/>
    </row>
    <row r="28" spans="1:18" ht="33.75" customHeight="1">
      <c r="A28" s="10"/>
      <c r="B28" s="10"/>
      <c r="C28" s="10"/>
      <c r="D28" s="10"/>
      <c r="E28" s="10"/>
      <c r="F28" s="10"/>
      <c r="G28" s="10"/>
      <c r="H28" s="10"/>
      <c r="I28" s="10"/>
      <c r="J28" s="10"/>
      <c r="K28" s="10"/>
      <c r="L28" s="10"/>
      <c r="M28" s="10"/>
      <c r="N28" s="10"/>
      <c r="O28" s="10"/>
      <c r="P28" s="10"/>
      <c r="Q28" s="10"/>
      <c r="R28" s="10"/>
    </row>
    <row r="29" spans="1:18" ht="33.75" customHeight="1">
      <c r="A29" s="10" t="s">
        <v>129</v>
      </c>
      <c r="B29" s="10"/>
      <c r="C29" s="10"/>
      <c r="D29" s="10"/>
      <c r="E29" s="10"/>
      <c r="F29" s="10"/>
      <c r="G29" s="10"/>
      <c r="H29" s="10"/>
      <c r="I29" s="10"/>
      <c r="J29" s="10"/>
      <c r="K29" s="10"/>
      <c r="L29" s="10"/>
      <c r="M29" s="10"/>
      <c r="N29" s="10"/>
      <c r="O29" s="10"/>
      <c r="P29" s="10"/>
      <c r="Q29" s="10"/>
      <c r="R29" s="10"/>
    </row>
    <row r="30" spans="1:18" ht="27.95" customHeight="1">
      <c r="A30" s="10"/>
      <c r="B30" s="10" t="s">
        <v>12</v>
      </c>
      <c r="D30" s="10"/>
      <c r="E30" s="10"/>
      <c r="F30" s="10"/>
      <c r="G30" s="10"/>
      <c r="H30" s="10"/>
      <c r="I30" s="10"/>
      <c r="J30" s="10"/>
      <c r="K30" s="10"/>
      <c r="L30" s="10"/>
      <c r="M30" s="10"/>
      <c r="N30" s="10"/>
      <c r="O30" s="10"/>
      <c r="P30" s="10"/>
      <c r="Q30" s="10"/>
      <c r="R30" s="10"/>
    </row>
    <row r="31" spans="1:18" ht="27.95" customHeight="1">
      <c r="A31" s="10"/>
      <c r="B31" s="10" t="s">
        <v>213</v>
      </c>
      <c r="D31" s="10"/>
      <c r="E31" s="10"/>
      <c r="F31" s="10"/>
      <c r="G31" s="10"/>
      <c r="H31" s="10"/>
      <c r="I31" s="10"/>
      <c r="J31" s="10"/>
      <c r="K31" s="10"/>
      <c r="L31" s="10"/>
      <c r="M31" s="10"/>
      <c r="N31" s="10"/>
      <c r="O31" s="10"/>
      <c r="P31" s="10"/>
      <c r="Q31" s="10"/>
      <c r="R31" s="10"/>
    </row>
    <row r="32" spans="1:18" ht="27.95" customHeight="1">
      <c r="A32" s="10"/>
      <c r="B32" s="10" t="s">
        <v>214</v>
      </c>
      <c r="D32" s="10"/>
      <c r="E32" s="10"/>
      <c r="F32" s="10"/>
      <c r="G32" s="10"/>
      <c r="H32" s="10"/>
      <c r="I32" s="10"/>
      <c r="J32" s="10"/>
      <c r="K32" s="10"/>
      <c r="L32" s="10"/>
      <c r="M32" s="10"/>
      <c r="N32" s="10"/>
      <c r="O32" s="10"/>
      <c r="P32" s="10"/>
      <c r="Q32" s="10"/>
      <c r="R32" s="10"/>
    </row>
    <row r="33" spans="1:18" ht="27.95" customHeight="1">
      <c r="A33" s="10"/>
      <c r="B33" s="10" t="s">
        <v>217</v>
      </c>
      <c r="D33" s="10"/>
      <c r="E33" s="10"/>
      <c r="F33" s="10"/>
      <c r="G33" s="10"/>
      <c r="H33" s="10"/>
      <c r="I33" s="10"/>
      <c r="J33" s="10"/>
      <c r="K33" s="10"/>
      <c r="L33" s="10"/>
      <c r="M33" s="10"/>
      <c r="N33" s="10"/>
      <c r="O33" s="10"/>
      <c r="P33" s="10"/>
      <c r="Q33" s="10"/>
      <c r="R33" s="10"/>
    </row>
    <row r="34" spans="1:18" ht="27.95" customHeight="1">
      <c r="A34" s="10"/>
      <c r="B34" s="10" t="s">
        <v>215</v>
      </c>
      <c r="D34" s="10"/>
      <c r="E34" s="10"/>
      <c r="F34" s="10"/>
      <c r="G34" s="10"/>
      <c r="H34" s="10"/>
      <c r="I34" s="10"/>
      <c r="J34" s="10"/>
      <c r="K34" s="10"/>
      <c r="L34" s="10"/>
      <c r="M34" s="10"/>
      <c r="N34" s="10"/>
      <c r="O34" s="10"/>
      <c r="P34" s="10"/>
      <c r="Q34" s="10"/>
      <c r="R34" s="10"/>
    </row>
    <row r="35" spans="1:18" ht="27.95" customHeight="1">
      <c r="A35" s="10"/>
      <c r="B35" s="10" t="s">
        <v>216</v>
      </c>
      <c r="D35" s="10"/>
      <c r="E35" s="10"/>
      <c r="F35" s="10"/>
      <c r="G35" s="10"/>
      <c r="H35" s="10"/>
      <c r="I35" s="10"/>
      <c r="J35" s="10"/>
      <c r="K35" s="10"/>
      <c r="L35" s="10"/>
      <c r="M35" s="10"/>
      <c r="N35" s="10"/>
      <c r="O35" s="10"/>
      <c r="P35" s="10"/>
      <c r="Q35" s="10"/>
      <c r="R35" s="10"/>
    </row>
    <row r="36" spans="1:18" ht="27.95" customHeight="1">
      <c r="A36" s="10"/>
      <c r="B36" s="10" t="s">
        <v>218</v>
      </c>
      <c r="D36" s="10"/>
      <c r="E36" s="10"/>
      <c r="F36" s="10"/>
      <c r="G36" s="10"/>
      <c r="H36" s="10"/>
      <c r="I36" s="10"/>
      <c r="J36" s="10"/>
      <c r="K36" s="10"/>
      <c r="L36" s="10"/>
      <c r="M36" s="10"/>
      <c r="N36" s="10"/>
      <c r="O36" s="10"/>
      <c r="P36" s="10"/>
      <c r="Q36" s="10"/>
      <c r="R36" s="10"/>
    </row>
    <row r="37" spans="1:18" ht="23.25" customHeight="1">
      <c r="A37" s="10"/>
      <c r="B37" s="10"/>
      <c r="C37" s="10"/>
      <c r="D37" s="10"/>
      <c r="E37" s="10"/>
      <c r="F37" s="10"/>
      <c r="G37" s="10"/>
      <c r="H37" s="10"/>
      <c r="I37" s="10"/>
      <c r="J37" s="10"/>
      <c r="K37" s="10"/>
      <c r="L37" s="10"/>
      <c r="M37" s="10"/>
      <c r="N37" s="10"/>
      <c r="O37" s="10"/>
      <c r="P37" s="10"/>
      <c r="Q37" s="10"/>
      <c r="R37" s="10"/>
    </row>
  </sheetData>
  <mergeCells count="8">
    <mergeCell ref="A5:R5"/>
    <mergeCell ref="I13:Q13"/>
    <mergeCell ref="A18:R18"/>
    <mergeCell ref="C23:N23"/>
    <mergeCell ref="I12:Q12"/>
    <mergeCell ref="I14:Q14"/>
    <mergeCell ref="I15:Q15"/>
    <mergeCell ref="I11:Q11"/>
  </mergeCells>
  <phoneticPr fontId="2"/>
  <dataValidations count="1">
    <dataValidation type="textLength" operator="lessThan" allowBlank="1" showInputMessage="1" showErrorMessage="1" sqref="C23:N23">
      <formula1>41</formula1>
    </dataValidation>
  </dataValidations>
  <pageMargins left="0.70866141732283472" right="0.70866141732283472" top="0.94488188976377963" bottom="0.94488188976377963" header="0.31496062992125984" footer="0.31496062992125984"/>
  <pageSetup paperSize="9" scale="7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showGridLines="0" view="pageBreakPreview" zoomScale="80" zoomScaleNormal="80" zoomScaleSheetLayoutView="80" workbookViewId="0">
      <selection activeCell="E1" sqref="E1:E2"/>
    </sheetView>
  </sheetViews>
  <sheetFormatPr defaultColWidth="9" defaultRowHeight="24" customHeight="1"/>
  <cols>
    <col min="1" max="1" width="21.125" style="8" customWidth="1"/>
    <col min="2" max="2" width="13.625" style="8" customWidth="1"/>
    <col min="3" max="3" width="35.125" style="8" customWidth="1"/>
    <col min="4" max="4" width="15.875" style="8" customWidth="1"/>
    <col min="5" max="5" width="30.125" style="8" customWidth="1"/>
    <col min="6" max="16384" width="9" style="8"/>
  </cols>
  <sheetData>
    <row r="1" spans="1:5" ht="24" customHeight="1">
      <c r="E1" s="36" t="s">
        <v>82</v>
      </c>
    </row>
    <row r="2" spans="1:5" ht="24" customHeight="1">
      <c r="E2" s="37" t="s">
        <v>81</v>
      </c>
    </row>
    <row r="3" spans="1:5" ht="24" customHeight="1">
      <c r="A3" s="12" t="s">
        <v>75</v>
      </c>
      <c r="B3" s="12"/>
      <c r="C3" s="10"/>
      <c r="D3" s="10"/>
    </row>
    <row r="4" spans="1:5" ht="24" customHeight="1">
      <c r="A4" s="114" t="s">
        <v>13</v>
      </c>
      <c r="B4" s="114"/>
      <c r="C4" s="114"/>
      <c r="D4" s="114"/>
      <c r="E4" s="114"/>
    </row>
    <row r="5" spans="1:5" ht="24" customHeight="1">
      <c r="A5" s="76" t="s">
        <v>14</v>
      </c>
      <c r="B5" s="120">
        <f>様式第１号!C23</f>
        <v>0</v>
      </c>
      <c r="C5" s="121"/>
      <c r="D5" s="121"/>
      <c r="E5" s="122"/>
    </row>
    <row r="6" spans="1:5" ht="24" customHeight="1">
      <c r="A6" s="76" t="s">
        <v>16</v>
      </c>
      <c r="B6" s="118"/>
      <c r="C6" s="119"/>
      <c r="D6" s="6" t="s">
        <v>17</v>
      </c>
      <c r="E6" s="50"/>
    </row>
    <row r="7" spans="1:5" ht="24" customHeight="1">
      <c r="A7" s="123" t="s">
        <v>30</v>
      </c>
      <c r="B7" s="132">
        <f>様式第１号!I13</f>
        <v>0</v>
      </c>
      <c r="C7" s="133"/>
      <c r="D7" s="6" t="s">
        <v>18</v>
      </c>
      <c r="E7" s="50"/>
    </row>
    <row r="8" spans="1:5" ht="24" customHeight="1">
      <c r="A8" s="124"/>
      <c r="B8" s="14">
        <f>様式第１号!I14</f>
        <v>0</v>
      </c>
      <c r="C8" s="15">
        <f>様式第１号!I15</f>
        <v>0</v>
      </c>
      <c r="D8" s="6" t="s">
        <v>19</v>
      </c>
      <c r="E8" s="51"/>
    </row>
    <row r="9" spans="1:5" ht="24" customHeight="1">
      <c r="A9" s="139" t="s">
        <v>5</v>
      </c>
      <c r="B9" s="16" t="str">
        <f>様式第１号!I11</f>
        <v>〒</v>
      </c>
      <c r="C9" s="18"/>
      <c r="D9" s="141" t="s">
        <v>20</v>
      </c>
      <c r="E9" s="143" t="s">
        <v>156</v>
      </c>
    </row>
    <row r="10" spans="1:5" ht="24" customHeight="1">
      <c r="A10" s="140"/>
      <c r="B10" s="130">
        <f>様式第１号!I12</f>
        <v>0</v>
      </c>
      <c r="C10" s="131"/>
      <c r="D10" s="142"/>
      <c r="E10" s="144"/>
    </row>
    <row r="11" spans="1:5" ht="51" customHeight="1">
      <c r="A11" s="75" t="s">
        <v>165</v>
      </c>
      <c r="B11" s="145"/>
      <c r="C11" s="146"/>
      <c r="D11" s="6" t="s">
        <v>105</v>
      </c>
      <c r="E11" s="49"/>
    </row>
    <row r="12" spans="1:5" ht="62.25" customHeight="1">
      <c r="A12" s="17" t="s">
        <v>94</v>
      </c>
      <c r="B12" s="125" t="s">
        <v>194</v>
      </c>
      <c r="C12" s="126"/>
      <c r="D12" s="127"/>
      <c r="E12" s="128"/>
    </row>
    <row r="13" spans="1:5" ht="120" customHeight="1">
      <c r="A13" s="17" t="s">
        <v>99</v>
      </c>
      <c r="B13" s="134"/>
      <c r="C13" s="135"/>
      <c r="D13" s="135"/>
      <c r="E13" s="136"/>
    </row>
    <row r="14" spans="1:5" ht="120" customHeight="1">
      <c r="A14" s="6" t="s">
        <v>15</v>
      </c>
      <c r="B14" s="134"/>
      <c r="C14" s="137"/>
      <c r="D14" s="137"/>
      <c r="E14" s="138"/>
    </row>
    <row r="15" spans="1:5" ht="120" customHeight="1">
      <c r="A15" s="17" t="s">
        <v>78</v>
      </c>
      <c r="B15" s="134"/>
      <c r="C15" s="135"/>
      <c r="D15" s="135"/>
      <c r="E15" s="136"/>
    </row>
    <row r="16" spans="1:5" ht="41.25" customHeight="1">
      <c r="A16" s="147" t="s">
        <v>147</v>
      </c>
      <c r="B16" s="52" t="s">
        <v>132</v>
      </c>
      <c r="C16" s="149"/>
      <c r="D16" s="150"/>
      <c r="E16" s="151"/>
    </row>
    <row r="17" spans="1:5" ht="80.25" customHeight="1">
      <c r="A17" s="148"/>
      <c r="B17" s="52" t="s">
        <v>133</v>
      </c>
      <c r="C17" s="149"/>
      <c r="D17" s="150"/>
      <c r="E17" s="151"/>
    </row>
    <row r="18" spans="1:5" ht="120" customHeight="1">
      <c r="A18" s="17" t="s">
        <v>148</v>
      </c>
      <c r="B18" s="134"/>
      <c r="C18" s="135"/>
      <c r="D18" s="135"/>
      <c r="E18" s="136"/>
    </row>
    <row r="19" spans="1:5" ht="120" customHeight="1">
      <c r="A19" s="17" t="s">
        <v>225</v>
      </c>
      <c r="B19" s="134"/>
      <c r="C19" s="135"/>
      <c r="D19" s="135"/>
      <c r="E19" s="136"/>
    </row>
    <row r="20" spans="1:5" ht="36" customHeight="1">
      <c r="A20" s="129" t="s">
        <v>226</v>
      </c>
      <c r="B20" s="129"/>
      <c r="C20" s="129"/>
      <c r="D20" s="129"/>
      <c r="E20" s="129"/>
    </row>
    <row r="21" spans="1:5" ht="24" customHeight="1">
      <c r="A21" s="10"/>
      <c r="B21" s="10"/>
      <c r="C21" s="10"/>
      <c r="D21" s="10"/>
      <c r="E21" s="10"/>
    </row>
  </sheetData>
  <mergeCells count="20">
    <mergeCell ref="A20:E20"/>
    <mergeCell ref="B10:C10"/>
    <mergeCell ref="B7:C7"/>
    <mergeCell ref="B18:E18"/>
    <mergeCell ref="B13:E13"/>
    <mergeCell ref="B14:E14"/>
    <mergeCell ref="B15:E15"/>
    <mergeCell ref="B19:E19"/>
    <mergeCell ref="A9:A10"/>
    <mergeCell ref="D9:D10"/>
    <mergeCell ref="E9:E10"/>
    <mergeCell ref="B11:C11"/>
    <mergeCell ref="A16:A17"/>
    <mergeCell ref="C16:E16"/>
    <mergeCell ref="C17:E17"/>
    <mergeCell ref="B6:C6"/>
    <mergeCell ref="B5:E5"/>
    <mergeCell ref="A4:E4"/>
    <mergeCell ref="A7:A8"/>
    <mergeCell ref="B12:E12"/>
  </mergeCells>
  <phoneticPr fontId="2"/>
  <pageMargins left="0.70866141732283472" right="0.70866141732283472" top="0.74803149606299213" bottom="0.74803149606299213" header="0.31496062992125984" footer="0.31496062992125984"/>
  <pageSetup paperSize="9" scale="75"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3"/>
  <sheetViews>
    <sheetView showGridLines="0" view="pageBreakPreview" topLeftCell="A2" zoomScaleNormal="100" zoomScaleSheetLayoutView="100" workbookViewId="0">
      <selection activeCell="C11" sqref="C11:T11"/>
    </sheetView>
  </sheetViews>
  <sheetFormatPr defaultColWidth="9" defaultRowHeight="24" customHeight="1"/>
  <cols>
    <col min="1" max="1" width="10.5" style="8" customWidth="1"/>
    <col min="2" max="2" width="24.75" style="8" customWidth="1"/>
    <col min="3" max="8" width="8.875" style="8" customWidth="1"/>
    <col min="9" max="20" width="4.75" style="8" customWidth="1"/>
    <col min="21" max="21" width="2.5" style="8" customWidth="1"/>
    <col min="22" max="16384" width="9" style="8"/>
  </cols>
  <sheetData>
    <row r="1" spans="1:20" ht="24" customHeight="1">
      <c r="H1" s="36"/>
      <c r="T1" s="112" t="s">
        <v>82</v>
      </c>
    </row>
    <row r="2" spans="1:20" ht="24" customHeight="1">
      <c r="H2" s="37"/>
      <c r="T2" s="112" t="s">
        <v>81</v>
      </c>
    </row>
    <row r="3" spans="1:20" ht="24" customHeight="1">
      <c r="A3" s="77" t="s">
        <v>74</v>
      </c>
      <c r="B3" s="78"/>
      <c r="C3" s="78"/>
      <c r="D3" s="78"/>
      <c r="E3" s="78"/>
      <c r="F3" s="79"/>
      <c r="G3" s="79"/>
      <c r="H3" s="79"/>
      <c r="I3" s="79"/>
      <c r="J3" s="79"/>
      <c r="K3" s="79"/>
      <c r="L3" s="79"/>
      <c r="M3" s="79"/>
      <c r="N3" s="79"/>
      <c r="O3" s="79"/>
      <c r="P3" s="79"/>
      <c r="Q3" s="79"/>
      <c r="R3" s="79"/>
      <c r="S3" s="79"/>
      <c r="T3" s="79"/>
    </row>
    <row r="4" spans="1:20" ht="24" customHeight="1">
      <c r="A4" s="153" t="s">
        <v>240</v>
      </c>
      <c r="B4" s="153"/>
      <c r="C4" s="153"/>
      <c r="D4" s="153"/>
      <c r="E4" s="153"/>
      <c r="F4" s="153"/>
      <c r="G4" s="153"/>
      <c r="H4" s="153"/>
      <c r="I4" s="153"/>
      <c r="J4" s="153"/>
      <c r="K4" s="153"/>
      <c r="L4" s="153"/>
      <c r="M4" s="153"/>
      <c r="N4" s="153"/>
      <c r="O4" s="153"/>
      <c r="P4" s="153"/>
      <c r="Q4" s="153"/>
      <c r="R4" s="153"/>
      <c r="S4" s="153"/>
      <c r="T4" s="153"/>
    </row>
    <row r="5" spans="1:20" ht="39.75" customHeight="1">
      <c r="A5" s="193" t="s">
        <v>21</v>
      </c>
      <c r="B5" s="193"/>
      <c r="C5" s="159">
        <f>様式第１号!C23</f>
        <v>0</v>
      </c>
      <c r="D5" s="158"/>
      <c r="E5" s="158"/>
      <c r="F5" s="158"/>
      <c r="G5" s="158"/>
      <c r="H5" s="158"/>
      <c r="I5" s="158"/>
      <c r="J5" s="158"/>
      <c r="K5" s="158"/>
      <c r="L5" s="158"/>
      <c r="M5" s="158"/>
      <c r="N5" s="158"/>
      <c r="O5" s="158"/>
      <c r="P5" s="158"/>
      <c r="Q5" s="158"/>
      <c r="R5" s="158"/>
      <c r="S5" s="158"/>
      <c r="T5" s="158"/>
    </row>
    <row r="6" spans="1:20" ht="36" customHeight="1">
      <c r="A6" s="194" t="s">
        <v>22</v>
      </c>
      <c r="B6" s="195"/>
      <c r="C6" s="159">
        <f>様式第１号!I13</f>
        <v>0</v>
      </c>
      <c r="D6" s="158"/>
      <c r="E6" s="158"/>
      <c r="F6" s="197"/>
      <c r="G6" s="198" t="s">
        <v>231</v>
      </c>
      <c r="H6" s="199"/>
      <c r="I6" s="164">
        <f>様式第１号!F26</f>
        <v>0</v>
      </c>
      <c r="J6" s="165"/>
      <c r="K6" s="165"/>
      <c r="L6" s="165"/>
      <c r="M6" s="152" t="s">
        <v>84</v>
      </c>
      <c r="N6" s="152"/>
      <c r="O6" s="152"/>
      <c r="P6" s="152"/>
      <c r="Q6" s="157">
        <f>様式第１号!F27</f>
        <v>0</v>
      </c>
      <c r="R6" s="158"/>
      <c r="S6" s="158"/>
      <c r="T6" s="158"/>
    </row>
    <row r="7" spans="1:20" ht="24" customHeight="1">
      <c r="A7" s="78"/>
      <c r="B7" s="78"/>
      <c r="C7" s="78"/>
      <c r="D7" s="78"/>
      <c r="E7" s="78"/>
      <c r="F7" s="79"/>
      <c r="G7" s="79"/>
      <c r="H7" s="79"/>
      <c r="I7" s="79"/>
      <c r="J7" s="79"/>
      <c r="K7" s="79"/>
      <c r="L7" s="79"/>
      <c r="M7" s="79"/>
      <c r="N7" s="79"/>
      <c r="O7" s="79"/>
      <c r="P7" s="79"/>
      <c r="Q7" s="79"/>
      <c r="R7" s="79"/>
      <c r="S7" s="79"/>
      <c r="T7" s="79"/>
    </row>
    <row r="8" spans="1:20" ht="31.5" customHeight="1">
      <c r="A8" s="200" t="s">
        <v>23</v>
      </c>
      <c r="B8" s="193"/>
      <c r="C8" s="162" t="s">
        <v>37</v>
      </c>
      <c r="D8" s="196"/>
      <c r="E8" s="161"/>
      <c r="F8" s="161"/>
      <c r="G8" s="162" t="s">
        <v>239</v>
      </c>
      <c r="H8" s="163"/>
      <c r="I8" s="161"/>
      <c r="J8" s="161"/>
      <c r="K8" s="161"/>
      <c r="L8" s="161"/>
      <c r="M8" s="161"/>
      <c r="N8" s="161"/>
      <c r="O8" s="156"/>
      <c r="P8" s="156"/>
      <c r="Q8" s="156"/>
      <c r="R8" s="156"/>
      <c r="S8" s="156"/>
      <c r="T8" s="156"/>
    </row>
    <row r="9" spans="1:20" ht="51" customHeight="1">
      <c r="A9" s="154" t="s">
        <v>195</v>
      </c>
      <c r="B9" s="155"/>
      <c r="C9" s="184"/>
      <c r="D9" s="185"/>
      <c r="E9" s="185"/>
      <c r="F9" s="185"/>
      <c r="G9" s="185"/>
      <c r="H9" s="185"/>
      <c r="I9" s="185"/>
      <c r="J9" s="185"/>
      <c r="K9" s="186"/>
      <c r="L9" s="160" t="s">
        <v>232</v>
      </c>
      <c r="M9" s="160"/>
      <c r="N9" s="160"/>
      <c r="O9" s="187"/>
      <c r="P9" s="188"/>
      <c r="Q9" s="188"/>
      <c r="R9" s="188"/>
      <c r="S9" s="188"/>
      <c r="T9" s="188"/>
    </row>
    <row r="10" spans="1:20" ht="93.75" customHeight="1">
      <c r="A10" s="169" t="s">
        <v>196</v>
      </c>
      <c r="B10" s="167"/>
      <c r="C10" s="182"/>
      <c r="D10" s="183"/>
      <c r="E10" s="183"/>
      <c r="F10" s="183"/>
      <c r="G10" s="183"/>
      <c r="H10" s="183"/>
      <c r="I10" s="183"/>
      <c r="J10" s="183"/>
      <c r="K10" s="183"/>
      <c r="L10" s="183"/>
      <c r="M10" s="183"/>
      <c r="N10" s="183"/>
      <c r="O10" s="183"/>
      <c r="P10" s="183"/>
      <c r="Q10" s="183"/>
      <c r="R10" s="183"/>
      <c r="S10" s="183"/>
      <c r="T10" s="183"/>
    </row>
    <row r="11" spans="1:20" ht="135" customHeight="1">
      <c r="A11" s="169" t="s">
        <v>197</v>
      </c>
      <c r="B11" s="167"/>
      <c r="C11" s="182"/>
      <c r="D11" s="183"/>
      <c r="E11" s="183"/>
      <c r="F11" s="183"/>
      <c r="G11" s="183"/>
      <c r="H11" s="183"/>
      <c r="I11" s="183"/>
      <c r="J11" s="183"/>
      <c r="K11" s="183"/>
      <c r="L11" s="183"/>
      <c r="M11" s="183"/>
      <c r="N11" s="183"/>
      <c r="O11" s="183"/>
      <c r="P11" s="183"/>
      <c r="Q11" s="183"/>
      <c r="R11" s="183"/>
      <c r="S11" s="183"/>
      <c r="T11" s="183"/>
    </row>
    <row r="12" spans="1:20" ht="24.95" customHeight="1">
      <c r="A12" s="170" t="s">
        <v>198</v>
      </c>
      <c r="B12" s="171"/>
      <c r="C12" s="176"/>
      <c r="D12" s="177"/>
      <c r="E12" s="177"/>
      <c r="F12" s="177"/>
      <c r="G12" s="177"/>
      <c r="H12" s="177"/>
      <c r="I12" s="177"/>
      <c r="J12" s="177"/>
      <c r="K12" s="177"/>
      <c r="L12" s="177"/>
      <c r="M12" s="177"/>
      <c r="N12" s="177"/>
      <c r="O12" s="177"/>
      <c r="P12" s="177"/>
      <c r="Q12" s="177"/>
      <c r="R12" s="177"/>
      <c r="S12" s="177"/>
      <c r="T12" s="177"/>
    </row>
    <row r="13" spans="1:20" ht="24.95" customHeight="1">
      <c r="A13" s="172"/>
      <c r="B13" s="173"/>
      <c r="C13" s="178"/>
      <c r="D13" s="179"/>
      <c r="E13" s="179"/>
      <c r="F13" s="179"/>
      <c r="G13" s="179"/>
      <c r="H13" s="179"/>
      <c r="I13" s="179"/>
      <c r="J13" s="179"/>
      <c r="K13" s="179"/>
      <c r="L13" s="179"/>
      <c r="M13" s="179"/>
      <c r="N13" s="179"/>
      <c r="O13" s="179"/>
      <c r="P13" s="179"/>
      <c r="Q13" s="179"/>
      <c r="R13" s="179"/>
      <c r="S13" s="179"/>
      <c r="T13" s="179"/>
    </row>
    <row r="14" spans="1:20" ht="24.95" customHeight="1">
      <c r="A14" s="172"/>
      <c r="B14" s="173"/>
      <c r="C14" s="178"/>
      <c r="D14" s="179"/>
      <c r="E14" s="179"/>
      <c r="F14" s="179"/>
      <c r="G14" s="179"/>
      <c r="H14" s="179"/>
      <c r="I14" s="179"/>
      <c r="J14" s="179"/>
      <c r="K14" s="179"/>
      <c r="L14" s="179"/>
      <c r="M14" s="179"/>
      <c r="N14" s="179"/>
      <c r="O14" s="179"/>
      <c r="P14" s="179"/>
      <c r="Q14" s="179"/>
      <c r="R14" s="179"/>
      <c r="S14" s="179"/>
      <c r="T14" s="179"/>
    </row>
    <row r="15" spans="1:20" ht="24.95" customHeight="1">
      <c r="A15" s="172"/>
      <c r="B15" s="173"/>
      <c r="C15" s="178"/>
      <c r="D15" s="179"/>
      <c r="E15" s="179"/>
      <c r="F15" s="179"/>
      <c r="G15" s="179"/>
      <c r="H15" s="179"/>
      <c r="I15" s="179"/>
      <c r="J15" s="179"/>
      <c r="K15" s="179"/>
      <c r="L15" s="179"/>
      <c r="M15" s="179"/>
      <c r="N15" s="179"/>
      <c r="O15" s="179"/>
      <c r="P15" s="179"/>
      <c r="Q15" s="179"/>
      <c r="R15" s="179"/>
      <c r="S15" s="179"/>
      <c r="T15" s="179"/>
    </row>
    <row r="16" spans="1:20" ht="24.95" customHeight="1">
      <c r="A16" s="172"/>
      <c r="B16" s="173"/>
      <c r="C16" s="178"/>
      <c r="D16" s="179"/>
      <c r="E16" s="179"/>
      <c r="F16" s="179"/>
      <c r="G16" s="179"/>
      <c r="H16" s="179"/>
      <c r="I16" s="179"/>
      <c r="J16" s="179"/>
      <c r="K16" s="179"/>
      <c r="L16" s="179"/>
      <c r="M16" s="179"/>
      <c r="N16" s="179"/>
      <c r="O16" s="179"/>
      <c r="P16" s="179"/>
      <c r="Q16" s="179"/>
      <c r="R16" s="179"/>
      <c r="S16" s="179"/>
      <c r="T16" s="179"/>
    </row>
    <row r="17" spans="1:22" ht="24.95" customHeight="1">
      <c r="A17" s="172"/>
      <c r="B17" s="173"/>
      <c r="C17" s="178"/>
      <c r="D17" s="179"/>
      <c r="E17" s="179"/>
      <c r="F17" s="179"/>
      <c r="G17" s="179"/>
      <c r="H17" s="179"/>
      <c r="I17" s="179"/>
      <c r="J17" s="179"/>
      <c r="K17" s="179"/>
      <c r="L17" s="179"/>
      <c r="M17" s="179"/>
      <c r="N17" s="179"/>
      <c r="O17" s="179"/>
      <c r="P17" s="179"/>
      <c r="Q17" s="179"/>
      <c r="R17" s="179"/>
      <c r="S17" s="179"/>
      <c r="T17" s="179"/>
    </row>
    <row r="18" spans="1:22" ht="24.95" customHeight="1">
      <c r="A18" s="172"/>
      <c r="B18" s="173"/>
      <c r="C18" s="178"/>
      <c r="D18" s="179"/>
      <c r="E18" s="179"/>
      <c r="F18" s="179"/>
      <c r="G18" s="179"/>
      <c r="H18" s="179"/>
      <c r="I18" s="179"/>
      <c r="J18" s="179"/>
      <c r="K18" s="179"/>
      <c r="L18" s="179"/>
      <c r="M18" s="179"/>
      <c r="N18" s="179"/>
      <c r="O18" s="179"/>
      <c r="P18" s="179"/>
      <c r="Q18" s="179"/>
      <c r="R18" s="179"/>
      <c r="S18" s="179"/>
      <c r="T18" s="179"/>
    </row>
    <row r="19" spans="1:22" ht="24.95" customHeight="1">
      <c r="A19" s="172"/>
      <c r="B19" s="173"/>
      <c r="C19" s="178"/>
      <c r="D19" s="179"/>
      <c r="E19" s="179"/>
      <c r="F19" s="179"/>
      <c r="G19" s="179"/>
      <c r="H19" s="179"/>
      <c r="I19" s="179"/>
      <c r="J19" s="179"/>
      <c r="K19" s="179"/>
      <c r="L19" s="179"/>
      <c r="M19" s="179"/>
      <c r="N19" s="179"/>
      <c r="O19" s="179"/>
      <c r="P19" s="179"/>
      <c r="Q19" s="179"/>
      <c r="R19" s="179"/>
      <c r="S19" s="179"/>
      <c r="T19" s="179"/>
    </row>
    <row r="20" spans="1:22" ht="36.75" customHeight="1">
      <c r="A20" s="174"/>
      <c r="B20" s="175"/>
      <c r="C20" s="180"/>
      <c r="D20" s="181"/>
      <c r="E20" s="181"/>
      <c r="F20" s="181"/>
      <c r="G20" s="181"/>
      <c r="H20" s="181"/>
      <c r="I20" s="181"/>
      <c r="J20" s="181"/>
      <c r="K20" s="181"/>
      <c r="L20" s="181"/>
      <c r="M20" s="181"/>
      <c r="N20" s="181"/>
      <c r="O20" s="181"/>
      <c r="P20" s="181"/>
      <c r="Q20" s="181"/>
      <c r="R20" s="181"/>
      <c r="S20" s="181"/>
      <c r="T20" s="181"/>
    </row>
    <row r="21" spans="1:22" ht="198.75" customHeight="1">
      <c r="A21" s="166" t="s">
        <v>193</v>
      </c>
      <c r="B21" s="167"/>
      <c r="C21" s="191"/>
      <c r="D21" s="192"/>
      <c r="E21" s="192"/>
      <c r="F21" s="192"/>
      <c r="G21" s="192"/>
      <c r="H21" s="192"/>
      <c r="I21" s="192"/>
      <c r="J21" s="192"/>
      <c r="K21" s="192"/>
      <c r="L21" s="192"/>
      <c r="M21" s="192"/>
      <c r="N21" s="192"/>
      <c r="O21" s="192"/>
      <c r="P21" s="192"/>
      <c r="Q21" s="192"/>
      <c r="R21" s="192"/>
      <c r="S21" s="192"/>
      <c r="T21" s="192"/>
    </row>
    <row r="22" spans="1:22" ht="165" customHeight="1">
      <c r="A22" s="168" t="s">
        <v>227</v>
      </c>
      <c r="B22" s="152"/>
      <c r="C22" s="191"/>
      <c r="D22" s="192"/>
      <c r="E22" s="192"/>
      <c r="F22" s="192"/>
      <c r="G22" s="192"/>
      <c r="H22" s="192"/>
      <c r="I22" s="192"/>
      <c r="J22" s="192"/>
      <c r="K22" s="192"/>
      <c r="L22" s="192"/>
      <c r="M22" s="192"/>
      <c r="N22" s="192"/>
      <c r="O22" s="192"/>
      <c r="P22" s="192"/>
      <c r="Q22" s="192"/>
      <c r="R22" s="192"/>
      <c r="S22" s="192"/>
      <c r="T22" s="192"/>
    </row>
    <row r="23" spans="1:22" ht="30.75" customHeight="1">
      <c r="A23" s="168" t="s">
        <v>230</v>
      </c>
      <c r="B23" s="168"/>
      <c r="C23" s="88" t="s">
        <v>162</v>
      </c>
      <c r="D23" s="80" t="s">
        <v>161</v>
      </c>
      <c r="E23" s="80" t="s">
        <v>160</v>
      </c>
      <c r="F23" s="80" t="s">
        <v>159</v>
      </c>
      <c r="G23" s="80" t="s">
        <v>158</v>
      </c>
      <c r="H23" s="80" t="s">
        <v>157</v>
      </c>
      <c r="I23" s="154" t="s">
        <v>233</v>
      </c>
      <c r="J23" s="155"/>
      <c r="K23" s="154" t="s">
        <v>234</v>
      </c>
      <c r="L23" s="155"/>
      <c r="M23" s="154" t="s">
        <v>235</v>
      </c>
      <c r="N23" s="155"/>
      <c r="O23" s="154" t="s">
        <v>236</v>
      </c>
      <c r="P23" s="155"/>
      <c r="Q23" s="154" t="s">
        <v>237</v>
      </c>
      <c r="R23" s="155"/>
      <c r="S23" s="154" t="s">
        <v>238</v>
      </c>
      <c r="T23" s="155"/>
    </row>
    <row r="24" spans="1:22" ht="84.75" customHeight="1">
      <c r="A24" s="168" t="s">
        <v>228</v>
      </c>
      <c r="B24" s="168"/>
      <c r="C24" s="189"/>
      <c r="D24" s="190"/>
      <c r="E24" s="190"/>
      <c r="F24" s="190"/>
      <c r="G24" s="190"/>
      <c r="H24" s="190"/>
      <c r="I24" s="190"/>
      <c r="J24" s="190"/>
      <c r="K24" s="190"/>
      <c r="L24" s="190"/>
      <c r="M24" s="190"/>
      <c r="N24" s="190"/>
      <c r="O24" s="190"/>
      <c r="P24" s="190"/>
      <c r="Q24" s="190"/>
      <c r="R24" s="190"/>
      <c r="S24" s="190"/>
      <c r="T24" s="190"/>
    </row>
    <row r="25" spans="1:22" ht="116.25" customHeight="1">
      <c r="A25" s="166" t="s">
        <v>229</v>
      </c>
      <c r="B25" s="167"/>
      <c r="C25" s="189"/>
      <c r="D25" s="190"/>
      <c r="E25" s="190"/>
      <c r="F25" s="190"/>
      <c r="G25" s="190"/>
      <c r="H25" s="190"/>
      <c r="I25" s="190"/>
      <c r="J25" s="190"/>
      <c r="K25" s="190"/>
      <c r="L25" s="190"/>
      <c r="M25" s="190"/>
      <c r="N25" s="190"/>
      <c r="O25" s="190"/>
      <c r="P25" s="190"/>
      <c r="Q25" s="190"/>
      <c r="R25" s="190"/>
      <c r="S25" s="190"/>
      <c r="T25" s="190"/>
    </row>
    <row r="26" spans="1:22" ht="68.25" customHeight="1">
      <c r="A26" s="166" t="s">
        <v>192</v>
      </c>
      <c r="B26" s="167"/>
      <c r="C26" s="189"/>
      <c r="D26" s="190"/>
      <c r="E26" s="190"/>
      <c r="F26" s="190"/>
      <c r="G26" s="190"/>
      <c r="H26" s="190"/>
      <c r="I26" s="190"/>
      <c r="J26" s="190"/>
      <c r="K26" s="190"/>
      <c r="L26" s="190"/>
      <c r="M26" s="190"/>
      <c r="N26" s="190"/>
      <c r="O26" s="190"/>
      <c r="P26" s="190"/>
      <c r="Q26" s="190"/>
      <c r="R26" s="190"/>
      <c r="S26" s="190"/>
      <c r="T26" s="190"/>
    </row>
    <row r="27" spans="1:22" ht="34.5" customHeight="1">
      <c r="A27" s="81" t="s">
        <v>199</v>
      </c>
      <c r="B27" s="79"/>
      <c r="C27" s="79"/>
      <c r="D27" s="79"/>
      <c r="E27" s="79"/>
      <c r="F27" s="79"/>
      <c r="G27" s="79"/>
      <c r="H27" s="79"/>
      <c r="I27" s="79"/>
      <c r="J27" s="79"/>
      <c r="K27" s="79"/>
      <c r="L27" s="79"/>
      <c r="M27" s="79"/>
      <c r="N27" s="79"/>
      <c r="O27" s="79"/>
      <c r="P27" s="79"/>
      <c r="Q27" s="79"/>
      <c r="R27" s="79"/>
      <c r="S27" s="79"/>
      <c r="T27" s="79"/>
    </row>
    <row r="28" spans="1:22" ht="24" customHeight="1">
      <c r="V28" s="8">
        <v>1</v>
      </c>
    </row>
    <row r="29" spans="1:22" ht="24" customHeight="1">
      <c r="V29" s="8">
        <v>2</v>
      </c>
    </row>
    <row r="30" spans="1:22" ht="24" customHeight="1">
      <c r="V30" s="8">
        <v>3</v>
      </c>
    </row>
    <row r="31" spans="1:22" ht="24" customHeight="1">
      <c r="V31" s="8">
        <v>4</v>
      </c>
    </row>
    <row r="32" spans="1:22" ht="24" customHeight="1">
      <c r="V32" s="8">
        <v>5</v>
      </c>
    </row>
    <row r="33" spans="22:22" ht="24" customHeight="1">
      <c r="V33" s="8">
        <v>6</v>
      </c>
    </row>
  </sheetData>
  <mergeCells count="42">
    <mergeCell ref="A5:B5"/>
    <mergeCell ref="A6:B6"/>
    <mergeCell ref="C8:D8"/>
    <mergeCell ref="C6:F6"/>
    <mergeCell ref="G6:H6"/>
    <mergeCell ref="A8:B8"/>
    <mergeCell ref="C26:T26"/>
    <mergeCell ref="C25:T25"/>
    <mergeCell ref="C24:T24"/>
    <mergeCell ref="C22:T22"/>
    <mergeCell ref="C21:T21"/>
    <mergeCell ref="S23:T23"/>
    <mergeCell ref="C12:T20"/>
    <mergeCell ref="C11:T11"/>
    <mergeCell ref="C10:T10"/>
    <mergeCell ref="C9:K9"/>
    <mergeCell ref="O9:T9"/>
    <mergeCell ref="A26:B26"/>
    <mergeCell ref="A9:B9"/>
    <mergeCell ref="A24:B24"/>
    <mergeCell ref="A23:B23"/>
    <mergeCell ref="A25:B25"/>
    <mergeCell ref="A22:B22"/>
    <mergeCell ref="A11:B11"/>
    <mergeCell ref="A10:B10"/>
    <mergeCell ref="A12:B20"/>
    <mergeCell ref="M6:P6"/>
    <mergeCell ref="A4:T4"/>
    <mergeCell ref="I23:J23"/>
    <mergeCell ref="K23:L23"/>
    <mergeCell ref="M23:N23"/>
    <mergeCell ref="O23:P23"/>
    <mergeCell ref="Q23:R23"/>
    <mergeCell ref="O8:T8"/>
    <mergeCell ref="Q6:T6"/>
    <mergeCell ref="C5:T5"/>
    <mergeCell ref="L9:N9"/>
    <mergeCell ref="E8:F8"/>
    <mergeCell ref="G8:H8"/>
    <mergeCell ref="I6:L6"/>
    <mergeCell ref="I8:N8"/>
    <mergeCell ref="A21:B21"/>
  </mergeCells>
  <phoneticPr fontId="2"/>
  <dataValidations count="3">
    <dataValidation type="textLength" allowBlank="1" showInputMessage="1" showErrorMessage="1" sqref="C10">
      <formula1>0</formula1>
      <formula2>200</formula2>
    </dataValidation>
    <dataValidation type="list" allowBlank="1" showInputMessage="1" showErrorMessage="1" sqref="I8">
      <formula1>$AY$4:$AY$39</formula1>
    </dataValidation>
    <dataValidation type="list" allowBlank="1" showInputMessage="1" showErrorMessage="1" sqref="O8">
      <formula1>$AY$4:$AY$39</formula1>
    </dataValidation>
  </dataValidations>
  <pageMargins left="0.6692913385826772" right="0.35433070866141736" top="0.39370078740157483" bottom="0.35433070866141736" header="0.31496062992125984" footer="0.27559055118110237"/>
  <pageSetup paperSize="9" scale="61"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'集計用（書込・削除しないでください）'!$BG$4:$BG$39</xm:f>
          </x14:formula1>
          <xm:sqref>E8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33"/>
  <sheetViews>
    <sheetView showGridLines="0" view="pageBreakPreview" zoomScale="85" zoomScaleNormal="100" zoomScaleSheetLayoutView="85" workbookViewId="0">
      <selection activeCell="C6" sqref="C6:F6"/>
    </sheetView>
  </sheetViews>
  <sheetFormatPr defaultColWidth="9" defaultRowHeight="24" customHeight="1"/>
  <cols>
    <col min="1" max="1" width="10.5" style="8" customWidth="1"/>
    <col min="2" max="2" width="24.75" style="8" customWidth="1"/>
    <col min="3" max="8" width="8.875" style="8" customWidth="1"/>
    <col min="9" max="20" width="4.75" style="8" customWidth="1"/>
    <col min="21" max="21" width="2.5" style="8" customWidth="1"/>
    <col min="22" max="16384" width="9" style="8"/>
  </cols>
  <sheetData>
    <row r="1" spans="1:20" ht="24" customHeight="1">
      <c r="H1" s="36"/>
    </row>
    <row r="2" spans="1:20" ht="24" customHeight="1">
      <c r="H2" s="37"/>
    </row>
    <row r="3" spans="1:20" ht="24" customHeight="1">
      <c r="A3" s="77" t="s">
        <v>74</v>
      </c>
      <c r="B3" s="78"/>
      <c r="C3" s="78"/>
      <c r="D3" s="78"/>
      <c r="E3" s="78"/>
      <c r="F3" s="79"/>
      <c r="G3" s="79"/>
      <c r="H3" s="79"/>
      <c r="I3" s="79"/>
      <c r="J3" s="79"/>
      <c r="K3" s="79"/>
      <c r="L3" s="79"/>
      <c r="M3" s="79"/>
      <c r="N3" s="79"/>
      <c r="O3" s="79"/>
      <c r="P3" s="79"/>
      <c r="Q3" s="79"/>
      <c r="R3" s="79"/>
      <c r="S3" s="79"/>
      <c r="T3" s="79"/>
    </row>
    <row r="4" spans="1:20" ht="24" customHeight="1">
      <c r="A4" s="153" t="s">
        <v>240</v>
      </c>
      <c r="B4" s="153"/>
      <c r="C4" s="153"/>
      <c r="D4" s="153"/>
      <c r="E4" s="153"/>
      <c r="F4" s="153"/>
      <c r="G4" s="153"/>
      <c r="H4" s="153"/>
      <c r="I4" s="153"/>
      <c r="J4" s="153"/>
      <c r="K4" s="153"/>
      <c r="L4" s="153"/>
      <c r="M4" s="153"/>
      <c r="N4" s="153"/>
      <c r="O4" s="153"/>
      <c r="P4" s="153"/>
      <c r="Q4" s="153"/>
      <c r="R4" s="153"/>
      <c r="S4" s="153"/>
      <c r="T4" s="153"/>
    </row>
    <row r="5" spans="1:20" ht="39.75" customHeight="1">
      <c r="A5" s="193" t="s">
        <v>21</v>
      </c>
      <c r="B5" s="193"/>
      <c r="C5" s="159">
        <f>様式第１号!C23</f>
        <v>0</v>
      </c>
      <c r="D5" s="158"/>
      <c r="E5" s="158"/>
      <c r="F5" s="158"/>
      <c r="G5" s="158"/>
      <c r="H5" s="158"/>
      <c r="I5" s="158"/>
      <c r="J5" s="158"/>
      <c r="K5" s="158"/>
      <c r="L5" s="158"/>
      <c r="M5" s="158"/>
      <c r="N5" s="158"/>
      <c r="O5" s="158"/>
      <c r="P5" s="158"/>
      <c r="Q5" s="158"/>
      <c r="R5" s="158"/>
      <c r="S5" s="158"/>
      <c r="T5" s="158"/>
    </row>
    <row r="6" spans="1:20" ht="36" customHeight="1">
      <c r="A6" s="194" t="s">
        <v>22</v>
      </c>
      <c r="B6" s="195"/>
      <c r="C6" s="213">
        <f>様式第１号!I13</f>
        <v>0</v>
      </c>
      <c r="D6" s="214"/>
      <c r="E6" s="214"/>
      <c r="F6" s="215"/>
      <c r="G6" s="198" t="s">
        <v>83</v>
      </c>
      <c r="H6" s="199"/>
      <c r="I6" s="164">
        <f>様式第１号!F26</f>
        <v>0</v>
      </c>
      <c r="J6" s="165"/>
      <c r="K6" s="165"/>
      <c r="L6" s="165"/>
      <c r="M6" s="152" t="s">
        <v>84</v>
      </c>
      <c r="N6" s="152"/>
      <c r="O6" s="152"/>
      <c r="P6" s="152"/>
      <c r="Q6" s="157">
        <f>様式第１号!F27</f>
        <v>0</v>
      </c>
      <c r="R6" s="158"/>
      <c r="S6" s="158"/>
      <c r="T6" s="158"/>
    </row>
    <row r="7" spans="1:20" ht="24" customHeight="1">
      <c r="A7" s="78"/>
      <c r="B7" s="78"/>
      <c r="C7" s="78"/>
      <c r="D7" s="78"/>
      <c r="E7" s="78"/>
      <c r="F7" s="79"/>
      <c r="G7" s="79"/>
      <c r="H7" s="79"/>
      <c r="I7" s="79"/>
      <c r="J7" s="79"/>
      <c r="K7" s="79"/>
      <c r="L7" s="79"/>
      <c r="M7" s="79"/>
      <c r="N7" s="79"/>
      <c r="O7" s="79"/>
      <c r="P7" s="79"/>
      <c r="Q7" s="79"/>
      <c r="R7" s="79"/>
      <c r="S7" s="79"/>
      <c r="T7" s="79"/>
    </row>
    <row r="8" spans="1:20" ht="31.5" customHeight="1">
      <c r="A8" s="200" t="s">
        <v>23</v>
      </c>
      <c r="B8" s="193"/>
      <c r="C8" s="162" t="s">
        <v>37</v>
      </c>
      <c r="D8" s="196"/>
      <c r="E8" s="161"/>
      <c r="F8" s="161"/>
      <c r="G8" s="162" t="s">
        <v>239</v>
      </c>
      <c r="H8" s="163"/>
      <c r="I8" s="161"/>
      <c r="J8" s="161"/>
      <c r="K8" s="161"/>
      <c r="L8" s="161"/>
      <c r="M8" s="161"/>
      <c r="N8" s="161"/>
      <c r="O8" s="156"/>
      <c r="P8" s="156"/>
      <c r="Q8" s="156"/>
      <c r="R8" s="156"/>
      <c r="S8" s="156"/>
      <c r="T8" s="156"/>
    </row>
    <row r="9" spans="1:20" ht="51" customHeight="1">
      <c r="A9" s="154" t="s">
        <v>274</v>
      </c>
      <c r="B9" s="155"/>
      <c r="C9" s="210" t="s">
        <v>259</v>
      </c>
      <c r="D9" s="211"/>
      <c r="E9" s="211"/>
      <c r="F9" s="211"/>
      <c r="G9" s="211"/>
      <c r="H9" s="211"/>
      <c r="I9" s="211"/>
      <c r="J9" s="211"/>
      <c r="K9" s="212"/>
      <c r="L9" s="160" t="s">
        <v>232</v>
      </c>
      <c r="M9" s="160"/>
      <c r="N9" s="160"/>
      <c r="O9" s="210" t="s">
        <v>260</v>
      </c>
      <c r="P9" s="211"/>
      <c r="Q9" s="211"/>
      <c r="R9" s="211"/>
      <c r="S9" s="211"/>
      <c r="T9" s="211"/>
    </row>
    <row r="10" spans="1:20" ht="93.75" customHeight="1">
      <c r="A10" s="169" t="s">
        <v>196</v>
      </c>
      <c r="B10" s="167"/>
      <c r="C10" s="201" t="s">
        <v>272</v>
      </c>
      <c r="D10" s="202"/>
      <c r="E10" s="202"/>
      <c r="F10" s="202"/>
      <c r="G10" s="202"/>
      <c r="H10" s="202"/>
      <c r="I10" s="202"/>
      <c r="J10" s="202"/>
      <c r="K10" s="202"/>
      <c r="L10" s="202"/>
      <c r="M10" s="202"/>
      <c r="N10" s="202"/>
      <c r="O10" s="202"/>
      <c r="P10" s="202"/>
      <c r="Q10" s="202"/>
      <c r="R10" s="202"/>
      <c r="S10" s="202"/>
      <c r="T10" s="202"/>
    </row>
    <row r="11" spans="1:20" ht="135" customHeight="1">
      <c r="A11" s="169" t="s">
        <v>197</v>
      </c>
      <c r="B11" s="167"/>
      <c r="C11" s="201" t="s">
        <v>273</v>
      </c>
      <c r="D11" s="202"/>
      <c r="E11" s="202"/>
      <c r="F11" s="202"/>
      <c r="G11" s="202"/>
      <c r="H11" s="202"/>
      <c r="I11" s="202"/>
      <c r="J11" s="202"/>
      <c r="K11" s="202"/>
      <c r="L11" s="202"/>
      <c r="M11" s="202"/>
      <c r="N11" s="202"/>
      <c r="O11" s="202"/>
      <c r="P11" s="202"/>
      <c r="Q11" s="202"/>
      <c r="R11" s="202"/>
      <c r="S11" s="202"/>
      <c r="T11" s="202"/>
    </row>
    <row r="12" spans="1:20" ht="24.95" customHeight="1">
      <c r="A12" s="170" t="s">
        <v>198</v>
      </c>
      <c r="B12" s="171"/>
      <c r="C12" s="203" t="s">
        <v>275</v>
      </c>
      <c r="D12" s="204"/>
      <c r="E12" s="204"/>
      <c r="F12" s="204"/>
      <c r="G12" s="204"/>
      <c r="H12" s="204"/>
      <c r="I12" s="204"/>
      <c r="J12" s="204"/>
      <c r="K12" s="204"/>
      <c r="L12" s="204"/>
      <c r="M12" s="204"/>
      <c r="N12" s="204"/>
      <c r="O12" s="204"/>
      <c r="P12" s="204"/>
      <c r="Q12" s="204"/>
      <c r="R12" s="204"/>
      <c r="S12" s="204"/>
      <c r="T12" s="204"/>
    </row>
    <row r="13" spans="1:20" ht="24.95" customHeight="1">
      <c r="A13" s="172"/>
      <c r="B13" s="173"/>
      <c r="C13" s="205"/>
      <c r="D13" s="206"/>
      <c r="E13" s="206"/>
      <c r="F13" s="206"/>
      <c r="G13" s="206"/>
      <c r="H13" s="206"/>
      <c r="I13" s="206"/>
      <c r="J13" s="206"/>
      <c r="K13" s="206"/>
      <c r="L13" s="206"/>
      <c r="M13" s="206"/>
      <c r="N13" s="206"/>
      <c r="O13" s="206"/>
      <c r="P13" s="206"/>
      <c r="Q13" s="206"/>
      <c r="R13" s="206"/>
      <c r="S13" s="206"/>
      <c r="T13" s="206"/>
    </row>
    <row r="14" spans="1:20" ht="24.95" customHeight="1">
      <c r="A14" s="172"/>
      <c r="B14" s="173"/>
      <c r="C14" s="205"/>
      <c r="D14" s="206"/>
      <c r="E14" s="206"/>
      <c r="F14" s="206"/>
      <c r="G14" s="206"/>
      <c r="H14" s="206"/>
      <c r="I14" s="206"/>
      <c r="J14" s="206"/>
      <c r="K14" s="206"/>
      <c r="L14" s="206"/>
      <c r="M14" s="206"/>
      <c r="N14" s="206"/>
      <c r="O14" s="206"/>
      <c r="P14" s="206"/>
      <c r="Q14" s="206"/>
      <c r="R14" s="206"/>
      <c r="S14" s="206"/>
      <c r="T14" s="206"/>
    </row>
    <row r="15" spans="1:20" ht="24.95" customHeight="1">
      <c r="A15" s="172"/>
      <c r="B15" s="173"/>
      <c r="C15" s="205"/>
      <c r="D15" s="206"/>
      <c r="E15" s="206"/>
      <c r="F15" s="206"/>
      <c r="G15" s="206"/>
      <c r="H15" s="206"/>
      <c r="I15" s="206"/>
      <c r="J15" s="206"/>
      <c r="K15" s="206"/>
      <c r="L15" s="206"/>
      <c r="M15" s="206"/>
      <c r="N15" s="206"/>
      <c r="O15" s="206"/>
      <c r="P15" s="206"/>
      <c r="Q15" s="206"/>
      <c r="R15" s="206"/>
      <c r="S15" s="206"/>
      <c r="T15" s="206"/>
    </row>
    <row r="16" spans="1:20" ht="24.95" customHeight="1">
      <c r="A16" s="172"/>
      <c r="B16" s="173"/>
      <c r="C16" s="205"/>
      <c r="D16" s="206"/>
      <c r="E16" s="206"/>
      <c r="F16" s="206"/>
      <c r="G16" s="206"/>
      <c r="H16" s="206"/>
      <c r="I16" s="206"/>
      <c r="J16" s="206"/>
      <c r="K16" s="206"/>
      <c r="L16" s="206"/>
      <c r="M16" s="206"/>
      <c r="N16" s="206"/>
      <c r="O16" s="206"/>
      <c r="P16" s="206"/>
      <c r="Q16" s="206"/>
      <c r="R16" s="206"/>
      <c r="S16" s="206"/>
      <c r="T16" s="206"/>
    </row>
    <row r="17" spans="1:22" ht="24.95" customHeight="1">
      <c r="A17" s="172"/>
      <c r="B17" s="173"/>
      <c r="C17" s="205"/>
      <c r="D17" s="206"/>
      <c r="E17" s="206"/>
      <c r="F17" s="206"/>
      <c r="G17" s="206"/>
      <c r="H17" s="206"/>
      <c r="I17" s="206"/>
      <c r="J17" s="206"/>
      <c r="K17" s="206"/>
      <c r="L17" s="206"/>
      <c r="M17" s="206"/>
      <c r="N17" s="206"/>
      <c r="O17" s="206"/>
      <c r="P17" s="206"/>
      <c r="Q17" s="206"/>
      <c r="R17" s="206"/>
      <c r="S17" s="206"/>
      <c r="T17" s="206"/>
    </row>
    <row r="18" spans="1:22" ht="24.95" customHeight="1">
      <c r="A18" s="172"/>
      <c r="B18" s="173"/>
      <c r="C18" s="205"/>
      <c r="D18" s="206"/>
      <c r="E18" s="206"/>
      <c r="F18" s="206"/>
      <c r="G18" s="206"/>
      <c r="H18" s="206"/>
      <c r="I18" s="206"/>
      <c r="J18" s="206"/>
      <c r="K18" s="206"/>
      <c r="L18" s="206"/>
      <c r="M18" s="206"/>
      <c r="N18" s="206"/>
      <c r="O18" s="206"/>
      <c r="P18" s="206"/>
      <c r="Q18" s="206"/>
      <c r="R18" s="206"/>
      <c r="S18" s="206"/>
      <c r="T18" s="206"/>
    </row>
    <row r="19" spans="1:22" ht="24.95" customHeight="1">
      <c r="A19" s="172"/>
      <c r="B19" s="173"/>
      <c r="C19" s="205"/>
      <c r="D19" s="206"/>
      <c r="E19" s="206"/>
      <c r="F19" s="206"/>
      <c r="G19" s="206"/>
      <c r="H19" s="206"/>
      <c r="I19" s="206"/>
      <c r="J19" s="206"/>
      <c r="K19" s="206"/>
      <c r="L19" s="206"/>
      <c r="M19" s="206"/>
      <c r="N19" s="206"/>
      <c r="O19" s="206"/>
      <c r="P19" s="206"/>
      <c r="Q19" s="206"/>
      <c r="R19" s="206"/>
      <c r="S19" s="206"/>
      <c r="T19" s="206"/>
    </row>
    <row r="20" spans="1:22" ht="36.75" customHeight="1">
      <c r="A20" s="174"/>
      <c r="B20" s="175"/>
      <c r="C20" s="207"/>
      <c r="D20" s="208"/>
      <c r="E20" s="208"/>
      <c r="F20" s="208"/>
      <c r="G20" s="208"/>
      <c r="H20" s="208"/>
      <c r="I20" s="208"/>
      <c r="J20" s="208"/>
      <c r="K20" s="208"/>
      <c r="L20" s="208"/>
      <c r="M20" s="208"/>
      <c r="N20" s="208"/>
      <c r="O20" s="208"/>
      <c r="P20" s="208"/>
      <c r="Q20" s="208"/>
      <c r="R20" s="208"/>
      <c r="S20" s="208"/>
      <c r="T20" s="208"/>
    </row>
    <row r="21" spans="1:22" ht="198.75" customHeight="1">
      <c r="A21" s="166" t="s">
        <v>193</v>
      </c>
      <c r="B21" s="167"/>
      <c r="C21" s="209" t="s">
        <v>261</v>
      </c>
      <c r="D21" s="192"/>
      <c r="E21" s="192"/>
      <c r="F21" s="192"/>
      <c r="G21" s="192"/>
      <c r="H21" s="192"/>
      <c r="I21" s="192"/>
      <c r="J21" s="192"/>
      <c r="K21" s="192"/>
      <c r="L21" s="192"/>
      <c r="M21" s="192"/>
      <c r="N21" s="192"/>
      <c r="O21" s="192"/>
      <c r="P21" s="192"/>
      <c r="Q21" s="192"/>
      <c r="R21" s="192"/>
      <c r="S21" s="192"/>
      <c r="T21" s="192"/>
    </row>
    <row r="22" spans="1:22" ht="165" customHeight="1">
      <c r="A22" s="168" t="s">
        <v>276</v>
      </c>
      <c r="B22" s="152"/>
      <c r="C22" s="191"/>
      <c r="D22" s="192"/>
      <c r="E22" s="192"/>
      <c r="F22" s="192"/>
      <c r="G22" s="192"/>
      <c r="H22" s="192"/>
      <c r="I22" s="192"/>
      <c r="J22" s="192"/>
      <c r="K22" s="192"/>
      <c r="L22" s="192"/>
      <c r="M22" s="192"/>
      <c r="N22" s="192"/>
      <c r="O22" s="192"/>
      <c r="P22" s="192"/>
      <c r="Q22" s="192"/>
      <c r="R22" s="192"/>
      <c r="S22" s="192"/>
      <c r="T22" s="192"/>
    </row>
    <row r="23" spans="1:22" ht="30.75" customHeight="1">
      <c r="A23" s="168" t="s">
        <v>230</v>
      </c>
      <c r="B23" s="168"/>
      <c r="C23" s="103" t="s">
        <v>162</v>
      </c>
      <c r="D23" s="80" t="s">
        <v>161</v>
      </c>
      <c r="E23" s="80" t="s">
        <v>160</v>
      </c>
      <c r="F23" s="80" t="s">
        <v>159</v>
      </c>
      <c r="G23" s="80" t="s">
        <v>158</v>
      </c>
      <c r="H23" s="80" t="s">
        <v>157</v>
      </c>
      <c r="I23" s="154" t="s">
        <v>233</v>
      </c>
      <c r="J23" s="155"/>
      <c r="K23" s="154" t="s">
        <v>234</v>
      </c>
      <c r="L23" s="155"/>
      <c r="M23" s="154" t="s">
        <v>235</v>
      </c>
      <c r="N23" s="155"/>
      <c r="O23" s="154" t="s">
        <v>236</v>
      </c>
      <c r="P23" s="155"/>
      <c r="Q23" s="154" t="s">
        <v>237</v>
      </c>
      <c r="R23" s="155"/>
      <c r="S23" s="154" t="s">
        <v>238</v>
      </c>
      <c r="T23" s="155"/>
    </row>
    <row r="24" spans="1:22" ht="84.75" customHeight="1">
      <c r="A24" s="168" t="s">
        <v>228</v>
      </c>
      <c r="B24" s="168"/>
      <c r="C24" s="189"/>
      <c r="D24" s="190"/>
      <c r="E24" s="190"/>
      <c r="F24" s="190"/>
      <c r="G24" s="190"/>
      <c r="H24" s="190"/>
      <c r="I24" s="190"/>
      <c r="J24" s="190"/>
      <c r="K24" s="190"/>
      <c r="L24" s="190"/>
      <c r="M24" s="190"/>
      <c r="N24" s="190"/>
      <c r="O24" s="190"/>
      <c r="P24" s="190"/>
      <c r="Q24" s="190"/>
      <c r="R24" s="190"/>
      <c r="S24" s="190"/>
      <c r="T24" s="190"/>
    </row>
    <row r="25" spans="1:22" ht="116.25" customHeight="1">
      <c r="A25" s="166" t="s">
        <v>229</v>
      </c>
      <c r="B25" s="167"/>
      <c r="C25" s="189"/>
      <c r="D25" s="190"/>
      <c r="E25" s="190"/>
      <c r="F25" s="190"/>
      <c r="G25" s="190"/>
      <c r="H25" s="190"/>
      <c r="I25" s="190"/>
      <c r="J25" s="190"/>
      <c r="K25" s="190"/>
      <c r="L25" s="190"/>
      <c r="M25" s="190"/>
      <c r="N25" s="190"/>
      <c r="O25" s="190"/>
      <c r="P25" s="190"/>
      <c r="Q25" s="190"/>
      <c r="R25" s="190"/>
      <c r="S25" s="190"/>
      <c r="T25" s="190"/>
    </row>
    <row r="26" spans="1:22" ht="68.25" customHeight="1">
      <c r="A26" s="166" t="s">
        <v>192</v>
      </c>
      <c r="B26" s="167"/>
      <c r="C26" s="189"/>
      <c r="D26" s="190"/>
      <c r="E26" s="190"/>
      <c r="F26" s="190"/>
      <c r="G26" s="190"/>
      <c r="H26" s="190"/>
      <c r="I26" s="190"/>
      <c r="J26" s="190"/>
      <c r="K26" s="190"/>
      <c r="L26" s="190"/>
      <c r="M26" s="190"/>
      <c r="N26" s="190"/>
      <c r="O26" s="190"/>
      <c r="P26" s="190"/>
      <c r="Q26" s="190"/>
      <c r="R26" s="190"/>
      <c r="S26" s="190"/>
      <c r="T26" s="190"/>
    </row>
    <row r="27" spans="1:22" ht="34.5" customHeight="1">
      <c r="A27" s="81" t="s">
        <v>199</v>
      </c>
      <c r="B27" s="79"/>
      <c r="C27" s="79"/>
      <c r="D27" s="79"/>
      <c r="E27" s="79"/>
      <c r="F27" s="79"/>
      <c r="G27" s="79"/>
      <c r="H27" s="79"/>
      <c r="I27" s="79"/>
      <c r="J27" s="79"/>
      <c r="K27" s="79"/>
      <c r="L27" s="79"/>
      <c r="M27" s="79"/>
      <c r="N27" s="79"/>
      <c r="O27" s="79"/>
      <c r="P27" s="79"/>
      <c r="Q27" s="79"/>
      <c r="R27" s="79"/>
      <c r="S27" s="79"/>
      <c r="T27" s="79"/>
    </row>
    <row r="28" spans="1:22" ht="24" customHeight="1">
      <c r="V28" s="8">
        <v>1</v>
      </c>
    </row>
    <row r="29" spans="1:22" ht="24" customHeight="1">
      <c r="V29" s="8">
        <v>2</v>
      </c>
    </row>
    <row r="30" spans="1:22" ht="24" customHeight="1">
      <c r="V30" s="8">
        <v>3</v>
      </c>
    </row>
    <row r="31" spans="1:22" ht="24" customHeight="1">
      <c r="V31" s="8">
        <v>4</v>
      </c>
    </row>
    <row r="32" spans="1:22" ht="24" customHeight="1">
      <c r="V32" s="8">
        <v>5</v>
      </c>
    </row>
    <row r="33" spans="22:22" ht="24" customHeight="1">
      <c r="V33" s="8">
        <v>6</v>
      </c>
    </row>
  </sheetData>
  <mergeCells count="42">
    <mergeCell ref="O8:T8"/>
    <mergeCell ref="A4:T4"/>
    <mergeCell ref="A5:B5"/>
    <mergeCell ref="C5:T5"/>
    <mergeCell ref="A6:B6"/>
    <mergeCell ref="C6:F6"/>
    <mergeCell ref="G6:H6"/>
    <mergeCell ref="I6:L6"/>
    <mergeCell ref="M6:P6"/>
    <mergeCell ref="Q6:T6"/>
    <mergeCell ref="A8:B8"/>
    <mergeCell ref="C8:D8"/>
    <mergeCell ref="E8:F8"/>
    <mergeCell ref="G8:H8"/>
    <mergeCell ref="I8:N8"/>
    <mergeCell ref="A9:B9"/>
    <mergeCell ref="C9:K9"/>
    <mergeCell ref="L9:N9"/>
    <mergeCell ref="O9:T9"/>
    <mergeCell ref="A10:B10"/>
    <mergeCell ref="C10:T10"/>
    <mergeCell ref="A11:B11"/>
    <mergeCell ref="C11:T11"/>
    <mergeCell ref="A12:B20"/>
    <mergeCell ref="C12:T20"/>
    <mergeCell ref="A21:B21"/>
    <mergeCell ref="C21:T21"/>
    <mergeCell ref="A22:B22"/>
    <mergeCell ref="C22:T22"/>
    <mergeCell ref="A23:B23"/>
    <mergeCell ref="I23:J23"/>
    <mergeCell ref="K23:L23"/>
    <mergeCell ref="M23:N23"/>
    <mergeCell ref="O23:P23"/>
    <mergeCell ref="Q23:R23"/>
    <mergeCell ref="S23:T23"/>
    <mergeCell ref="A24:B24"/>
    <mergeCell ref="C24:T24"/>
    <mergeCell ref="A25:B25"/>
    <mergeCell ref="C25:T25"/>
    <mergeCell ref="A26:B26"/>
    <mergeCell ref="C26:T26"/>
  </mergeCells>
  <phoneticPr fontId="2"/>
  <dataValidations count="3">
    <dataValidation type="textLength" allowBlank="1" showInputMessage="1" showErrorMessage="1" sqref="C10">
      <formula1>0</formula1>
      <formula2>200</formula2>
    </dataValidation>
    <dataValidation type="list" allowBlank="1" showInputMessage="1" showErrorMessage="1" sqref="I8">
      <formula1>$AY$4:$AY$39</formula1>
    </dataValidation>
    <dataValidation type="list" allowBlank="1" showInputMessage="1" showErrorMessage="1" sqref="O8">
      <formula1>$AY$4:$AY$39</formula1>
    </dataValidation>
  </dataValidations>
  <pageMargins left="0.6692913385826772" right="0.35433070866141736" top="0.39370078740157483" bottom="0.35433070866141736" header="0.31496062992125984" footer="0.27559055118110237"/>
  <pageSetup paperSize="9" scale="61" orientation="portrait" blackAndWhite="1"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'集計用（書込・削除しないでください）'!$BG$4:$BG$39</xm:f>
          </x14:formula1>
          <xm:sqref>E8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4"/>
  <sheetViews>
    <sheetView showGridLines="0" view="pageBreakPreview" zoomScaleNormal="100" zoomScaleSheetLayoutView="100" workbookViewId="0">
      <selection activeCell="J1" sqref="J1:J2"/>
    </sheetView>
  </sheetViews>
  <sheetFormatPr defaultColWidth="9" defaultRowHeight="14.25"/>
  <cols>
    <col min="1" max="1" width="23.75" style="8" customWidth="1"/>
    <col min="2" max="2" width="16.25" style="8" customWidth="1"/>
    <col min="3" max="3" width="3.5" style="8" bestFit="1" customWidth="1"/>
    <col min="4" max="4" width="16.75" style="8" customWidth="1"/>
    <col min="5" max="6" width="6.5" style="8" customWidth="1"/>
    <col min="7" max="7" width="3.5" style="8" bestFit="1" customWidth="1"/>
    <col min="8" max="9" width="6.625" style="8" customWidth="1"/>
    <col min="10" max="10" width="3.5" style="8" customWidth="1"/>
    <col min="11" max="12" width="6.625" style="8" customWidth="1"/>
    <col min="13" max="13" width="3.5" style="8" customWidth="1"/>
    <col min="14" max="14" width="13.25" style="8" customWidth="1"/>
    <col min="15" max="16" width="3.75" style="8" customWidth="1"/>
    <col min="17" max="17" width="13.625" style="8" customWidth="1"/>
    <col min="18" max="18" width="10.625" style="8" customWidth="1"/>
    <col min="19" max="16384" width="9" style="8"/>
  </cols>
  <sheetData>
    <row r="1" spans="1:16" ht="19.5" customHeight="1">
      <c r="J1" s="36" t="s">
        <v>82</v>
      </c>
      <c r="K1" s="9"/>
      <c r="L1" s="9"/>
    </row>
    <row r="2" spans="1:16" ht="19.5" customHeight="1">
      <c r="J2" s="37" t="s">
        <v>81</v>
      </c>
      <c r="K2" s="9"/>
      <c r="L2" s="9"/>
    </row>
    <row r="3" spans="1:16" ht="19.5" customHeight="1">
      <c r="J3" s="37" t="s">
        <v>86</v>
      </c>
      <c r="K3" s="9"/>
      <c r="L3" s="9"/>
    </row>
    <row r="4" spans="1:16" ht="19.5" customHeight="1">
      <c r="A4" s="12" t="s">
        <v>77</v>
      </c>
      <c r="B4" s="10"/>
      <c r="C4" s="10"/>
      <c r="D4" s="10"/>
      <c r="E4" s="10"/>
      <c r="F4" s="10"/>
      <c r="G4" s="10"/>
      <c r="K4" s="11"/>
      <c r="L4" s="11"/>
      <c r="M4" s="10"/>
      <c r="N4" s="10"/>
      <c r="O4" s="10"/>
    </row>
    <row r="5" spans="1:16" ht="24.75" customHeight="1">
      <c r="A5" s="114" t="s">
        <v>241</v>
      </c>
      <c r="B5" s="114"/>
      <c r="C5" s="114"/>
      <c r="D5" s="114"/>
      <c r="E5" s="114"/>
      <c r="F5" s="114"/>
      <c r="G5" s="114"/>
      <c r="H5" s="114"/>
      <c r="I5" s="114"/>
      <c r="J5" s="114"/>
      <c r="K5" s="114"/>
      <c r="L5" s="114"/>
      <c r="M5" s="114"/>
      <c r="N5" s="114"/>
      <c r="O5" s="20"/>
    </row>
    <row r="6" spans="1:16" ht="48" customHeight="1">
      <c r="A6" s="6" t="s">
        <v>21</v>
      </c>
      <c r="B6" s="120">
        <f>様式第１号!C23</f>
        <v>0</v>
      </c>
      <c r="C6" s="121"/>
      <c r="D6" s="121"/>
      <c r="E6" s="121"/>
      <c r="F6" s="122"/>
      <c r="G6" s="124" t="s">
        <v>22</v>
      </c>
      <c r="H6" s="124"/>
      <c r="I6" s="120">
        <f>様式第１号!I13</f>
        <v>0</v>
      </c>
      <c r="J6" s="121"/>
      <c r="K6" s="121"/>
      <c r="L6" s="121"/>
      <c r="M6" s="121"/>
      <c r="N6" s="122"/>
      <c r="O6" s="23"/>
    </row>
    <row r="7" spans="1:16" ht="11.25" customHeight="1">
      <c r="A7" s="20"/>
      <c r="B7" s="20"/>
      <c r="C7" s="20"/>
      <c r="D7" s="20"/>
      <c r="E7" s="20"/>
      <c r="F7" s="20"/>
      <c r="G7" s="20"/>
      <c r="H7" s="20"/>
      <c r="I7" s="20"/>
      <c r="J7" s="20"/>
      <c r="K7" s="20"/>
      <c r="L7" s="20"/>
      <c r="M7" s="20"/>
      <c r="N7" s="20"/>
      <c r="O7" s="23"/>
    </row>
    <row r="8" spans="1:16" ht="23.25" customHeight="1">
      <c r="A8" s="25" t="s">
        <v>166</v>
      </c>
      <c r="B8" s="10"/>
      <c r="C8" s="10"/>
      <c r="D8" s="10"/>
      <c r="E8" s="10"/>
      <c r="F8" s="10"/>
      <c r="G8" s="10"/>
      <c r="H8" s="10"/>
      <c r="I8" s="10"/>
      <c r="J8" s="10"/>
      <c r="K8" s="10"/>
      <c r="L8" s="10"/>
      <c r="M8" s="10"/>
      <c r="N8" s="10"/>
      <c r="O8" s="24"/>
    </row>
    <row r="9" spans="1:16" ht="21" customHeight="1">
      <c r="A9" s="147" t="s">
        <v>24</v>
      </c>
      <c r="B9" s="147" t="s">
        <v>9</v>
      </c>
      <c r="C9" s="124" t="s">
        <v>164</v>
      </c>
      <c r="D9" s="124"/>
      <c r="E9" s="124"/>
      <c r="F9" s="124"/>
      <c r="G9" s="124"/>
      <c r="H9" s="124"/>
      <c r="I9" s="124"/>
      <c r="J9" s="124"/>
      <c r="K9" s="124"/>
      <c r="L9" s="124"/>
      <c r="M9" s="124"/>
      <c r="N9" s="124"/>
      <c r="O9" s="24"/>
    </row>
    <row r="10" spans="1:16" ht="21" customHeight="1">
      <c r="A10" s="148"/>
      <c r="B10" s="148"/>
      <c r="C10" s="247" t="s">
        <v>134</v>
      </c>
      <c r="D10" s="230"/>
      <c r="E10" s="229" t="s">
        <v>135</v>
      </c>
      <c r="F10" s="230"/>
      <c r="G10" s="26"/>
      <c r="H10" s="231" t="s">
        <v>136</v>
      </c>
      <c r="I10" s="232"/>
      <c r="J10" s="26"/>
      <c r="K10" s="231" t="s">
        <v>163</v>
      </c>
      <c r="L10" s="232"/>
      <c r="M10" s="26"/>
      <c r="N10" s="63"/>
      <c r="O10" s="24"/>
    </row>
    <row r="11" spans="1:16" ht="21" customHeight="1">
      <c r="A11" s="239" t="s">
        <v>26</v>
      </c>
      <c r="B11" s="220">
        <f>SUM(N11:N15)</f>
        <v>0</v>
      </c>
      <c r="C11" s="69"/>
      <c r="D11" s="70"/>
      <c r="E11" s="218"/>
      <c r="F11" s="219"/>
      <c r="G11" s="26" t="s">
        <v>31</v>
      </c>
      <c r="H11" s="72">
        <v>1</v>
      </c>
      <c r="I11" s="73" t="s">
        <v>137</v>
      </c>
      <c r="J11" s="26" t="s">
        <v>31</v>
      </c>
      <c r="K11" s="53">
        <v>1</v>
      </c>
      <c r="L11" s="54" t="s">
        <v>138</v>
      </c>
      <c r="M11" s="26" t="s">
        <v>32</v>
      </c>
      <c r="N11" s="61">
        <f>H11*K11*E11</f>
        <v>0</v>
      </c>
      <c r="O11" s="24"/>
      <c r="P11" s="8" t="s">
        <v>150</v>
      </c>
    </row>
    <row r="12" spans="1:16" ht="21" customHeight="1">
      <c r="A12" s="240"/>
      <c r="B12" s="221"/>
      <c r="C12" s="69"/>
      <c r="D12" s="70"/>
      <c r="E12" s="218"/>
      <c r="F12" s="219"/>
      <c r="G12" s="26" t="s">
        <v>31</v>
      </c>
      <c r="H12" s="53">
        <v>1</v>
      </c>
      <c r="I12" s="73" t="s">
        <v>154</v>
      </c>
      <c r="J12" s="26" t="s">
        <v>31</v>
      </c>
      <c r="K12" s="53">
        <v>1</v>
      </c>
      <c r="L12" s="54" t="s">
        <v>138</v>
      </c>
      <c r="M12" s="26" t="s">
        <v>32</v>
      </c>
      <c r="N12" s="61">
        <f t="shared" ref="N12:N13" si="0">H12*K12*E12</f>
        <v>0</v>
      </c>
      <c r="O12" s="24"/>
      <c r="P12" s="8" t="s">
        <v>152</v>
      </c>
    </row>
    <row r="13" spans="1:16" ht="21" customHeight="1">
      <c r="A13" s="240"/>
      <c r="B13" s="221"/>
      <c r="C13" s="69"/>
      <c r="D13" s="70"/>
      <c r="E13" s="218"/>
      <c r="F13" s="219"/>
      <c r="G13" s="26" t="s">
        <v>31</v>
      </c>
      <c r="H13" s="53">
        <v>1</v>
      </c>
      <c r="I13" s="73" t="s">
        <v>154</v>
      </c>
      <c r="J13" s="26" t="s">
        <v>31</v>
      </c>
      <c r="K13" s="53">
        <v>1</v>
      </c>
      <c r="L13" s="54" t="s">
        <v>138</v>
      </c>
      <c r="M13" s="26" t="s">
        <v>32</v>
      </c>
      <c r="N13" s="61">
        <f t="shared" si="0"/>
        <v>0</v>
      </c>
      <c r="O13" s="24"/>
      <c r="P13" s="8" t="s">
        <v>153</v>
      </c>
    </row>
    <row r="14" spans="1:16" ht="21" customHeight="1">
      <c r="A14" s="240"/>
      <c r="B14" s="221"/>
      <c r="C14" s="69"/>
      <c r="D14" s="70"/>
      <c r="E14" s="218"/>
      <c r="F14" s="219"/>
      <c r="G14" s="26" t="s">
        <v>31</v>
      </c>
      <c r="H14" s="53">
        <v>1</v>
      </c>
      <c r="I14" s="73" t="s">
        <v>154</v>
      </c>
      <c r="J14" s="26" t="s">
        <v>31</v>
      </c>
      <c r="K14" s="53">
        <v>1</v>
      </c>
      <c r="L14" s="54" t="s">
        <v>138</v>
      </c>
      <c r="M14" s="26" t="s">
        <v>32</v>
      </c>
      <c r="N14" s="61">
        <f t="shared" ref="N14:N37" si="1">H14*K14*E14</f>
        <v>0</v>
      </c>
      <c r="O14" s="24"/>
      <c r="P14" s="28"/>
    </row>
    <row r="15" spans="1:16" ht="21" customHeight="1">
      <c r="A15" s="241"/>
      <c r="B15" s="222"/>
      <c r="C15" s="69"/>
      <c r="D15" s="70"/>
      <c r="E15" s="218"/>
      <c r="F15" s="219"/>
      <c r="G15" s="26" t="s">
        <v>31</v>
      </c>
      <c r="H15" s="53">
        <v>1</v>
      </c>
      <c r="I15" s="73" t="s">
        <v>154</v>
      </c>
      <c r="J15" s="26" t="s">
        <v>31</v>
      </c>
      <c r="K15" s="53">
        <v>1</v>
      </c>
      <c r="L15" s="54" t="s">
        <v>138</v>
      </c>
      <c r="M15" s="26" t="s">
        <v>32</v>
      </c>
      <c r="N15" s="61">
        <f t="shared" si="1"/>
        <v>0</v>
      </c>
      <c r="O15" s="24"/>
      <c r="P15" s="28"/>
    </row>
    <row r="16" spans="1:16" ht="21" customHeight="1">
      <c r="A16" s="239" t="s">
        <v>27</v>
      </c>
      <c r="B16" s="220">
        <f>SUM(N16:N18)</f>
        <v>0</v>
      </c>
      <c r="C16" s="233"/>
      <c r="D16" s="234"/>
      <c r="E16" s="218"/>
      <c r="F16" s="219"/>
      <c r="G16" s="26" t="s">
        <v>31</v>
      </c>
      <c r="H16" s="53">
        <v>1</v>
      </c>
      <c r="I16" s="73"/>
      <c r="J16" s="26" t="s">
        <v>31</v>
      </c>
      <c r="K16" s="53">
        <v>1</v>
      </c>
      <c r="L16" s="54"/>
      <c r="M16" s="26" t="s">
        <v>32</v>
      </c>
      <c r="N16" s="61">
        <f t="shared" si="1"/>
        <v>0</v>
      </c>
      <c r="O16" s="27"/>
      <c r="P16" s="29"/>
    </row>
    <row r="17" spans="1:16" ht="21" customHeight="1">
      <c r="A17" s="240"/>
      <c r="B17" s="221"/>
      <c r="C17" s="233"/>
      <c r="D17" s="234"/>
      <c r="E17" s="218"/>
      <c r="F17" s="219"/>
      <c r="G17" s="26" t="s">
        <v>31</v>
      </c>
      <c r="H17" s="53">
        <v>1</v>
      </c>
      <c r="I17" s="73"/>
      <c r="J17" s="26" t="s">
        <v>31</v>
      </c>
      <c r="K17" s="53">
        <v>1</v>
      </c>
      <c r="L17" s="54"/>
      <c r="M17" s="26" t="s">
        <v>32</v>
      </c>
      <c r="N17" s="61">
        <f t="shared" si="1"/>
        <v>0</v>
      </c>
      <c r="O17" s="27"/>
      <c r="P17" s="29"/>
    </row>
    <row r="18" spans="1:16" ht="21" customHeight="1">
      <c r="A18" s="241"/>
      <c r="B18" s="222"/>
      <c r="C18" s="233"/>
      <c r="D18" s="234"/>
      <c r="E18" s="218"/>
      <c r="F18" s="219"/>
      <c r="G18" s="26" t="s">
        <v>31</v>
      </c>
      <c r="H18" s="53">
        <v>1</v>
      </c>
      <c r="I18" s="73"/>
      <c r="J18" s="26" t="s">
        <v>31</v>
      </c>
      <c r="K18" s="53">
        <v>1</v>
      </c>
      <c r="L18" s="54"/>
      <c r="M18" s="26" t="s">
        <v>32</v>
      </c>
      <c r="N18" s="61">
        <f t="shared" si="1"/>
        <v>0</v>
      </c>
      <c r="O18" s="27"/>
      <c r="P18" s="29"/>
    </row>
    <row r="19" spans="1:16" ht="21" customHeight="1">
      <c r="A19" s="239" t="s">
        <v>28</v>
      </c>
      <c r="B19" s="220">
        <f>SUM(N19:N21)</f>
        <v>0</v>
      </c>
      <c r="C19" s="233"/>
      <c r="D19" s="234"/>
      <c r="E19" s="218"/>
      <c r="F19" s="219"/>
      <c r="G19" s="26" t="s">
        <v>31</v>
      </c>
      <c r="H19" s="53">
        <v>1</v>
      </c>
      <c r="I19" s="73"/>
      <c r="J19" s="26" t="s">
        <v>31</v>
      </c>
      <c r="K19" s="53">
        <v>1</v>
      </c>
      <c r="L19" s="54"/>
      <c r="M19" s="26" t="s">
        <v>32</v>
      </c>
      <c r="N19" s="61">
        <f t="shared" si="1"/>
        <v>0</v>
      </c>
      <c r="O19" s="27"/>
      <c r="P19" s="29"/>
    </row>
    <row r="20" spans="1:16" ht="21" customHeight="1">
      <c r="A20" s="240"/>
      <c r="B20" s="221"/>
      <c r="C20" s="233"/>
      <c r="D20" s="234"/>
      <c r="E20" s="218"/>
      <c r="F20" s="219"/>
      <c r="G20" s="26" t="s">
        <v>31</v>
      </c>
      <c r="H20" s="53">
        <v>1</v>
      </c>
      <c r="I20" s="73"/>
      <c r="J20" s="26" t="s">
        <v>31</v>
      </c>
      <c r="K20" s="53">
        <v>1</v>
      </c>
      <c r="L20" s="54"/>
      <c r="M20" s="26" t="s">
        <v>32</v>
      </c>
      <c r="N20" s="61">
        <f t="shared" si="1"/>
        <v>0</v>
      </c>
      <c r="O20" s="27"/>
      <c r="P20" s="29"/>
    </row>
    <row r="21" spans="1:16" ht="21" customHeight="1">
      <c r="A21" s="241"/>
      <c r="B21" s="222"/>
      <c r="C21" s="233"/>
      <c r="D21" s="234"/>
      <c r="E21" s="218"/>
      <c r="F21" s="219"/>
      <c r="G21" s="26" t="s">
        <v>31</v>
      </c>
      <c r="H21" s="53">
        <v>1</v>
      </c>
      <c r="I21" s="73"/>
      <c r="J21" s="26" t="s">
        <v>31</v>
      </c>
      <c r="K21" s="53">
        <v>1</v>
      </c>
      <c r="L21" s="54"/>
      <c r="M21" s="26" t="s">
        <v>32</v>
      </c>
      <c r="N21" s="61">
        <f t="shared" si="1"/>
        <v>0</v>
      </c>
      <c r="O21" s="27"/>
      <c r="P21" s="29"/>
    </row>
    <row r="22" spans="1:16" ht="21" customHeight="1">
      <c r="A22" s="239" t="s">
        <v>33</v>
      </c>
      <c r="B22" s="220">
        <f>SUM(N22:N24)</f>
        <v>0</v>
      </c>
      <c r="C22" s="233"/>
      <c r="D22" s="234"/>
      <c r="E22" s="218"/>
      <c r="F22" s="219"/>
      <c r="G22" s="26" t="s">
        <v>31</v>
      </c>
      <c r="H22" s="53">
        <v>1</v>
      </c>
      <c r="I22" s="73"/>
      <c r="J22" s="26" t="s">
        <v>31</v>
      </c>
      <c r="K22" s="53">
        <v>1</v>
      </c>
      <c r="L22" s="54"/>
      <c r="M22" s="26" t="s">
        <v>32</v>
      </c>
      <c r="N22" s="61">
        <f t="shared" si="1"/>
        <v>0</v>
      </c>
      <c r="O22" s="27"/>
      <c r="P22" s="29"/>
    </row>
    <row r="23" spans="1:16" ht="21" customHeight="1">
      <c r="A23" s="240"/>
      <c r="B23" s="221"/>
      <c r="C23" s="233"/>
      <c r="D23" s="234"/>
      <c r="E23" s="218"/>
      <c r="F23" s="219"/>
      <c r="G23" s="26" t="s">
        <v>31</v>
      </c>
      <c r="H23" s="53">
        <v>1</v>
      </c>
      <c r="I23" s="73"/>
      <c r="J23" s="26" t="s">
        <v>31</v>
      </c>
      <c r="K23" s="53">
        <v>1</v>
      </c>
      <c r="L23" s="54"/>
      <c r="M23" s="26" t="s">
        <v>32</v>
      </c>
      <c r="N23" s="61">
        <f t="shared" si="1"/>
        <v>0</v>
      </c>
      <c r="O23" s="27"/>
      <c r="P23" s="29"/>
    </row>
    <row r="24" spans="1:16" ht="21" customHeight="1">
      <c r="A24" s="241"/>
      <c r="B24" s="222"/>
      <c r="C24" s="233"/>
      <c r="D24" s="234"/>
      <c r="E24" s="218"/>
      <c r="F24" s="219"/>
      <c r="G24" s="26" t="s">
        <v>31</v>
      </c>
      <c r="H24" s="53">
        <v>1</v>
      </c>
      <c r="I24" s="73"/>
      <c r="J24" s="26" t="s">
        <v>31</v>
      </c>
      <c r="K24" s="53">
        <v>1</v>
      </c>
      <c r="L24" s="54"/>
      <c r="M24" s="26" t="s">
        <v>32</v>
      </c>
      <c r="N24" s="61">
        <f t="shared" si="1"/>
        <v>0</v>
      </c>
      <c r="O24" s="27"/>
      <c r="P24" s="29"/>
    </row>
    <row r="25" spans="1:16" ht="21" customHeight="1">
      <c r="A25" s="239" t="s">
        <v>146</v>
      </c>
      <c r="B25" s="220">
        <f>SUM(N25:N27)</f>
        <v>0</v>
      </c>
      <c r="C25" s="233"/>
      <c r="D25" s="234"/>
      <c r="E25" s="218"/>
      <c r="F25" s="219"/>
      <c r="G25" s="26" t="s">
        <v>31</v>
      </c>
      <c r="H25" s="53">
        <v>1</v>
      </c>
      <c r="I25" s="73"/>
      <c r="J25" s="26" t="s">
        <v>31</v>
      </c>
      <c r="K25" s="53">
        <v>1</v>
      </c>
      <c r="L25" s="54"/>
      <c r="M25" s="26" t="s">
        <v>32</v>
      </c>
      <c r="N25" s="61">
        <f t="shared" ref="N25:N27" si="2">H25*K25*E25</f>
        <v>0</v>
      </c>
      <c r="O25" s="27"/>
      <c r="P25" s="29"/>
    </row>
    <row r="26" spans="1:16" ht="21" customHeight="1">
      <c r="A26" s="240"/>
      <c r="B26" s="221"/>
      <c r="C26" s="233"/>
      <c r="D26" s="234"/>
      <c r="E26" s="218"/>
      <c r="F26" s="219"/>
      <c r="G26" s="26" t="s">
        <v>31</v>
      </c>
      <c r="H26" s="53">
        <v>1</v>
      </c>
      <c r="I26" s="73"/>
      <c r="J26" s="26" t="s">
        <v>31</v>
      </c>
      <c r="K26" s="53">
        <v>1</v>
      </c>
      <c r="L26" s="54"/>
      <c r="M26" s="26" t="s">
        <v>32</v>
      </c>
      <c r="N26" s="61">
        <f t="shared" si="2"/>
        <v>0</v>
      </c>
      <c r="O26" s="27"/>
      <c r="P26" s="29"/>
    </row>
    <row r="27" spans="1:16" ht="21" customHeight="1">
      <c r="A27" s="241"/>
      <c r="B27" s="222"/>
      <c r="C27" s="233"/>
      <c r="D27" s="234"/>
      <c r="E27" s="218"/>
      <c r="F27" s="219"/>
      <c r="G27" s="26" t="s">
        <v>31</v>
      </c>
      <c r="H27" s="53">
        <v>1</v>
      </c>
      <c r="I27" s="73"/>
      <c r="J27" s="26" t="s">
        <v>31</v>
      </c>
      <c r="K27" s="53">
        <v>1</v>
      </c>
      <c r="L27" s="54"/>
      <c r="M27" s="26" t="s">
        <v>32</v>
      </c>
      <c r="N27" s="61">
        <f t="shared" si="2"/>
        <v>0</v>
      </c>
      <c r="O27" s="27"/>
      <c r="P27" s="29"/>
    </row>
    <row r="28" spans="1:16" ht="21" customHeight="1">
      <c r="A28" s="239" t="s">
        <v>29</v>
      </c>
      <c r="B28" s="220">
        <f>SUM(N28:N30)</f>
        <v>0</v>
      </c>
      <c r="C28" s="233"/>
      <c r="D28" s="234"/>
      <c r="E28" s="218"/>
      <c r="F28" s="219"/>
      <c r="G28" s="26" t="s">
        <v>31</v>
      </c>
      <c r="H28" s="53">
        <v>1</v>
      </c>
      <c r="I28" s="73"/>
      <c r="J28" s="26" t="s">
        <v>31</v>
      </c>
      <c r="K28" s="53">
        <v>1</v>
      </c>
      <c r="L28" s="54"/>
      <c r="M28" s="26" t="s">
        <v>32</v>
      </c>
      <c r="N28" s="61">
        <f t="shared" si="1"/>
        <v>0</v>
      </c>
      <c r="O28" s="27"/>
      <c r="P28" s="29"/>
    </row>
    <row r="29" spans="1:16" ht="21" customHeight="1">
      <c r="A29" s="240"/>
      <c r="B29" s="221"/>
      <c r="C29" s="233"/>
      <c r="D29" s="234"/>
      <c r="E29" s="218"/>
      <c r="F29" s="219"/>
      <c r="G29" s="26" t="s">
        <v>31</v>
      </c>
      <c r="H29" s="53">
        <v>1</v>
      </c>
      <c r="I29" s="73"/>
      <c r="J29" s="26" t="s">
        <v>31</v>
      </c>
      <c r="K29" s="53">
        <v>1</v>
      </c>
      <c r="L29" s="54"/>
      <c r="M29" s="26" t="s">
        <v>32</v>
      </c>
      <c r="N29" s="61">
        <f t="shared" si="1"/>
        <v>0</v>
      </c>
      <c r="O29" s="27"/>
      <c r="P29" s="29"/>
    </row>
    <row r="30" spans="1:16" ht="21" customHeight="1">
      <c r="A30" s="241"/>
      <c r="B30" s="222"/>
      <c r="C30" s="233"/>
      <c r="D30" s="234"/>
      <c r="E30" s="218"/>
      <c r="F30" s="219"/>
      <c r="G30" s="26" t="s">
        <v>31</v>
      </c>
      <c r="H30" s="53">
        <v>1</v>
      </c>
      <c r="I30" s="73"/>
      <c r="J30" s="26" t="s">
        <v>31</v>
      </c>
      <c r="K30" s="53">
        <v>1</v>
      </c>
      <c r="L30" s="54"/>
      <c r="M30" s="26" t="s">
        <v>32</v>
      </c>
      <c r="N30" s="61">
        <f t="shared" si="1"/>
        <v>0</v>
      </c>
      <c r="O30" s="27"/>
      <c r="P30" s="29"/>
    </row>
    <row r="31" spans="1:16" ht="21" customHeight="1">
      <c r="A31" s="239" t="s">
        <v>34</v>
      </c>
      <c r="B31" s="220">
        <f>SUM(N31:N33)</f>
        <v>0</v>
      </c>
      <c r="C31" s="233"/>
      <c r="D31" s="234"/>
      <c r="E31" s="218"/>
      <c r="F31" s="219"/>
      <c r="G31" s="26" t="s">
        <v>31</v>
      </c>
      <c r="H31" s="53">
        <v>1</v>
      </c>
      <c r="I31" s="73"/>
      <c r="J31" s="26" t="s">
        <v>31</v>
      </c>
      <c r="K31" s="53">
        <v>1</v>
      </c>
      <c r="L31" s="54"/>
      <c r="M31" s="26" t="s">
        <v>32</v>
      </c>
      <c r="N31" s="61">
        <f t="shared" si="1"/>
        <v>0</v>
      </c>
      <c r="O31" s="27"/>
      <c r="P31" s="29"/>
    </row>
    <row r="32" spans="1:16" ht="21" customHeight="1">
      <c r="A32" s="240"/>
      <c r="B32" s="221"/>
      <c r="C32" s="233"/>
      <c r="D32" s="234"/>
      <c r="E32" s="218"/>
      <c r="F32" s="219"/>
      <c r="G32" s="26" t="s">
        <v>31</v>
      </c>
      <c r="H32" s="53">
        <v>1</v>
      </c>
      <c r="I32" s="73"/>
      <c r="J32" s="26" t="s">
        <v>31</v>
      </c>
      <c r="K32" s="53">
        <v>1</v>
      </c>
      <c r="L32" s="54"/>
      <c r="M32" s="26" t="s">
        <v>32</v>
      </c>
      <c r="N32" s="61">
        <f t="shared" si="1"/>
        <v>0</v>
      </c>
      <c r="O32" s="27"/>
      <c r="P32" s="29"/>
    </row>
    <row r="33" spans="1:18" ht="21" customHeight="1">
      <c r="A33" s="241"/>
      <c r="B33" s="222"/>
      <c r="C33" s="233"/>
      <c r="D33" s="234"/>
      <c r="E33" s="218"/>
      <c r="F33" s="219"/>
      <c r="G33" s="26" t="s">
        <v>31</v>
      </c>
      <c r="H33" s="53">
        <v>1</v>
      </c>
      <c r="I33" s="73"/>
      <c r="J33" s="26" t="s">
        <v>31</v>
      </c>
      <c r="K33" s="53">
        <v>1</v>
      </c>
      <c r="L33" s="54"/>
      <c r="M33" s="26" t="s">
        <v>32</v>
      </c>
      <c r="N33" s="61">
        <f t="shared" si="1"/>
        <v>0</v>
      </c>
      <c r="O33" s="27"/>
      <c r="P33" s="29"/>
    </row>
    <row r="34" spans="1:18" ht="21" customHeight="1">
      <c r="A34" s="239" t="s">
        <v>35</v>
      </c>
      <c r="B34" s="220">
        <f>SUM(N34:N36)</f>
        <v>0</v>
      </c>
      <c r="C34" s="233"/>
      <c r="D34" s="234"/>
      <c r="E34" s="218"/>
      <c r="F34" s="219"/>
      <c r="G34" s="26" t="s">
        <v>31</v>
      </c>
      <c r="H34" s="53">
        <v>1</v>
      </c>
      <c r="I34" s="73"/>
      <c r="J34" s="26" t="s">
        <v>31</v>
      </c>
      <c r="K34" s="53">
        <v>1</v>
      </c>
      <c r="L34" s="54"/>
      <c r="M34" s="26" t="s">
        <v>32</v>
      </c>
      <c r="N34" s="61">
        <f t="shared" si="1"/>
        <v>0</v>
      </c>
      <c r="O34" s="27"/>
      <c r="P34" s="29"/>
    </row>
    <row r="35" spans="1:18" ht="21" customHeight="1">
      <c r="A35" s="240"/>
      <c r="B35" s="221"/>
      <c r="C35" s="233"/>
      <c r="D35" s="234"/>
      <c r="E35" s="218"/>
      <c r="F35" s="219"/>
      <c r="G35" s="26" t="s">
        <v>31</v>
      </c>
      <c r="H35" s="53">
        <v>1</v>
      </c>
      <c r="I35" s="73"/>
      <c r="J35" s="26" t="s">
        <v>31</v>
      </c>
      <c r="K35" s="53">
        <v>1</v>
      </c>
      <c r="L35" s="54"/>
      <c r="M35" s="26" t="s">
        <v>32</v>
      </c>
      <c r="N35" s="61">
        <f t="shared" si="1"/>
        <v>0</v>
      </c>
      <c r="O35" s="27"/>
      <c r="P35" s="29"/>
    </row>
    <row r="36" spans="1:18" ht="21" customHeight="1">
      <c r="A36" s="241"/>
      <c r="B36" s="222"/>
      <c r="C36" s="233"/>
      <c r="D36" s="234"/>
      <c r="E36" s="218"/>
      <c r="F36" s="219"/>
      <c r="G36" s="26" t="s">
        <v>31</v>
      </c>
      <c r="H36" s="53">
        <v>1</v>
      </c>
      <c r="I36" s="73"/>
      <c r="J36" s="26" t="s">
        <v>31</v>
      </c>
      <c r="K36" s="53">
        <v>1</v>
      </c>
      <c r="L36" s="54"/>
      <c r="M36" s="26" t="s">
        <v>32</v>
      </c>
      <c r="N36" s="61">
        <f t="shared" si="1"/>
        <v>0</v>
      </c>
      <c r="O36" s="27"/>
      <c r="P36" s="29"/>
    </row>
    <row r="37" spans="1:18" ht="21" customHeight="1">
      <c r="A37" s="19" t="s">
        <v>36</v>
      </c>
      <c r="B37" s="58">
        <f>N37</f>
        <v>0</v>
      </c>
      <c r="C37" s="233"/>
      <c r="D37" s="234"/>
      <c r="E37" s="218"/>
      <c r="F37" s="219"/>
      <c r="G37" s="26" t="s">
        <v>31</v>
      </c>
      <c r="H37" s="53">
        <v>1</v>
      </c>
      <c r="I37" s="73"/>
      <c r="J37" s="26" t="s">
        <v>31</v>
      </c>
      <c r="K37" s="53">
        <v>1</v>
      </c>
      <c r="L37" s="54"/>
      <c r="M37" s="26" t="s">
        <v>32</v>
      </c>
      <c r="N37" s="61">
        <f t="shared" si="1"/>
        <v>0</v>
      </c>
      <c r="O37" s="27"/>
    </row>
    <row r="38" spans="1:18" ht="21" customHeight="1">
      <c r="A38" s="67"/>
      <c r="B38" s="58">
        <f>N38</f>
        <v>0</v>
      </c>
      <c r="C38" s="233"/>
      <c r="D38" s="234"/>
      <c r="E38" s="218"/>
      <c r="F38" s="219"/>
      <c r="G38" s="26" t="s">
        <v>31</v>
      </c>
      <c r="H38" s="53">
        <v>1</v>
      </c>
      <c r="I38" s="73"/>
      <c r="J38" s="26" t="s">
        <v>31</v>
      </c>
      <c r="K38" s="53">
        <v>1</v>
      </c>
      <c r="L38" s="54"/>
      <c r="M38" s="26" t="s">
        <v>32</v>
      </c>
      <c r="N38" s="61">
        <f t="shared" ref="N38" si="3">H38*K38*E38</f>
        <v>0</v>
      </c>
      <c r="O38" s="30"/>
    </row>
    <row r="39" spans="1:18" ht="21" customHeight="1" thickBot="1">
      <c r="A39" s="57"/>
      <c r="B39" s="59">
        <f>N39</f>
        <v>0</v>
      </c>
      <c r="C39" s="245"/>
      <c r="D39" s="246"/>
      <c r="E39" s="243"/>
      <c r="F39" s="244"/>
      <c r="G39" s="31" t="s">
        <v>31</v>
      </c>
      <c r="H39" s="55">
        <v>1</v>
      </c>
      <c r="I39" s="74"/>
      <c r="J39" s="31" t="s">
        <v>31</v>
      </c>
      <c r="K39" s="55">
        <v>1</v>
      </c>
      <c r="L39" s="56"/>
      <c r="M39" s="31" t="s">
        <v>32</v>
      </c>
      <c r="N39" s="62">
        <f>H39*K39*E39</f>
        <v>0</v>
      </c>
      <c r="O39" s="30"/>
    </row>
    <row r="40" spans="1:18" ht="21" customHeight="1" thickTop="1" thickBot="1">
      <c r="A40" s="34" t="s">
        <v>97</v>
      </c>
      <c r="B40" s="60">
        <f>SUM(B11:B39)</f>
        <v>0</v>
      </c>
      <c r="C40" s="242"/>
      <c r="D40" s="242"/>
      <c r="E40" s="142"/>
      <c r="F40" s="142"/>
      <c r="G40" s="142"/>
      <c r="H40" s="142"/>
      <c r="I40" s="142"/>
      <c r="J40" s="142"/>
      <c r="K40" s="142"/>
      <c r="L40" s="142"/>
      <c r="M40" s="142"/>
      <c r="N40" s="142"/>
      <c r="O40" s="32"/>
    </row>
    <row r="41" spans="1:18" ht="28.5" customHeight="1">
      <c r="A41" s="25" t="s">
        <v>167</v>
      </c>
      <c r="B41" s="10"/>
      <c r="C41" s="10"/>
      <c r="D41" s="10"/>
      <c r="E41" s="10"/>
      <c r="F41" s="10"/>
      <c r="G41" s="10"/>
      <c r="H41" s="10"/>
      <c r="I41" s="10"/>
      <c r="J41" s="10"/>
      <c r="K41" s="10"/>
      <c r="L41" s="10"/>
      <c r="M41" s="10"/>
      <c r="N41" s="10"/>
      <c r="O41" s="24"/>
    </row>
    <row r="42" spans="1:18" ht="28.5" customHeight="1">
      <c r="A42" s="35" t="s">
        <v>139</v>
      </c>
      <c r="B42" s="227" t="s">
        <v>242</v>
      </c>
      <c r="C42" s="228"/>
      <c r="D42" s="228"/>
      <c r="E42" s="237">
        <f>B40+様式第5号!B25</f>
        <v>0</v>
      </c>
      <c r="F42" s="237"/>
      <c r="G42" s="237"/>
      <c r="H42" s="237"/>
      <c r="I42" s="237"/>
      <c r="J42" s="237"/>
      <c r="K42" s="237"/>
      <c r="L42" s="237"/>
      <c r="M42" s="237"/>
      <c r="N42" s="238"/>
      <c r="O42" s="24"/>
      <c r="P42" s="66"/>
      <c r="Q42" s="71">
        <v>3000000</v>
      </c>
      <c r="R42" s="8" t="s">
        <v>250</v>
      </c>
    </row>
    <row r="43" spans="1:18" ht="28.5" customHeight="1">
      <c r="A43" s="35" t="s">
        <v>140</v>
      </c>
      <c r="B43" s="235" t="s">
        <v>244</v>
      </c>
      <c r="C43" s="236"/>
      <c r="D43" s="236"/>
      <c r="E43" s="223"/>
      <c r="F43" s="223"/>
      <c r="G43" s="223"/>
      <c r="H43" s="223"/>
      <c r="I43" s="223"/>
      <c r="J43" s="223"/>
      <c r="K43" s="223"/>
      <c r="L43" s="223"/>
      <c r="M43" s="223"/>
      <c r="N43" s="224"/>
      <c r="O43" s="24"/>
      <c r="P43" s="66"/>
      <c r="Q43" s="71">
        <v>1800000</v>
      </c>
      <c r="R43" s="8" t="s">
        <v>250</v>
      </c>
    </row>
    <row r="44" spans="1:18" ht="28.5" customHeight="1">
      <c r="A44" s="35" t="s">
        <v>141</v>
      </c>
      <c r="B44" s="65" t="s">
        <v>243</v>
      </c>
      <c r="C44" s="64"/>
      <c r="D44" s="64"/>
      <c r="E44" s="225">
        <f>IF(E43&lt;E42,E43,E42)</f>
        <v>0</v>
      </c>
      <c r="F44" s="225"/>
      <c r="G44" s="225"/>
      <c r="H44" s="225"/>
      <c r="I44" s="225"/>
      <c r="J44" s="225"/>
      <c r="K44" s="225"/>
      <c r="L44" s="225"/>
      <c r="M44" s="225"/>
      <c r="N44" s="226"/>
      <c r="O44" s="24"/>
      <c r="Q44" s="71">
        <v>3300000</v>
      </c>
      <c r="R44" s="8" t="s">
        <v>249</v>
      </c>
    </row>
    <row r="45" spans="1:18" ht="28.5" customHeight="1">
      <c r="A45" s="35" t="s">
        <v>25</v>
      </c>
      <c r="B45" s="227" t="s">
        <v>142</v>
      </c>
      <c r="C45" s="228"/>
      <c r="D45" s="228"/>
      <c r="E45" s="225">
        <f>ROUNDDOWN(E44,-3)</f>
        <v>0</v>
      </c>
      <c r="F45" s="225"/>
      <c r="G45" s="225"/>
      <c r="H45" s="225"/>
      <c r="I45" s="225"/>
      <c r="J45" s="225"/>
      <c r="K45" s="225"/>
      <c r="L45" s="225"/>
      <c r="M45" s="225"/>
      <c r="N45" s="226"/>
      <c r="O45" s="24"/>
      <c r="Q45" s="71">
        <v>2100000</v>
      </c>
      <c r="R45" s="8" t="s">
        <v>249</v>
      </c>
    </row>
    <row r="46" spans="1:18" ht="23.25" customHeight="1">
      <c r="A46" s="33" t="s">
        <v>200</v>
      </c>
      <c r="B46" s="20"/>
      <c r="C46" s="20"/>
      <c r="D46" s="20"/>
      <c r="E46" s="20"/>
      <c r="F46" s="20"/>
      <c r="G46" s="20"/>
      <c r="H46" s="20"/>
      <c r="I46" s="20"/>
      <c r="J46" s="20"/>
      <c r="K46" s="20"/>
      <c r="L46" s="20"/>
      <c r="M46" s="20"/>
      <c r="N46" s="20"/>
      <c r="O46" s="23"/>
    </row>
    <row r="47" spans="1:18" ht="20.25" customHeight="1">
      <c r="A47" s="124" t="s">
        <v>201</v>
      </c>
      <c r="B47" s="124" t="s">
        <v>95</v>
      </c>
      <c r="C47" s="124"/>
      <c r="D47" s="124"/>
      <c r="E47" s="124" t="s">
        <v>96</v>
      </c>
      <c r="F47" s="124"/>
      <c r="G47" s="124"/>
      <c r="H47" s="124"/>
      <c r="I47" s="124"/>
      <c r="J47" s="124"/>
      <c r="K47" s="124"/>
      <c r="L47" s="124"/>
      <c r="M47" s="124"/>
      <c r="N47" s="124"/>
      <c r="O47" s="23"/>
    </row>
    <row r="48" spans="1:18" ht="20.25" customHeight="1">
      <c r="A48" s="124"/>
      <c r="B48" s="217">
        <f>B40-E45</f>
        <v>0</v>
      </c>
      <c r="C48" s="217"/>
      <c r="D48" s="217"/>
      <c r="E48" s="216"/>
      <c r="F48" s="216"/>
      <c r="G48" s="216"/>
      <c r="H48" s="216"/>
      <c r="I48" s="216"/>
      <c r="J48" s="216"/>
      <c r="K48" s="216"/>
      <c r="L48" s="216"/>
      <c r="M48" s="216"/>
      <c r="N48" s="216"/>
      <c r="O48" s="23"/>
      <c r="Q48" s="85" t="s">
        <v>203</v>
      </c>
    </row>
    <row r="49" spans="1:17" ht="12.75" customHeight="1">
      <c r="A49" s="21"/>
      <c r="B49" s="10"/>
      <c r="C49" s="24"/>
      <c r="D49" s="24"/>
      <c r="E49" s="24"/>
      <c r="F49" s="24"/>
      <c r="G49" s="24"/>
      <c r="H49" s="24"/>
      <c r="I49" s="24"/>
      <c r="J49" s="24"/>
      <c r="K49" s="24"/>
      <c r="L49" s="24"/>
      <c r="M49" s="24"/>
      <c r="N49" s="10"/>
      <c r="O49" s="24"/>
      <c r="Q49" s="85" t="s">
        <v>204</v>
      </c>
    </row>
    <row r="50" spans="1:17">
      <c r="Q50" s="85" t="s">
        <v>205</v>
      </c>
    </row>
    <row r="51" spans="1:17">
      <c r="Q51" s="85" t="s">
        <v>206</v>
      </c>
    </row>
    <row r="52" spans="1:17">
      <c r="Q52" s="85" t="s">
        <v>207</v>
      </c>
    </row>
    <row r="53" spans="1:17">
      <c r="Q53" s="85" t="s">
        <v>208</v>
      </c>
    </row>
    <row r="54" spans="1:17">
      <c r="Q54" s="85"/>
    </row>
  </sheetData>
  <mergeCells count="93">
    <mergeCell ref="C10:D10"/>
    <mergeCell ref="C27:D27"/>
    <mergeCell ref="C28:D28"/>
    <mergeCell ref="C29:D29"/>
    <mergeCell ref="C31:D31"/>
    <mergeCell ref="C30:D30"/>
    <mergeCell ref="C20:D20"/>
    <mergeCell ref="C21:D21"/>
    <mergeCell ref="C19:D19"/>
    <mergeCell ref="C40:N40"/>
    <mergeCell ref="E39:F39"/>
    <mergeCell ref="C39:D39"/>
    <mergeCell ref="C37:D37"/>
    <mergeCell ref="C38:D38"/>
    <mergeCell ref="E34:F34"/>
    <mergeCell ref="E35:F35"/>
    <mergeCell ref="E36:F36"/>
    <mergeCell ref="E37:F37"/>
    <mergeCell ref="E38:F38"/>
    <mergeCell ref="C34:D34"/>
    <mergeCell ref="C35:D35"/>
    <mergeCell ref="C36:D36"/>
    <mergeCell ref="C32:D32"/>
    <mergeCell ref="C33:D33"/>
    <mergeCell ref="E31:F31"/>
    <mergeCell ref="E32:F32"/>
    <mergeCell ref="A31:A33"/>
    <mergeCell ref="B22:B24"/>
    <mergeCell ref="E26:F26"/>
    <mergeCell ref="E27:F27"/>
    <mergeCell ref="C25:D25"/>
    <mergeCell ref="C26:D26"/>
    <mergeCell ref="C22:D22"/>
    <mergeCell ref="C23:D23"/>
    <mergeCell ref="A28:A30"/>
    <mergeCell ref="C24:D24"/>
    <mergeCell ref="A25:A27"/>
    <mergeCell ref="B25:B27"/>
    <mergeCell ref="E25:F25"/>
    <mergeCell ref="A22:A24"/>
    <mergeCell ref="E20:F20"/>
    <mergeCell ref="E15:F15"/>
    <mergeCell ref="E16:F16"/>
    <mergeCell ref="E17:F17"/>
    <mergeCell ref="E18:F18"/>
    <mergeCell ref="B43:D43"/>
    <mergeCell ref="B45:D45"/>
    <mergeCell ref="E42:N42"/>
    <mergeCell ref="A5:N5"/>
    <mergeCell ref="B31:B33"/>
    <mergeCell ref="B34:B36"/>
    <mergeCell ref="A34:A36"/>
    <mergeCell ref="A16:A18"/>
    <mergeCell ref="C9:N9"/>
    <mergeCell ref="A11:A15"/>
    <mergeCell ref="A19:A21"/>
    <mergeCell ref="B11:B15"/>
    <mergeCell ref="B16:B18"/>
    <mergeCell ref="B19:B21"/>
    <mergeCell ref="B6:F6"/>
    <mergeCell ref="I6:N6"/>
    <mergeCell ref="G6:H6"/>
    <mergeCell ref="E47:N47"/>
    <mergeCell ref="A9:A10"/>
    <mergeCell ref="B9:B10"/>
    <mergeCell ref="E10:F10"/>
    <mergeCell ref="E11:F11"/>
    <mergeCell ref="E14:F14"/>
    <mergeCell ref="H10:I10"/>
    <mergeCell ref="K10:L10"/>
    <mergeCell ref="E12:F12"/>
    <mergeCell ref="E13:F13"/>
    <mergeCell ref="C16:D16"/>
    <mergeCell ref="C17:D17"/>
    <mergeCell ref="C18:D18"/>
    <mergeCell ref="E24:F24"/>
    <mergeCell ref="E19:F19"/>
    <mergeCell ref="E48:N48"/>
    <mergeCell ref="B48:D48"/>
    <mergeCell ref="A47:A48"/>
    <mergeCell ref="E21:F21"/>
    <mergeCell ref="E22:F22"/>
    <mergeCell ref="E23:F23"/>
    <mergeCell ref="B47:D47"/>
    <mergeCell ref="E28:F28"/>
    <mergeCell ref="E29:F29"/>
    <mergeCell ref="E30:F30"/>
    <mergeCell ref="B28:B30"/>
    <mergeCell ref="E33:F33"/>
    <mergeCell ref="E43:N43"/>
    <mergeCell ref="E44:N44"/>
    <mergeCell ref="E45:N45"/>
    <mergeCell ref="B42:D42"/>
  </mergeCells>
  <phoneticPr fontId="2"/>
  <dataValidations count="3">
    <dataValidation type="list" allowBlank="1" showInputMessage="1" showErrorMessage="1" sqref="C11:C15">
      <formula1>$P$10:$P$13</formula1>
    </dataValidation>
    <dataValidation type="list" allowBlank="1" showInputMessage="1" showErrorMessage="1" sqref="E48:N48">
      <formula1>$Q$48:$Q$53</formula1>
    </dataValidation>
    <dataValidation type="list" allowBlank="1" showInputMessage="1" showErrorMessage="1" sqref="E43:N43">
      <formula1>$Q$42:$Q$45</formula1>
    </dataValidation>
  </dataValidations>
  <pageMargins left="0.70866141732283472" right="0.70866141732283472" top="0.35433070866141736" bottom="0.35433070866141736" header="0" footer="0"/>
  <pageSetup paperSize="9" scale="72" orientation="portrait" blackAndWhite="1" cellComments="asDisplayed" r:id="rId1"/>
  <ignoredErrors>
    <ignoredError sqref="B48" unlocked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54"/>
  <sheetViews>
    <sheetView showGridLines="0" view="pageBreakPreview" zoomScaleNormal="100" zoomScaleSheetLayoutView="100" workbookViewId="0">
      <selection activeCell="P12" sqref="P12"/>
    </sheetView>
  </sheetViews>
  <sheetFormatPr defaultColWidth="9" defaultRowHeight="14.25"/>
  <cols>
    <col min="1" max="1" width="23.75" style="8" customWidth="1"/>
    <col min="2" max="2" width="16.25" style="8" customWidth="1"/>
    <col min="3" max="3" width="3.5" style="8" bestFit="1" customWidth="1"/>
    <col min="4" max="4" width="16.75" style="8" customWidth="1"/>
    <col min="5" max="6" width="6.5" style="8" customWidth="1"/>
    <col min="7" max="7" width="3.5" style="8" bestFit="1" customWidth="1"/>
    <col min="8" max="9" width="6.625" style="8" customWidth="1"/>
    <col min="10" max="10" width="3.5" style="8" customWidth="1"/>
    <col min="11" max="12" width="6.625" style="8" customWidth="1"/>
    <col min="13" max="13" width="3.5" style="8" customWidth="1"/>
    <col min="14" max="14" width="13.25" style="8" customWidth="1"/>
    <col min="15" max="16" width="3.75" style="8" customWidth="1"/>
    <col min="17" max="17" width="13.625" style="8" customWidth="1"/>
    <col min="18" max="18" width="10.625" style="8" customWidth="1"/>
    <col min="19" max="16384" width="9" style="8"/>
  </cols>
  <sheetData>
    <row r="1" spans="1:16" ht="19.5" customHeight="1">
      <c r="J1" s="36" t="s">
        <v>82</v>
      </c>
      <c r="K1" s="9"/>
      <c r="L1" s="9"/>
    </row>
    <row r="2" spans="1:16" ht="19.5" customHeight="1">
      <c r="J2" s="37" t="s">
        <v>81</v>
      </c>
      <c r="K2" s="9"/>
      <c r="L2" s="9"/>
    </row>
    <row r="3" spans="1:16" ht="19.5" customHeight="1">
      <c r="J3" s="37" t="s">
        <v>86</v>
      </c>
      <c r="K3" s="9"/>
      <c r="L3" s="9"/>
    </row>
    <row r="4" spans="1:16" ht="19.5" customHeight="1">
      <c r="A4" s="12" t="s">
        <v>77</v>
      </c>
      <c r="B4" s="10"/>
      <c r="C4" s="10"/>
      <c r="D4" s="10"/>
      <c r="E4" s="10"/>
      <c r="F4" s="10"/>
      <c r="G4" s="10"/>
      <c r="K4" s="11"/>
      <c r="L4" s="11"/>
      <c r="M4" s="10"/>
      <c r="N4" s="10"/>
      <c r="O4" s="10"/>
    </row>
    <row r="5" spans="1:16" ht="24.75" customHeight="1">
      <c r="A5" s="114" t="s">
        <v>241</v>
      </c>
      <c r="B5" s="114"/>
      <c r="C5" s="114"/>
      <c r="D5" s="114"/>
      <c r="E5" s="114"/>
      <c r="F5" s="114"/>
      <c r="G5" s="114"/>
      <c r="H5" s="114"/>
      <c r="I5" s="114"/>
      <c r="J5" s="114"/>
      <c r="K5" s="114"/>
      <c r="L5" s="114"/>
      <c r="M5" s="114"/>
      <c r="N5" s="114"/>
      <c r="O5" s="92"/>
    </row>
    <row r="6" spans="1:16" ht="48" customHeight="1">
      <c r="A6" s="93" t="s">
        <v>21</v>
      </c>
      <c r="B6" s="120">
        <f>様式第１号!C23</f>
        <v>0</v>
      </c>
      <c r="C6" s="121"/>
      <c r="D6" s="121"/>
      <c r="E6" s="121"/>
      <c r="F6" s="122"/>
      <c r="G6" s="124" t="s">
        <v>22</v>
      </c>
      <c r="H6" s="124"/>
      <c r="I6" s="120">
        <f>様式第１号!I13</f>
        <v>0</v>
      </c>
      <c r="J6" s="121"/>
      <c r="K6" s="121"/>
      <c r="L6" s="121"/>
      <c r="M6" s="121"/>
      <c r="N6" s="122"/>
      <c r="O6" s="23"/>
    </row>
    <row r="7" spans="1:16" ht="11.25" customHeight="1">
      <c r="A7" s="92"/>
      <c r="B7" s="92"/>
      <c r="C7" s="92"/>
      <c r="D7" s="92"/>
      <c r="E7" s="92"/>
      <c r="F7" s="92"/>
      <c r="G7" s="92"/>
      <c r="H7" s="92"/>
      <c r="I7" s="92"/>
      <c r="J7" s="92"/>
      <c r="K7" s="92"/>
      <c r="L7" s="92"/>
      <c r="M7" s="92"/>
      <c r="N7" s="92"/>
      <c r="O7" s="23"/>
    </row>
    <row r="8" spans="1:16" ht="23.25" customHeight="1">
      <c r="A8" s="25" t="s">
        <v>166</v>
      </c>
      <c r="B8" s="10"/>
      <c r="C8" s="10"/>
      <c r="D8" s="10"/>
      <c r="E8" s="10"/>
      <c r="F8" s="10"/>
      <c r="G8" s="10"/>
      <c r="H8" s="10"/>
      <c r="I8" s="10"/>
      <c r="J8" s="10"/>
      <c r="K8" s="10"/>
      <c r="L8" s="10"/>
      <c r="M8" s="10"/>
      <c r="N8" s="10"/>
      <c r="O8" s="24"/>
    </row>
    <row r="9" spans="1:16" ht="21" customHeight="1">
      <c r="A9" s="147" t="s">
        <v>24</v>
      </c>
      <c r="B9" s="147" t="s">
        <v>9</v>
      </c>
      <c r="C9" s="124" t="s">
        <v>164</v>
      </c>
      <c r="D9" s="124"/>
      <c r="E9" s="124"/>
      <c r="F9" s="124"/>
      <c r="G9" s="124"/>
      <c r="H9" s="124"/>
      <c r="I9" s="124"/>
      <c r="J9" s="124"/>
      <c r="K9" s="124"/>
      <c r="L9" s="124"/>
      <c r="M9" s="124"/>
      <c r="N9" s="124"/>
      <c r="O9" s="24"/>
    </row>
    <row r="10" spans="1:16" ht="21" customHeight="1">
      <c r="A10" s="148"/>
      <c r="B10" s="148"/>
      <c r="C10" s="247" t="s">
        <v>134</v>
      </c>
      <c r="D10" s="230"/>
      <c r="E10" s="229" t="s">
        <v>135</v>
      </c>
      <c r="F10" s="230"/>
      <c r="G10" s="95"/>
      <c r="H10" s="231" t="s">
        <v>136</v>
      </c>
      <c r="I10" s="232"/>
      <c r="J10" s="95"/>
      <c r="K10" s="231" t="s">
        <v>163</v>
      </c>
      <c r="L10" s="232"/>
      <c r="M10" s="95"/>
      <c r="N10" s="94"/>
      <c r="O10" s="24"/>
    </row>
    <row r="11" spans="1:16" ht="21" customHeight="1">
      <c r="A11" s="239" t="s">
        <v>26</v>
      </c>
      <c r="B11" s="220">
        <f>SUM(N11:N15)</f>
        <v>3384000</v>
      </c>
      <c r="C11" s="108" t="s">
        <v>149</v>
      </c>
      <c r="D11" s="109" t="s">
        <v>151</v>
      </c>
      <c r="E11" s="248">
        <v>1800</v>
      </c>
      <c r="F11" s="249"/>
      <c r="G11" s="95" t="s">
        <v>31</v>
      </c>
      <c r="H11" s="110">
        <v>80</v>
      </c>
      <c r="I11" s="104" t="s">
        <v>137</v>
      </c>
      <c r="J11" s="95" t="s">
        <v>31</v>
      </c>
      <c r="K11" s="111">
        <v>10</v>
      </c>
      <c r="L11" s="106" t="s">
        <v>138</v>
      </c>
      <c r="M11" s="95" t="s">
        <v>32</v>
      </c>
      <c r="N11" s="61">
        <f>H11*K11*E11</f>
        <v>1440000</v>
      </c>
      <c r="O11" s="24"/>
      <c r="P11" s="8" t="s">
        <v>150</v>
      </c>
    </row>
    <row r="12" spans="1:16" ht="21" customHeight="1">
      <c r="A12" s="240"/>
      <c r="B12" s="221"/>
      <c r="C12" s="108" t="s">
        <v>169</v>
      </c>
      <c r="D12" s="109" t="s">
        <v>170</v>
      </c>
      <c r="E12" s="248">
        <v>1500</v>
      </c>
      <c r="F12" s="249"/>
      <c r="G12" s="95" t="s">
        <v>31</v>
      </c>
      <c r="H12" s="111">
        <v>120</v>
      </c>
      <c r="I12" s="104" t="s">
        <v>137</v>
      </c>
      <c r="J12" s="95" t="s">
        <v>31</v>
      </c>
      <c r="K12" s="111">
        <v>10</v>
      </c>
      <c r="L12" s="106" t="s">
        <v>138</v>
      </c>
      <c r="M12" s="95" t="s">
        <v>32</v>
      </c>
      <c r="N12" s="61">
        <f t="shared" ref="N12:N38" si="0">H12*K12*E12</f>
        <v>1800000</v>
      </c>
      <c r="O12" s="24"/>
      <c r="P12" s="8" t="s">
        <v>152</v>
      </c>
    </row>
    <row r="13" spans="1:16" ht="21" customHeight="1">
      <c r="A13" s="240"/>
      <c r="B13" s="221"/>
      <c r="C13" s="108" t="s">
        <v>184</v>
      </c>
      <c r="D13" s="109" t="s">
        <v>185</v>
      </c>
      <c r="E13" s="248">
        <v>1200</v>
      </c>
      <c r="F13" s="249"/>
      <c r="G13" s="95" t="s">
        <v>31</v>
      </c>
      <c r="H13" s="111">
        <v>20</v>
      </c>
      <c r="I13" s="104" t="s">
        <v>137</v>
      </c>
      <c r="J13" s="95" t="s">
        <v>31</v>
      </c>
      <c r="K13" s="111">
        <v>6</v>
      </c>
      <c r="L13" s="106" t="s">
        <v>138</v>
      </c>
      <c r="M13" s="95" t="s">
        <v>32</v>
      </c>
      <c r="N13" s="61">
        <f t="shared" si="0"/>
        <v>144000</v>
      </c>
      <c r="O13" s="24"/>
      <c r="P13" s="8" t="s">
        <v>153</v>
      </c>
    </row>
    <row r="14" spans="1:16" ht="21" customHeight="1">
      <c r="A14" s="240"/>
      <c r="B14" s="221"/>
      <c r="C14" s="108"/>
      <c r="D14" s="109"/>
      <c r="E14" s="248"/>
      <c r="F14" s="249"/>
      <c r="G14" s="95" t="s">
        <v>31</v>
      </c>
      <c r="H14" s="111"/>
      <c r="I14" s="104"/>
      <c r="J14" s="95" t="s">
        <v>31</v>
      </c>
      <c r="K14" s="111"/>
      <c r="L14" s="106"/>
      <c r="M14" s="95" t="s">
        <v>32</v>
      </c>
      <c r="N14" s="61">
        <f t="shared" si="0"/>
        <v>0</v>
      </c>
      <c r="O14" s="24"/>
      <c r="P14" s="28"/>
    </row>
    <row r="15" spans="1:16" ht="21" customHeight="1">
      <c r="A15" s="241"/>
      <c r="B15" s="222"/>
      <c r="C15" s="108"/>
      <c r="D15" s="109"/>
      <c r="E15" s="248"/>
      <c r="F15" s="249"/>
      <c r="G15" s="95" t="s">
        <v>31</v>
      </c>
      <c r="H15" s="111"/>
      <c r="I15" s="104"/>
      <c r="J15" s="95" t="s">
        <v>31</v>
      </c>
      <c r="K15" s="111"/>
      <c r="L15" s="106"/>
      <c r="M15" s="95" t="s">
        <v>32</v>
      </c>
      <c r="N15" s="61">
        <f t="shared" si="0"/>
        <v>0</v>
      </c>
      <c r="O15" s="24"/>
      <c r="P15" s="28"/>
    </row>
    <row r="16" spans="1:16" ht="21" customHeight="1">
      <c r="A16" s="239" t="s">
        <v>27</v>
      </c>
      <c r="B16" s="220">
        <f>SUM(N16:N18)</f>
        <v>62000</v>
      </c>
      <c r="C16" s="250" t="s">
        <v>172</v>
      </c>
      <c r="D16" s="251"/>
      <c r="E16" s="248">
        <v>7000</v>
      </c>
      <c r="F16" s="249"/>
      <c r="G16" s="95" t="s">
        <v>31</v>
      </c>
      <c r="H16" s="111">
        <v>2</v>
      </c>
      <c r="I16" s="104" t="s">
        <v>137</v>
      </c>
      <c r="J16" s="95" t="s">
        <v>31</v>
      </c>
      <c r="K16" s="111">
        <v>3</v>
      </c>
      <c r="L16" s="106" t="s">
        <v>171</v>
      </c>
      <c r="M16" s="95" t="s">
        <v>32</v>
      </c>
      <c r="N16" s="61">
        <f t="shared" si="0"/>
        <v>42000</v>
      </c>
      <c r="O16" s="27"/>
      <c r="P16" s="29"/>
    </row>
    <row r="17" spans="1:16" ht="21" customHeight="1">
      <c r="A17" s="240"/>
      <c r="B17" s="221"/>
      <c r="C17" s="250" t="s">
        <v>210</v>
      </c>
      <c r="D17" s="251"/>
      <c r="E17" s="248">
        <v>1000</v>
      </c>
      <c r="F17" s="249"/>
      <c r="G17" s="95" t="s">
        <v>31</v>
      </c>
      <c r="H17" s="111">
        <v>4</v>
      </c>
      <c r="I17" s="104" t="s">
        <v>137</v>
      </c>
      <c r="J17" s="95" t="s">
        <v>31</v>
      </c>
      <c r="K17" s="111">
        <v>5</v>
      </c>
      <c r="L17" s="106" t="s">
        <v>171</v>
      </c>
      <c r="M17" s="95" t="s">
        <v>32</v>
      </c>
      <c r="N17" s="61">
        <f t="shared" si="0"/>
        <v>20000</v>
      </c>
      <c r="O17" s="27"/>
      <c r="P17" s="29"/>
    </row>
    <row r="18" spans="1:16" ht="21" customHeight="1">
      <c r="A18" s="241"/>
      <c r="B18" s="222"/>
      <c r="C18" s="250"/>
      <c r="D18" s="251"/>
      <c r="E18" s="248"/>
      <c r="F18" s="249"/>
      <c r="G18" s="95" t="s">
        <v>31</v>
      </c>
      <c r="H18" s="111"/>
      <c r="I18" s="104"/>
      <c r="J18" s="95" t="s">
        <v>31</v>
      </c>
      <c r="K18" s="111"/>
      <c r="L18" s="106"/>
      <c r="M18" s="95" t="s">
        <v>32</v>
      </c>
      <c r="N18" s="61">
        <f t="shared" si="0"/>
        <v>0</v>
      </c>
      <c r="O18" s="27"/>
      <c r="P18" s="29"/>
    </row>
    <row r="19" spans="1:16" ht="21" customHeight="1">
      <c r="A19" s="239" t="s">
        <v>28</v>
      </c>
      <c r="B19" s="220">
        <f>SUM(N19:N21)</f>
        <v>59000</v>
      </c>
      <c r="C19" s="250" t="s">
        <v>173</v>
      </c>
      <c r="D19" s="251"/>
      <c r="E19" s="248">
        <v>15</v>
      </c>
      <c r="F19" s="249"/>
      <c r="G19" s="95" t="s">
        <v>31</v>
      </c>
      <c r="H19" s="111">
        <v>300</v>
      </c>
      <c r="I19" s="104" t="s">
        <v>174</v>
      </c>
      <c r="J19" s="95" t="s">
        <v>31</v>
      </c>
      <c r="K19" s="111">
        <v>10</v>
      </c>
      <c r="L19" s="106" t="s">
        <v>138</v>
      </c>
      <c r="M19" s="95" t="s">
        <v>32</v>
      </c>
      <c r="N19" s="61">
        <f t="shared" si="0"/>
        <v>45000</v>
      </c>
      <c r="O19" s="27"/>
      <c r="P19" s="29"/>
    </row>
    <row r="20" spans="1:16" ht="21" customHeight="1">
      <c r="A20" s="240"/>
      <c r="B20" s="221"/>
      <c r="C20" s="250" t="s">
        <v>180</v>
      </c>
      <c r="D20" s="251"/>
      <c r="E20" s="248">
        <v>3000</v>
      </c>
      <c r="F20" s="249"/>
      <c r="G20" s="95" t="s">
        <v>31</v>
      </c>
      <c r="H20" s="111">
        <v>3</v>
      </c>
      <c r="I20" s="104" t="s">
        <v>171</v>
      </c>
      <c r="J20" s="95" t="s">
        <v>31</v>
      </c>
      <c r="K20" s="111">
        <v>1</v>
      </c>
      <c r="L20" s="106"/>
      <c r="M20" s="95" t="s">
        <v>32</v>
      </c>
      <c r="N20" s="61">
        <f t="shared" si="0"/>
        <v>9000</v>
      </c>
      <c r="O20" s="27"/>
      <c r="P20" s="29"/>
    </row>
    <row r="21" spans="1:16" ht="21" customHeight="1">
      <c r="A21" s="241"/>
      <c r="B21" s="222"/>
      <c r="C21" s="250" t="s">
        <v>188</v>
      </c>
      <c r="D21" s="251"/>
      <c r="E21" s="248">
        <v>1000</v>
      </c>
      <c r="F21" s="249"/>
      <c r="G21" s="95" t="s">
        <v>31</v>
      </c>
      <c r="H21" s="111">
        <v>5</v>
      </c>
      <c r="I21" s="104" t="s">
        <v>171</v>
      </c>
      <c r="J21" s="95" t="s">
        <v>31</v>
      </c>
      <c r="K21" s="111">
        <v>1</v>
      </c>
      <c r="L21" s="106"/>
      <c r="M21" s="95" t="s">
        <v>32</v>
      </c>
      <c r="N21" s="61">
        <f t="shared" si="0"/>
        <v>5000</v>
      </c>
      <c r="O21" s="27"/>
      <c r="P21" s="29"/>
    </row>
    <row r="22" spans="1:16" ht="21" customHeight="1">
      <c r="A22" s="239" t="s">
        <v>33</v>
      </c>
      <c r="B22" s="220">
        <f>SUM(N22:N24)</f>
        <v>65000</v>
      </c>
      <c r="C22" s="250" t="s">
        <v>182</v>
      </c>
      <c r="D22" s="251"/>
      <c r="E22" s="248">
        <v>5000</v>
      </c>
      <c r="F22" s="249"/>
      <c r="G22" s="95" t="s">
        <v>31</v>
      </c>
      <c r="H22" s="111">
        <v>10</v>
      </c>
      <c r="I22" s="104" t="s">
        <v>108</v>
      </c>
      <c r="J22" s="95" t="s">
        <v>31</v>
      </c>
      <c r="K22" s="111">
        <v>1</v>
      </c>
      <c r="L22" s="106"/>
      <c r="M22" s="95" t="s">
        <v>32</v>
      </c>
      <c r="N22" s="61">
        <f t="shared" si="0"/>
        <v>50000</v>
      </c>
      <c r="O22" s="27"/>
      <c r="P22" s="29"/>
    </row>
    <row r="23" spans="1:16" ht="21" customHeight="1">
      <c r="A23" s="240"/>
      <c r="B23" s="221"/>
      <c r="C23" s="250" t="s">
        <v>183</v>
      </c>
      <c r="D23" s="251"/>
      <c r="E23" s="248">
        <v>3000</v>
      </c>
      <c r="F23" s="249"/>
      <c r="G23" s="95" t="s">
        <v>31</v>
      </c>
      <c r="H23" s="111">
        <v>5</v>
      </c>
      <c r="I23" s="104" t="s">
        <v>171</v>
      </c>
      <c r="J23" s="95" t="s">
        <v>31</v>
      </c>
      <c r="K23" s="111">
        <v>1</v>
      </c>
      <c r="L23" s="106"/>
      <c r="M23" s="95" t="s">
        <v>32</v>
      </c>
      <c r="N23" s="61">
        <f t="shared" si="0"/>
        <v>15000</v>
      </c>
      <c r="O23" s="27"/>
      <c r="P23" s="29"/>
    </row>
    <row r="24" spans="1:16" ht="21" customHeight="1">
      <c r="A24" s="241"/>
      <c r="B24" s="222"/>
      <c r="C24" s="250"/>
      <c r="D24" s="251"/>
      <c r="E24" s="248"/>
      <c r="F24" s="249"/>
      <c r="G24" s="95" t="s">
        <v>31</v>
      </c>
      <c r="H24" s="111"/>
      <c r="I24" s="104"/>
      <c r="J24" s="95" t="s">
        <v>31</v>
      </c>
      <c r="K24" s="111"/>
      <c r="L24" s="106"/>
      <c r="M24" s="95" t="s">
        <v>32</v>
      </c>
      <c r="N24" s="61">
        <f t="shared" si="0"/>
        <v>0</v>
      </c>
      <c r="O24" s="27"/>
      <c r="P24" s="29"/>
    </row>
    <row r="25" spans="1:16" ht="21" customHeight="1">
      <c r="A25" s="239" t="s">
        <v>146</v>
      </c>
      <c r="B25" s="220">
        <f>SUM(N25:N27)</f>
        <v>65000</v>
      </c>
      <c r="C25" s="250" t="s">
        <v>175</v>
      </c>
      <c r="D25" s="251"/>
      <c r="E25" s="248">
        <v>8000</v>
      </c>
      <c r="F25" s="249"/>
      <c r="G25" s="95" t="s">
        <v>31</v>
      </c>
      <c r="H25" s="111">
        <v>10</v>
      </c>
      <c r="I25" s="104" t="s">
        <v>138</v>
      </c>
      <c r="J25" s="95" t="s">
        <v>31</v>
      </c>
      <c r="K25" s="111">
        <v>0.5</v>
      </c>
      <c r="L25" s="106"/>
      <c r="M25" s="95" t="s">
        <v>32</v>
      </c>
      <c r="N25" s="61">
        <f t="shared" si="0"/>
        <v>40000</v>
      </c>
      <c r="O25" s="27"/>
      <c r="P25" s="29"/>
    </row>
    <row r="26" spans="1:16" ht="21" customHeight="1">
      <c r="A26" s="240"/>
      <c r="B26" s="221"/>
      <c r="C26" s="250" t="s">
        <v>176</v>
      </c>
      <c r="D26" s="251"/>
      <c r="E26" s="248">
        <v>5000</v>
      </c>
      <c r="F26" s="249"/>
      <c r="G26" s="95" t="s">
        <v>31</v>
      </c>
      <c r="H26" s="111">
        <v>10</v>
      </c>
      <c r="I26" s="104" t="s">
        <v>138</v>
      </c>
      <c r="J26" s="95" t="s">
        <v>31</v>
      </c>
      <c r="K26" s="111">
        <v>0.5</v>
      </c>
      <c r="L26" s="106"/>
      <c r="M26" s="95" t="s">
        <v>32</v>
      </c>
      <c r="N26" s="61">
        <f t="shared" si="0"/>
        <v>25000</v>
      </c>
      <c r="O26" s="27"/>
      <c r="P26" s="29"/>
    </row>
    <row r="27" spans="1:16" ht="21" customHeight="1">
      <c r="A27" s="241"/>
      <c r="B27" s="222"/>
      <c r="C27" s="250"/>
      <c r="D27" s="251"/>
      <c r="E27" s="248"/>
      <c r="F27" s="249"/>
      <c r="G27" s="95" t="s">
        <v>31</v>
      </c>
      <c r="H27" s="111">
        <v>1</v>
      </c>
      <c r="I27" s="104"/>
      <c r="J27" s="95" t="s">
        <v>31</v>
      </c>
      <c r="K27" s="111">
        <v>1</v>
      </c>
      <c r="L27" s="106"/>
      <c r="M27" s="95" t="s">
        <v>32</v>
      </c>
      <c r="N27" s="61">
        <f t="shared" si="0"/>
        <v>0</v>
      </c>
      <c r="O27" s="27"/>
      <c r="P27" s="29"/>
    </row>
    <row r="28" spans="1:16" ht="21" customHeight="1">
      <c r="A28" s="239" t="s">
        <v>29</v>
      </c>
      <c r="B28" s="220">
        <f>SUM(N28:N30)</f>
        <v>75000</v>
      </c>
      <c r="C28" s="250" t="s">
        <v>189</v>
      </c>
      <c r="D28" s="251"/>
      <c r="E28" s="248">
        <v>30</v>
      </c>
      <c r="F28" s="249"/>
      <c r="G28" s="95" t="s">
        <v>31</v>
      </c>
      <c r="H28" s="111">
        <v>500</v>
      </c>
      <c r="I28" s="104" t="s">
        <v>181</v>
      </c>
      <c r="J28" s="95" t="s">
        <v>31</v>
      </c>
      <c r="K28" s="111">
        <v>5</v>
      </c>
      <c r="L28" s="106" t="s">
        <v>171</v>
      </c>
      <c r="M28" s="95" t="s">
        <v>32</v>
      </c>
      <c r="N28" s="61">
        <f t="shared" si="0"/>
        <v>75000</v>
      </c>
      <c r="O28" s="27"/>
      <c r="P28" s="29"/>
    </row>
    <row r="29" spans="1:16" ht="21" customHeight="1">
      <c r="A29" s="240"/>
      <c r="B29" s="221"/>
      <c r="C29" s="250"/>
      <c r="D29" s="251"/>
      <c r="E29" s="248"/>
      <c r="F29" s="249"/>
      <c r="G29" s="95" t="s">
        <v>31</v>
      </c>
      <c r="H29" s="111"/>
      <c r="I29" s="104"/>
      <c r="J29" s="95" t="s">
        <v>31</v>
      </c>
      <c r="K29" s="111"/>
      <c r="L29" s="106"/>
      <c r="M29" s="95" t="s">
        <v>32</v>
      </c>
      <c r="N29" s="61">
        <f t="shared" si="0"/>
        <v>0</v>
      </c>
      <c r="O29" s="27"/>
      <c r="P29" s="29"/>
    </row>
    <row r="30" spans="1:16" ht="21" customHeight="1">
      <c r="A30" s="241"/>
      <c r="B30" s="222"/>
      <c r="C30" s="250"/>
      <c r="D30" s="251"/>
      <c r="E30" s="248"/>
      <c r="F30" s="249"/>
      <c r="G30" s="95" t="s">
        <v>31</v>
      </c>
      <c r="H30" s="111"/>
      <c r="I30" s="104"/>
      <c r="J30" s="95" t="s">
        <v>31</v>
      </c>
      <c r="K30" s="111"/>
      <c r="L30" s="106"/>
      <c r="M30" s="95" t="s">
        <v>32</v>
      </c>
      <c r="N30" s="61">
        <f t="shared" si="0"/>
        <v>0</v>
      </c>
      <c r="O30" s="27"/>
      <c r="P30" s="29"/>
    </row>
    <row r="31" spans="1:16" ht="21" customHeight="1">
      <c r="A31" s="239" t="s">
        <v>34</v>
      </c>
      <c r="B31" s="220">
        <f>SUM(N31:N33)</f>
        <v>51000</v>
      </c>
      <c r="C31" s="250" t="s">
        <v>177</v>
      </c>
      <c r="D31" s="251"/>
      <c r="E31" s="248">
        <v>6000</v>
      </c>
      <c r="F31" s="249"/>
      <c r="G31" s="95" t="s">
        <v>31</v>
      </c>
      <c r="H31" s="111">
        <v>10</v>
      </c>
      <c r="I31" s="104" t="s">
        <v>138</v>
      </c>
      <c r="J31" s="95" t="s">
        <v>31</v>
      </c>
      <c r="K31" s="111">
        <v>0.5</v>
      </c>
      <c r="L31" s="106"/>
      <c r="M31" s="95" t="s">
        <v>32</v>
      </c>
      <c r="N31" s="61">
        <f t="shared" si="0"/>
        <v>30000</v>
      </c>
      <c r="O31" s="27"/>
      <c r="P31" s="29"/>
    </row>
    <row r="32" spans="1:16" ht="21" customHeight="1">
      <c r="A32" s="240"/>
      <c r="B32" s="221"/>
      <c r="C32" s="250" t="s">
        <v>186</v>
      </c>
      <c r="D32" s="251"/>
      <c r="E32" s="248">
        <v>84</v>
      </c>
      <c r="F32" s="249"/>
      <c r="G32" s="95" t="s">
        <v>31</v>
      </c>
      <c r="H32" s="111">
        <v>50</v>
      </c>
      <c r="I32" s="104" t="s">
        <v>181</v>
      </c>
      <c r="J32" s="95" t="s">
        <v>31</v>
      </c>
      <c r="K32" s="111">
        <v>5</v>
      </c>
      <c r="L32" s="106" t="s">
        <v>171</v>
      </c>
      <c r="M32" s="95" t="s">
        <v>32</v>
      </c>
      <c r="N32" s="61">
        <f t="shared" si="0"/>
        <v>21000</v>
      </c>
      <c r="O32" s="27"/>
      <c r="P32" s="29"/>
    </row>
    <row r="33" spans="1:18" ht="21" customHeight="1">
      <c r="A33" s="241"/>
      <c r="B33" s="222"/>
      <c r="C33" s="250"/>
      <c r="D33" s="251"/>
      <c r="E33" s="248"/>
      <c r="F33" s="249"/>
      <c r="G33" s="95" t="s">
        <v>31</v>
      </c>
      <c r="H33" s="111"/>
      <c r="I33" s="104"/>
      <c r="J33" s="95" t="s">
        <v>31</v>
      </c>
      <c r="K33" s="111"/>
      <c r="L33" s="106"/>
      <c r="M33" s="95" t="s">
        <v>32</v>
      </c>
      <c r="N33" s="61">
        <f t="shared" si="0"/>
        <v>0</v>
      </c>
      <c r="O33" s="27"/>
      <c r="P33" s="29"/>
    </row>
    <row r="34" spans="1:18" ht="21" customHeight="1">
      <c r="A34" s="239" t="s">
        <v>35</v>
      </c>
      <c r="B34" s="220">
        <f>SUM(N34:N36)</f>
        <v>310000</v>
      </c>
      <c r="C34" s="250" t="s">
        <v>178</v>
      </c>
      <c r="D34" s="251"/>
      <c r="E34" s="248">
        <v>60000</v>
      </c>
      <c r="F34" s="249"/>
      <c r="G34" s="95" t="s">
        <v>31</v>
      </c>
      <c r="H34" s="111">
        <v>10</v>
      </c>
      <c r="I34" s="104" t="s">
        <v>138</v>
      </c>
      <c r="J34" s="95" t="s">
        <v>31</v>
      </c>
      <c r="K34" s="111">
        <v>0.5</v>
      </c>
      <c r="L34" s="106"/>
      <c r="M34" s="95" t="s">
        <v>32</v>
      </c>
      <c r="N34" s="61">
        <f t="shared" si="0"/>
        <v>300000</v>
      </c>
      <c r="O34" s="27"/>
      <c r="P34" s="29"/>
    </row>
    <row r="35" spans="1:18" ht="21" customHeight="1">
      <c r="A35" s="240"/>
      <c r="B35" s="221"/>
      <c r="C35" s="250" t="s">
        <v>187</v>
      </c>
      <c r="D35" s="251"/>
      <c r="E35" s="248">
        <v>2000</v>
      </c>
      <c r="F35" s="249"/>
      <c r="G35" s="95" t="s">
        <v>31</v>
      </c>
      <c r="H35" s="111">
        <v>5</v>
      </c>
      <c r="I35" s="104" t="s">
        <v>171</v>
      </c>
      <c r="J35" s="95" t="s">
        <v>31</v>
      </c>
      <c r="K35" s="111">
        <v>1</v>
      </c>
      <c r="L35" s="106"/>
      <c r="M35" s="95" t="s">
        <v>32</v>
      </c>
      <c r="N35" s="61">
        <f t="shared" si="0"/>
        <v>10000</v>
      </c>
      <c r="O35" s="27"/>
      <c r="P35" s="29"/>
    </row>
    <row r="36" spans="1:18" ht="21" customHeight="1">
      <c r="A36" s="241"/>
      <c r="B36" s="222"/>
      <c r="C36" s="250"/>
      <c r="D36" s="251"/>
      <c r="E36" s="248"/>
      <c r="F36" s="249"/>
      <c r="G36" s="95" t="s">
        <v>31</v>
      </c>
      <c r="H36" s="111"/>
      <c r="I36" s="104"/>
      <c r="J36" s="95" t="s">
        <v>31</v>
      </c>
      <c r="K36" s="111"/>
      <c r="L36" s="106"/>
      <c r="M36" s="95" t="s">
        <v>32</v>
      </c>
      <c r="N36" s="61">
        <f t="shared" si="0"/>
        <v>0</v>
      </c>
      <c r="O36" s="27"/>
      <c r="P36" s="29"/>
    </row>
    <row r="37" spans="1:18" ht="21" customHeight="1">
      <c r="A37" s="19" t="s">
        <v>36</v>
      </c>
      <c r="B37" s="58">
        <f>N37</f>
        <v>2500</v>
      </c>
      <c r="C37" s="250" t="s">
        <v>179</v>
      </c>
      <c r="D37" s="251"/>
      <c r="E37" s="248">
        <v>500</v>
      </c>
      <c r="F37" s="249"/>
      <c r="G37" s="95" t="s">
        <v>31</v>
      </c>
      <c r="H37" s="111">
        <v>5</v>
      </c>
      <c r="I37" s="104" t="s">
        <v>171</v>
      </c>
      <c r="J37" s="95" t="s">
        <v>31</v>
      </c>
      <c r="K37" s="111">
        <v>1</v>
      </c>
      <c r="L37" s="106"/>
      <c r="M37" s="95" t="s">
        <v>32</v>
      </c>
      <c r="N37" s="61">
        <f t="shared" si="0"/>
        <v>2500</v>
      </c>
      <c r="O37" s="27"/>
    </row>
    <row r="38" spans="1:18" ht="21" customHeight="1">
      <c r="A38" s="67"/>
      <c r="B38" s="58">
        <f>N38</f>
        <v>0</v>
      </c>
      <c r="C38" s="233"/>
      <c r="D38" s="234"/>
      <c r="E38" s="218"/>
      <c r="F38" s="219"/>
      <c r="G38" s="95" t="s">
        <v>31</v>
      </c>
      <c r="H38" s="53"/>
      <c r="I38" s="73"/>
      <c r="J38" s="95" t="s">
        <v>31</v>
      </c>
      <c r="K38" s="53"/>
      <c r="L38" s="54"/>
      <c r="M38" s="95" t="s">
        <v>32</v>
      </c>
      <c r="N38" s="61">
        <f t="shared" si="0"/>
        <v>0</v>
      </c>
      <c r="O38" s="30"/>
    </row>
    <row r="39" spans="1:18" ht="21" customHeight="1" thickBot="1">
      <c r="A39" s="57"/>
      <c r="B39" s="97">
        <f>N39</f>
        <v>0</v>
      </c>
      <c r="C39" s="245"/>
      <c r="D39" s="246"/>
      <c r="E39" s="243"/>
      <c r="F39" s="244"/>
      <c r="G39" s="31" t="s">
        <v>31</v>
      </c>
      <c r="H39" s="55"/>
      <c r="I39" s="74"/>
      <c r="J39" s="31" t="s">
        <v>31</v>
      </c>
      <c r="K39" s="55"/>
      <c r="L39" s="56"/>
      <c r="M39" s="31" t="s">
        <v>32</v>
      </c>
      <c r="N39" s="62">
        <f>H39*K39*E39</f>
        <v>0</v>
      </c>
      <c r="O39" s="30"/>
    </row>
    <row r="40" spans="1:18" ht="21" customHeight="1" thickTop="1" thickBot="1">
      <c r="A40" s="34" t="s">
        <v>97</v>
      </c>
      <c r="B40" s="60">
        <f>SUM(B11:B39)</f>
        <v>4073500</v>
      </c>
      <c r="C40" s="242"/>
      <c r="D40" s="242"/>
      <c r="E40" s="142"/>
      <c r="F40" s="142"/>
      <c r="G40" s="142"/>
      <c r="H40" s="142"/>
      <c r="I40" s="142"/>
      <c r="J40" s="142"/>
      <c r="K40" s="142"/>
      <c r="L40" s="142"/>
      <c r="M40" s="142"/>
      <c r="N40" s="142"/>
      <c r="O40" s="32"/>
    </row>
    <row r="41" spans="1:18" ht="28.5" customHeight="1">
      <c r="A41" s="25" t="s">
        <v>167</v>
      </c>
      <c r="B41" s="10"/>
      <c r="C41" s="10"/>
      <c r="D41" s="10"/>
      <c r="E41" s="10"/>
      <c r="F41" s="10"/>
      <c r="G41" s="10"/>
      <c r="H41" s="10"/>
      <c r="I41" s="10"/>
      <c r="J41" s="10"/>
      <c r="K41" s="10"/>
      <c r="L41" s="10"/>
      <c r="M41" s="10"/>
      <c r="N41" s="10"/>
      <c r="O41" s="24"/>
    </row>
    <row r="42" spans="1:18" ht="28.5" customHeight="1">
      <c r="A42" s="96" t="s">
        <v>139</v>
      </c>
      <c r="B42" s="227" t="s">
        <v>242</v>
      </c>
      <c r="C42" s="228"/>
      <c r="D42" s="228"/>
      <c r="E42" s="237">
        <f>B40</f>
        <v>4073500</v>
      </c>
      <c r="F42" s="237"/>
      <c r="G42" s="237"/>
      <c r="H42" s="237"/>
      <c r="I42" s="237"/>
      <c r="J42" s="237"/>
      <c r="K42" s="237"/>
      <c r="L42" s="237"/>
      <c r="M42" s="237"/>
      <c r="N42" s="238"/>
      <c r="O42" s="24"/>
      <c r="P42" s="66"/>
      <c r="Q42" s="71">
        <v>3000000</v>
      </c>
      <c r="R42" s="8" t="s">
        <v>250</v>
      </c>
    </row>
    <row r="43" spans="1:18" ht="28.5" customHeight="1">
      <c r="A43" s="96" t="s">
        <v>140</v>
      </c>
      <c r="B43" s="235" t="s">
        <v>244</v>
      </c>
      <c r="C43" s="236"/>
      <c r="D43" s="236"/>
      <c r="E43" s="223">
        <v>3000000</v>
      </c>
      <c r="F43" s="223"/>
      <c r="G43" s="223"/>
      <c r="H43" s="223"/>
      <c r="I43" s="223"/>
      <c r="J43" s="223"/>
      <c r="K43" s="223"/>
      <c r="L43" s="223"/>
      <c r="M43" s="223"/>
      <c r="N43" s="224"/>
      <c r="O43" s="24"/>
      <c r="P43" s="66"/>
      <c r="Q43" s="71">
        <v>1800000</v>
      </c>
      <c r="R43" s="8" t="s">
        <v>250</v>
      </c>
    </row>
    <row r="44" spans="1:18" ht="28.5" customHeight="1">
      <c r="A44" s="96" t="s">
        <v>141</v>
      </c>
      <c r="B44" s="98" t="s">
        <v>243</v>
      </c>
      <c r="C44" s="99"/>
      <c r="D44" s="99"/>
      <c r="E44" s="225">
        <f>IF(E43&lt;E42,E43,E42)</f>
        <v>3000000</v>
      </c>
      <c r="F44" s="225"/>
      <c r="G44" s="225"/>
      <c r="H44" s="225"/>
      <c r="I44" s="225"/>
      <c r="J44" s="225"/>
      <c r="K44" s="225"/>
      <c r="L44" s="225"/>
      <c r="M44" s="225"/>
      <c r="N44" s="226"/>
      <c r="O44" s="24"/>
      <c r="Q44" s="71">
        <v>3300000</v>
      </c>
      <c r="R44" s="8" t="s">
        <v>249</v>
      </c>
    </row>
    <row r="45" spans="1:18" ht="28.5" customHeight="1">
      <c r="A45" s="96" t="s">
        <v>25</v>
      </c>
      <c r="B45" s="227" t="s">
        <v>142</v>
      </c>
      <c r="C45" s="228"/>
      <c r="D45" s="228"/>
      <c r="E45" s="225">
        <f>ROUNDDOWN(E44,-3)</f>
        <v>3000000</v>
      </c>
      <c r="F45" s="225"/>
      <c r="G45" s="225"/>
      <c r="H45" s="225"/>
      <c r="I45" s="225"/>
      <c r="J45" s="225"/>
      <c r="K45" s="225"/>
      <c r="L45" s="225"/>
      <c r="M45" s="225"/>
      <c r="N45" s="226"/>
      <c r="O45" s="24"/>
      <c r="Q45" s="71">
        <v>2100000</v>
      </c>
      <c r="R45" s="8" t="s">
        <v>249</v>
      </c>
    </row>
    <row r="46" spans="1:18" ht="23.25" customHeight="1">
      <c r="A46" s="33" t="s">
        <v>200</v>
      </c>
      <c r="B46" s="92"/>
      <c r="C46" s="92"/>
      <c r="D46" s="92"/>
      <c r="E46" s="92"/>
      <c r="F46" s="92"/>
      <c r="G46" s="92"/>
      <c r="H46" s="92"/>
      <c r="I46" s="92"/>
      <c r="J46" s="92"/>
      <c r="K46" s="92"/>
      <c r="L46" s="92"/>
      <c r="M46" s="92"/>
      <c r="N46" s="92"/>
      <c r="O46" s="23"/>
    </row>
    <row r="47" spans="1:18" ht="20.25" customHeight="1">
      <c r="A47" s="124" t="s">
        <v>201</v>
      </c>
      <c r="B47" s="124" t="s">
        <v>9</v>
      </c>
      <c r="C47" s="124"/>
      <c r="D47" s="124"/>
      <c r="E47" s="124" t="s">
        <v>96</v>
      </c>
      <c r="F47" s="124"/>
      <c r="G47" s="124"/>
      <c r="H47" s="124"/>
      <c r="I47" s="124"/>
      <c r="J47" s="124"/>
      <c r="K47" s="124"/>
      <c r="L47" s="124"/>
      <c r="M47" s="124"/>
      <c r="N47" s="124"/>
      <c r="O47" s="23"/>
    </row>
    <row r="48" spans="1:18" ht="20.25" customHeight="1">
      <c r="A48" s="124"/>
      <c r="B48" s="217">
        <f>B40-E45</f>
        <v>1073500</v>
      </c>
      <c r="C48" s="217"/>
      <c r="D48" s="217"/>
      <c r="E48" s="216" t="s">
        <v>204</v>
      </c>
      <c r="F48" s="216"/>
      <c r="G48" s="216"/>
      <c r="H48" s="216"/>
      <c r="I48" s="216"/>
      <c r="J48" s="216"/>
      <c r="K48" s="216"/>
      <c r="L48" s="216"/>
      <c r="M48" s="216"/>
      <c r="N48" s="216"/>
      <c r="O48" s="23"/>
      <c r="Q48" s="85" t="s">
        <v>203</v>
      </c>
    </row>
    <row r="49" spans="1:17" ht="12.75" customHeight="1">
      <c r="A49" s="21"/>
      <c r="B49" s="10"/>
      <c r="C49" s="24"/>
      <c r="D49" s="24"/>
      <c r="E49" s="24"/>
      <c r="F49" s="24"/>
      <c r="G49" s="24"/>
      <c r="H49" s="24"/>
      <c r="I49" s="24"/>
      <c r="J49" s="24"/>
      <c r="K49" s="24"/>
      <c r="L49" s="24"/>
      <c r="M49" s="24"/>
      <c r="N49" s="10"/>
      <c r="O49" s="24"/>
      <c r="Q49" s="85" t="s">
        <v>204</v>
      </c>
    </row>
    <row r="50" spans="1:17">
      <c r="Q50" s="85" t="s">
        <v>205</v>
      </c>
    </row>
    <row r="51" spans="1:17">
      <c r="Q51" s="85" t="s">
        <v>206</v>
      </c>
    </row>
    <row r="52" spans="1:17">
      <c r="Q52" s="85" t="s">
        <v>207</v>
      </c>
    </row>
    <row r="53" spans="1:17">
      <c r="Q53" s="85" t="s">
        <v>208</v>
      </c>
    </row>
    <row r="54" spans="1:17">
      <c r="Q54" s="85"/>
    </row>
  </sheetData>
  <mergeCells count="93">
    <mergeCell ref="B45:D45"/>
    <mergeCell ref="E45:N45"/>
    <mergeCell ref="A47:A48"/>
    <mergeCell ref="B47:D47"/>
    <mergeCell ref="E47:N47"/>
    <mergeCell ref="B48:D48"/>
    <mergeCell ref="E48:N48"/>
    <mergeCell ref="E44:N44"/>
    <mergeCell ref="C37:D37"/>
    <mergeCell ref="E37:F37"/>
    <mergeCell ref="C38:D38"/>
    <mergeCell ref="E38:F38"/>
    <mergeCell ref="C39:D39"/>
    <mergeCell ref="E39:F39"/>
    <mergeCell ref="C40:N40"/>
    <mergeCell ref="B42:D42"/>
    <mergeCell ref="E42:N42"/>
    <mergeCell ref="B43:D43"/>
    <mergeCell ref="E43:N43"/>
    <mergeCell ref="A34:A36"/>
    <mergeCell ref="B34:B36"/>
    <mergeCell ref="C34:D34"/>
    <mergeCell ref="E34:F34"/>
    <mergeCell ref="C35:D35"/>
    <mergeCell ref="E35:F35"/>
    <mergeCell ref="C36:D36"/>
    <mergeCell ref="E36:F36"/>
    <mergeCell ref="A31:A33"/>
    <mergeCell ref="B31:B33"/>
    <mergeCell ref="C31:D31"/>
    <mergeCell ref="E31:F31"/>
    <mergeCell ref="C32:D32"/>
    <mergeCell ref="E32:F32"/>
    <mergeCell ref="C33:D33"/>
    <mergeCell ref="E33:F33"/>
    <mergeCell ref="A28:A30"/>
    <mergeCell ref="B28:B30"/>
    <mergeCell ref="C28:D28"/>
    <mergeCell ref="E28:F28"/>
    <mergeCell ref="C29:D29"/>
    <mergeCell ref="E29:F29"/>
    <mergeCell ref="C30:D30"/>
    <mergeCell ref="E30:F30"/>
    <mergeCell ref="A25:A27"/>
    <mergeCell ref="B25:B27"/>
    <mergeCell ref="C25:D25"/>
    <mergeCell ref="E25:F25"/>
    <mergeCell ref="C26:D26"/>
    <mergeCell ref="E26:F26"/>
    <mergeCell ref="C27:D27"/>
    <mergeCell ref="E27:F27"/>
    <mergeCell ref="A22:A24"/>
    <mergeCell ref="B22:B24"/>
    <mergeCell ref="C22:D22"/>
    <mergeCell ref="E22:F22"/>
    <mergeCell ref="C23:D23"/>
    <mergeCell ref="E23:F23"/>
    <mergeCell ref="C24:D24"/>
    <mergeCell ref="E24:F24"/>
    <mergeCell ref="A19:A21"/>
    <mergeCell ref="B19:B21"/>
    <mergeCell ref="C19:D19"/>
    <mergeCell ref="E19:F19"/>
    <mergeCell ref="C20:D20"/>
    <mergeCell ref="E20:F20"/>
    <mergeCell ref="C21:D21"/>
    <mergeCell ref="E21:F21"/>
    <mergeCell ref="A16:A18"/>
    <mergeCell ref="B16:B18"/>
    <mergeCell ref="C16:D16"/>
    <mergeCell ref="E16:F16"/>
    <mergeCell ref="C17:D17"/>
    <mergeCell ref="E17:F17"/>
    <mergeCell ref="C18:D18"/>
    <mergeCell ref="E18:F18"/>
    <mergeCell ref="A11:A15"/>
    <mergeCell ref="B11:B15"/>
    <mergeCell ref="E11:F11"/>
    <mergeCell ref="E12:F12"/>
    <mergeCell ref="E13:F13"/>
    <mergeCell ref="E14:F14"/>
    <mergeCell ref="E15:F15"/>
    <mergeCell ref="A5:N5"/>
    <mergeCell ref="B6:F6"/>
    <mergeCell ref="G6:H6"/>
    <mergeCell ref="I6:N6"/>
    <mergeCell ref="A9:A10"/>
    <mergeCell ref="B9:B10"/>
    <mergeCell ref="C9:N9"/>
    <mergeCell ref="C10:D10"/>
    <mergeCell ref="E10:F10"/>
    <mergeCell ref="H10:I10"/>
    <mergeCell ref="K10:L10"/>
  </mergeCells>
  <phoneticPr fontId="2"/>
  <dataValidations count="3">
    <dataValidation type="list" allowBlank="1" showInputMessage="1" showErrorMessage="1" sqref="E43:N43">
      <formula1>$Q$42:$Q$45</formula1>
    </dataValidation>
    <dataValidation type="list" allowBlank="1" showInputMessage="1" showErrorMessage="1" sqref="E48:N48">
      <formula1>$Q$48:$Q$53</formula1>
    </dataValidation>
    <dataValidation type="list" allowBlank="1" showInputMessage="1" showErrorMessage="1" sqref="C11:C15">
      <formula1>$P$10:$P$13</formula1>
    </dataValidation>
  </dataValidations>
  <pageMargins left="0.70866141732283472" right="0.70866141732283472" top="0.35433070866141736" bottom="0.35433070866141736" header="0" footer="0"/>
  <pageSetup paperSize="9" scale="72" orientation="portrait" blackAndWhite="1" cellComments="asDisplayed"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2"/>
  <sheetViews>
    <sheetView showGridLines="0" tabSelected="1" view="pageBreakPreview" zoomScaleNormal="100" zoomScaleSheetLayoutView="100" workbookViewId="0">
      <selection activeCell="C17" sqref="C17:D17"/>
    </sheetView>
  </sheetViews>
  <sheetFormatPr defaultColWidth="9" defaultRowHeight="14.25"/>
  <cols>
    <col min="1" max="1" width="23.75" style="8" customWidth="1"/>
    <col min="2" max="2" width="16.25" style="8" customWidth="1"/>
    <col min="3" max="3" width="3.5" style="8" bestFit="1" customWidth="1"/>
    <col min="4" max="4" width="16.75" style="8" customWidth="1"/>
    <col min="5" max="6" width="6.5" style="8" customWidth="1"/>
    <col min="7" max="7" width="3.5" style="8" bestFit="1" customWidth="1"/>
    <col min="8" max="9" width="6.625" style="8" customWidth="1"/>
    <col min="10" max="10" width="3.5" style="8" customWidth="1"/>
    <col min="11" max="12" width="6.625" style="8" customWidth="1"/>
    <col min="13" max="13" width="3.5" style="8" customWidth="1"/>
    <col min="14" max="14" width="13.25" style="8" customWidth="1"/>
    <col min="15" max="16" width="3.75" style="8" customWidth="1"/>
    <col min="17" max="17" width="13.625" style="8" customWidth="1"/>
    <col min="18" max="18" width="10.625" style="8" customWidth="1"/>
    <col min="19" max="16384" width="9" style="8"/>
  </cols>
  <sheetData>
    <row r="1" spans="1:15" ht="19.5" customHeight="1">
      <c r="J1" s="36" t="s">
        <v>82</v>
      </c>
      <c r="K1" s="9"/>
      <c r="L1" s="9"/>
    </row>
    <row r="2" spans="1:15" ht="19.5" customHeight="1">
      <c r="J2" s="37" t="s">
        <v>81</v>
      </c>
      <c r="K2" s="9"/>
      <c r="L2" s="9"/>
    </row>
    <row r="3" spans="1:15" ht="19.5" customHeight="1">
      <c r="A3" s="12" t="s">
        <v>245</v>
      </c>
      <c r="B3" s="10"/>
      <c r="C3" s="10"/>
      <c r="D3" s="10"/>
      <c r="E3" s="10"/>
      <c r="F3" s="10"/>
      <c r="G3" s="10"/>
      <c r="K3" s="11"/>
      <c r="L3" s="11"/>
      <c r="M3" s="10"/>
      <c r="N3" s="10"/>
      <c r="O3" s="10"/>
    </row>
    <row r="4" spans="1:15" ht="24.75" customHeight="1">
      <c r="A4" s="114" t="s">
        <v>246</v>
      </c>
      <c r="B4" s="114"/>
      <c r="C4" s="114"/>
      <c r="D4" s="114"/>
      <c r="E4" s="114"/>
      <c r="F4" s="114"/>
      <c r="G4" s="114"/>
      <c r="H4" s="114"/>
      <c r="I4" s="114"/>
      <c r="J4" s="114"/>
      <c r="K4" s="114"/>
      <c r="L4" s="114"/>
      <c r="M4" s="114"/>
      <c r="N4" s="114"/>
      <c r="O4" s="86"/>
    </row>
    <row r="5" spans="1:15" ht="48" customHeight="1">
      <c r="A5" s="87" t="s">
        <v>21</v>
      </c>
      <c r="B5" s="120">
        <f>様式第１号!C23</f>
        <v>0</v>
      </c>
      <c r="C5" s="121"/>
      <c r="D5" s="121"/>
      <c r="E5" s="121"/>
      <c r="F5" s="122"/>
      <c r="G5" s="124" t="s">
        <v>22</v>
      </c>
      <c r="H5" s="124"/>
      <c r="I5" s="120">
        <f>様式第１号!I13</f>
        <v>0</v>
      </c>
      <c r="J5" s="121"/>
      <c r="K5" s="121"/>
      <c r="L5" s="121"/>
      <c r="M5" s="121"/>
      <c r="N5" s="122"/>
      <c r="O5" s="23"/>
    </row>
    <row r="6" spans="1:15" ht="11.25" customHeight="1">
      <c r="A6" s="86"/>
      <c r="B6" s="86"/>
      <c r="C6" s="86"/>
      <c r="D6" s="86"/>
      <c r="E6" s="86"/>
      <c r="F6" s="86"/>
      <c r="G6" s="86"/>
      <c r="H6" s="86"/>
      <c r="I6" s="86"/>
      <c r="J6" s="86"/>
      <c r="K6" s="86"/>
      <c r="L6" s="86"/>
      <c r="M6" s="86"/>
      <c r="N6" s="86"/>
      <c r="O6" s="23"/>
    </row>
    <row r="7" spans="1:15" ht="23.25" customHeight="1">
      <c r="A7" s="33" t="s">
        <v>251</v>
      </c>
      <c r="B7" s="86"/>
      <c r="C7" s="86"/>
      <c r="D7" s="86"/>
      <c r="E7" s="86"/>
      <c r="F7" s="86"/>
      <c r="G7" s="86"/>
      <c r="H7" s="86"/>
      <c r="I7" s="86"/>
      <c r="J7" s="86"/>
      <c r="K7" s="86"/>
      <c r="L7" s="86"/>
      <c r="M7" s="86"/>
      <c r="N7" s="86"/>
      <c r="O7" s="23"/>
    </row>
    <row r="8" spans="1:15" ht="99.95" customHeight="1">
      <c r="A8" s="100" t="s">
        <v>253</v>
      </c>
      <c r="B8" s="252"/>
      <c r="C8" s="253"/>
      <c r="D8" s="253"/>
      <c r="E8" s="253"/>
      <c r="F8" s="253"/>
      <c r="G8" s="253"/>
      <c r="H8" s="253"/>
      <c r="I8" s="253"/>
      <c r="J8" s="253"/>
      <c r="K8" s="253"/>
      <c r="L8" s="253"/>
      <c r="M8" s="253"/>
      <c r="N8" s="254"/>
      <c r="O8" s="23"/>
    </row>
    <row r="9" spans="1:15" ht="99.95" customHeight="1">
      <c r="A9" s="100" t="s">
        <v>256</v>
      </c>
      <c r="B9" s="252"/>
      <c r="C9" s="253"/>
      <c r="D9" s="253"/>
      <c r="E9" s="253"/>
      <c r="F9" s="253"/>
      <c r="G9" s="253"/>
      <c r="H9" s="253"/>
      <c r="I9" s="253"/>
      <c r="J9" s="253"/>
      <c r="K9" s="253"/>
      <c r="L9" s="253"/>
      <c r="M9" s="253"/>
      <c r="N9" s="254"/>
      <c r="O9" s="23"/>
    </row>
    <row r="10" spans="1:15" ht="69.95" customHeight="1">
      <c r="A10" s="101" t="s">
        <v>257</v>
      </c>
      <c r="B10" s="252" t="s">
        <v>255</v>
      </c>
      <c r="C10" s="253"/>
      <c r="D10" s="253"/>
      <c r="E10" s="253"/>
      <c r="F10" s="253"/>
      <c r="G10" s="253"/>
      <c r="H10" s="253"/>
      <c r="I10" s="253"/>
      <c r="J10" s="253"/>
      <c r="K10" s="253"/>
      <c r="L10" s="253"/>
      <c r="M10" s="253"/>
      <c r="N10" s="254"/>
      <c r="O10" s="23"/>
    </row>
    <row r="11" spans="1:15" ht="69.95" customHeight="1">
      <c r="A11" s="102" t="s">
        <v>258</v>
      </c>
      <c r="B11" s="252"/>
      <c r="C11" s="253"/>
      <c r="D11" s="253"/>
      <c r="E11" s="253"/>
      <c r="F11" s="253"/>
      <c r="G11" s="253"/>
      <c r="H11" s="253"/>
      <c r="I11" s="253"/>
      <c r="J11" s="253"/>
      <c r="K11" s="253"/>
      <c r="L11" s="253"/>
      <c r="M11" s="253"/>
      <c r="N11" s="254"/>
      <c r="O11" s="23"/>
    </row>
    <row r="12" spans="1:15" ht="99.95" customHeight="1">
      <c r="A12" s="102" t="s">
        <v>254</v>
      </c>
      <c r="B12" s="252"/>
      <c r="C12" s="253"/>
      <c r="D12" s="253"/>
      <c r="E12" s="253"/>
      <c r="F12" s="253"/>
      <c r="G12" s="253"/>
      <c r="H12" s="253"/>
      <c r="I12" s="253"/>
      <c r="J12" s="253"/>
      <c r="K12" s="253"/>
      <c r="L12" s="253"/>
      <c r="M12" s="253"/>
      <c r="N12" s="254"/>
      <c r="O12" s="23"/>
    </row>
    <row r="13" spans="1:15" ht="11.25" customHeight="1">
      <c r="A13" s="86"/>
      <c r="B13" s="86"/>
      <c r="C13" s="86"/>
      <c r="D13" s="86"/>
      <c r="E13" s="86"/>
      <c r="F13" s="86"/>
      <c r="G13" s="86"/>
      <c r="H13" s="86"/>
      <c r="I13" s="86"/>
      <c r="J13" s="86"/>
      <c r="K13" s="86"/>
      <c r="L13" s="86"/>
      <c r="M13" s="86"/>
      <c r="N13" s="86"/>
      <c r="O13" s="23"/>
    </row>
    <row r="14" spans="1:15" ht="23.25" customHeight="1">
      <c r="A14" s="25" t="s">
        <v>247</v>
      </c>
      <c r="B14" s="10"/>
      <c r="C14" s="10"/>
      <c r="D14" s="10"/>
      <c r="E14" s="10"/>
      <c r="F14" s="10"/>
      <c r="G14" s="10"/>
      <c r="H14" s="10"/>
      <c r="I14" s="10"/>
      <c r="J14" s="10"/>
      <c r="K14" s="10"/>
      <c r="L14" s="10"/>
      <c r="M14" s="10"/>
      <c r="N14" s="10"/>
      <c r="O14" s="24"/>
    </row>
    <row r="15" spans="1:15" ht="21" customHeight="1">
      <c r="A15" s="147" t="s">
        <v>24</v>
      </c>
      <c r="B15" s="147" t="s">
        <v>9</v>
      </c>
      <c r="C15" s="124" t="s">
        <v>164</v>
      </c>
      <c r="D15" s="124"/>
      <c r="E15" s="124"/>
      <c r="F15" s="124"/>
      <c r="G15" s="124"/>
      <c r="H15" s="124"/>
      <c r="I15" s="124"/>
      <c r="J15" s="124"/>
      <c r="K15" s="124"/>
      <c r="L15" s="124"/>
      <c r="M15" s="124"/>
      <c r="N15" s="124"/>
      <c r="O15" s="24"/>
    </row>
    <row r="16" spans="1:15" ht="21" customHeight="1">
      <c r="A16" s="148"/>
      <c r="B16" s="148"/>
      <c r="C16" s="247" t="s">
        <v>134</v>
      </c>
      <c r="D16" s="230"/>
      <c r="E16" s="229" t="s">
        <v>135</v>
      </c>
      <c r="F16" s="230"/>
      <c r="G16" s="90"/>
      <c r="H16" s="231" t="s">
        <v>136</v>
      </c>
      <c r="I16" s="232"/>
      <c r="J16" s="90"/>
      <c r="K16" s="231" t="s">
        <v>163</v>
      </c>
      <c r="L16" s="232"/>
      <c r="M16" s="90"/>
      <c r="N16" s="89"/>
      <c r="O16" s="24"/>
    </row>
    <row r="17" spans="1:20" ht="21" customHeight="1">
      <c r="A17" s="239" t="s">
        <v>27</v>
      </c>
      <c r="B17" s="220">
        <f>SUM(N17:N19)</f>
        <v>0</v>
      </c>
      <c r="C17" s="233"/>
      <c r="D17" s="234"/>
      <c r="E17" s="218"/>
      <c r="F17" s="219"/>
      <c r="G17" s="90" t="s">
        <v>31</v>
      </c>
      <c r="H17" s="53">
        <v>1</v>
      </c>
      <c r="I17" s="73"/>
      <c r="J17" s="90" t="s">
        <v>31</v>
      </c>
      <c r="K17" s="53">
        <v>1</v>
      </c>
      <c r="L17" s="54"/>
      <c r="M17" s="90" t="s">
        <v>32</v>
      </c>
      <c r="N17" s="61">
        <f t="shared" ref="N17:N23" si="0">H17*K17*E17</f>
        <v>0</v>
      </c>
      <c r="O17" s="27"/>
      <c r="P17" s="29"/>
    </row>
    <row r="18" spans="1:20" ht="21" customHeight="1">
      <c r="A18" s="240"/>
      <c r="B18" s="221"/>
      <c r="C18" s="233"/>
      <c r="D18" s="234"/>
      <c r="E18" s="218"/>
      <c r="F18" s="219"/>
      <c r="G18" s="90" t="s">
        <v>31</v>
      </c>
      <c r="H18" s="53">
        <v>1</v>
      </c>
      <c r="I18" s="73"/>
      <c r="J18" s="90" t="s">
        <v>31</v>
      </c>
      <c r="K18" s="53">
        <v>1</v>
      </c>
      <c r="L18" s="54"/>
      <c r="M18" s="90" t="s">
        <v>32</v>
      </c>
      <c r="N18" s="61">
        <f t="shared" si="0"/>
        <v>0</v>
      </c>
      <c r="O18" s="27"/>
      <c r="P18" s="29"/>
    </row>
    <row r="19" spans="1:20" ht="21" customHeight="1">
      <c r="A19" s="241"/>
      <c r="B19" s="222"/>
      <c r="C19" s="233"/>
      <c r="D19" s="234"/>
      <c r="E19" s="218"/>
      <c r="F19" s="219"/>
      <c r="G19" s="90" t="s">
        <v>31</v>
      </c>
      <c r="H19" s="53">
        <v>1</v>
      </c>
      <c r="I19" s="73"/>
      <c r="J19" s="90" t="s">
        <v>31</v>
      </c>
      <c r="K19" s="53">
        <v>1</v>
      </c>
      <c r="L19" s="54"/>
      <c r="M19" s="90" t="s">
        <v>32</v>
      </c>
      <c r="N19" s="61">
        <f t="shared" si="0"/>
        <v>0</v>
      </c>
      <c r="O19" s="27"/>
      <c r="P19" s="29"/>
    </row>
    <row r="20" spans="1:20" ht="21" customHeight="1">
      <c r="A20" s="239" t="s">
        <v>28</v>
      </c>
      <c r="B20" s="220">
        <f>SUM(N20:N22)</f>
        <v>0</v>
      </c>
      <c r="C20" s="233"/>
      <c r="D20" s="234"/>
      <c r="E20" s="218"/>
      <c r="F20" s="219"/>
      <c r="G20" s="90" t="s">
        <v>31</v>
      </c>
      <c r="H20" s="53">
        <v>1</v>
      </c>
      <c r="I20" s="73"/>
      <c r="J20" s="90" t="s">
        <v>31</v>
      </c>
      <c r="K20" s="53">
        <v>1</v>
      </c>
      <c r="L20" s="54"/>
      <c r="M20" s="90" t="s">
        <v>32</v>
      </c>
      <c r="N20" s="61">
        <f t="shared" si="0"/>
        <v>0</v>
      </c>
      <c r="O20" s="27"/>
      <c r="P20" s="29"/>
    </row>
    <row r="21" spans="1:20" ht="21" customHeight="1">
      <c r="A21" s="240"/>
      <c r="B21" s="221"/>
      <c r="C21" s="233"/>
      <c r="D21" s="234"/>
      <c r="E21" s="218"/>
      <c r="F21" s="219"/>
      <c r="G21" s="90" t="s">
        <v>31</v>
      </c>
      <c r="H21" s="53">
        <v>1</v>
      </c>
      <c r="I21" s="73"/>
      <c r="J21" s="90" t="s">
        <v>31</v>
      </c>
      <c r="K21" s="53">
        <v>1</v>
      </c>
      <c r="L21" s="54"/>
      <c r="M21" s="90" t="s">
        <v>32</v>
      </c>
      <c r="N21" s="61">
        <f t="shared" si="0"/>
        <v>0</v>
      </c>
      <c r="O21" s="27"/>
      <c r="P21" s="29"/>
    </row>
    <row r="22" spans="1:20" ht="21" customHeight="1">
      <c r="A22" s="241"/>
      <c r="B22" s="222"/>
      <c r="C22" s="233"/>
      <c r="D22" s="234"/>
      <c r="E22" s="218"/>
      <c r="F22" s="219"/>
      <c r="G22" s="90" t="s">
        <v>31</v>
      </c>
      <c r="H22" s="53">
        <v>1</v>
      </c>
      <c r="I22" s="73"/>
      <c r="J22" s="90" t="s">
        <v>31</v>
      </c>
      <c r="K22" s="53">
        <v>1</v>
      </c>
      <c r="L22" s="54"/>
      <c r="M22" s="90" t="s">
        <v>32</v>
      </c>
      <c r="N22" s="61">
        <f t="shared" si="0"/>
        <v>0</v>
      </c>
      <c r="O22" s="27"/>
      <c r="P22" s="29"/>
    </row>
    <row r="23" spans="1:20" ht="21" customHeight="1">
      <c r="A23" s="67"/>
      <c r="B23" s="58">
        <f>N23</f>
        <v>0</v>
      </c>
      <c r="C23" s="233"/>
      <c r="D23" s="234"/>
      <c r="E23" s="218"/>
      <c r="F23" s="219"/>
      <c r="G23" s="90" t="s">
        <v>31</v>
      </c>
      <c r="H23" s="53">
        <v>1</v>
      </c>
      <c r="I23" s="73"/>
      <c r="J23" s="90" t="s">
        <v>31</v>
      </c>
      <c r="K23" s="53">
        <v>1</v>
      </c>
      <c r="L23" s="54"/>
      <c r="M23" s="90" t="s">
        <v>32</v>
      </c>
      <c r="N23" s="61">
        <f t="shared" si="0"/>
        <v>0</v>
      </c>
      <c r="O23" s="30"/>
    </row>
    <row r="24" spans="1:20" ht="21" customHeight="1" thickBot="1">
      <c r="A24" s="57"/>
      <c r="B24" s="91">
        <f>N24</f>
        <v>0</v>
      </c>
      <c r="C24" s="245"/>
      <c r="D24" s="246"/>
      <c r="E24" s="243"/>
      <c r="F24" s="244"/>
      <c r="G24" s="31" t="s">
        <v>31</v>
      </c>
      <c r="H24" s="55">
        <v>1</v>
      </c>
      <c r="I24" s="74"/>
      <c r="J24" s="31" t="s">
        <v>31</v>
      </c>
      <c r="K24" s="55">
        <v>1</v>
      </c>
      <c r="L24" s="56"/>
      <c r="M24" s="31" t="s">
        <v>32</v>
      </c>
      <c r="N24" s="62">
        <f>H24*K24*E24</f>
        <v>0</v>
      </c>
      <c r="O24" s="30"/>
    </row>
    <row r="25" spans="1:20" ht="21" customHeight="1" thickTop="1" thickBot="1">
      <c r="A25" s="34" t="s">
        <v>248</v>
      </c>
      <c r="B25" s="60">
        <f>SUM(B17:B24)</f>
        <v>0</v>
      </c>
      <c r="C25" s="242"/>
      <c r="D25" s="242"/>
      <c r="E25" s="142"/>
      <c r="F25" s="142"/>
      <c r="G25" s="142"/>
      <c r="H25" s="142"/>
      <c r="I25" s="142"/>
      <c r="J25" s="142"/>
      <c r="K25" s="142"/>
      <c r="L25" s="142"/>
      <c r="M25" s="142"/>
      <c r="N25" s="142"/>
      <c r="O25" s="32"/>
    </row>
    <row r="26" spans="1:20" ht="34.5" customHeight="1">
      <c r="A26" s="81" t="s">
        <v>252</v>
      </c>
      <c r="B26" s="79"/>
      <c r="C26" s="79"/>
      <c r="D26" s="79"/>
      <c r="E26" s="79"/>
      <c r="F26" s="79"/>
      <c r="G26" s="79"/>
      <c r="H26" s="79"/>
      <c r="I26" s="79"/>
      <c r="J26" s="79"/>
      <c r="K26" s="79"/>
      <c r="L26" s="79"/>
      <c r="M26" s="79"/>
      <c r="N26" s="79"/>
      <c r="O26" s="79"/>
      <c r="P26" s="79"/>
      <c r="Q26" s="79"/>
      <c r="R26" s="79"/>
      <c r="S26" s="79"/>
      <c r="T26" s="79"/>
    </row>
    <row r="27" spans="1:20" ht="12.75" customHeight="1">
      <c r="A27" s="21"/>
      <c r="B27" s="10"/>
      <c r="C27" s="24"/>
      <c r="D27" s="24"/>
      <c r="E27" s="24"/>
      <c r="F27" s="24"/>
      <c r="G27" s="24"/>
      <c r="H27" s="24"/>
      <c r="I27" s="24"/>
      <c r="J27" s="24"/>
      <c r="K27" s="24"/>
      <c r="L27" s="24"/>
      <c r="M27" s="24"/>
      <c r="N27" s="10"/>
      <c r="O27" s="24"/>
      <c r="Q27" s="85"/>
    </row>
    <row r="28" spans="1:20">
      <c r="Q28" s="85"/>
    </row>
    <row r="29" spans="1:20">
      <c r="Q29" s="85"/>
    </row>
    <row r="30" spans="1:20">
      <c r="Q30" s="85"/>
    </row>
    <row r="31" spans="1:20">
      <c r="Q31" s="85"/>
    </row>
    <row r="32" spans="1:20">
      <c r="Q32" s="85"/>
    </row>
  </sheetData>
  <mergeCells count="37">
    <mergeCell ref="K16:L16"/>
    <mergeCell ref="A4:N4"/>
    <mergeCell ref="B5:F5"/>
    <mergeCell ref="G5:H5"/>
    <mergeCell ref="I5:N5"/>
    <mergeCell ref="A15:A16"/>
    <mergeCell ref="B15:B16"/>
    <mergeCell ref="C15:N15"/>
    <mergeCell ref="C16:D16"/>
    <mergeCell ref="E16:F16"/>
    <mergeCell ref="H16:I16"/>
    <mergeCell ref="B8:N8"/>
    <mergeCell ref="B9:N9"/>
    <mergeCell ref="B10:N10"/>
    <mergeCell ref="B11:N11"/>
    <mergeCell ref="B12:N12"/>
    <mergeCell ref="A17:A19"/>
    <mergeCell ref="B17:B19"/>
    <mergeCell ref="C17:D17"/>
    <mergeCell ref="E17:F17"/>
    <mergeCell ref="C18:D18"/>
    <mergeCell ref="E18:F18"/>
    <mergeCell ref="C19:D19"/>
    <mergeCell ref="E19:F19"/>
    <mergeCell ref="A20:A22"/>
    <mergeCell ref="B20:B22"/>
    <mergeCell ref="C20:D20"/>
    <mergeCell ref="E20:F20"/>
    <mergeCell ref="C21:D21"/>
    <mergeCell ref="E21:F21"/>
    <mergeCell ref="C22:D22"/>
    <mergeCell ref="E22:F22"/>
    <mergeCell ref="C25:N25"/>
    <mergeCell ref="C23:D23"/>
    <mergeCell ref="E23:F23"/>
    <mergeCell ref="C24:D24"/>
    <mergeCell ref="E24:F24"/>
  </mergeCells>
  <phoneticPr fontId="2"/>
  <pageMargins left="0.70866141732283472" right="0.70866141732283472" top="0.35433070866141736" bottom="0.35433070866141736" header="0" footer="0"/>
  <pageSetup paperSize="9" scale="72" orientation="portrait" blackAndWhite="1" cellComments="asDisplayed"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3"/>
  <sheetViews>
    <sheetView showGridLines="0" view="pageBreakPreview" zoomScaleNormal="100" zoomScaleSheetLayoutView="100" workbookViewId="0">
      <selection activeCell="E21" sqref="E21:F21"/>
    </sheetView>
  </sheetViews>
  <sheetFormatPr defaultColWidth="9" defaultRowHeight="14.25"/>
  <cols>
    <col min="1" max="1" width="23.75" style="8" customWidth="1"/>
    <col min="2" max="2" width="16.25" style="8" customWidth="1"/>
    <col min="3" max="3" width="3.5" style="8" bestFit="1" customWidth="1"/>
    <col min="4" max="4" width="16.75" style="8" customWidth="1"/>
    <col min="5" max="6" width="6.5" style="8" customWidth="1"/>
    <col min="7" max="7" width="3.5" style="8" bestFit="1" customWidth="1"/>
    <col min="8" max="9" width="6.625" style="8" customWidth="1"/>
    <col min="10" max="10" width="3.5" style="8" customWidth="1"/>
    <col min="11" max="12" width="6.625" style="8" customWidth="1"/>
    <col min="13" max="13" width="3.5" style="8" customWidth="1"/>
    <col min="14" max="14" width="13.25" style="8" customWidth="1"/>
    <col min="15" max="16" width="3.75" style="8" customWidth="1"/>
    <col min="17" max="17" width="13.625" style="8" customWidth="1"/>
    <col min="18" max="18" width="10.625" style="8" customWidth="1"/>
    <col min="19" max="16384" width="9" style="8"/>
  </cols>
  <sheetData>
    <row r="1" spans="1:15" ht="19.5" customHeight="1">
      <c r="J1" s="36" t="s">
        <v>82</v>
      </c>
      <c r="K1" s="9"/>
      <c r="L1" s="9"/>
    </row>
    <row r="2" spans="1:15" ht="19.5" customHeight="1">
      <c r="J2" s="37" t="s">
        <v>81</v>
      </c>
      <c r="K2" s="9"/>
      <c r="L2" s="9"/>
    </row>
    <row r="3" spans="1:15" ht="19.5" customHeight="1">
      <c r="J3" s="37" t="s">
        <v>86</v>
      </c>
      <c r="K3" s="9"/>
      <c r="L3" s="9"/>
    </row>
    <row r="4" spans="1:15" ht="19.5" customHeight="1">
      <c r="A4" s="12" t="s">
        <v>245</v>
      </c>
      <c r="B4" s="10"/>
      <c r="C4" s="10"/>
      <c r="D4" s="10"/>
      <c r="E4" s="10"/>
      <c r="F4" s="10"/>
      <c r="G4" s="10"/>
      <c r="K4" s="11"/>
      <c r="L4" s="11"/>
      <c r="M4" s="10"/>
      <c r="N4" s="10"/>
      <c r="O4" s="10"/>
    </row>
    <row r="5" spans="1:15" ht="24.75" customHeight="1">
      <c r="A5" s="114" t="s">
        <v>246</v>
      </c>
      <c r="B5" s="114"/>
      <c r="C5" s="114"/>
      <c r="D5" s="114"/>
      <c r="E5" s="114"/>
      <c r="F5" s="114"/>
      <c r="G5" s="114"/>
      <c r="H5" s="114"/>
      <c r="I5" s="114"/>
      <c r="J5" s="114"/>
      <c r="K5" s="114"/>
      <c r="L5" s="114"/>
      <c r="M5" s="114"/>
      <c r="N5" s="114"/>
      <c r="O5" s="92"/>
    </row>
    <row r="6" spans="1:15" ht="48" customHeight="1">
      <c r="A6" s="93" t="s">
        <v>21</v>
      </c>
      <c r="B6" s="120">
        <f>様式第１号!C23</f>
        <v>0</v>
      </c>
      <c r="C6" s="121"/>
      <c r="D6" s="121"/>
      <c r="E6" s="121"/>
      <c r="F6" s="122"/>
      <c r="G6" s="124" t="s">
        <v>22</v>
      </c>
      <c r="H6" s="124"/>
      <c r="I6" s="120">
        <f>様式第１号!I13</f>
        <v>0</v>
      </c>
      <c r="J6" s="121"/>
      <c r="K6" s="121"/>
      <c r="L6" s="121"/>
      <c r="M6" s="121"/>
      <c r="N6" s="122"/>
      <c r="O6" s="23"/>
    </row>
    <row r="7" spans="1:15" ht="11.25" customHeight="1">
      <c r="A7" s="92"/>
      <c r="B7" s="92"/>
      <c r="C7" s="92"/>
      <c r="D7" s="92"/>
      <c r="E7" s="92"/>
      <c r="F7" s="92"/>
      <c r="G7" s="92"/>
      <c r="H7" s="92"/>
      <c r="I7" s="92"/>
      <c r="J7" s="92"/>
      <c r="K7" s="92"/>
      <c r="L7" s="92"/>
      <c r="M7" s="92"/>
      <c r="N7" s="92"/>
      <c r="O7" s="23"/>
    </row>
    <row r="8" spans="1:15" ht="23.25" customHeight="1">
      <c r="A8" s="33" t="s">
        <v>251</v>
      </c>
      <c r="B8" s="92"/>
      <c r="C8" s="92"/>
      <c r="D8" s="92"/>
      <c r="E8" s="92"/>
      <c r="F8" s="92"/>
      <c r="G8" s="92"/>
      <c r="H8" s="92"/>
      <c r="I8" s="92"/>
      <c r="J8" s="92"/>
      <c r="K8" s="92"/>
      <c r="L8" s="92"/>
      <c r="M8" s="92"/>
      <c r="N8" s="92"/>
      <c r="O8" s="23"/>
    </row>
    <row r="9" spans="1:15" ht="99.95" customHeight="1">
      <c r="A9" s="100" t="s">
        <v>253</v>
      </c>
      <c r="B9" s="255" t="s">
        <v>262</v>
      </c>
      <c r="C9" s="258"/>
      <c r="D9" s="258"/>
      <c r="E9" s="258"/>
      <c r="F9" s="258"/>
      <c r="G9" s="258"/>
      <c r="H9" s="258"/>
      <c r="I9" s="258"/>
      <c r="J9" s="258"/>
      <c r="K9" s="258"/>
      <c r="L9" s="258"/>
      <c r="M9" s="258"/>
      <c r="N9" s="259"/>
      <c r="O9" s="23"/>
    </row>
    <row r="10" spans="1:15" ht="99.95" customHeight="1">
      <c r="A10" s="100" t="s">
        <v>256</v>
      </c>
      <c r="B10" s="255" t="s">
        <v>266</v>
      </c>
      <c r="C10" s="256"/>
      <c r="D10" s="256"/>
      <c r="E10" s="256"/>
      <c r="F10" s="256"/>
      <c r="G10" s="256"/>
      <c r="H10" s="256"/>
      <c r="I10" s="256"/>
      <c r="J10" s="256"/>
      <c r="K10" s="256"/>
      <c r="L10" s="256"/>
      <c r="M10" s="256"/>
      <c r="N10" s="257"/>
      <c r="O10" s="23"/>
    </row>
    <row r="11" spans="1:15" ht="99.95" customHeight="1">
      <c r="A11" s="101" t="s">
        <v>257</v>
      </c>
      <c r="B11" s="260" t="s">
        <v>265</v>
      </c>
      <c r="C11" s="258"/>
      <c r="D11" s="258"/>
      <c r="E11" s="258"/>
      <c r="F11" s="258"/>
      <c r="G11" s="258"/>
      <c r="H11" s="258"/>
      <c r="I11" s="258"/>
      <c r="J11" s="258"/>
      <c r="K11" s="258"/>
      <c r="L11" s="258"/>
      <c r="M11" s="258"/>
      <c r="N11" s="259"/>
      <c r="O11" s="23"/>
    </row>
    <row r="12" spans="1:15" ht="99.95" customHeight="1">
      <c r="A12" s="102" t="s">
        <v>258</v>
      </c>
      <c r="B12" s="255" t="s">
        <v>264</v>
      </c>
      <c r="C12" s="256"/>
      <c r="D12" s="256"/>
      <c r="E12" s="256"/>
      <c r="F12" s="256"/>
      <c r="G12" s="256"/>
      <c r="H12" s="256"/>
      <c r="I12" s="256"/>
      <c r="J12" s="256"/>
      <c r="K12" s="256"/>
      <c r="L12" s="256"/>
      <c r="M12" s="256"/>
      <c r="N12" s="257"/>
      <c r="O12" s="23"/>
    </row>
    <row r="13" spans="1:15" ht="99.95" customHeight="1">
      <c r="A13" s="102" t="s">
        <v>254</v>
      </c>
      <c r="B13" s="255" t="s">
        <v>263</v>
      </c>
      <c r="C13" s="256"/>
      <c r="D13" s="256"/>
      <c r="E13" s="256"/>
      <c r="F13" s="256"/>
      <c r="G13" s="256"/>
      <c r="H13" s="256"/>
      <c r="I13" s="256"/>
      <c r="J13" s="256"/>
      <c r="K13" s="256"/>
      <c r="L13" s="256"/>
      <c r="M13" s="256"/>
      <c r="N13" s="257"/>
      <c r="O13" s="23"/>
    </row>
    <row r="14" spans="1:15" ht="11.25" customHeight="1">
      <c r="A14" s="92"/>
      <c r="B14" s="92"/>
      <c r="C14" s="92"/>
      <c r="D14" s="92"/>
      <c r="E14" s="92"/>
      <c r="F14" s="92"/>
      <c r="G14" s="92"/>
      <c r="H14" s="92"/>
      <c r="I14" s="92"/>
      <c r="J14" s="92"/>
      <c r="K14" s="92"/>
      <c r="L14" s="92"/>
      <c r="M14" s="92"/>
      <c r="N14" s="92"/>
      <c r="O14" s="23"/>
    </row>
    <row r="15" spans="1:15" ht="23.25" customHeight="1">
      <c r="A15" s="25" t="s">
        <v>247</v>
      </c>
      <c r="B15" s="10"/>
      <c r="C15" s="10"/>
      <c r="D15" s="10"/>
      <c r="E15" s="10"/>
      <c r="F15" s="10"/>
      <c r="G15" s="10"/>
      <c r="H15" s="10"/>
      <c r="I15" s="10"/>
      <c r="J15" s="10"/>
      <c r="K15" s="10"/>
      <c r="L15" s="10"/>
      <c r="M15" s="10"/>
      <c r="N15" s="10"/>
      <c r="O15" s="24"/>
    </row>
    <row r="16" spans="1:15" ht="21" customHeight="1">
      <c r="A16" s="147" t="s">
        <v>24</v>
      </c>
      <c r="B16" s="147" t="s">
        <v>9</v>
      </c>
      <c r="C16" s="124" t="s">
        <v>164</v>
      </c>
      <c r="D16" s="124"/>
      <c r="E16" s="124"/>
      <c r="F16" s="124"/>
      <c r="G16" s="124"/>
      <c r="H16" s="124"/>
      <c r="I16" s="124"/>
      <c r="J16" s="124"/>
      <c r="K16" s="124"/>
      <c r="L16" s="124"/>
      <c r="M16" s="124"/>
      <c r="N16" s="124"/>
      <c r="O16" s="24"/>
    </row>
    <row r="17" spans="1:20" ht="21" customHeight="1">
      <c r="A17" s="148"/>
      <c r="B17" s="148"/>
      <c r="C17" s="247" t="s">
        <v>134</v>
      </c>
      <c r="D17" s="230"/>
      <c r="E17" s="229" t="s">
        <v>135</v>
      </c>
      <c r="F17" s="230"/>
      <c r="G17" s="95"/>
      <c r="H17" s="231" t="s">
        <v>136</v>
      </c>
      <c r="I17" s="232"/>
      <c r="J17" s="95"/>
      <c r="K17" s="231" t="s">
        <v>163</v>
      </c>
      <c r="L17" s="232"/>
      <c r="M17" s="95"/>
      <c r="N17" s="94"/>
      <c r="O17" s="24"/>
    </row>
    <row r="18" spans="1:20" ht="21" customHeight="1">
      <c r="A18" s="239" t="s">
        <v>27</v>
      </c>
      <c r="B18" s="220">
        <f>SUM(N18:N20)</f>
        <v>114800</v>
      </c>
      <c r="C18" s="250" t="s">
        <v>267</v>
      </c>
      <c r="D18" s="251"/>
      <c r="E18" s="248">
        <v>8400</v>
      </c>
      <c r="F18" s="249"/>
      <c r="G18" s="95" t="s">
        <v>31</v>
      </c>
      <c r="H18" s="111">
        <v>4</v>
      </c>
      <c r="I18" s="104" t="s">
        <v>137</v>
      </c>
      <c r="J18" s="95" t="s">
        <v>31</v>
      </c>
      <c r="K18" s="111">
        <v>3</v>
      </c>
      <c r="L18" s="106" t="s">
        <v>171</v>
      </c>
      <c r="M18" s="95" t="s">
        <v>32</v>
      </c>
      <c r="N18" s="61">
        <f t="shared" ref="N18:N24" si="0">H18*K18*E18</f>
        <v>100800</v>
      </c>
      <c r="O18" s="27"/>
      <c r="P18" s="29"/>
    </row>
    <row r="19" spans="1:20" ht="21" customHeight="1">
      <c r="A19" s="240"/>
      <c r="B19" s="221"/>
      <c r="C19" s="250" t="s">
        <v>268</v>
      </c>
      <c r="D19" s="251"/>
      <c r="E19" s="248">
        <v>7000</v>
      </c>
      <c r="F19" s="249"/>
      <c r="G19" s="95" t="s">
        <v>31</v>
      </c>
      <c r="H19" s="111">
        <v>2</v>
      </c>
      <c r="I19" s="104" t="s">
        <v>137</v>
      </c>
      <c r="J19" s="95" t="s">
        <v>31</v>
      </c>
      <c r="K19" s="111">
        <v>1</v>
      </c>
      <c r="L19" s="106" t="s">
        <v>171</v>
      </c>
      <c r="M19" s="95" t="s">
        <v>32</v>
      </c>
      <c r="N19" s="61">
        <f t="shared" si="0"/>
        <v>14000</v>
      </c>
      <c r="O19" s="27"/>
      <c r="P19" s="29"/>
    </row>
    <row r="20" spans="1:20" ht="21" customHeight="1">
      <c r="A20" s="241"/>
      <c r="B20" s="222"/>
      <c r="C20" s="250"/>
      <c r="D20" s="251"/>
      <c r="E20" s="248"/>
      <c r="F20" s="249"/>
      <c r="G20" s="95" t="s">
        <v>31</v>
      </c>
      <c r="H20" s="53">
        <v>1</v>
      </c>
      <c r="I20" s="104"/>
      <c r="J20" s="95" t="s">
        <v>31</v>
      </c>
      <c r="K20" s="53">
        <v>1</v>
      </c>
      <c r="L20" s="106"/>
      <c r="M20" s="95" t="s">
        <v>32</v>
      </c>
      <c r="N20" s="61">
        <f t="shared" si="0"/>
        <v>0</v>
      </c>
      <c r="O20" s="27"/>
      <c r="P20" s="29"/>
    </row>
    <row r="21" spans="1:20" ht="21" customHeight="1">
      <c r="A21" s="239" t="s">
        <v>28</v>
      </c>
      <c r="B21" s="220">
        <f>SUM(N21:N23)</f>
        <v>83500</v>
      </c>
      <c r="C21" s="250" t="s">
        <v>271</v>
      </c>
      <c r="D21" s="251"/>
      <c r="E21" s="248">
        <v>25000</v>
      </c>
      <c r="F21" s="249"/>
      <c r="G21" s="95" t="s">
        <v>31</v>
      </c>
      <c r="H21" s="111">
        <v>3</v>
      </c>
      <c r="I21" s="104" t="s">
        <v>171</v>
      </c>
      <c r="J21" s="95" t="s">
        <v>31</v>
      </c>
      <c r="K21" s="53">
        <v>1</v>
      </c>
      <c r="L21" s="106"/>
      <c r="M21" s="95" t="s">
        <v>32</v>
      </c>
      <c r="N21" s="61">
        <f t="shared" si="0"/>
        <v>75000</v>
      </c>
      <c r="O21" s="27"/>
      <c r="P21" s="29"/>
    </row>
    <row r="22" spans="1:20" ht="21" customHeight="1">
      <c r="A22" s="240"/>
      <c r="B22" s="221"/>
      <c r="C22" s="250" t="s">
        <v>269</v>
      </c>
      <c r="D22" s="251"/>
      <c r="E22" s="248">
        <v>8500</v>
      </c>
      <c r="F22" s="249"/>
      <c r="G22" s="95" t="s">
        <v>31</v>
      </c>
      <c r="H22" s="111">
        <v>1</v>
      </c>
      <c r="I22" s="104" t="s">
        <v>270</v>
      </c>
      <c r="J22" s="95" t="s">
        <v>31</v>
      </c>
      <c r="K22" s="111">
        <v>1</v>
      </c>
      <c r="L22" s="106" t="s">
        <v>171</v>
      </c>
      <c r="M22" s="95" t="s">
        <v>32</v>
      </c>
      <c r="N22" s="61">
        <f t="shared" si="0"/>
        <v>8500</v>
      </c>
      <c r="O22" s="27"/>
      <c r="P22" s="29"/>
    </row>
    <row r="23" spans="1:20" ht="21" customHeight="1">
      <c r="A23" s="241"/>
      <c r="B23" s="222"/>
      <c r="C23" s="250"/>
      <c r="D23" s="251"/>
      <c r="E23" s="248"/>
      <c r="F23" s="249"/>
      <c r="G23" s="95" t="s">
        <v>31</v>
      </c>
      <c r="H23" s="53">
        <v>1</v>
      </c>
      <c r="I23" s="104"/>
      <c r="J23" s="95" t="s">
        <v>31</v>
      </c>
      <c r="K23" s="53">
        <v>1</v>
      </c>
      <c r="L23" s="106"/>
      <c r="M23" s="95" t="s">
        <v>32</v>
      </c>
      <c r="N23" s="61">
        <f t="shared" si="0"/>
        <v>0</v>
      </c>
      <c r="O23" s="27"/>
      <c r="P23" s="29"/>
    </row>
    <row r="24" spans="1:20" ht="21" customHeight="1">
      <c r="A24" s="67"/>
      <c r="B24" s="58">
        <f>N24</f>
        <v>0</v>
      </c>
      <c r="C24" s="250"/>
      <c r="D24" s="251"/>
      <c r="E24" s="248"/>
      <c r="F24" s="249"/>
      <c r="G24" s="95" t="s">
        <v>31</v>
      </c>
      <c r="H24" s="53">
        <v>1</v>
      </c>
      <c r="I24" s="104"/>
      <c r="J24" s="95" t="s">
        <v>31</v>
      </c>
      <c r="K24" s="53">
        <v>1</v>
      </c>
      <c r="L24" s="106"/>
      <c r="M24" s="95" t="s">
        <v>32</v>
      </c>
      <c r="N24" s="61">
        <f t="shared" si="0"/>
        <v>0</v>
      </c>
      <c r="O24" s="30"/>
    </row>
    <row r="25" spans="1:20" ht="21" customHeight="1" thickBot="1">
      <c r="A25" s="57"/>
      <c r="B25" s="97">
        <f>N25</f>
        <v>0</v>
      </c>
      <c r="C25" s="261"/>
      <c r="D25" s="262"/>
      <c r="E25" s="263"/>
      <c r="F25" s="264"/>
      <c r="G25" s="31" t="s">
        <v>31</v>
      </c>
      <c r="H25" s="55">
        <v>1</v>
      </c>
      <c r="I25" s="105"/>
      <c r="J25" s="31" t="s">
        <v>31</v>
      </c>
      <c r="K25" s="55">
        <v>1</v>
      </c>
      <c r="L25" s="107"/>
      <c r="M25" s="31" t="s">
        <v>32</v>
      </c>
      <c r="N25" s="62">
        <f>H25*K25*E25</f>
        <v>0</v>
      </c>
      <c r="O25" s="30"/>
    </row>
    <row r="26" spans="1:20" ht="21" customHeight="1" thickTop="1" thickBot="1">
      <c r="A26" s="34" t="s">
        <v>248</v>
      </c>
      <c r="B26" s="60">
        <f>SUM(B18:B25)</f>
        <v>198300</v>
      </c>
      <c r="C26" s="242"/>
      <c r="D26" s="242"/>
      <c r="E26" s="142"/>
      <c r="F26" s="142"/>
      <c r="G26" s="142"/>
      <c r="H26" s="142"/>
      <c r="I26" s="142"/>
      <c r="J26" s="142"/>
      <c r="K26" s="142"/>
      <c r="L26" s="142"/>
      <c r="M26" s="142"/>
      <c r="N26" s="142"/>
      <c r="O26" s="32"/>
    </row>
    <row r="27" spans="1:20" ht="34.5" customHeight="1">
      <c r="A27" s="81" t="s">
        <v>252</v>
      </c>
      <c r="B27" s="79"/>
      <c r="C27" s="79"/>
      <c r="D27" s="79"/>
      <c r="E27" s="79"/>
      <c r="F27" s="79"/>
      <c r="G27" s="79"/>
      <c r="H27" s="79"/>
      <c r="I27" s="79"/>
      <c r="J27" s="79"/>
      <c r="K27" s="79"/>
      <c r="L27" s="79"/>
      <c r="M27" s="79"/>
      <c r="N27" s="79"/>
      <c r="O27" s="79"/>
      <c r="P27" s="79"/>
      <c r="Q27" s="79"/>
      <c r="R27" s="79"/>
      <c r="S27" s="79"/>
      <c r="T27" s="79"/>
    </row>
    <row r="28" spans="1:20" ht="12.75" customHeight="1">
      <c r="A28" s="21"/>
      <c r="B28" s="10"/>
      <c r="C28" s="24"/>
      <c r="D28" s="24"/>
      <c r="E28" s="24"/>
      <c r="F28" s="24"/>
      <c r="G28" s="24"/>
      <c r="H28" s="24"/>
      <c r="I28" s="24"/>
      <c r="J28" s="24"/>
      <c r="K28" s="24"/>
      <c r="L28" s="24"/>
      <c r="M28" s="24"/>
      <c r="N28" s="10"/>
      <c r="O28" s="24"/>
      <c r="Q28" s="85"/>
    </row>
    <row r="29" spans="1:20">
      <c r="Q29" s="85"/>
    </row>
    <row r="30" spans="1:20">
      <c r="Q30" s="85"/>
    </row>
    <row r="31" spans="1:20">
      <c r="Q31" s="85"/>
    </row>
    <row r="32" spans="1:20">
      <c r="Q32" s="85"/>
    </row>
    <row r="33" spans="17:17">
      <c r="Q33" s="85"/>
    </row>
  </sheetData>
  <mergeCells count="37">
    <mergeCell ref="C24:D24"/>
    <mergeCell ref="E24:F24"/>
    <mergeCell ref="C25:D25"/>
    <mergeCell ref="E25:F25"/>
    <mergeCell ref="C26:N26"/>
    <mergeCell ref="A21:A23"/>
    <mergeCell ref="B21:B23"/>
    <mergeCell ref="C21:D21"/>
    <mergeCell ref="E21:F21"/>
    <mergeCell ref="C22:D22"/>
    <mergeCell ref="E22:F22"/>
    <mergeCell ref="C23:D23"/>
    <mergeCell ref="E23:F23"/>
    <mergeCell ref="A18:A20"/>
    <mergeCell ref="B18:B20"/>
    <mergeCell ref="C18:D18"/>
    <mergeCell ref="E18:F18"/>
    <mergeCell ref="C19:D19"/>
    <mergeCell ref="E19:F19"/>
    <mergeCell ref="C20:D20"/>
    <mergeCell ref="E20:F20"/>
    <mergeCell ref="B11:N11"/>
    <mergeCell ref="B12:N12"/>
    <mergeCell ref="B13:N13"/>
    <mergeCell ref="A16:A17"/>
    <mergeCell ref="B16:B17"/>
    <mergeCell ref="C16:N16"/>
    <mergeCell ref="C17:D17"/>
    <mergeCell ref="E17:F17"/>
    <mergeCell ref="H17:I17"/>
    <mergeCell ref="K17:L17"/>
    <mergeCell ref="B10:N10"/>
    <mergeCell ref="A5:N5"/>
    <mergeCell ref="B6:F6"/>
    <mergeCell ref="G6:H6"/>
    <mergeCell ref="I6:N6"/>
    <mergeCell ref="B9:N9"/>
  </mergeCells>
  <phoneticPr fontId="2"/>
  <pageMargins left="0.70866141732283472" right="0.70866141732283472" top="0.35433070866141736" bottom="0.35433070866141736" header="0" footer="0"/>
  <pageSetup paperSize="9" scale="72" orientation="portrait" blackAndWhite="1" cellComments="asDisplayed"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9"/>
  <sheetViews>
    <sheetView topLeftCell="AH1" zoomScale="73" zoomScaleNormal="73" workbookViewId="0">
      <selection activeCell="AJ22" sqref="AJ22:AJ23"/>
    </sheetView>
  </sheetViews>
  <sheetFormatPr defaultColWidth="9" defaultRowHeight="14.25"/>
  <cols>
    <col min="1" max="1" width="6.625" style="40" customWidth="1"/>
    <col min="2" max="2" width="6.125" style="40" customWidth="1"/>
    <col min="3" max="13" width="4.5" style="40" customWidth="1"/>
    <col min="14" max="15" width="5.125" style="40" customWidth="1"/>
    <col min="16" max="16" width="24.75" style="40" bestFit="1" customWidth="1"/>
    <col min="17" max="18" width="10.25" style="40" bestFit="1" customWidth="1"/>
    <col min="19" max="19" width="12.25" style="40" bestFit="1" customWidth="1"/>
    <col min="20" max="20" width="30.75" style="40" bestFit="1" customWidth="1"/>
    <col min="21" max="21" width="10.25" style="40" bestFit="1" customWidth="1"/>
    <col min="22" max="22" width="9" style="40"/>
    <col min="23" max="23" width="22.75" style="40" bestFit="1" customWidth="1"/>
    <col min="24" max="24" width="9" style="40"/>
    <col min="25" max="25" width="40.5" style="40" customWidth="1"/>
    <col min="26" max="27" width="64.75" style="40" customWidth="1"/>
    <col min="28" max="30" width="13.625" style="40" customWidth="1"/>
    <col min="31" max="33" width="9" style="40"/>
    <col min="34" max="34" width="10.25" style="40" bestFit="1" customWidth="1"/>
    <col min="35" max="35" width="27.375" style="40" customWidth="1"/>
    <col min="36" max="36" width="64.5" style="40" customWidth="1"/>
    <col min="37" max="37" width="9.875" style="40" bestFit="1" customWidth="1"/>
    <col min="38" max="40" width="9.125" style="40" bestFit="1" customWidth="1"/>
    <col min="41" max="41" width="9.125" style="40" customWidth="1"/>
    <col min="42" max="47" width="9.125" style="40" bestFit="1" customWidth="1"/>
    <col min="48" max="48" width="10.25" style="40" bestFit="1" customWidth="1"/>
    <col min="49" max="58" width="9" style="40" customWidth="1"/>
    <col min="59" max="16384" width="9" style="40"/>
  </cols>
  <sheetData>
    <row r="1" spans="1:59">
      <c r="A1" s="38"/>
      <c r="B1" s="38"/>
      <c r="C1" s="266" t="s">
        <v>88</v>
      </c>
      <c r="D1" s="267"/>
      <c r="E1" s="267"/>
      <c r="F1" s="267"/>
      <c r="G1" s="267"/>
      <c r="H1" s="267"/>
      <c r="I1" s="267"/>
      <c r="J1" s="267"/>
      <c r="K1" s="267"/>
      <c r="L1" s="268"/>
      <c r="M1" s="84"/>
      <c r="N1" s="39"/>
      <c r="O1" s="39"/>
      <c r="P1" s="266" t="s">
        <v>87</v>
      </c>
      <c r="Q1" s="267"/>
      <c r="R1" s="267"/>
      <c r="S1" s="267"/>
      <c r="T1" s="267"/>
      <c r="U1" s="267"/>
      <c r="V1" s="267"/>
      <c r="W1" s="267"/>
      <c r="X1" s="268"/>
      <c r="Y1" s="265" t="s">
        <v>286</v>
      </c>
      <c r="Z1" s="265"/>
      <c r="AA1" s="265"/>
      <c r="AB1" s="265"/>
      <c r="AC1" s="265"/>
      <c r="AD1" s="265"/>
      <c r="AE1" s="265"/>
      <c r="AF1" s="265"/>
      <c r="AG1" s="265"/>
      <c r="AH1" s="265"/>
      <c r="AI1" s="265"/>
      <c r="AJ1" s="265"/>
      <c r="AK1" s="266" t="s">
        <v>285</v>
      </c>
      <c r="AL1" s="267"/>
      <c r="AM1" s="267"/>
      <c r="AN1" s="267"/>
      <c r="AO1" s="267"/>
      <c r="AP1" s="267"/>
      <c r="AQ1" s="267"/>
      <c r="AR1" s="267"/>
      <c r="AS1" s="267"/>
      <c r="AT1" s="267"/>
      <c r="AU1" s="268"/>
      <c r="AX1" s="269" t="s">
        <v>287</v>
      </c>
      <c r="AY1" s="270"/>
      <c r="AZ1" s="270"/>
      <c r="BA1" s="270"/>
      <c r="BB1" s="271"/>
      <c r="BC1" s="269" t="s">
        <v>284</v>
      </c>
      <c r="BD1" s="270"/>
      <c r="BE1" s="270"/>
      <c r="BF1" s="270"/>
    </row>
    <row r="2" spans="1:59" s="41" customFormat="1" ht="60.75" customHeight="1">
      <c r="A2" s="1" t="s">
        <v>0</v>
      </c>
      <c r="B2" s="1" t="s">
        <v>106</v>
      </c>
      <c r="C2" s="4" t="s">
        <v>110</v>
      </c>
      <c r="D2" s="4" t="s">
        <v>111</v>
      </c>
      <c r="E2" s="4" t="s">
        <v>112</v>
      </c>
      <c r="F2" s="4" t="s">
        <v>113</v>
      </c>
      <c r="G2" s="4" t="s">
        <v>114</v>
      </c>
      <c r="H2" s="4" t="s">
        <v>115</v>
      </c>
      <c r="I2" s="4" t="s">
        <v>119</v>
      </c>
      <c r="J2" s="4" t="s">
        <v>131</v>
      </c>
      <c r="K2" s="4" t="s">
        <v>168</v>
      </c>
      <c r="L2" s="4" t="s">
        <v>190</v>
      </c>
      <c r="M2" s="4" t="s">
        <v>209</v>
      </c>
      <c r="N2" s="47" t="s">
        <v>125</v>
      </c>
      <c r="O2" s="47" t="s">
        <v>85</v>
      </c>
      <c r="P2" s="2" t="s">
        <v>1</v>
      </c>
      <c r="Q2" s="2" t="s">
        <v>2</v>
      </c>
      <c r="R2" s="2" t="s">
        <v>3</v>
      </c>
      <c r="S2" s="2" t="s">
        <v>4</v>
      </c>
      <c r="T2" s="2" t="s">
        <v>5</v>
      </c>
      <c r="U2" s="2" t="s">
        <v>116</v>
      </c>
      <c r="V2" s="2" t="s">
        <v>104</v>
      </c>
      <c r="W2" s="5" t="s">
        <v>7</v>
      </c>
      <c r="X2" s="5" t="s">
        <v>8</v>
      </c>
      <c r="Y2" s="2" t="s">
        <v>6</v>
      </c>
      <c r="Z2" s="2" t="s">
        <v>101</v>
      </c>
      <c r="AA2" s="2" t="s">
        <v>100</v>
      </c>
      <c r="AB2" s="3" t="s">
        <v>120</v>
      </c>
      <c r="AC2" s="3" t="s">
        <v>121</v>
      </c>
      <c r="AD2" s="3" t="s">
        <v>122</v>
      </c>
      <c r="AE2" s="7" t="s">
        <v>71</v>
      </c>
      <c r="AF2" s="7" t="s">
        <v>72</v>
      </c>
      <c r="AG2" s="7" t="s">
        <v>73</v>
      </c>
      <c r="AH2" s="7" t="s">
        <v>144</v>
      </c>
      <c r="AI2" s="7" t="s">
        <v>145</v>
      </c>
      <c r="AJ2" s="7" t="s">
        <v>143</v>
      </c>
      <c r="AK2" s="4" t="str">
        <f>様式第4号!A11</f>
        <v>人件費</v>
      </c>
      <c r="AL2" s="4" t="str">
        <f>様式第4号!$A16</f>
        <v>諸謝金</v>
      </c>
      <c r="AM2" s="4" t="str">
        <f>様式第4号!$A19</f>
        <v>旅費</v>
      </c>
      <c r="AN2" s="4" t="str">
        <f>様式第4号!$A22</f>
        <v>消耗品費</v>
      </c>
      <c r="AO2" s="4" t="s">
        <v>191</v>
      </c>
      <c r="AP2" s="4" t="str">
        <f>様式第4号!$A28</f>
        <v>広告費・印刷製本費</v>
      </c>
      <c r="AQ2" s="4" t="str">
        <f>様式第4号!$A31</f>
        <v>通信運搬費</v>
      </c>
      <c r="AR2" s="4" t="str">
        <f>様式第4号!$A34</f>
        <v>賃料及び施設利用料</v>
      </c>
      <c r="AS2" s="4" t="str">
        <f>様式第4号!$A37</f>
        <v>行事保険料</v>
      </c>
      <c r="AT2" s="4" t="s">
        <v>102</v>
      </c>
      <c r="AU2" s="4" t="s">
        <v>103</v>
      </c>
      <c r="AV2" s="46" t="s">
        <v>123</v>
      </c>
      <c r="AW2" s="46" t="s">
        <v>124</v>
      </c>
      <c r="AX2" s="113" t="s">
        <v>277</v>
      </c>
      <c r="AY2" s="113" t="s">
        <v>278</v>
      </c>
      <c r="AZ2" s="113" t="s">
        <v>279</v>
      </c>
      <c r="BA2" s="113" t="s">
        <v>280</v>
      </c>
      <c r="BB2" s="113" t="s">
        <v>281</v>
      </c>
      <c r="BC2" s="113" t="s">
        <v>282</v>
      </c>
      <c r="BD2" s="113" t="s">
        <v>283</v>
      </c>
      <c r="BE2" s="113" t="s">
        <v>102</v>
      </c>
      <c r="BF2" s="113" t="s">
        <v>103</v>
      </c>
    </row>
    <row r="3" spans="1:59" ht="82.5" customHeight="1">
      <c r="A3" s="38"/>
      <c r="B3" s="38" t="str">
        <f>IF(COUNTA(様式第３号!#REF!,様式第３号!#REF!,様式第３号!#REF!)=0,"新","継")</f>
        <v>継</v>
      </c>
      <c r="C3" s="38" t="e">
        <f>IF(様式第３号!#REF!="","",様式第３号!#REF!)</f>
        <v>#REF!</v>
      </c>
      <c r="D3" s="38" t="e">
        <f>IF(様式第３号!#REF!="","",様式第３号!#REF!)</f>
        <v>#REF!</v>
      </c>
      <c r="E3" s="38" t="e">
        <f>IF(様式第３号!#REF!="","",様式第３号!#REF!)</f>
        <v>#REF!</v>
      </c>
      <c r="F3" s="38" t="e">
        <f>IF(様式第３号!#REF!="","",様式第３号!#REF!)</f>
        <v>#REF!</v>
      </c>
      <c r="G3" s="38" t="e">
        <f>IF(様式第３号!#REF!="","",様式第３号!#REF!)</f>
        <v>#REF!</v>
      </c>
      <c r="H3" s="38" t="e">
        <f>IF(様式第３号!#REF!="","",様式第３号!#REF!)</f>
        <v>#REF!</v>
      </c>
      <c r="I3" s="38" t="e">
        <f>IF(様式第３号!#REF!="","",様式第３号!#REF!)</f>
        <v>#REF!</v>
      </c>
      <c r="J3" s="38" t="e">
        <f>IF(様式第３号!#REF!="","",様式第３号!#REF!)</f>
        <v>#REF!</v>
      </c>
      <c r="K3" s="38" t="e">
        <f>IF(様式第３号!#REF!="","",様式第３号!#REF!)</f>
        <v>#REF!</v>
      </c>
      <c r="L3" s="38" t="e">
        <f>IF(様式第３号!#REF!="","",様式第３号!#REF!)</f>
        <v>#REF!</v>
      </c>
      <c r="M3" s="83" t="e">
        <f>IF(様式第３号!#REF!="","",様式第３号!#REF!)</f>
        <v>#REF!</v>
      </c>
      <c r="N3" s="38">
        <f>様式第１号!O7</f>
        <v>0</v>
      </c>
      <c r="O3" s="38">
        <f>様式第１号!Q7</f>
        <v>0</v>
      </c>
      <c r="P3" s="45">
        <f>様式第１号!I13</f>
        <v>0</v>
      </c>
      <c r="Q3" s="45">
        <f>様式第１号!I14</f>
        <v>0</v>
      </c>
      <c r="R3" s="45">
        <f>様式第１号!I15</f>
        <v>0</v>
      </c>
      <c r="S3" s="39" t="str">
        <f>様式第１号!I11</f>
        <v>〒</v>
      </c>
      <c r="T3" s="45">
        <f>様式第１号!I12</f>
        <v>0</v>
      </c>
      <c r="U3" s="39">
        <f>様式第２号!B11</f>
        <v>0</v>
      </c>
      <c r="V3" s="45">
        <f>様式第２号!E11</f>
        <v>0</v>
      </c>
      <c r="W3" s="45">
        <f>様式第２号!B6</f>
        <v>0</v>
      </c>
      <c r="X3" s="45">
        <f>様式第２号!E6</f>
        <v>0</v>
      </c>
      <c r="Y3" s="45">
        <f>様式第１号!C23</f>
        <v>0</v>
      </c>
      <c r="Z3" s="68">
        <f>様式第３号!C11</f>
        <v>0</v>
      </c>
      <c r="AA3" s="68">
        <f>様式第３号!C12</f>
        <v>0</v>
      </c>
      <c r="AB3" s="42">
        <f>様式第4号!E42</f>
        <v>0</v>
      </c>
      <c r="AC3" s="43">
        <f>様式第4号!E44</f>
        <v>0</v>
      </c>
      <c r="AD3" s="43">
        <f>様式第4号!E45</f>
        <v>0</v>
      </c>
      <c r="AE3" s="38">
        <f>様式第３号!D8</f>
        <v>0</v>
      </c>
      <c r="AF3" s="38" t="e">
        <f>IF(様式第３号!#REF!="","",様式第３号!#REF!)</f>
        <v>#REF!</v>
      </c>
      <c r="AG3" s="38" t="e">
        <f>IF(様式第３号!#REF!="","",様式第３号!#REF!)</f>
        <v>#REF!</v>
      </c>
      <c r="AH3" s="38" t="str">
        <f>IF(様式第２号!C16="","",様式第２号!C16)</f>
        <v/>
      </c>
      <c r="AI3" s="38" t="str">
        <f>IF(様式第２号!C17="","",様式第２号!C17)</f>
        <v/>
      </c>
      <c r="AJ3" s="38">
        <f>様式第３号!$C9</f>
        <v>0</v>
      </c>
      <c r="AK3" s="44">
        <f>様式第4号!$B11</f>
        <v>0</v>
      </c>
      <c r="AL3" s="44">
        <f>様式第4号!$B16</f>
        <v>0</v>
      </c>
      <c r="AM3" s="44">
        <f>様式第4号!$B19</f>
        <v>0</v>
      </c>
      <c r="AN3" s="44">
        <f>様式第4号!$B22</f>
        <v>0</v>
      </c>
      <c r="AO3" s="44">
        <f>様式第4号!$B25</f>
        <v>0</v>
      </c>
      <c r="AP3" s="44">
        <f>様式第4号!$B28</f>
        <v>0</v>
      </c>
      <c r="AQ3" s="44">
        <f>様式第4号!$B31</f>
        <v>0</v>
      </c>
      <c r="AR3" s="44">
        <f>様式第4号!$B34</f>
        <v>0</v>
      </c>
      <c r="AS3" s="44">
        <f>様式第4号!$B37</f>
        <v>0</v>
      </c>
      <c r="AT3" s="44">
        <f>様式第4号!$B38</f>
        <v>0</v>
      </c>
      <c r="AU3" s="44">
        <f>様式第4号!$B39</f>
        <v>0</v>
      </c>
      <c r="AV3" s="82">
        <f>様式第２号!E8</f>
        <v>0</v>
      </c>
      <c r="AW3" s="39"/>
      <c r="AX3" s="46">
        <f>様式第5号!B8</f>
        <v>0</v>
      </c>
      <c r="AY3" s="46">
        <f>様式第5号!B9</f>
        <v>0</v>
      </c>
      <c r="AZ3" s="46" t="str">
        <f>様式第5号!B10</f>
        <v>※想定する具体の専門家等がいる場合は、専門家の所属・役職・氏名等を記載してください。</v>
      </c>
      <c r="BA3" s="46">
        <f>様式第5号!B11</f>
        <v>0</v>
      </c>
      <c r="BB3" s="46">
        <f>様式第5号!B12</f>
        <v>0</v>
      </c>
      <c r="BC3" s="39">
        <f>様式第5号!B17</f>
        <v>0</v>
      </c>
      <c r="BD3" s="39">
        <f>様式第5号!B20</f>
        <v>0</v>
      </c>
      <c r="BE3" s="39">
        <f>様式第5号!A23</f>
        <v>0</v>
      </c>
      <c r="BF3" s="39">
        <f>様式第5号!A24</f>
        <v>0</v>
      </c>
    </row>
    <row r="5" spans="1:59">
      <c r="BG5" s="40" t="s">
        <v>38</v>
      </c>
    </row>
    <row r="6" spans="1:59">
      <c r="BG6" s="40" t="s">
        <v>39</v>
      </c>
    </row>
    <row r="7" spans="1:59">
      <c r="BG7" s="40" t="s">
        <v>202</v>
      </c>
    </row>
    <row r="8" spans="1:59">
      <c r="BG8" s="40" t="s">
        <v>62</v>
      </c>
    </row>
    <row r="9" spans="1:59">
      <c r="BG9" s="40" t="s">
        <v>63</v>
      </c>
    </row>
    <row r="10" spans="1:59">
      <c r="BG10" s="40" t="s">
        <v>64</v>
      </c>
    </row>
    <row r="11" spans="1:59">
      <c r="BG11" s="40" t="s">
        <v>65</v>
      </c>
    </row>
    <row r="12" spans="1:59">
      <c r="BG12" s="40" t="s">
        <v>66</v>
      </c>
    </row>
    <row r="13" spans="1:59">
      <c r="BG13" s="40" t="s">
        <v>67</v>
      </c>
    </row>
    <row r="14" spans="1:59">
      <c r="BG14" s="40" t="s">
        <v>68</v>
      </c>
    </row>
    <row r="15" spans="1:59">
      <c r="BG15" s="40" t="s">
        <v>40</v>
      </c>
    </row>
    <row r="16" spans="1:59">
      <c r="BG16" s="40" t="s">
        <v>41</v>
      </c>
    </row>
    <row r="17" spans="59:59">
      <c r="BG17" s="40" t="s">
        <v>44</v>
      </c>
    </row>
    <row r="18" spans="59:59">
      <c r="BG18" s="40" t="s">
        <v>117</v>
      </c>
    </row>
    <row r="19" spans="59:59">
      <c r="BG19" s="40" t="s">
        <v>49</v>
      </c>
    </row>
    <row r="20" spans="59:59">
      <c r="BG20" s="40" t="s">
        <v>52</v>
      </c>
    </row>
    <row r="21" spans="59:59">
      <c r="BG21" s="40" t="s">
        <v>55</v>
      </c>
    </row>
    <row r="22" spans="59:59">
      <c r="BG22" s="40" t="s">
        <v>57</v>
      </c>
    </row>
    <row r="23" spans="59:59">
      <c r="BG23" s="40" t="s">
        <v>59</v>
      </c>
    </row>
    <row r="24" spans="59:59">
      <c r="BG24" s="40" t="s">
        <v>60</v>
      </c>
    </row>
    <row r="25" spans="59:59">
      <c r="BG25" s="40" t="s">
        <v>69</v>
      </c>
    </row>
    <row r="26" spans="59:59">
      <c r="BG26" s="40" t="s">
        <v>42</v>
      </c>
    </row>
    <row r="27" spans="59:59">
      <c r="BG27" s="40" t="s">
        <v>43</v>
      </c>
    </row>
    <row r="28" spans="59:59">
      <c r="BG28" s="40" t="s">
        <v>45</v>
      </c>
    </row>
    <row r="29" spans="59:59">
      <c r="BG29" s="40" t="s">
        <v>50</v>
      </c>
    </row>
    <row r="30" spans="59:59">
      <c r="BG30" s="40" t="s">
        <v>53</v>
      </c>
    </row>
    <row r="31" spans="59:59">
      <c r="BG31" s="40" t="s">
        <v>56</v>
      </c>
    </row>
    <row r="32" spans="59:59">
      <c r="BG32" s="40" t="s">
        <v>58</v>
      </c>
    </row>
    <row r="33" spans="59:59">
      <c r="BG33" s="40" t="s">
        <v>61</v>
      </c>
    </row>
    <row r="34" spans="59:59">
      <c r="BG34" s="40" t="s">
        <v>70</v>
      </c>
    </row>
    <row r="35" spans="59:59">
      <c r="BG35" s="40" t="s">
        <v>46</v>
      </c>
    </row>
    <row r="36" spans="59:59">
      <c r="BG36" s="40" t="s">
        <v>47</v>
      </c>
    </row>
    <row r="37" spans="59:59">
      <c r="BG37" s="40" t="s">
        <v>48</v>
      </c>
    </row>
    <row r="38" spans="59:59">
      <c r="BG38" s="40" t="s">
        <v>51</v>
      </c>
    </row>
    <row r="39" spans="59:59">
      <c r="BG39" s="40" t="s">
        <v>54</v>
      </c>
    </row>
  </sheetData>
  <mergeCells count="6">
    <mergeCell ref="Y1:AJ1"/>
    <mergeCell ref="AK1:AU1"/>
    <mergeCell ref="P1:X1"/>
    <mergeCell ref="C1:L1"/>
    <mergeCell ref="BC1:BF1"/>
    <mergeCell ref="AX1:BB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様式第１号</vt:lpstr>
      <vt:lpstr>様式第２号</vt:lpstr>
      <vt:lpstr>様式第３号</vt:lpstr>
      <vt:lpstr>様式第３号 (記載例)</vt:lpstr>
      <vt:lpstr>様式第4号</vt:lpstr>
      <vt:lpstr>様式第4号 (記載例)</vt:lpstr>
      <vt:lpstr>様式第5号</vt:lpstr>
      <vt:lpstr>様式第5号 (記載例)</vt:lpstr>
      <vt:lpstr>集計用（書込・削除しないでください）</vt:lpstr>
      <vt:lpstr>様式第１号!Print_Area</vt:lpstr>
      <vt:lpstr>様式第２号!Print_Area</vt:lpstr>
      <vt:lpstr>様式第３号!Print_Area</vt:lpstr>
      <vt:lpstr>'様式第３号 (記載例)'!Print_Area</vt:lpstr>
      <vt:lpstr>様式第4号!Print_Area</vt:lpstr>
      <vt:lpstr>'様式第4号 (記載例)'!Print_Area</vt:lpstr>
      <vt:lpstr>様式第5号!Print_Area</vt:lpstr>
      <vt:lpstr>'様式第5号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2025-02-28T13:22:04Z</cp:lastPrinted>
  <dcterms:created xsi:type="dcterms:W3CDTF">2016-09-12T06:06:39Z</dcterms:created>
  <dcterms:modified xsi:type="dcterms:W3CDTF">2025-03-07T00:01:46Z</dcterms:modified>
</cp:coreProperties>
</file>