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K03_石公水\"/>
    </mc:Choice>
  </mc:AlternateContent>
  <workbookProtection workbookAlgorithmName="SHA-512" workbookHashValue="olyoKoEmpH/HlOpilrU6knMjB6y9xmIQe0dleFbWUZTWXSaN+9fbG5/i5jL6pVPw6XifRpfXH6CqoG2T1M+h/A==" workbookSaltValue="JR70lVbin9C1YFrnp1l9QQ==" workbookSpinCount="100000" lockStructure="1"/>
  <bookViews>
    <workbookView xWindow="-120" yWindow="-120" windowWidth="29040" windowHeight="1584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M85" i="4" s="1"/>
  <c r="DQ6" i="5"/>
  <c r="DP6" i="5"/>
  <c r="DO6" i="5"/>
  <c r="DN6" i="5"/>
  <c r="DM6" i="5"/>
  <c r="DL6" i="5"/>
  <c r="DK6" i="5"/>
  <c r="DJ6" i="5"/>
  <c r="DI6" i="5"/>
  <c r="DH6" i="5"/>
  <c r="DG6" i="5"/>
  <c r="L85" i="4" s="1"/>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E85" i="4" s="1"/>
  <c r="AG6" i="5"/>
  <c r="AF6" i="5"/>
  <c r="AE6" i="5"/>
  <c r="AD6" i="5"/>
  <c r="AC6" i="5"/>
  <c r="AB6" i="5"/>
  <c r="AA6" i="5"/>
  <c r="Z6" i="5"/>
  <c r="Y6" i="5"/>
  <c r="X6" i="5"/>
  <c r="W6" i="5"/>
  <c r="V6" i="5"/>
  <c r="U6" i="5"/>
  <c r="T6" i="5"/>
  <c r="S6" i="5"/>
  <c r="R6" i="5"/>
  <c r="Q6" i="5"/>
  <c r="P6" i="5"/>
  <c r="O6" i="5"/>
  <c r="I10" i="4" s="1"/>
  <c r="N6" i="5"/>
  <c r="B10" i="4" s="1"/>
  <c r="M6" i="5"/>
  <c r="AD8" i="4" s="1"/>
  <c r="L6" i="5"/>
  <c r="W8" i="4" s="1"/>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5" i="4"/>
  <c r="BB10" i="4"/>
  <c r="AT10" i="4"/>
  <c r="AL10" i="4"/>
  <c r="W10" i="4"/>
  <c r="P10" i="4"/>
  <c r="BB8" i="4"/>
  <c r="AT8" i="4"/>
  <c r="AL8" i="4"/>
  <c r="P8" i="4"/>
  <c r="I8" i="4"/>
  <c r="B8" i="4"/>
  <c r="B6" i="4"/>
</calcChain>
</file>

<file path=xl/sharedStrings.xml><?xml version="1.0" encoding="utf-8"?>
<sst xmlns="http://schemas.openxmlformats.org/spreadsheetml/2006/main" count="231" uniqueCount="112">
  <si>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</si>
  <si>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</si>
  <si>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</si>
  <si>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</si>
  <si>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</si>
  <si>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</si>
  <si>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</si>
  <si>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</si>
  <si>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</si>
  <si>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</si>
  <si>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</si>
  <si>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</si>
  <si>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</si>
  <si>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</si>
  <si>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</si>
  <si>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</si>
  <si>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</si>
  <si>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</si>
  <si>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</si>
  <si>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</si>
  <si>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</si>
  <si>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</si>
  <si>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</si>
  <si>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</si>
  <si>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</si>
  <si>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</si>
  <si>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</si>
  <si>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</si>
  <si>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</si>
  <si>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</si>
  <si>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</si>
  <si>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</si>
  <si>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</si>
  <si>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</si>
  <si>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</si>
  <si>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</si>
  <si>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</si>
  <si>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</si>
  <si>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</si>
  <si>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</si>
  <si>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</si>
  <si>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</si>
  <si>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</si>
  <si>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</si>
  <si>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</si>
  <si>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</si>
  <si>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</si>
  <si>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</si>
  <si>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</si>
  <si>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</si>
  <si>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</si>
  <si>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</si>
  <si>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</si>
  <si>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</si>
  <si>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</si>
  <si>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</si>
  <si>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</si>
  <si>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</si>
  <si>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</si>
  <si>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</si>
  <si>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</si>
  <si>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</si>
  <si>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</si>
  <si>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</si>
  <si>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</si>
  <si>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</si>
  <si>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</si>
  <si>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</si>
  <si>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</si>
  <si>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</si>
  <si>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</si>
  <si>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</si>
  <si>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</si>
  <si>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</si>
  <si>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</si>
  <si>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</si>
  <si>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</si>
  <si>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</si>
  <si>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</si>
  <si>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</si>
  <si>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</si>
  <si>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</si>
  <si>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</si>
  <si>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</si>
  <si>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</si>
  <si>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</si>
  <si>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</si>
  <si>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</si>
  <si>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</si>
  <si>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</si>
  <si>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</si>
  <si>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</si>
  <si>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</si>
  <si>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石巻地方広域水道企業団</t>
  </si>
  <si>
    <t>法適用</t>
  </si>
  <si>
    <t>水道事業</t>
  </si>
  <si>
    <t>末端給水事業</t>
  </si>
  <si>
    <t>A2</t>
  </si>
  <si>
    <t>その他</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</si>
  <si>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</si>
  <si>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</si>
  <si>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</si>
  <si>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</si>
  <si>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</si>
  <si>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</si>
  <si>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</si>
  <si>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</si>
  <si>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</si>
  <si>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</si>
  <si>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①経常収支比率について
　前年度と同様に100％を超えている。令和5年度の水道料金改定に伴う給水収益の増加により前年度を上回っており、類似団体より高い水準にある。今後も100％以上を維持するため、適切な料金水準の検討及び費用削減等の経営効率化を図る。
②累積欠損金比率について
　平成30年度において、基幹浄水場の移転復旧事業に伴い発生した約22億円の累積欠損金に対し、令和5年度決算の純利益をもって解消した。
③流動比率について
　前年度と比較し、未収金や前払金等の減少により流動比率は減少したが、短期的な安全性について、財務上及び継続的な経営活動に問題は生じておらず、類似団体より高い水準となっている。
④企業債残高対給水収益比率について
　類似団体より低い水準であり、年々減少している。老朽化施設の更新事業が控えていることから、経営状況を分析し、他団体との財政状況を比較しながら、企業債の適切な発行、管理に努める。
⑤料金回収率について
　100％を超えており、類似団体より高い水準となっている。水道料金改定に伴う供給単価の上昇により、前年度と比較し増加しているものの昨今の水需要の減少に加え、施設更新に多額の財政需要を見込んでいるため、計画的な施設の更新及び健全経営に向けた費用の削減に努める必要がある。
⑥給水原価について
　前年度と比較し増加しており、依然として類似団体より高い水準にある。原価を構成する費用のうち、減価償却費や維持管理費が大きな割合を占めており、市町合併による資産の増加や給水区域が広域的かつ人口密集度が低い地域が点在していること等が要因となっている。
⑦施設利用率について
　配水量の減少に伴い施設利用率が減少しており、類似団体と比較して低い水準にある。将来の水需要に対応した施設の更新や統廃合等を計画的に実施し、効率的な水運用に努める必要がある。
⑧有収率について
　他団体より低い水準となっている。老朽管の更新及び漏水防止対策等の推進により、有収率の回復、向上に努める。</t>
    <rPh sb="35" eb="36">
      <t>ド</t>
    </rPh>
    <rPh sb="44" eb="45">
      <t>トモナ</t>
    </rPh>
    <rPh sb="56" eb="59">
      <t>ゼンネンド</t>
    </rPh>
    <rPh sb="60" eb="62">
      <t>ウワマワ</t>
    </rPh>
    <rPh sb="67" eb="69">
      <t>ルイジ</t>
    </rPh>
    <rPh sb="69" eb="71">
      <t>ダンタイ</t>
    </rPh>
    <rPh sb="73" eb="74">
      <t>タカ</t>
    </rPh>
    <rPh sb="75" eb="77">
      <t>スイジュン</t>
    </rPh>
    <rPh sb="185" eb="187">
      <t>レイワ</t>
    </rPh>
    <rPh sb="188" eb="190">
      <t>ネンド</t>
    </rPh>
    <rPh sb="190" eb="192">
      <t>ケッサン</t>
    </rPh>
    <rPh sb="232" eb="233">
      <t>トウ</t>
    </rPh>
    <rPh sb="244" eb="246">
      <t>ゲンショウ</t>
    </rPh>
    <rPh sb="323" eb="325">
      <t>ルイジ</t>
    </rPh>
    <rPh sb="325" eb="327">
      <t>ダンタイ</t>
    </rPh>
    <rPh sb="329" eb="330">
      <t>ヒク</t>
    </rPh>
    <rPh sb="331" eb="333">
      <t>スイジュン</t>
    </rPh>
    <rPh sb="337" eb="339">
      <t>ネンネン</t>
    </rPh>
    <rPh sb="339" eb="341">
      <t>ゲンショウ</t>
    </rPh>
    <rPh sb="346" eb="349">
      <t>ロウキュウカ</t>
    </rPh>
    <rPh sb="349" eb="351">
      <t>シセツ</t>
    </rPh>
    <rPh sb="352" eb="354">
      <t>コウシン</t>
    </rPh>
    <rPh sb="354" eb="356">
      <t>ジギョウ</t>
    </rPh>
    <rPh sb="357" eb="358">
      <t>ヒカ</t>
    </rPh>
    <rPh sb="367" eb="369">
      <t>ケイエイ</t>
    </rPh>
    <rPh sb="369" eb="371">
      <t>ジョウキョウ</t>
    </rPh>
    <rPh sb="372" eb="374">
      <t>ブンセキ</t>
    </rPh>
    <rPh sb="376" eb="377">
      <t>タ</t>
    </rPh>
    <rPh sb="377" eb="379">
      <t>ダンタイ</t>
    </rPh>
    <rPh sb="381" eb="383">
      <t>ザイセイ</t>
    </rPh>
    <rPh sb="383" eb="385">
      <t>ジョウキョウ</t>
    </rPh>
    <rPh sb="386" eb="388">
      <t>ヒカク</t>
    </rPh>
    <rPh sb="393" eb="395">
      <t>キギョウ</t>
    </rPh>
    <rPh sb="395" eb="396">
      <t>サイ</t>
    </rPh>
    <rPh sb="397" eb="399">
      <t>テキセツ</t>
    </rPh>
    <rPh sb="400" eb="402">
      <t>ハッコウ</t>
    </rPh>
    <rPh sb="403" eb="405">
      <t>カンリ</t>
    </rPh>
    <rPh sb="406" eb="407">
      <t>ツト</t>
    </rPh>
    <rPh sb="428" eb="429">
      <t>コ</t>
    </rPh>
    <rPh sb="434" eb="436">
      <t>ルイジ</t>
    </rPh>
    <rPh sb="436" eb="438">
      <t>ダンタイ</t>
    </rPh>
    <rPh sb="440" eb="441">
      <t>タカ</t>
    </rPh>
    <rPh sb="442" eb="444">
      <t>スイジュン</t>
    </rPh>
    <rPh sb="458" eb="459">
      <t>トモナ</t>
    </rPh>
    <rPh sb="460" eb="462">
      <t>キョウキュウ</t>
    </rPh>
    <rPh sb="462" eb="464">
      <t>タンカ</t>
    </rPh>
    <rPh sb="465" eb="467">
      <t>ジョウショウ</t>
    </rPh>
    <rPh sb="475" eb="477">
      <t>ヒカク</t>
    </rPh>
    <rPh sb="478" eb="480">
      <t>ゾウカ</t>
    </rPh>
    <rPh sb="568" eb="571">
      <t>ゼンネンド</t>
    </rPh>
    <rPh sb="572" eb="574">
      <t>ヒカク</t>
    </rPh>
    <rPh sb="575" eb="577">
      <t>ゾウカ</t>
    </rPh>
    <rPh sb="582" eb="584">
      <t>イゼン</t>
    </rPh>
    <rPh sb="587" eb="589">
      <t>ルイジ</t>
    </rPh>
    <rPh sb="589" eb="591">
      <t>ダンタイ</t>
    </rPh>
    <rPh sb="593" eb="594">
      <t>タカ</t>
    </rPh>
    <rPh sb="595" eb="597">
      <t>スイジュン</t>
    </rPh>
    <rPh sb="604" eb="606">
      <t>コウセイ</t>
    </rPh>
    <rPh sb="608" eb="610">
      <t>ヒヨウ</t>
    </rPh>
    <rPh sb="614" eb="616">
      <t>ゲンカ</t>
    </rPh>
    <rPh sb="616" eb="618">
      <t>ショウキャク</t>
    </rPh>
    <rPh sb="618" eb="619">
      <t>ヒ</t>
    </rPh>
    <rPh sb="620" eb="622">
      <t>イジ</t>
    </rPh>
    <rPh sb="622" eb="625">
      <t>カンリヒ</t>
    </rPh>
    <rPh sb="626" eb="627">
      <t>オオ</t>
    </rPh>
    <rPh sb="629" eb="631">
      <t>ワリアイ</t>
    </rPh>
    <rPh sb="632" eb="633">
      <t>シ</t>
    </rPh>
    <rPh sb="638" eb="640">
      <t>シチョウ</t>
    </rPh>
    <rPh sb="640" eb="642">
      <t>ガッペイ</t>
    </rPh>
    <rPh sb="645" eb="647">
      <t>シサン</t>
    </rPh>
    <rPh sb="648" eb="650">
      <t>ゾウカ</t>
    </rPh>
    <rPh sb="651" eb="653">
      <t>キュウスイ</t>
    </rPh>
    <rPh sb="653" eb="655">
      <t>クイキ</t>
    </rPh>
    <rPh sb="656" eb="659">
      <t>コウイキテキ</t>
    </rPh>
    <rPh sb="661" eb="663">
      <t>ジンコウ</t>
    </rPh>
    <rPh sb="663" eb="665">
      <t>ミッシュウ</t>
    </rPh>
    <rPh sb="665" eb="666">
      <t>ド</t>
    </rPh>
    <rPh sb="667" eb="668">
      <t>ヒク</t>
    </rPh>
    <rPh sb="669" eb="671">
      <t>チイキ</t>
    </rPh>
    <rPh sb="672" eb="674">
      <t>テンザイ</t>
    </rPh>
    <rPh sb="680" eb="681">
      <t>トウ</t>
    </rPh>
    <rPh sb="682" eb="684">
      <t>ヨウイン</t>
    </rPh>
    <rPh sb="704" eb="706">
      <t>ハイスイ</t>
    </rPh>
    <rPh sb="706" eb="707">
      <t>リョウ</t>
    </rPh>
    <rPh sb="708" eb="710">
      <t>ゲンショウ</t>
    </rPh>
    <rPh sb="711" eb="712">
      <t>トモナ</t>
    </rPh>
    <rPh sb="713" eb="715">
      <t>シセツ</t>
    </rPh>
    <rPh sb="715" eb="717">
      <t>リヨウ</t>
    </rPh>
    <rPh sb="717" eb="718">
      <t>リツ</t>
    </rPh>
    <rPh sb="719" eb="721">
      <t>ゲンショウ</t>
    </rPh>
    <rPh sb="726" eb="728">
      <t>ルイジ</t>
    </rPh>
    <rPh sb="728" eb="730">
      <t>ダンタイ</t>
    </rPh>
    <rPh sb="731" eb="733">
      <t>ヒカク</t>
    </rPh>
    <rPh sb="735" eb="736">
      <t>ヒク</t>
    </rPh>
    <rPh sb="737" eb="739">
      <t>スイジュン</t>
    </rPh>
    <rPh sb="743" eb="745">
      <t>ショウライ</t>
    </rPh>
    <rPh sb="746" eb="747">
      <t>ミズ</t>
    </rPh>
    <rPh sb="747" eb="749">
      <t>ジュヨウ</t>
    </rPh>
    <rPh sb="750" eb="752">
      <t>タイオウ</t>
    </rPh>
    <rPh sb="754" eb="756">
      <t>シセツ</t>
    </rPh>
    <rPh sb="757" eb="759">
      <t>コウシン</t>
    </rPh>
    <rPh sb="760" eb="763">
      <t>トウハイゴウ</t>
    </rPh>
    <rPh sb="763" eb="764">
      <t>トウ</t>
    </rPh>
    <rPh sb="765" eb="768">
      <t>ケイカクテキ</t>
    </rPh>
    <rPh sb="769" eb="771">
      <t>ジッシ</t>
    </rPh>
    <rPh sb="773" eb="776">
      <t>コウリツテキ</t>
    </rPh>
    <rPh sb="777" eb="778">
      <t>ミズ</t>
    </rPh>
    <rPh sb="778" eb="780">
      <t>ウンヨウ</t>
    </rPh>
    <rPh sb="781" eb="782">
      <t>ツト</t>
    </rPh>
    <rPh sb="784" eb="786">
      <t>ヒツヨウ</t>
    </rPh>
    <rPh sb="801" eb="802">
      <t>タ</t>
    </rPh>
    <rPh sb="802" eb="804">
      <t>ダンタイ</t>
    </rPh>
    <rPh sb="806" eb="807">
      <t>ヒク</t>
    </rPh>
    <rPh sb="808" eb="810">
      <t>スイジュン</t>
    </rPh>
    <rPh sb="817" eb="819">
      <t>ロウキュウ</t>
    </rPh>
    <rPh sb="819" eb="820">
      <t>カン</t>
    </rPh>
    <rPh sb="821" eb="823">
      <t>コウシン</t>
    </rPh>
    <rPh sb="823" eb="824">
      <t>オヨ</t>
    </rPh>
    <rPh sb="825" eb="827">
      <t>ロウスイ</t>
    </rPh>
    <rPh sb="827" eb="829">
      <t>ボウシ</t>
    </rPh>
    <rPh sb="829" eb="831">
      <t>タイサク</t>
    </rPh>
    <rPh sb="831" eb="832">
      <t>トウ</t>
    </rPh>
    <rPh sb="833" eb="835">
      <t>スイシン</t>
    </rPh>
    <rPh sb="839" eb="842">
      <t>ユウシュウリツ</t>
    </rPh>
    <rPh sb="843" eb="845">
      <t>カイフク</t>
    </rPh>
    <rPh sb="846" eb="848">
      <t>コウジョウ</t>
    </rPh>
    <rPh sb="849" eb="850">
      <t>ツト</t>
    </rPh>
    <phoneticPr fontId="4"/>
  </si>
  <si>
    <t>①有形固定資産減価償却率について
　前年度と比較し増加しているが、類似団体より低い水準にある。水需要動向等を勘案した施設整備基本計画を基に、老朽施設の更新を実施する。
②③管路経年化率・管路更新率について
　管路経年化率については、当企業団の地理的要因等により管路資産を多く有していることが影響し、類似団体より高い水準で老朽化が進行している。
　管路更新率については、類似団体より高い水準となったものの今後も投資財源の確保や経営に与える影響を分析し、実質的な更新時期を見極めながら、老朽管の計画的かつ効率的な更新を実施する。</t>
    <rPh sb="18" eb="21">
      <t>ゼンネンド</t>
    </rPh>
    <rPh sb="22" eb="24">
      <t>ヒカク</t>
    </rPh>
    <rPh sb="25" eb="27">
      <t>ゾウカ</t>
    </rPh>
    <rPh sb="33" eb="35">
      <t>ルイジ</t>
    </rPh>
    <rPh sb="35" eb="37">
      <t>ダンタイ</t>
    </rPh>
    <rPh sb="39" eb="40">
      <t>ヒク</t>
    </rPh>
    <rPh sb="41" eb="43">
      <t>スイジュン</t>
    </rPh>
    <rPh sb="47" eb="48">
      <t>ミズ</t>
    </rPh>
    <rPh sb="48" eb="50">
      <t>ジュヨウ</t>
    </rPh>
    <rPh sb="50" eb="52">
      <t>ドウコウ</t>
    </rPh>
    <rPh sb="52" eb="53">
      <t>トウ</t>
    </rPh>
    <rPh sb="54" eb="56">
      <t>カンアン</t>
    </rPh>
    <rPh sb="58" eb="60">
      <t>シセツ</t>
    </rPh>
    <rPh sb="60" eb="62">
      <t>セイビ</t>
    </rPh>
    <rPh sb="62" eb="64">
      <t>キホン</t>
    </rPh>
    <rPh sb="64" eb="66">
      <t>ケイカク</t>
    </rPh>
    <rPh sb="67" eb="68">
      <t>モト</t>
    </rPh>
    <rPh sb="70" eb="72">
      <t>ロウキュウ</t>
    </rPh>
    <rPh sb="72" eb="74">
      <t>シセツ</t>
    </rPh>
    <rPh sb="75" eb="77">
      <t>コウシン</t>
    </rPh>
    <rPh sb="78" eb="80">
      <t>ジッシ</t>
    </rPh>
    <rPh sb="104" eb="106">
      <t>カンロ</t>
    </rPh>
    <rPh sb="106" eb="109">
      <t>ケイネンカ</t>
    </rPh>
    <rPh sb="109" eb="110">
      <t>リツ</t>
    </rPh>
    <rPh sb="116" eb="117">
      <t>トウ</t>
    </rPh>
    <rPh sb="117" eb="119">
      <t>キギョウ</t>
    </rPh>
    <rPh sb="119" eb="120">
      <t>ダン</t>
    </rPh>
    <rPh sb="121" eb="124">
      <t>チリテキ</t>
    </rPh>
    <rPh sb="124" eb="126">
      <t>ヨウイン</t>
    </rPh>
    <rPh sb="126" eb="127">
      <t>トウ</t>
    </rPh>
    <rPh sb="130" eb="132">
      <t>カンロ</t>
    </rPh>
    <rPh sb="132" eb="134">
      <t>シサン</t>
    </rPh>
    <rPh sb="135" eb="136">
      <t>オオ</t>
    </rPh>
    <rPh sb="137" eb="138">
      <t>ユウ</t>
    </rPh>
    <rPh sb="145" eb="147">
      <t>エイキョウ</t>
    </rPh>
    <rPh sb="149" eb="151">
      <t>ルイジ</t>
    </rPh>
    <rPh sb="151" eb="153">
      <t>ダンタイ</t>
    </rPh>
    <rPh sb="155" eb="156">
      <t>タカ</t>
    </rPh>
    <rPh sb="157" eb="159">
      <t>スイジュン</t>
    </rPh>
    <rPh sb="160" eb="163">
      <t>ロウキュウカ</t>
    </rPh>
    <rPh sb="164" eb="166">
      <t>シンコウ</t>
    </rPh>
    <rPh sb="173" eb="175">
      <t>カンロ</t>
    </rPh>
    <rPh sb="175" eb="177">
      <t>コウシン</t>
    </rPh>
    <rPh sb="177" eb="178">
      <t>リツ</t>
    </rPh>
    <rPh sb="184" eb="186">
      <t>ルイジ</t>
    </rPh>
    <rPh sb="186" eb="188">
      <t>ダンタイ</t>
    </rPh>
    <rPh sb="190" eb="191">
      <t>タカ</t>
    </rPh>
    <rPh sb="192" eb="194">
      <t>スイジュン</t>
    </rPh>
    <rPh sb="201" eb="203">
      <t>コンゴ</t>
    </rPh>
    <rPh sb="204" eb="206">
      <t>トウシ</t>
    </rPh>
    <rPh sb="206" eb="208">
      <t>ザイゲン</t>
    </rPh>
    <rPh sb="209" eb="211">
      <t>カクホ</t>
    </rPh>
    <rPh sb="212" eb="214">
      <t>ケイエイ</t>
    </rPh>
    <rPh sb="215" eb="216">
      <t>アタ</t>
    </rPh>
    <rPh sb="218" eb="220">
      <t>エイキョウ</t>
    </rPh>
    <rPh sb="221" eb="223">
      <t>ブンセキ</t>
    </rPh>
    <rPh sb="225" eb="228">
      <t>ジッシツテキ</t>
    </rPh>
    <rPh sb="229" eb="231">
      <t>コウシン</t>
    </rPh>
    <rPh sb="231" eb="233">
      <t>ジキ</t>
    </rPh>
    <rPh sb="234" eb="236">
      <t>ミキワ</t>
    </rPh>
    <rPh sb="241" eb="243">
      <t>ロウキュウ</t>
    </rPh>
    <rPh sb="243" eb="244">
      <t>カン</t>
    </rPh>
    <rPh sb="245" eb="248">
      <t>ケイカクテキ</t>
    </rPh>
    <rPh sb="250" eb="253">
      <t>コウリツテキ</t>
    </rPh>
    <rPh sb="254" eb="256">
      <t>コウシン</t>
    </rPh>
    <rPh sb="257" eb="259">
      <t>ジッシ</t>
    </rPh>
    <phoneticPr fontId="4"/>
  </si>
  <si>
    <t>　経営の健全性・効率性については、経常収支比率や流動比率の状況から、概ね健全な財政状況にあり、経営の安全性は確保されていると判断できる。平成30年度において発生した約22億円の累積欠損金については当年度の純利益をもって補塡し解消となったが、今後も財政収支計画を基に、経営の効率化に努めていく。また、給水収益の状況については、水道料金改定をしたものの給水人口の減少及び節水器具の普及等による水需要の減少により、今後も大変厳しい経営環境が続くと予想される。
　固定資産の老朽化状況については、とりわけ管路の老朽化が進行している。将来の水需要の動向を見極めながら、適正規模での更新を検討し、計画的かつ効率的に更新事業を進めていく必要がある。
　当企業団の水道事業においては前述のとおり、継続的に事業を運営するうえで多くの課題を抱えている。課題解決に向け、なお一層の効率的な経営に努めていく中で、社会情勢と当企業団の財政状況を勘案し、施設の統廃合等を含めた適正規模での投資計画を実行していく必要がある。</t>
    <rPh sb="1" eb="3">
      <t>ケイエイ</t>
    </rPh>
    <rPh sb="4" eb="7">
      <t>ケンゼンセイ</t>
    </rPh>
    <rPh sb="8" eb="11">
      <t>コウリツセイ</t>
    </rPh>
    <rPh sb="17" eb="19">
      <t>ケイジョウ</t>
    </rPh>
    <rPh sb="19" eb="21">
      <t>シュウシ</t>
    </rPh>
    <rPh sb="21" eb="23">
      <t>ヒリツ</t>
    </rPh>
    <rPh sb="24" eb="26">
      <t>リュウドウ</t>
    </rPh>
    <rPh sb="26" eb="28">
      <t>ヒリツ</t>
    </rPh>
    <rPh sb="29" eb="31">
      <t>ジョウキョウ</t>
    </rPh>
    <rPh sb="34" eb="35">
      <t>オオム</t>
    </rPh>
    <rPh sb="36" eb="38">
      <t>ケンゼン</t>
    </rPh>
    <rPh sb="39" eb="41">
      <t>ザイセイ</t>
    </rPh>
    <rPh sb="41" eb="43">
      <t>ジョウキョウ</t>
    </rPh>
    <rPh sb="47" eb="49">
      <t>ケイエイ</t>
    </rPh>
    <rPh sb="50" eb="53">
      <t>アンゼンセイ</t>
    </rPh>
    <rPh sb="54" eb="56">
      <t>カクホ</t>
    </rPh>
    <rPh sb="62" eb="64">
      <t>ハンダン</t>
    </rPh>
    <rPh sb="68" eb="70">
      <t>ヘイセイ</t>
    </rPh>
    <rPh sb="72" eb="74">
      <t>ネンド</t>
    </rPh>
    <rPh sb="78" eb="80">
      <t>ハッセイ</t>
    </rPh>
    <rPh sb="82" eb="83">
      <t>ヤク</t>
    </rPh>
    <rPh sb="85" eb="86">
      <t>オク</t>
    </rPh>
    <rPh sb="86" eb="87">
      <t>エン</t>
    </rPh>
    <rPh sb="88" eb="90">
      <t>ルイセキ</t>
    </rPh>
    <rPh sb="90" eb="92">
      <t>ケッソン</t>
    </rPh>
    <rPh sb="92" eb="93">
      <t>キン</t>
    </rPh>
    <rPh sb="98" eb="101">
      <t>トウネンド</t>
    </rPh>
    <rPh sb="102" eb="105">
      <t>ジュンリエキ</t>
    </rPh>
    <rPh sb="112" eb="114">
      <t>カイショウ</t>
    </rPh>
    <rPh sb="120" eb="122">
      <t>コンゴ</t>
    </rPh>
    <rPh sb="123" eb="125">
      <t>ザイセイ</t>
    </rPh>
    <rPh sb="125" eb="127">
      <t>シュウシ</t>
    </rPh>
    <rPh sb="127" eb="129">
      <t>ケイカク</t>
    </rPh>
    <rPh sb="130" eb="131">
      <t>モト</t>
    </rPh>
    <rPh sb="133" eb="135">
      <t>ケイエイ</t>
    </rPh>
    <rPh sb="136" eb="139">
      <t>コウリツカ</t>
    </rPh>
    <rPh sb="140" eb="141">
      <t>ツト</t>
    </rPh>
    <rPh sb="149" eb="151">
      <t>キュウスイ</t>
    </rPh>
    <rPh sb="151" eb="153">
      <t>シュウエキ</t>
    </rPh>
    <rPh sb="154" eb="156">
      <t>ジョウキョウ</t>
    </rPh>
    <rPh sb="162" eb="164">
      <t>スイドウ</t>
    </rPh>
    <rPh sb="164" eb="166">
      <t>リョウキン</t>
    </rPh>
    <rPh sb="166" eb="168">
      <t>カイテイ</t>
    </rPh>
    <rPh sb="174" eb="176">
      <t>キュウスイ</t>
    </rPh>
    <rPh sb="176" eb="178">
      <t>ジンコウ</t>
    </rPh>
    <rPh sb="179" eb="181">
      <t>ゲンショウ</t>
    </rPh>
    <rPh sb="181" eb="182">
      <t>オヨ</t>
    </rPh>
    <rPh sb="183" eb="185">
      <t>セッスイ</t>
    </rPh>
    <rPh sb="185" eb="187">
      <t>キグ</t>
    </rPh>
    <rPh sb="188" eb="190">
      <t>フキュウ</t>
    </rPh>
    <rPh sb="190" eb="191">
      <t>トウ</t>
    </rPh>
    <rPh sb="194" eb="195">
      <t>ミズ</t>
    </rPh>
    <rPh sb="195" eb="197">
      <t>ジュヨウ</t>
    </rPh>
    <rPh sb="198" eb="200">
      <t>ゲンショウ</t>
    </rPh>
    <rPh sb="204" eb="206">
      <t>コンゴ</t>
    </rPh>
    <rPh sb="207" eb="209">
      <t>タイヘン</t>
    </rPh>
    <rPh sb="209" eb="210">
      <t>キビ</t>
    </rPh>
    <rPh sb="212" eb="214">
      <t>ケイエイ</t>
    </rPh>
    <rPh sb="214" eb="216">
      <t>カンキョウ</t>
    </rPh>
    <rPh sb="217" eb="218">
      <t>ツヅ</t>
    </rPh>
    <rPh sb="220" eb="222">
      <t>ヨソウ</t>
    </rPh>
    <rPh sb="228" eb="230">
      <t>コテイ</t>
    </rPh>
    <rPh sb="230" eb="232">
      <t>シサン</t>
    </rPh>
    <rPh sb="233" eb="236">
      <t>ロウキュウカ</t>
    </rPh>
    <rPh sb="236" eb="238">
      <t>ジョウキョウ</t>
    </rPh>
    <rPh sb="248" eb="250">
      <t>カンロ</t>
    </rPh>
    <rPh sb="251" eb="254">
      <t>ロウキュウカ</t>
    </rPh>
    <rPh sb="255" eb="257">
      <t>シンコウ</t>
    </rPh>
    <rPh sb="262" eb="264">
      <t>ショウライ</t>
    </rPh>
    <rPh sb="265" eb="266">
      <t>ミズ</t>
    </rPh>
    <rPh sb="266" eb="268">
      <t>ジュヨウ</t>
    </rPh>
    <rPh sb="269" eb="271">
      <t>ドウコウ</t>
    </rPh>
    <rPh sb="272" eb="274">
      <t>ミキワ</t>
    </rPh>
    <rPh sb="279" eb="281">
      <t>テキセイ</t>
    </rPh>
    <rPh sb="281" eb="283">
      <t>キボ</t>
    </rPh>
    <rPh sb="285" eb="287">
      <t>コウシン</t>
    </rPh>
    <rPh sb="288" eb="290">
      <t>ケントウ</t>
    </rPh>
    <rPh sb="292" eb="295">
      <t>ケイカクテキ</t>
    </rPh>
    <rPh sb="297" eb="300">
      <t>コウリツテキ</t>
    </rPh>
    <rPh sb="301" eb="303">
      <t>コウシン</t>
    </rPh>
    <rPh sb="303" eb="305">
      <t>ジギョウ</t>
    </rPh>
    <rPh sb="306" eb="307">
      <t>スス</t>
    </rPh>
    <rPh sb="311" eb="313">
      <t>ヒツヨウ</t>
    </rPh>
    <rPh sb="319" eb="320">
      <t>トウ</t>
    </rPh>
    <rPh sb="320" eb="322">
      <t>キギョウ</t>
    </rPh>
    <rPh sb="322" eb="323">
      <t>ダン</t>
    </rPh>
    <rPh sb="324" eb="326">
      <t>スイドウ</t>
    </rPh>
    <rPh sb="326" eb="328">
      <t>ジギョウ</t>
    </rPh>
    <rPh sb="333" eb="335">
      <t>ゼンジュツ</t>
    </rPh>
    <rPh sb="340" eb="343">
      <t>ケイゾクテキ</t>
    </rPh>
    <rPh sb="344" eb="346">
      <t>ジギョウ</t>
    </rPh>
    <rPh sb="347" eb="349">
      <t>ウンエイ</t>
    </rPh>
    <rPh sb="354" eb="355">
      <t>オオ</t>
    </rPh>
    <rPh sb="357" eb="359">
      <t>カダイ</t>
    </rPh>
    <rPh sb="360" eb="361">
      <t>カカ</t>
    </rPh>
    <rPh sb="366" eb="368">
      <t>カダイ</t>
    </rPh>
    <rPh sb="368" eb="370">
      <t>カイケツ</t>
    </rPh>
    <rPh sb="371" eb="372">
      <t>ム</t>
    </rPh>
    <rPh sb="376" eb="378">
      <t>イッソウ</t>
    </rPh>
    <rPh sb="379" eb="382">
      <t>コウリツテキ</t>
    </rPh>
    <rPh sb="383" eb="385">
      <t>ケイエイ</t>
    </rPh>
    <rPh sb="386" eb="387">
      <t>ツト</t>
    </rPh>
    <rPh sb="391" eb="392">
      <t>ナカ</t>
    </rPh>
    <rPh sb="394" eb="396">
      <t>シャカイ</t>
    </rPh>
    <rPh sb="396" eb="398">
      <t>ジョウセイ</t>
    </rPh>
    <rPh sb="399" eb="400">
      <t>トウ</t>
    </rPh>
    <rPh sb="400" eb="402">
      <t>キギョウ</t>
    </rPh>
    <rPh sb="402" eb="403">
      <t>ダン</t>
    </rPh>
    <rPh sb="404" eb="406">
      <t>ザイセイ</t>
    </rPh>
    <rPh sb="406" eb="408">
      <t>ジョウキョウ</t>
    </rPh>
    <rPh sb="409" eb="411">
      <t>カンアン</t>
    </rPh>
    <rPh sb="413" eb="415">
      <t>シセツ</t>
    </rPh>
    <rPh sb="416" eb="419">
      <t>トウハイゴウ</t>
    </rPh>
    <rPh sb="419" eb="420">
      <t>トウ</t>
    </rPh>
    <rPh sb="421" eb="422">
      <t>フク</t>
    </rPh>
    <rPh sb="424" eb="426">
      <t>テキセイ</t>
    </rPh>
    <rPh sb="426" eb="428">
      <t>キボ</t>
    </rPh>
    <rPh sb="430" eb="432">
      <t>トウシ</t>
    </rPh>
    <rPh sb="432" eb="434">
      <t>ケイカク</t>
    </rPh>
    <rPh sb="435" eb="437">
      <t>ジッコウ</t>
    </rPh>
    <rPh sb="441" eb="443">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</si>
</sst>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6"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1.41</c:v>
                </c:pt>
                <c:pt idx="1">
                  <c:v>1.57</c:v>
                </c:pt>
                <c:pt idx="2">
                  <c:v>2.39</c:v>
                </c:pt>
                <c:pt idx="3">
                  <c:v>1.36</c:v>
                </c:pt>
                <c:pt idx="4">
                  <c:v>1.01</c:v>
                </c:pt>
              </c:numCache>
            </c:numRef>
          </c:val>
          <c:extLst>
            <c:ext xmlns:c16="http://schemas.microsoft.com/office/drawing/2014/chart" uri="{C3380CC4-5D6E-409C-BE32-E72D297353CC}">
              <c16:uniqueId val="{00000000-5D7C-45B8-805C-DAB3DE64B1FB}"/>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0.72</c:v>
                </c:pt>
                <c:pt idx="1">
                  <c:v>0.69</c:v>
                </c:pt>
                <c:pt idx="2">
                  <c:v>0.69</c:v>
                </c:pt>
                <c:pt idx="3">
                  <c:v>0.67</c:v>
                </c:pt>
                <c:pt idx="4">
                  <c:v>0.61</c:v>
                </c:pt>
              </c:numCache>
            </c:numRef>
          </c:val>
          <c:smooth val="0"/>
          <c:extLst>
            <c:ext xmlns:c16="http://schemas.microsoft.com/office/drawing/2014/chart" uri="{C3380CC4-5D6E-409C-BE32-E72D297353CC}">
              <c16:uniqueId val="{00000001-5D7C-45B8-805C-DAB3DE64B1FB}"/>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56.95</c:v>
                </c:pt>
                <c:pt idx="1">
                  <c:v>57.27</c:v>
                </c:pt>
                <c:pt idx="2">
                  <c:v>57.58</c:v>
                </c:pt>
                <c:pt idx="3">
                  <c:v>57.04</c:v>
                </c:pt>
                <c:pt idx="4">
                  <c:v>55.95</c:v>
                </c:pt>
              </c:numCache>
            </c:numRef>
          </c:val>
          <c:extLst>
            <c:ext xmlns:c16="http://schemas.microsoft.com/office/drawing/2014/chart" uri="{C3380CC4-5D6E-409C-BE32-E72D297353CC}">
              <c16:uniqueId val="{00000000-3B54-4F08-934A-35E2EE351D05}"/>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61.71</c:v>
                </c:pt>
                <c:pt idx="1">
                  <c:v>63.12</c:v>
                </c:pt>
                <c:pt idx="2">
                  <c:v>62.57</c:v>
                </c:pt>
                <c:pt idx="3">
                  <c:v>61.56</c:v>
                </c:pt>
                <c:pt idx="4">
                  <c:v>60.84</c:v>
                </c:pt>
              </c:numCache>
            </c:numRef>
          </c:val>
          <c:smooth val="0"/>
          <c:extLst>
            <c:ext xmlns:c16="http://schemas.microsoft.com/office/drawing/2014/chart" uri="{C3380CC4-5D6E-409C-BE32-E72D297353CC}">
              <c16:uniqueId val="{00000001-3B54-4F08-934A-35E2EE351D05}"/>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89.96</c:v>
                </c:pt>
                <c:pt idx="1">
                  <c:v>90.29</c:v>
                </c:pt>
                <c:pt idx="2">
                  <c:v>87.92</c:v>
                </c:pt>
                <c:pt idx="3">
                  <c:v>88.51</c:v>
                </c:pt>
                <c:pt idx="4">
                  <c:v>88.46</c:v>
                </c:pt>
              </c:numCache>
            </c:numRef>
          </c:val>
          <c:extLst>
            <c:ext xmlns:c16="http://schemas.microsoft.com/office/drawing/2014/chart" uri="{C3380CC4-5D6E-409C-BE32-E72D297353CC}">
              <c16:uniqueId val="{00000000-6342-4984-A396-A496462BE72E}"/>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90.03</c:v>
                </c:pt>
                <c:pt idx="1">
                  <c:v>90.09</c:v>
                </c:pt>
                <c:pt idx="2">
                  <c:v>90.21</c:v>
                </c:pt>
                <c:pt idx="3">
                  <c:v>90.11</c:v>
                </c:pt>
                <c:pt idx="4">
                  <c:v>89.73</c:v>
                </c:pt>
              </c:numCache>
            </c:numRef>
          </c:val>
          <c:smooth val="0"/>
          <c:extLst>
            <c:ext xmlns:c16="http://schemas.microsoft.com/office/drawing/2014/chart" uri="{C3380CC4-5D6E-409C-BE32-E72D297353CC}">
              <c16:uniqueId val="{00000001-6342-4984-A396-A496462BE72E}"/>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112.52</c:v>
                </c:pt>
                <c:pt idx="1">
                  <c:v>112.91</c:v>
                </c:pt>
                <c:pt idx="2">
                  <c:v>103.48</c:v>
                </c:pt>
                <c:pt idx="3">
                  <c:v>105.01</c:v>
                </c:pt>
                <c:pt idx="4">
                  <c:v>111.79</c:v>
                </c:pt>
              </c:numCache>
            </c:numRef>
          </c:val>
          <c:extLst>
            <c:ext xmlns:c16="http://schemas.microsoft.com/office/drawing/2014/chart" uri="{C3380CC4-5D6E-409C-BE32-E72D297353CC}">
              <c16:uniqueId val="{00000000-894A-4A03-A118-0C8BD426B393}"/>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113.35</c:v>
                </c:pt>
                <c:pt idx="1">
                  <c:v>112.36</c:v>
                </c:pt>
                <c:pt idx="2">
                  <c:v>112.26</c:v>
                </c:pt>
                <c:pt idx="3">
                  <c:v>110.04</c:v>
                </c:pt>
                <c:pt idx="4">
                  <c:v>109.67</c:v>
                </c:pt>
              </c:numCache>
            </c:numRef>
          </c:val>
          <c:smooth val="0"/>
          <c:extLst>
            <c:ext xmlns:c16="http://schemas.microsoft.com/office/drawing/2014/chart" uri="{C3380CC4-5D6E-409C-BE32-E72D297353CC}">
              <c16:uniqueId val="{00000001-894A-4A03-A118-0C8BD426B393}"/>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44.55</c:v>
                </c:pt>
                <c:pt idx="1">
                  <c:v>44.9</c:v>
                </c:pt>
                <c:pt idx="2">
                  <c:v>44.84</c:v>
                </c:pt>
                <c:pt idx="3">
                  <c:v>44.29</c:v>
                </c:pt>
                <c:pt idx="4">
                  <c:v>45.22</c:v>
                </c:pt>
              </c:numCache>
            </c:numRef>
          </c:val>
          <c:extLst>
            <c:ext xmlns:c16="http://schemas.microsoft.com/office/drawing/2014/chart" uri="{C3380CC4-5D6E-409C-BE32-E72D297353CC}">
              <c16:uniqueId val="{00000000-E9F1-4DCA-A079-8CBAB381FAFC}"/>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49.6</c:v>
                </c:pt>
                <c:pt idx="1">
                  <c:v>50.31</c:v>
                </c:pt>
                <c:pt idx="2">
                  <c:v>50.74</c:v>
                </c:pt>
                <c:pt idx="3">
                  <c:v>51.49</c:v>
                </c:pt>
                <c:pt idx="4">
                  <c:v>51.94</c:v>
                </c:pt>
              </c:numCache>
            </c:numRef>
          </c:val>
          <c:smooth val="0"/>
          <c:extLst>
            <c:ext xmlns:c16="http://schemas.microsoft.com/office/drawing/2014/chart" uri="{C3380CC4-5D6E-409C-BE32-E72D297353CC}">
              <c16:uniqueId val="{00000001-E9F1-4DCA-A079-8CBAB381FAFC}"/>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30.98</c:v>
                </c:pt>
                <c:pt idx="1">
                  <c:v>32.89</c:v>
                </c:pt>
                <c:pt idx="2">
                  <c:v>33.43</c:v>
                </c:pt>
                <c:pt idx="3">
                  <c:v>33.729999999999997</c:v>
                </c:pt>
                <c:pt idx="4">
                  <c:v>32.89</c:v>
                </c:pt>
              </c:numCache>
            </c:numRef>
          </c:val>
          <c:extLst>
            <c:ext xmlns:c16="http://schemas.microsoft.com/office/drawing/2014/chart" uri="{C3380CC4-5D6E-409C-BE32-E72D297353CC}">
              <c16:uniqueId val="{00000000-DDCA-443F-8A01-055FED625E97}"/>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20.49</c:v>
                </c:pt>
                <c:pt idx="1">
                  <c:v>21.34</c:v>
                </c:pt>
                <c:pt idx="2">
                  <c:v>23.27</c:v>
                </c:pt>
                <c:pt idx="3">
                  <c:v>25.18</c:v>
                </c:pt>
                <c:pt idx="4">
                  <c:v>26.52</c:v>
                </c:pt>
              </c:numCache>
            </c:numRef>
          </c:val>
          <c:smooth val="0"/>
          <c:extLst>
            <c:ext xmlns:c16="http://schemas.microsoft.com/office/drawing/2014/chart" uri="{C3380CC4-5D6E-409C-BE32-E72D297353CC}">
              <c16:uniqueId val="{00000001-DDCA-443F-8A01-055FED625E97}"/>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30.81</c:v>
                </c:pt>
                <c:pt idx="1">
                  <c:v>17.739999999999998</c:v>
                </c:pt>
                <c:pt idx="2">
                  <c:v>14.27</c:v>
                </c:pt>
                <c:pt idx="3">
                  <c:v>8.15</c:v>
                </c:pt>
                <c:pt idx="4" formatCode="#,##0.00;&quot;△&quot;#,##0.00">
                  <c:v>0</c:v>
                </c:pt>
              </c:numCache>
            </c:numRef>
          </c:val>
          <c:extLst>
            <c:ext xmlns:c16="http://schemas.microsoft.com/office/drawing/2014/chart" uri="{C3380CC4-5D6E-409C-BE32-E72D297353CC}">
              <c16:uniqueId val="{00000000-80CA-429D-9A55-EF141896596A}"/>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0.51</c:v>
                </c:pt>
                <c:pt idx="1">
                  <c:v>0.28999999999999998</c:v>
                </c:pt>
                <c:pt idx="2">
                  <c:v>0.25</c:v>
                </c:pt>
                <c:pt idx="3">
                  <c:v>0.13</c:v>
                </c:pt>
                <c:pt idx="4" formatCode="#,##0.00;&quot;△&quot;#,##0.00">
                  <c:v>0</c:v>
                </c:pt>
              </c:numCache>
            </c:numRef>
          </c:val>
          <c:smooth val="0"/>
          <c:extLst>
            <c:ext xmlns:c16="http://schemas.microsoft.com/office/drawing/2014/chart" uri="{C3380CC4-5D6E-409C-BE32-E72D297353CC}">
              <c16:uniqueId val="{00000001-80CA-429D-9A55-EF141896596A}"/>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598.33000000000004</c:v>
                </c:pt>
                <c:pt idx="1">
                  <c:v>538.95000000000005</c:v>
                </c:pt>
                <c:pt idx="2">
                  <c:v>575.4</c:v>
                </c:pt>
                <c:pt idx="3">
                  <c:v>607.52</c:v>
                </c:pt>
                <c:pt idx="4">
                  <c:v>592.01</c:v>
                </c:pt>
              </c:numCache>
            </c:numRef>
          </c:val>
          <c:extLst>
            <c:ext xmlns:c16="http://schemas.microsoft.com/office/drawing/2014/chart" uri="{C3380CC4-5D6E-409C-BE32-E72D297353CC}">
              <c16:uniqueId val="{00000000-E091-4572-90BD-0A62CD2E136A}"/>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309.10000000000002</c:v>
                </c:pt>
                <c:pt idx="1">
                  <c:v>306.08</c:v>
                </c:pt>
                <c:pt idx="2">
                  <c:v>306.14999999999998</c:v>
                </c:pt>
                <c:pt idx="3">
                  <c:v>297.54000000000002</c:v>
                </c:pt>
                <c:pt idx="4">
                  <c:v>289.44</c:v>
                </c:pt>
              </c:numCache>
            </c:numRef>
          </c:val>
          <c:smooth val="0"/>
          <c:extLst>
            <c:ext xmlns:c16="http://schemas.microsoft.com/office/drawing/2014/chart" uri="{C3380CC4-5D6E-409C-BE32-E72D297353CC}">
              <c16:uniqueId val="{00000001-E091-4572-90BD-0A62CD2E136A}"/>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204.2</c:v>
                </c:pt>
                <c:pt idx="1">
                  <c:v>190.21</c:v>
                </c:pt>
                <c:pt idx="2">
                  <c:v>178.23</c:v>
                </c:pt>
                <c:pt idx="3">
                  <c:v>167.69</c:v>
                </c:pt>
                <c:pt idx="4">
                  <c:v>144.09</c:v>
                </c:pt>
              </c:numCache>
            </c:numRef>
          </c:val>
          <c:extLst>
            <c:ext xmlns:c16="http://schemas.microsoft.com/office/drawing/2014/chart" uri="{C3380CC4-5D6E-409C-BE32-E72D297353CC}">
              <c16:uniqueId val="{00000000-F537-4F23-8208-1B20F6BD7D21}"/>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290.42</c:v>
                </c:pt>
                <c:pt idx="1">
                  <c:v>294.66000000000003</c:v>
                </c:pt>
                <c:pt idx="2">
                  <c:v>285.27</c:v>
                </c:pt>
                <c:pt idx="3">
                  <c:v>294.73</c:v>
                </c:pt>
                <c:pt idx="4">
                  <c:v>301.23</c:v>
                </c:pt>
              </c:numCache>
            </c:numRef>
          </c:val>
          <c:smooth val="0"/>
          <c:extLst>
            <c:ext xmlns:c16="http://schemas.microsoft.com/office/drawing/2014/chart" uri="{C3380CC4-5D6E-409C-BE32-E72D297353CC}">
              <c16:uniqueId val="{00000001-F537-4F23-8208-1B20F6BD7D21}"/>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106.13</c:v>
                </c:pt>
                <c:pt idx="1">
                  <c:v>109.14</c:v>
                </c:pt>
                <c:pt idx="2">
                  <c:v>99</c:v>
                </c:pt>
                <c:pt idx="3">
                  <c:v>101.42</c:v>
                </c:pt>
                <c:pt idx="4">
                  <c:v>110.49</c:v>
                </c:pt>
              </c:numCache>
            </c:numRef>
          </c:val>
          <c:extLst>
            <c:ext xmlns:c16="http://schemas.microsoft.com/office/drawing/2014/chart" uri="{C3380CC4-5D6E-409C-BE32-E72D297353CC}">
              <c16:uniqueId val="{00000000-1897-4338-9377-87308851FB22}"/>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106.11</c:v>
                </c:pt>
                <c:pt idx="1">
                  <c:v>103.75</c:v>
                </c:pt>
                <c:pt idx="2">
                  <c:v>105.3</c:v>
                </c:pt>
                <c:pt idx="3">
                  <c:v>99.41</c:v>
                </c:pt>
                <c:pt idx="4">
                  <c:v>101.11</c:v>
                </c:pt>
              </c:numCache>
            </c:numRef>
          </c:val>
          <c:smooth val="0"/>
          <c:extLst>
            <c:ext xmlns:c16="http://schemas.microsoft.com/office/drawing/2014/chart" uri="{C3380CC4-5D6E-409C-BE32-E72D297353CC}">
              <c16:uniqueId val="{00000001-1897-4338-9377-87308851FB22}"/>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209.23</c:v>
                </c:pt>
                <c:pt idx="1">
                  <c:v>202.16</c:v>
                </c:pt>
                <c:pt idx="2">
                  <c:v>223.48</c:v>
                </c:pt>
                <c:pt idx="3">
                  <c:v>218.69</c:v>
                </c:pt>
                <c:pt idx="4">
                  <c:v>234.37</c:v>
                </c:pt>
              </c:numCache>
            </c:numRef>
          </c:val>
          <c:extLst>
            <c:ext xmlns:c16="http://schemas.microsoft.com/office/drawing/2014/chart" uri="{C3380CC4-5D6E-409C-BE32-E72D297353CC}">
              <c16:uniqueId val="{00000000-80A4-4FA0-AAA7-13316AB435B5}"/>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161.03</c:v>
                </c:pt>
                <c:pt idx="1">
                  <c:v>159.93</c:v>
                </c:pt>
                <c:pt idx="2">
                  <c:v>162.77000000000001</c:v>
                </c:pt>
                <c:pt idx="3">
                  <c:v>170.87</c:v>
                </c:pt>
                <c:pt idx="4">
                  <c:v>171.09</c:v>
                </c:pt>
              </c:numCache>
            </c:numRef>
          </c:val>
          <c:smooth val="0"/>
          <c:extLst>
            <c:ext xmlns:c16="http://schemas.microsoft.com/office/drawing/2014/chart" uri="{C3380CC4-5D6E-409C-BE32-E72D297353CC}">
              <c16:uniqueId val="{00000001-80A4-4FA0-AAA7-13316AB435B5}"/>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0" t="s">
        <v>0</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row>
    <row r="3" spans="1:78" ht="9.75" customHeight="1" x14ac:dyDescent="0.15">
      <c r="A3" s="2"/>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row>
    <row r="4" spans="1:78" ht="9.75" customHeight="1" x14ac:dyDescent="0.15">
      <c r="A4" s="2"/>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1" t="str">
        <f>データ!H6</f>
        <v>宮城県　石巻地方広域水道企業団</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2"/>
      <c r="AE6" s="32"/>
      <c r="AF6" s="32"/>
      <c r="AG6" s="3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3" t="s">
        <v>1</v>
      </c>
      <c r="C7" s="34"/>
      <c r="D7" s="34"/>
      <c r="E7" s="34"/>
      <c r="F7" s="34"/>
      <c r="G7" s="34"/>
      <c r="H7" s="34"/>
      <c r="I7" s="33" t="s">
        <v>2</v>
      </c>
      <c r="J7" s="34"/>
      <c r="K7" s="34"/>
      <c r="L7" s="34"/>
      <c r="M7" s="34"/>
      <c r="N7" s="34"/>
      <c r="O7" s="35"/>
      <c r="P7" s="36" t="s">
        <v>3</v>
      </c>
      <c r="Q7" s="36"/>
      <c r="R7" s="36"/>
      <c r="S7" s="36"/>
      <c r="T7" s="36"/>
      <c r="U7" s="36"/>
      <c r="V7" s="36"/>
      <c r="W7" s="36" t="s">
        <v>4</v>
      </c>
      <c r="X7" s="36"/>
      <c r="Y7" s="36"/>
      <c r="Z7" s="36"/>
      <c r="AA7" s="36"/>
      <c r="AB7" s="36"/>
      <c r="AC7" s="36"/>
      <c r="AD7" s="36" t="s">
        <v>5</v>
      </c>
      <c r="AE7" s="36"/>
      <c r="AF7" s="36"/>
      <c r="AG7" s="36"/>
      <c r="AH7" s="36"/>
      <c r="AI7" s="36"/>
      <c r="AJ7" s="36"/>
      <c r="AK7" s="2"/>
      <c r="AL7" s="36" t="s">
        <v>6</v>
      </c>
      <c r="AM7" s="36"/>
      <c r="AN7" s="36"/>
      <c r="AO7" s="36"/>
      <c r="AP7" s="36"/>
      <c r="AQ7" s="36"/>
      <c r="AR7" s="36"/>
      <c r="AS7" s="36"/>
      <c r="AT7" s="33" t="s">
        <v>7</v>
      </c>
      <c r="AU7" s="34"/>
      <c r="AV7" s="34"/>
      <c r="AW7" s="34"/>
      <c r="AX7" s="34"/>
      <c r="AY7" s="34"/>
      <c r="AZ7" s="34"/>
      <c r="BA7" s="34"/>
      <c r="BB7" s="36" t="s">
        <v>8</v>
      </c>
      <c r="BC7" s="36"/>
      <c r="BD7" s="36"/>
      <c r="BE7" s="36"/>
      <c r="BF7" s="36"/>
      <c r="BG7" s="36"/>
      <c r="BH7" s="36"/>
      <c r="BI7" s="36"/>
      <c r="BJ7" s="3"/>
      <c r="BK7" s="3"/>
      <c r="BL7" s="37" t="s">
        <v>9</v>
      </c>
      <c r="BM7" s="38"/>
      <c r="BN7" s="38"/>
      <c r="BO7" s="38"/>
      <c r="BP7" s="38"/>
      <c r="BQ7" s="38"/>
      <c r="BR7" s="38"/>
      <c r="BS7" s="38"/>
      <c r="BT7" s="38"/>
      <c r="BU7" s="38"/>
      <c r="BV7" s="38"/>
      <c r="BW7" s="38"/>
      <c r="BX7" s="38"/>
      <c r="BY7" s="39"/>
    </row>
    <row r="8" spans="1:78" ht="18.75" customHeight="1" x14ac:dyDescent="0.15">
      <c r="A8" s="2"/>
      <c r="B8" s="40" t="str">
        <f>データ!$I$6</f>
        <v>法適用</v>
      </c>
      <c r="C8" s="41"/>
      <c r="D8" s="41"/>
      <c r="E8" s="41"/>
      <c r="F8" s="41"/>
      <c r="G8" s="41"/>
      <c r="H8" s="41"/>
      <c r="I8" s="40" t="str">
        <f>データ!$J$6</f>
        <v>水道事業</v>
      </c>
      <c r="J8" s="41"/>
      <c r="K8" s="41"/>
      <c r="L8" s="41"/>
      <c r="M8" s="41"/>
      <c r="N8" s="41"/>
      <c r="O8" s="42"/>
      <c r="P8" s="43" t="str">
        <f>データ!$K$6</f>
        <v>末端給水事業</v>
      </c>
      <c r="Q8" s="43"/>
      <c r="R8" s="43"/>
      <c r="S8" s="43"/>
      <c r="T8" s="43"/>
      <c r="U8" s="43"/>
      <c r="V8" s="43"/>
      <c r="W8" s="43" t="str">
        <f>データ!$L$6</f>
        <v>A2</v>
      </c>
      <c r="X8" s="43"/>
      <c r="Y8" s="43"/>
      <c r="Z8" s="43"/>
      <c r="AA8" s="43"/>
      <c r="AB8" s="43"/>
      <c r="AC8" s="43"/>
      <c r="AD8" s="43" t="str">
        <f>データ!$M$6</f>
        <v>その他</v>
      </c>
      <c r="AE8" s="43"/>
      <c r="AF8" s="43"/>
      <c r="AG8" s="43"/>
      <c r="AH8" s="43"/>
      <c r="AI8" s="43"/>
      <c r="AJ8" s="43"/>
      <c r="AK8" s="2"/>
      <c r="AL8" s="44" t="str">
        <f>データ!$R$6</f>
        <v>-</v>
      </c>
      <c r="AM8" s="44"/>
      <c r="AN8" s="44"/>
      <c r="AO8" s="44"/>
      <c r="AP8" s="44"/>
      <c r="AQ8" s="44"/>
      <c r="AR8" s="44"/>
      <c r="AS8" s="44"/>
      <c r="AT8" s="45" t="str">
        <f>データ!$S$6</f>
        <v>-</v>
      </c>
      <c r="AU8" s="46"/>
      <c r="AV8" s="46"/>
      <c r="AW8" s="46"/>
      <c r="AX8" s="46"/>
      <c r="AY8" s="46"/>
      <c r="AZ8" s="46"/>
      <c r="BA8" s="46"/>
      <c r="BB8" s="47" t="str">
        <f>データ!$T$6</f>
        <v>-</v>
      </c>
      <c r="BC8" s="47"/>
      <c r="BD8" s="47"/>
      <c r="BE8" s="47"/>
      <c r="BF8" s="47"/>
      <c r="BG8" s="47"/>
      <c r="BH8" s="47"/>
      <c r="BI8" s="47"/>
      <c r="BJ8" s="3"/>
      <c r="BK8" s="3"/>
      <c r="BL8" s="48" t="s">
        <v>10</v>
      </c>
      <c r="BM8" s="49"/>
      <c r="BN8" s="50" t="s">
        <v>11</v>
      </c>
      <c r="BO8" s="50"/>
      <c r="BP8" s="50"/>
      <c r="BQ8" s="50"/>
      <c r="BR8" s="50"/>
      <c r="BS8" s="50"/>
      <c r="BT8" s="50"/>
      <c r="BU8" s="50"/>
      <c r="BV8" s="50"/>
      <c r="BW8" s="50"/>
      <c r="BX8" s="50"/>
      <c r="BY8" s="51"/>
    </row>
    <row r="9" spans="1:78" ht="18.75" customHeight="1" x14ac:dyDescent="0.15">
      <c r="A9" s="2"/>
      <c r="B9" s="33" t="s">
        <v>12</v>
      </c>
      <c r="C9" s="34"/>
      <c r="D9" s="34"/>
      <c r="E9" s="34"/>
      <c r="F9" s="34"/>
      <c r="G9" s="34"/>
      <c r="H9" s="34"/>
      <c r="I9" s="33" t="s">
        <v>13</v>
      </c>
      <c r="J9" s="34"/>
      <c r="K9" s="34"/>
      <c r="L9" s="34"/>
      <c r="M9" s="34"/>
      <c r="N9" s="34"/>
      <c r="O9" s="35"/>
      <c r="P9" s="36" t="s">
        <v>14</v>
      </c>
      <c r="Q9" s="36"/>
      <c r="R9" s="36"/>
      <c r="S9" s="36"/>
      <c r="T9" s="36"/>
      <c r="U9" s="36"/>
      <c r="V9" s="36"/>
      <c r="W9" s="36" t="s">
        <v>15</v>
      </c>
      <c r="X9" s="36"/>
      <c r="Y9" s="36"/>
      <c r="Z9" s="36"/>
      <c r="AA9" s="36"/>
      <c r="AB9" s="36"/>
      <c r="AC9" s="36"/>
      <c r="AD9" s="2"/>
      <c r="AE9" s="2"/>
      <c r="AF9" s="2"/>
      <c r="AG9" s="2"/>
      <c r="AH9" s="2"/>
      <c r="AI9" s="2"/>
      <c r="AJ9" s="2"/>
      <c r="AK9" s="2"/>
      <c r="AL9" s="36" t="s">
        <v>16</v>
      </c>
      <c r="AM9" s="36"/>
      <c r="AN9" s="36"/>
      <c r="AO9" s="36"/>
      <c r="AP9" s="36"/>
      <c r="AQ9" s="36"/>
      <c r="AR9" s="36"/>
      <c r="AS9" s="36"/>
      <c r="AT9" s="33" t="s">
        <v>17</v>
      </c>
      <c r="AU9" s="34"/>
      <c r="AV9" s="34"/>
      <c r="AW9" s="34"/>
      <c r="AX9" s="34"/>
      <c r="AY9" s="34"/>
      <c r="AZ9" s="34"/>
      <c r="BA9" s="34"/>
      <c r="BB9" s="36" t="s">
        <v>18</v>
      </c>
      <c r="BC9" s="36"/>
      <c r="BD9" s="36"/>
      <c r="BE9" s="36"/>
      <c r="BF9" s="36"/>
      <c r="BG9" s="36"/>
      <c r="BH9" s="36"/>
      <c r="BI9" s="36"/>
      <c r="BJ9" s="3"/>
      <c r="BK9" s="3"/>
      <c r="BL9" s="52" t="s">
        <v>19</v>
      </c>
      <c r="BM9" s="53"/>
      <c r="BN9" s="54" t="s">
        <v>20</v>
      </c>
      <c r="BO9" s="54"/>
      <c r="BP9" s="54"/>
      <c r="BQ9" s="54"/>
      <c r="BR9" s="54"/>
      <c r="BS9" s="54"/>
      <c r="BT9" s="54"/>
      <c r="BU9" s="54"/>
      <c r="BV9" s="54"/>
      <c r="BW9" s="54"/>
      <c r="BX9" s="54"/>
      <c r="BY9" s="55"/>
    </row>
    <row r="10" spans="1:78" ht="18.75" customHeight="1" x14ac:dyDescent="0.15">
      <c r="A10" s="2"/>
      <c r="B10" s="45" t="str">
        <f>データ!$N$6</f>
        <v>-</v>
      </c>
      <c r="C10" s="46"/>
      <c r="D10" s="46"/>
      <c r="E10" s="46"/>
      <c r="F10" s="46"/>
      <c r="G10" s="46"/>
      <c r="H10" s="46"/>
      <c r="I10" s="45">
        <f>データ!$O$6</f>
        <v>87.74</v>
      </c>
      <c r="J10" s="46"/>
      <c r="K10" s="46"/>
      <c r="L10" s="46"/>
      <c r="M10" s="46"/>
      <c r="N10" s="46"/>
      <c r="O10" s="81"/>
      <c r="P10" s="47">
        <f>データ!$P$6</f>
        <v>99.81</v>
      </c>
      <c r="Q10" s="47"/>
      <c r="R10" s="47"/>
      <c r="S10" s="47"/>
      <c r="T10" s="47"/>
      <c r="U10" s="47"/>
      <c r="V10" s="47"/>
      <c r="W10" s="44">
        <f>データ!$Q$6</f>
        <v>4488</v>
      </c>
      <c r="X10" s="44"/>
      <c r="Y10" s="44"/>
      <c r="Z10" s="44"/>
      <c r="AA10" s="44"/>
      <c r="AB10" s="44"/>
      <c r="AC10" s="44"/>
      <c r="AD10" s="2"/>
      <c r="AE10" s="2"/>
      <c r="AF10" s="2"/>
      <c r="AG10" s="2"/>
      <c r="AH10" s="2"/>
      <c r="AI10" s="2"/>
      <c r="AJ10" s="2"/>
      <c r="AK10" s="2"/>
      <c r="AL10" s="44">
        <f>データ!$U$6</f>
        <v>171631</v>
      </c>
      <c r="AM10" s="44"/>
      <c r="AN10" s="44"/>
      <c r="AO10" s="44"/>
      <c r="AP10" s="44"/>
      <c r="AQ10" s="44"/>
      <c r="AR10" s="44"/>
      <c r="AS10" s="44"/>
      <c r="AT10" s="45">
        <f>データ!$V$6</f>
        <v>407.56</v>
      </c>
      <c r="AU10" s="46"/>
      <c r="AV10" s="46"/>
      <c r="AW10" s="46"/>
      <c r="AX10" s="46"/>
      <c r="AY10" s="46"/>
      <c r="AZ10" s="46"/>
      <c r="BA10" s="46"/>
      <c r="BB10" s="47">
        <f>データ!$W$6</f>
        <v>421.12</v>
      </c>
      <c r="BC10" s="47"/>
      <c r="BD10" s="47"/>
      <c r="BE10" s="47"/>
      <c r="BF10" s="47"/>
      <c r="BG10" s="47"/>
      <c r="BH10" s="47"/>
      <c r="BI10" s="47"/>
      <c r="BJ10" s="2"/>
      <c r="BK10" s="2"/>
      <c r="BL10" s="63" t="s">
        <v>21</v>
      </c>
      <c r="BM10" s="64"/>
      <c r="BN10" s="65" t="s">
        <v>22</v>
      </c>
      <c r="BO10" s="65"/>
      <c r="BP10" s="65"/>
      <c r="BQ10" s="65"/>
      <c r="BR10" s="65"/>
      <c r="BS10" s="65"/>
      <c r="BT10" s="65"/>
      <c r="BU10" s="65"/>
      <c r="BV10" s="65"/>
      <c r="BW10" s="65"/>
      <c r="BX10" s="65"/>
      <c r="BY10" s="6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6" t="s">
        <v>109</v>
      </c>
      <c r="BM16" s="57"/>
      <c r="BN16" s="57"/>
      <c r="BO16" s="57"/>
      <c r="BP16" s="57"/>
      <c r="BQ16" s="57"/>
      <c r="BR16" s="57"/>
      <c r="BS16" s="57"/>
      <c r="BT16" s="57"/>
      <c r="BU16" s="57"/>
      <c r="BV16" s="57"/>
      <c r="BW16" s="57"/>
      <c r="BX16" s="57"/>
      <c r="BY16" s="57"/>
      <c r="BZ16" s="58"/>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9"/>
      <c r="BM17" s="57"/>
      <c r="BN17" s="57"/>
      <c r="BO17" s="57"/>
      <c r="BP17" s="57"/>
      <c r="BQ17" s="57"/>
      <c r="BR17" s="57"/>
      <c r="BS17" s="57"/>
      <c r="BT17" s="57"/>
      <c r="BU17" s="57"/>
      <c r="BV17" s="57"/>
      <c r="BW17" s="57"/>
      <c r="BX17" s="57"/>
      <c r="BY17" s="57"/>
      <c r="BZ17" s="58"/>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9"/>
      <c r="BM18" s="57"/>
      <c r="BN18" s="57"/>
      <c r="BO18" s="57"/>
      <c r="BP18" s="57"/>
      <c r="BQ18" s="57"/>
      <c r="BR18" s="57"/>
      <c r="BS18" s="57"/>
      <c r="BT18" s="57"/>
      <c r="BU18" s="57"/>
      <c r="BV18" s="57"/>
      <c r="BW18" s="57"/>
      <c r="BX18" s="57"/>
      <c r="BY18" s="57"/>
      <c r="BZ18" s="58"/>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9"/>
      <c r="BM19" s="57"/>
      <c r="BN19" s="57"/>
      <c r="BO19" s="57"/>
      <c r="BP19" s="57"/>
      <c r="BQ19" s="57"/>
      <c r="BR19" s="57"/>
      <c r="BS19" s="57"/>
      <c r="BT19" s="57"/>
      <c r="BU19" s="57"/>
      <c r="BV19" s="57"/>
      <c r="BW19" s="57"/>
      <c r="BX19" s="57"/>
      <c r="BY19" s="57"/>
      <c r="BZ19" s="58"/>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9"/>
      <c r="BM20" s="57"/>
      <c r="BN20" s="57"/>
      <c r="BO20" s="57"/>
      <c r="BP20" s="57"/>
      <c r="BQ20" s="57"/>
      <c r="BR20" s="57"/>
      <c r="BS20" s="57"/>
      <c r="BT20" s="57"/>
      <c r="BU20" s="57"/>
      <c r="BV20" s="57"/>
      <c r="BW20" s="57"/>
      <c r="BX20" s="57"/>
      <c r="BY20" s="57"/>
      <c r="BZ20" s="58"/>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9"/>
      <c r="BM21" s="57"/>
      <c r="BN21" s="57"/>
      <c r="BO21" s="57"/>
      <c r="BP21" s="57"/>
      <c r="BQ21" s="57"/>
      <c r="BR21" s="57"/>
      <c r="BS21" s="57"/>
      <c r="BT21" s="57"/>
      <c r="BU21" s="57"/>
      <c r="BV21" s="57"/>
      <c r="BW21" s="57"/>
      <c r="BX21" s="57"/>
      <c r="BY21" s="57"/>
      <c r="BZ21" s="58"/>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9"/>
      <c r="BM22" s="57"/>
      <c r="BN22" s="57"/>
      <c r="BO22" s="57"/>
      <c r="BP22" s="57"/>
      <c r="BQ22" s="57"/>
      <c r="BR22" s="57"/>
      <c r="BS22" s="57"/>
      <c r="BT22" s="57"/>
      <c r="BU22" s="57"/>
      <c r="BV22" s="57"/>
      <c r="BW22" s="57"/>
      <c r="BX22" s="57"/>
      <c r="BY22" s="57"/>
      <c r="BZ22" s="58"/>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9"/>
      <c r="BM23" s="57"/>
      <c r="BN23" s="57"/>
      <c r="BO23" s="57"/>
      <c r="BP23" s="57"/>
      <c r="BQ23" s="57"/>
      <c r="BR23" s="57"/>
      <c r="BS23" s="57"/>
      <c r="BT23" s="57"/>
      <c r="BU23" s="57"/>
      <c r="BV23" s="57"/>
      <c r="BW23" s="57"/>
      <c r="BX23" s="57"/>
      <c r="BY23" s="57"/>
      <c r="BZ23" s="58"/>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9"/>
      <c r="BM24" s="57"/>
      <c r="BN24" s="57"/>
      <c r="BO24" s="57"/>
      <c r="BP24" s="57"/>
      <c r="BQ24" s="57"/>
      <c r="BR24" s="57"/>
      <c r="BS24" s="57"/>
      <c r="BT24" s="57"/>
      <c r="BU24" s="57"/>
      <c r="BV24" s="57"/>
      <c r="BW24" s="57"/>
      <c r="BX24" s="57"/>
      <c r="BY24" s="57"/>
      <c r="BZ24" s="58"/>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9"/>
      <c r="BM25" s="57"/>
      <c r="BN25" s="57"/>
      <c r="BO25" s="57"/>
      <c r="BP25" s="57"/>
      <c r="BQ25" s="57"/>
      <c r="BR25" s="57"/>
      <c r="BS25" s="57"/>
      <c r="BT25" s="57"/>
      <c r="BU25" s="57"/>
      <c r="BV25" s="57"/>
      <c r="BW25" s="57"/>
      <c r="BX25" s="57"/>
      <c r="BY25" s="57"/>
      <c r="BZ25" s="58"/>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9"/>
      <c r="BM26" s="57"/>
      <c r="BN26" s="57"/>
      <c r="BO26" s="57"/>
      <c r="BP26" s="57"/>
      <c r="BQ26" s="57"/>
      <c r="BR26" s="57"/>
      <c r="BS26" s="57"/>
      <c r="BT26" s="57"/>
      <c r="BU26" s="57"/>
      <c r="BV26" s="57"/>
      <c r="BW26" s="57"/>
      <c r="BX26" s="57"/>
      <c r="BY26" s="57"/>
      <c r="BZ26" s="58"/>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9"/>
      <c r="BM27" s="57"/>
      <c r="BN27" s="57"/>
      <c r="BO27" s="57"/>
      <c r="BP27" s="57"/>
      <c r="BQ27" s="57"/>
      <c r="BR27" s="57"/>
      <c r="BS27" s="57"/>
      <c r="BT27" s="57"/>
      <c r="BU27" s="57"/>
      <c r="BV27" s="57"/>
      <c r="BW27" s="57"/>
      <c r="BX27" s="57"/>
      <c r="BY27" s="57"/>
      <c r="BZ27" s="58"/>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9"/>
      <c r="BM28" s="57"/>
      <c r="BN28" s="57"/>
      <c r="BO28" s="57"/>
      <c r="BP28" s="57"/>
      <c r="BQ28" s="57"/>
      <c r="BR28" s="57"/>
      <c r="BS28" s="57"/>
      <c r="BT28" s="57"/>
      <c r="BU28" s="57"/>
      <c r="BV28" s="57"/>
      <c r="BW28" s="57"/>
      <c r="BX28" s="57"/>
      <c r="BY28" s="57"/>
      <c r="BZ28" s="58"/>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9"/>
      <c r="BM29" s="57"/>
      <c r="BN29" s="57"/>
      <c r="BO29" s="57"/>
      <c r="BP29" s="57"/>
      <c r="BQ29" s="57"/>
      <c r="BR29" s="57"/>
      <c r="BS29" s="57"/>
      <c r="BT29" s="57"/>
      <c r="BU29" s="57"/>
      <c r="BV29" s="57"/>
      <c r="BW29" s="57"/>
      <c r="BX29" s="57"/>
      <c r="BY29" s="57"/>
      <c r="BZ29" s="58"/>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9"/>
      <c r="BM30" s="57"/>
      <c r="BN30" s="57"/>
      <c r="BO30" s="57"/>
      <c r="BP30" s="57"/>
      <c r="BQ30" s="57"/>
      <c r="BR30" s="57"/>
      <c r="BS30" s="57"/>
      <c r="BT30" s="57"/>
      <c r="BU30" s="57"/>
      <c r="BV30" s="57"/>
      <c r="BW30" s="57"/>
      <c r="BX30" s="57"/>
      <c r="BY30" s="57"/>
      <c r="BZ30" s="58"/>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9"/>
      <c r="BM31" s="57"/>
      <c r="BN31" s="57"/>
      <c r="BO31" s="57"/>
      <c r="BP31" s="57"/>
      <c r="BQ31" s="57"/>
      <c r="BR31" s="57"/>
      <c r="BS31" s="57"/>
      <c r="BT31" s="57"/>
      <c r="BU31" s="57"/>
      <c r="BV31" s="57"/>
      <c r="BW31" s="57"/>
      <c r="BX31" s="57"/>
      <c r="BY31" s="57"/>
      <c r="BZ31" s="58"/>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9"/>
      <c r="BM32" s="57"/>
      <c r="BN32" s="57"/>
      <c r="BO32" s="57"/>
      <c r="BP32" s="57"/>
      <c r="BQ32" s="57"/>
      <c r="BR32" s="57"/>
      <c r="BS32" s="57"/>
      <c r="BT32" s="57"/>
      <c r="BU32" s="57"/>
      <c r="BV32" s="57"/>
      <c r="BW32" s="57"/>
      <c r="BX32" s="57"/>
      <c r="BY32" s="57"/>
      <c r="BZ32" s="58"/>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9"/>
      <c r="BM33" s="57"/>
      <c r="BN33" s="57"/>
      <c r="BO33" s="57"/>
      <c r="BP33" s="57"/>
      <c r="BQ33" s="57"/>
      <c r="BR33" s="57"/>
      <c r="BS33" s="57"/>
      <c r="BT33" s="57"/>
      <c r="BU33" s="57"/>
      <c r="BV33" s="57"/>
      <c r="BW33" s="57"/>
      <c r="BX33" s="57"/>
      <c r="BY33" s="57"/>
      <c r="BZ33" s="58"/>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9"/>
      <c r="BM34" s="57"/>
      <c r="BN34" s="57"/>
      <c r="BO34" s="57"/>
      <c r="BP34" s="57"/>
      <c r="BQ34" s="57"/>
      <c r="BR34" s="57"/>
      <c r="BS34" s="57"/>
      <c r="BT34" s="57"/>
      <c r="BU34" s="57"/>
      <c r="BV34" s="57"/>
      <c r="BW34" s="57"/>
      <c r="BX34" s="57"/>
      <c r="BY34" s="57"/>
      <c r="BZ34" s="58"/>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9"/>
      <c r="BM35" s="57"/>
      <c r="BN35" s="57"/>
      <c r="BO35" s="57"/>
      <c r="BP35" s="57"/>
      <c r="BQ35" s="57"/>
      <c r="BR35" s="57"/>
      <c r="BS35" s="57"/>
      <c r="BT35" s="57"/>
      <c r="BU35" s="57"/>
      <c r="BV35" s="57"/>
      <c r="BW35" s="57"/>
      <c r="BX35" s="57"/>
      <c r="BY35" s="57"/>
      <c r="BZ35" s="58"/>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9"/>
      <c r="BM36" s="57"/>
      <c r="BN36" s="57"/>
      <c r="BO36" s="57"/>
      <c r="BP36" s="57"/>
      <c r="BQ36" s="57"/>
      <c r="BR36" s="57"/>
      <c r="BS36" s="57"/>
      <c r="BT36" s="57"/>
      <c r="BU36" s="57"/>
      <c r="BV36" s="57"/>
      <c r="BW36" s="57"/>
      <c r="BX36" s="57"/>
      <c r="BY36" s="57"/>
      <c r="BZ36" s="58"/>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9"/>
      <c r="BM37" s="57"/>
      <c r="BN37" s="57"/>
      <c r="BO37" s="57"/>
      <c r="BP37" s="57"/>
      <c r="BQ37" s="57"/>
      <c r="BR37" s="57"/>
      <c r="BS37" s="57"/>
      <c r="BT37" s="57"/>
      <c r="BU37" s="57"/>
      <c r="BV37" s="57"/>
      <c r="BW37" s="57"/>
      <c r="BX37" s="57"/>
      <c r="BY37" s="57"/>
      <c r="BZ37" s="58"/>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9"/>
      <c r="BM38" s="57"/>
      <c r="BN38" s="57"/>
      <c r="BO38" s="57"/>
      <c r="BP38" s="57"/>
      <c r="BQ38" s="57"/>
      <c r="BR38" s="57"/>
      <c r="BS38" s="57"/>
      <c r="BT38" s="57"/>
      <c r="BU38" s="57"/>
      <c r="BV38" s="57"/>
      <c r="BW38" s="57"/>
      <c r="BX38" s="57"/>
      <c r="BY38" s="57"/>
      <c r="BZ38" s="58"/>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9"/>
      <c r="BM39" s="57"/>
      <c r="BN39" s="57"/>
      <c r="BO39" s="57"/>
      <c r="BP39" s="57"/>
      <c r="BQ39" s="57"/>
      <c r="BR39" s="57"/>
      <c r="BS39" s="57"/>
      <c r="BT39" s="57"/>
      <c r="BU39" s="57"/>
      <c r="BV39" s="57"/>
      <c r="BW39" s="57"/>
      <c r="BX39" s="57"/>
      <c r="BY39" s="57"/>
      <c r="BZ39" s="58"/>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9"/>
      <c r="BM40" s="57"/>
      <c r="BN40" s="57"/>
      <c r="BO40" s="57"/>
      <c r="BP40" s="57"/>
      <c r="BQ40" s="57"/>
      <c r="BR40" s="57"/>
      <c r="BS40" s="57"/>
      <c r="BT40" s="57"/>
      <c r="BU40" s="57"/>
      <c r="BV40" s="57"/>
      <c r="BW40" s="57"/>
      <c r="BX40" s="57"/>
      <c r="BY40" s="57"/>
      <c r="BZ40" s="58"/>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9"/>
      <c r="BM41" s="57"/>
      <c r="BN41" s="57"/>
      <c r="BO41" s="57"/>
      <c r="BP41" s="57"/>
      <c r="BQ41" s="57"/>
      <c r="BR41" s="57"/>
      <c r="BS41" s="57"/>
      <c r="BT41" s="57"/>
      <c r="BU41" s="57"/>
      <c r="BV41" s="57"/>
      <c r="BW41" s="57"/>
      <c r="BX41" s="57"/>
      <c r="BY41" s="57"/>
      <c r="BZ41" s="58"/>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9"/>
      <c r="BM42" s="57"/>
      <c r="BN42" s="57"/>
      <c r="BO42" s="57"/>
      <c r="BP42" s="57"/>
      <c r="BQ42" s="57"/>
      <c r="BR42" s="57"/>
      <c r="BS42" s="57"/>
      <c r="BT42" s="57"/>
      <c r="BU42" s="57"/>
      <c r="BV42" s="57"/>
      <c r="BW42" s="57"/>
      <c r="BX42" s="57"/>
      <c r="BY42" s="57"/>
      <c r="BZ42" s="58"/>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9"/>
      <c r="BM43" s="57"/>
      <c r="BN43" s="57"/>
      <c r="BO43" s="57"/>
      <c r="BP43" s="57"/>
      <c r="BQ43" s="57"/>
      <c r="BR43" s="57"/>
      <c r="BS43" s="57"/>
      <c r="BT43" s="57"/>
      <c r="BU43" s="57"/>
      <c r="BV43" s="57"/>
      <c r="BW43" s="57"/>
      <c r="BX43" s="57"/>
      <c r="BY43" s="57"/>
      <c r="BZ43" s="58"/>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9"/>
      <c r="BM44" s="57"/>
      <c r="BN44" s="57"/>
      <c r="BO44" s="57"/>
      <c r="BP44" s="57"/>
      <c r="BQ44" s="57"/>
      <c r="BR44" s="57"/>
      <c r="BS44" s="57"/>
      <c r="BT44" s="57"/>
      <c r="BU44" s="57"/>
      <c r="BV44" s="57"/>
      <c r="BW44" s="57"/>
      <c r="BX44" s="57"/>
      <c r="BY44" s="57"/>
      <c r="BZ44" s="5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5" t="s">
        <v>26</v>
      </c>
      <c r="BM45" s="76"/>
      <c r="BN45" s="76"/>
      <c r="BO45" s="76"/>
      <c r="BP45" s="76"/>
      <c r="BQ45" s="76"/>
      <c r="BR45" s="76"/>
      <c r="BS45" s="76"/>
      <c r="BT45" s="76"/>
      <c r="BU45" s="76"/>
      <c r="BV45" s="76"/>
      <c r="BW45" s="76"/>
      <c r="BX45" s="76"/>
      <c r="BY45" s="76"/>
      <c r="BZ45" s="7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8"/>
      <c r="BM46" s="79"/>
      <c r="BN46" s="79"/>
      <c r="BO46" s="79"/>
      <c r="BP46" s="79"/>
      <c r="BQ46" s="79"/>
      <c r="BR46" s="79"/>
      <c r="BS46" s="79"/>
      <c r="BT46" s="79"/>
      <c r="BU46" s="79"/>
      <c r="BV46" s="79"/>
      <c r="BW46" s="79"/>
      <c r="BX46" s="79"/>
      <c r="BY46" s="79"/>
      <c r="BZ46" s="8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6" t="s">
        <v>110</v>
      </c>
      <c r="BM47" s="57"/>
      <c r="BN47" s="57"/>
      <c r="BO47" s="57"/>
      <c r="BP47" s="57"/>
      <c r="BQ47" s="57"/>
      <c r="BR47" s="57"/>
      <c r="BS47" s="57"/>
      <c r="BT47" s="57"/>
      <c r="BU47" s="57"/>
      <c r="BV47" s="57"/>
      <c r="BW47" s="57"/>
      <c r="BX47" s="57"/>
      <c r="BY47" s="57"/>
      <c r="BZ47" s="58"/>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9"/>
      <c r="BM48" s="57"/>
      <c r="BN48" s="57"/>
      <c r="BO48" s="57"/>
      <c r="BP48" s="57"/>
      <c r="BQ48" s="57"/>
      <c r="BR48" s="57"/>
      <c r="BS48" s="57"/>
      <c r="BT48" s="57"/>
      <c r="BU48" s="57"/>
      <c r="BV48" s="57"/>
      <c r="BW48" s="57"/>
      <c r="BX48" s="57"/>
      <c r="BY48" s="57"/>
      <c r="BZ48" s="58"/>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9"/>
      <c r="BM49" s="57"/>
      <c r="BN49" s="57"/>
      <c r="BO49" s="57"/>
      <c r="BP49" s="57"/>
      <c r="BQ49" s="57"/>
      <c r="BR49" s="57"/>
      <c r="BS49" s="57"/>
      <c r="BT49" s="57"/>
      <c r="BU49" s="57"/>
      <c r="BV49" s="57"/>
      <c r="BW49" s="57"/>
      <c r="BX49" s="57"/>
      <c r="BY49" s="57"/>
      <c r="BZ49" s="58"/>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9"/>
      <c r="BM50" s="57"/>
      <c r="BN50" s="57"/>
      <c r="BO50" s="57"/>
      <c r="BP50" s="57"/>
      <c r="BQ50" s="57"/>
      <c r="BR50" s="57"/>
      <c r="BS50" s="57"/>
      <c r="BT50" s="57"/>
      <c r="BU50" s="57"/>
      <c r="BV50" s="57"/>
      <c r="BW50" s="57"/>
      <c r="BX50" s="57"/>
      <c r="BY50" s="57"/>
      <c r="BZ50" s="58"/>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9"/>
      <c r="BM51" s="57"/>
      <c r="BN51" s="57"/>
      <c r="BO51" s="57"/>
      <c r="BP51" s="57"/>
      <c r="BQ51" s="57"/>
      <c r="BR51" s="57"/>
      <c r="BS51" s="57"/>
      <c r="BT51" s="57"/>
      <c r="BU51" s="57"/>
      <c r="BV51" s="57"/>
      <c r="BW51" s="57"/>
      <c r="BX51" s="57"/>
      <c r="BY51" s="57"/>
      <c r="BZ51" s="58"/>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9"/>
      <c r="BM52" s="57"/>
      <c r="BN52" s="57"/>
      <c r="BO52" s="57"/>
      <c r="BP52" s="57"/>
      <c r="BQ52" s="57"/>
      <c r="BR52" s="57"/>
      <c r="BS52" s="57"/>
      <c r="BT52" s="57"/>
      <c r="BU52" s="57"/>
      <c r="BV52" s="57"/>
      <c r="BW52" s="57"/>
      <c r="BX52" s="57"/>
      <c r="BY52" s="57"/>
      <c r="BZ52" s="58"/>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9"/>
      <c r="BM53" s="57"/>
      <c r="BN53" s="57"/>
      <c r="BO53" s="57"/>
      <c r="BP53" s="57"/>
      <c r="BQ53" s="57"/>
      <c r="BR53" s="57"/>
      <c r="BS53" s="57"/>
      <c r="BT53" s="57"/>
      <c r="BU53" s="57"/>
      <c r="BV53" s="57"/>
      <c r="BW53" s="57"/>
      <c r="BX53" s="57"/>
      <c r="BY53" s="57"/>
      <c r="BZ53" s="58"/>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9"/>
      <c r="BM54" s="57"/>
      <c r="BN54" s="57"/>
      <c r="BO54" s="57"/>
      <c r="BP54" s="57"/>
      <c r="BQ54" s="57"/>
      <c r="BR54" s="57"/>
      <c r="BS54" s="57"/>
      <c r="BT54" s="57"/>
      <c r="BU54" s="57"/>
      <c r="BV54" s="57"/>
      <c r="BW54" s="57"/>
      <c r="BX54" s="57"/>
      <c r="BY54" s="57"/>
      <c r="BZ54" s="58"/>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9"/>
      <c r="BM55" s="57"/>
      <c r="BN55" s="57"/>
      <c r="BO55" s="57"/>
      <c r="BP55" s="57"/>
      <c r="BQ55" s="57"/>
      <c r="BR55" s="57"/>
      <c r="BS55" s="57"/>
      <c r="BT55" s="57"/>
      <c r="BU55" s="57"/>
      <c r="BV55" s="57"/>
      <c r="BW55" s="57"/>
      <c r="BX55" s="57"/>
      <c r="BY55" s="57"/>
      <c r="BZ55" s="58"/>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9"/>
      <c r="BM56" s="57"/>
      <c r="BN56" s="57"/>
      <c r="BO56" s="57"/>
      <c r="BP56" s="57"/>
      <c r="BQ56" s="57"/>
      <c r="BR56" s="57"/>
      <c r="BS56" s="57"/>
      <c r="BT56" s="57"/>
      <c r="BU56" s="57"/>
      <c r="BV56" s="57"/>
      <c r="BW56" s="57"/>
      <c r="BX56" s="57"/>
      <c r="BY56" s="57"/>
      <c r="BZ56" s="58"/>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9"/>
      <c r="BM57" s="57"/>
      <c r="BN57" s="57"/>
      <c r="BO57" s="57"/>
      <c r="BP57" s="57"/>
      <c r="BQ57" s="57"/>
      <c r="BR57" s="57"/>
      <c r="BS57" s="57"/>
      <c r="BT57" s="57"/>
      <c r="BU57" s="57"/>
      <c r="BV57" s="57"/>
      <c r="BW57" s="57"/>
      <c r="BX57" s="57"/>
      <c r="BY57" s="57"/>
      <c r="BZ57" s="58"/>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9"/>
      <c r="BM58" s="57"/>
      <c r="BN58" s="57"/>
      <c r="BO58" s="57"/>
      <c r="BP58" s="57"/>
      <c r="BQ58" s="57"/>
      <c r="BR58" s="57"/>
      <c r="BS58" s="57"/>
      <c r="BT58" s="57"/>
      <c r="BU58" s="57"/>
      <c r="BV58" s="57"/>
      <c r="BW58" s="57"/>
      <c r="BX58" s="57"/>
      <c r="BY58" s="57"/>
      <c r="BZ58" s="58"/>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9"/>
      <c r="BM59" s="57"/>
      <c r="BN59" s="57"/>
      <c r="BO59" s="57"/>
      <c r="BP59" s="57"/>
      <c r="BQ59" s="57"/>
      <c r="BR59" s="57"/>
      <c r="BS59" s="57"/>
      <c r="BT59" s="57"/>
      <c r="BU59" s="57"/>
      <c r="BV59" s="57"/>
      <c r="BW59" s="57"/>
      <c r="BX59" s="57"/>
      <c r="BY59" s="57"/>
      <c r="BZ59" s="58"/>
    </row>
    <row r="60" spans="1:78" ht="13.5" customHeight="1" x14ac:dyDescent="0.15">
      <c r="A60" s="2"/>
      <c r="B60" s="72" t="s">
        <v>27</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59"/>
      <c r="BM60" s="57"/>
      <c r="BN60" s="57"/>
      <c r="BO60" s="57"/>
      <c r="BP60" s="57"/>
      <c r="BQ60" s="57"/>
      <c r="BR60" s="57"/>
      <c r="BS60" s="57"/>
      <c r="BT60" s="57"/>
      <c r="BU60" s="57"/>
      <c r="BV60" s="57"/>
      <c r="BW60" s="57"/>
      <c r="BX60" s="57"/>
      <c r="BY60" s="57"/>
      <c r="BZ60" s="58"/>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59"/>
      <c r="BM61" s="57"/>
      <c r="BN61" s="57"/>
      <c r="BO61" s="57"/>
      <c r="BP61" s="57"/>
      <c r="BQ61" s="57"/>
      <c r="BR61" s="57"/>
      <c r="BS61" s="57"/>
      <c r="BT61" s="57"/>
      <c r="BU61" s="57"/>
      <c r="BV61" s="57"/>
      <c r="BW61" s="57"/>
      <c r="BX61" s="57"/>
      <c r="BY61" s="57"/>
      <c r="BZ61" s="58"/>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9"/>
      <c r="BM62" s="57"/>
      <c r="BN62" s="57"/>
      <c r="BO62" s="57"/>
      <c r="BP62" s="57"/>
      <c r="BQ62" s="57"/>
      <c r="BR62" s="57"/>
      <c r="BS62" s="57"/>
      <c r="BT62" s="57"/>
      <c r="BU62" s="57"/>
      <c r="BV62" s="57"/>
      <c r="BW62" s="57"/>
      <c r="BX62" s="57"/>
      <c r="BY62" s="57"/>
      <c r="BZ62" s="58"/>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9"/>
      <c r="BM63" s="57"/>
      <c r="BN63" s="57"/>
      <c r="BO63" s="57"/>
      <c r="BP63" s="57"/>
      <c r="BQ63" s="57"/>
      <c r="BR63" s="57"/>
      <c r="BS63" s="57"/>
      <c r="BT63" s="57"/>
      <c r="BU63" s="57"/>
      <c r="BV63" s="57"/>
      <c r="BW63" s="57"/>
      <c r="BX63" s="57"/>
      <c r="BY63" s="57"/>
      <c r="BZ63" s="5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5" t="s">
        <v>28</v>
      </c>
      <c r="BM64" s="76"/>
      <c r="BN64" s="76"/>
      <c r="BO64" s="76"/>
      <c r="BP64" s="76"/>
      <c r="BQ64" s="76"/>
      <c r="BR64" s="76"/>
      <c r="BS64" s="76"/>
      <c r="BT64" s="76"/>
      <c r="BU64" s="76"/>
      <c r="BV64" s="76"/>
      <c r="BW64" s="76"/>
      <c r="BX64" s="76"/>
      <c r="BY64" s="76"/>
      <c r="BZ64" s="7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8"/>
      <c r="BM65" s="79"/>
      <c r="BN65" s="79"/>
      <c r="BO65" s="79"/>
      <c r="BP65" s="79"/>
      <c r="BQ65" s="79"/>
      <c r="BR65" s="79"/>
      <c r="BS65" s="79"/>
      <c r="BT65" s="79"/>
      <c r="BU65" s="79"/>
      <c r="BV65" s="79"/>
      <c r="BW65" s="79"/>
      <c r="BX65" s="79"/>
      <c r="BY65" s="79"/>
      <c r="BZ65" s="8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6" t="s">
        <v>111</v>
      </c>
      <c r="BM66" s="57"/>
      <c r="BN66" s="57"/>
      <c r="BO66" s="57"/>
      <c r="BP66" s="57"/>
      <c r="BQ66" s="57"/>
      <c r="BR66" s="57"/>
      <c r="BS66" s="57"/>
      <c r="BT66" s="57"/>
      <c r="BU66" s="57"/>
      <c r="BV66" s="57"/>
      <c r="BW66" s="57"/>
      <c r="BX66" s="57"/>
      <c r="BY66" s="57"/>
      <c r="BZ66" s="5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9"/>
      <c r="BM67" s="57"/>
      <c r="BN67" s="57"/>
      <c r="BO67" s="57"/>
      <c r="BP67" s="57"/>
      <c r="BQ67" s="57"/>
      <c r="BR67" s="57"/>
      <c r="BS67" s="57"/>
      <c r="BT67" s="57"/>
      <c r="BU67" s="57"/>
      <c r="BV67" s="57"/>
      <c r="BW67" s="57"/>
      <c r="BX67" s="57"/>
      <c r="BY67" s="57"/>
      <c r="BZ67" s="5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9"/>
      <c r="BM68" s="57"/>
      <c r="BN68" s="57"/>
      <c r="BO68" s="57"/>
      <c r="BP68" s="57"/>
      <c r="BQ68" s="57"/>
      <c r="BR68" s="57"/>
      <c r="BS68" s="57"/>
      <c r="BT68" s="57"/>
      <c r="BU68" s="57"/>
      <c r="BV68" s="57"/>
      <c r="BW68" s="57"/>
      <c r="BX68" s="57"/>
      <c r="BY68" s="57"/>
      <c r="BZ68" s="5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9"/>
      <c r="BM69" s="57"/>
      <c r="BN69" s="57"/>
      <c r="BO69" s="57"/>
      <c r="BP69" s="57"/>
      <c r="BQ69" s="57"/>
      <c r="BR69" s="57"/>
      <c r="BS69" s="57"/>
      <c r="BT69" s="57"/>
      <c r="BU69" s="57"/>
      <c r="BV69" s="57"/>
      <c r="BW69" s="57"/>
      <c r="BX69" s="57"/>
      <c r="BY69" s="57"/>
      <c r="BZ69" s="5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9"/>
      <c r="BM70" s="57"/>
      <c r="BN70" s="57"/>
      <c r="BO70" s="57"/>
      <c r="BP70" s="57"/>
      <c r="BQ70" s="57"/>
      <c r="BR70" s="57"/>
      <c r="BS70" s="57"/>
      <c r="BT70" s="57"/>
      <c r="BU70" s="57"/>
      <c r="BV70" s="57"/>
      <c r="BW70" s="57"/>
      <c r="BX70" s="57"/>
      <c r="BY70" s="57"/>
      <c r="BZ70" s="5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9"/>
      <c r="BM71" s="57"/>
      <c r="BN71" s="57"/>
      <c r="BO71" s="57"/>
      <c r="BP71" s="57"/>
      <c r="BQ71" s="57"/>
      <c r="BR71" s="57"/>
      <c r="BS71" s="57"/>
      <c r="BT71" s="57"/>
      <c r="BU71" s="57"/>
      <c r="BV71" s="57"/>
      <c r="BW71" s="57"/>
      <c r="BX71" s="57"/>
      <c r="BY71" s="57"/>
      <c r="BZ71" s="5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9"/>
      <c r="BM72" s="57"/>
      <c r="BN72" s="57"/>
      <c r="BO72" s="57"/>
      <c r="BP72" s="57"/>
      <c r="BQ72" s="57"/>
      <c r="BR72" s="57"/>
      <c r="BS72" s="57"/>
      <c r="BT72" s="57"/>
      <c r="BU72" s="57"/>
      <c r="BV72" s="57"/>
      <c r="BW72" s="57"/>
      <c r="BX72" s="57"/>
      <c r="BY72" s="57"/>
      <c r="BZ72" s="5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9"/>
      <c r="BM73" s="57"/>
      <c r="BN73" s="57"/>
      <c r="BO73" s="57"/>
      <c r="BP73" s="57"/>
      <c r="BQ73" s="57"/>
      <c r="BR73" s="57"/>
      <c r="BS73" s="57"/>
      <c r="BT73" s="57"/>
      <c r="BU73" s="57"/>
      <c r="BV73" s="57"/>
      <c r="BW73" s="57"/>
      <c r="BX73" s="57"/>
      <c r="BY73" s="57"/>
      <c r="BZ73" s="5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9"/>
      <c r="BM74" s="57"/>
      <c r="BN74" s="57"/>
      <c r="BO74" s="57"/>
      <c r="BP74" s="57"/>
      <c r="BQ74" s="57"/>
      <c r="BR74" s="57"/>
      <c r="BS74" s="57"/>
      <c r="BT74" s="57"/>
      <c r="BU74" s="57"/>
      <c r="BV74" s="57"/>
      <c r="BW74" s="57"/>
      <c r="BX74" s="57"/>
      <c r="BY74" s="57"/>
      <c r="BZ74" s="5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9"/>
      <c r="BM75" s="57"/>
      <c r="BN75" s="57"/>
      <c r="BO75" s="57"/>
      <c r="BP75" s="57"/>
      <c r="BQ75" s="57"/>
      <c r="BR75" s="57"/>
      <c r="BS75" s="57"/>
      <c r="BT75" s="57"/>
      <c r="BU75" s="57"/>
      <c r="BV75" s="57"/>
      <c r="BW75" s="57"/>
      <c r="BX75" s="57"/>
      <c r="BY75" s="57"/>
      <c r="BZ75" s="5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9"/>
      <c r="BM76" s="57"/>
      <c r="BN76" s="57"/>
      <c r="BO76" s="57"/>
      <c r="BP76" s="57"/>
      <c r="BQ76" s="57"/>
      <c r="BR76" s="57"/>
      <c r="BS76" s="57"/>
      <c r="BT76" s="57"/>
      <c r="BU76" s="57"/>
      <c r="BV76" s="57"/>
      <c r="BW76" s="57"/>
      <c r="BX76" s="57"/>
      <c r="BY76" s="57"/>
      <c r="BZ76" s="5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9"/>
      <c r="BM77" s="57"/>
      <c r="BN77" s="57"/>
      <c r="BO77" s="57"/>
      <c r="BP77" s="57"/>
      <c r="BQ77" s="57"/>
      <c r="BR77" s="57"/>
      <c r="BS77" s="57"/>
      <c r="BT77" s="57"/>
      <c r="BU77" s="57"/>
      <c r="BV77" s="57"/>
      <c r="BW77" s="57"/>
      <c r="BX77" s="57"/>
      <c r="BY77" s="57"/>
      <c r="BZ77" s="5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9"/>
      <c r="BM78" s="57"/>
      <c r="BN78" s="57"/>
      <c r="BO78" s="57"/>
      <c r="BP78" s="57"/>
      <c r="BQ78" s="57"/>
      <c r="BR78" s="57"/>
      <c r="BS78" s="57"/>
      <c r="BT78" s="57"/>
      <c r="BU78" s="57"/>
      <c r="BV78" s="57"/>
      <c r="BW78" s="57"/>
      <c r="BX78" s="57"/>
      <c r="BY78" s="57"/>
      <c r="BZ78" s="5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9"/>
      <c r="BM79" s="57"/>
      <c r="BN79" s="57"/>
      <c r="BO79" s="57"/>
      <c r="BP79" s="57"/>
      <c r="BQ79" s="57"/>
      <c r="BR79" s="57"/>
      <c r="BS79" s="57"/>
      <c r="BT79" s="57"/>
      <c r="BU79" s="57"/>
      <c r="BV79" s="57"/>
      <c r="BW79" s="57"/>
      <c r="BX79" s="57"/>
      <c r="BY79" s="57"/>
      <c r="BZ79" s="5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9"/>
      <c r="BM80" s="57"/>
      <c r="BN80" s="57"/>
      <c r="BO80" s="57"/>
      <c r="BP80" s="57"/>
      <c r="BQ80" s="57"/>
      <c r="BR80" s="57"/>
      <c r="BS80" s="57"/>
      <c r="BT80" s="57"/>
      <c r="BU80" s="57"/>
      <c r="BV80" s="57"/>
      <c r="BW80" s="57"/>
      <c r="BX80" s="57"/>
      <c r="BY80" s="57"/>
      <c r="BZ80" s="5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9"/>
      <c r="BM81" s="57"/>
      <c r="BN81" s="57"/>
      <c r="BO81" s="57"/>
      <c r="BP81" s="57"/>
      <c r="BQ81" s="57"/>
      <c r="BR81" s="57"/>
      <c r="BS81" s="57"/>
      <c r="BT81" s="57"/>
      <c r="BU81" s="57"/>
      <c r="BV81" s="57"/>
      <c r="BW81" s="57"/>
      <c r="BX81" s="57"/>
      <c r="BY81" s="57"/>
      <c r="BZ81" s="5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0"/>
      <c r="BM82" s="61"/>
      <c r="BN82" s="61"/>
      <c r="BO82" s="61"/>
      <c r="BP82" s="61"/>
      <c r="BQ82" s="61"/>
      <c r="BR82" s="61"/>
      <c r="BS82" s="61"/>
      <c r="BT82" s="61"/>
      <c r="BU82" s="61"/>
      <c r="BV82" s="61"/>
      <c r="BW82" s="61"/>
      <c r="BX82" s="61"/>
      <c r="BY82" s="61"/>
      <c r="BZ82" s="6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fCvNBIx9Y1qrA9tIIK4u+XrwmFmC3MH0N/1DK01SAv0UNeHa69aljc++lriYm4CBBK0Y5ErTSepHkCI/5WdZGA==" saltValue="eTh+zExiTzSoDKcb6QrLRQ=="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52</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53</v>
      </c>
      <c r="B4" s="17"/>
      <c r="C4" s="17"/>
      <c r="D4" s="17"/>
      <c r="E4" s="17"/>
      <c r="F4" s="17"/>
      <c r="G4" s="17"/>
      <c r="H4" s="86"/>
      <c r="I4" s="87"/>
      <c r="J4" s="87"/>
      <c r="K4" s="87"/>
      <c r="L4" s="87"/>
      <c r="M4" s="87"/>
      <c r="N4" s="87"/>
      <c r="O4" s="87"/>
      <c r="P4" s="87"/>
      <c r="Q4" s="87"/>
      <c r="R4" s="87"/>
      <c r="S4" s="87"/>
      <c r="T4" s="87"/>
      <c r="U4" s="87"/>
      <c r="V4" s="87"/>
      <c r="W4" s="88"/>
      <c r="X4" s="82" t="s">
        <v>54</v>
      </c>
      <c r="Y4" s="82"/>
      <c r="Z4" s="82"/>
      <c r="AA4" s="82"/>
      <c r="AB4" s="82"/>
      <c r="AC4" s="82"/>
      <c r="AD4" s="82"/>
      <c r="AE4" s="82"/>
      <c r="AF4" s="82"/>
      <c r="AG4" s="82"/>
      <c r="AH4" s="82"/>
      <c r="AI4" s="82" t="s">
        <v>55</v>
      </c>
      <c r="AJ4" s="82"/>
      <c r="AK4" s="82"/>
      <c r="AL4" s="82"/>
      <c r="AM4" s="82"/>
      <c r="AN4" s="82"/>
      <c r="AO4" s="82"/>
      <c r="AP4" s="82"/>
      <c r="AQ4" s="82"/>
      <c r="AR4" s="82"/>
      <c r="AS4" s="82"/>
      <c r="AT4" s="82" t="s">
        <v>56</v>
      </c>
      <c r="AU4" s="82"/>
      <c r="AV4" s="82"/>
      <c r="AW4" s="82"/>
      <c r="AX4" s="82"/>
      <c r="AY4" s="82"/>
      <c r="AZ4" s="82"/>
      <c r="BA4" s="82"/>
      <c r="BB4" s="82"/>
      <c r="BC4" s="82"/>
      <c r="BD4" s="82"/>
      <c r="BE4" s="82" t="s">
        <v>57</v>
      </c>
      <c r="BF4" s="82"/>
      <c r="BG4" s="82"/>
      <c r="BH4" s="82"/>
      <c r="BI4" s="82"/>
      <c r="BJ4" s="82"/>
      <c r="BK4" s="82"/>
      <c r="BL4" s="82"/>
      <c r="BM4" s="82"/>
      <c r="BN4" s="82"/>
      <c r="BO4" s="82"/>
      <c r="BP4" s="82" t="s">
        <v>58</v>
      </c>
      <c r="BQ4" s="82"/>
      <c r="BR4" s="82"/>
      <c r="BS4" s="82"/>
      <c r="BT4" s="82"/>
      <c r="BU4" s="82"/>
      <c r="BV4" s="82"/>
      <c r="BW4" s="82"/>
      <c r="BX4" s="82"/>
      <c r="BY4" s="82"/>
      <c r="BZ4" s="82"/>
      <c r="CA4" s="82" t="s">
        <v>59</v>
      </c>
      <c r="CB4" s="82"/>
      <c r="CC4" s="82"/>
      <c r="CD4" s="82"/>
      <c r="CE4" s="82"/>
      <c r="CF4" s="82"/>
      <c r="CG4" s="82"/>
      <c r="CH4" s="82"/>
      <c r="CI4" s="82"/>
      <c r="CJ4" s="82"/>
      <c r="CK4" s="82"/>
      <c r="CL4" s="82" t="s">
        <v>60</v>
      </c>
      <c r="CM4" s="82"/>
      <c r="CN4" s="82"/>
      <c r="CO4" s="82"/>
      <c r="CP4" s="82"/>
      <c r="CQ4" s="82"/>
      <c r="CR4" s="82"/>
      <c r="CS4" s="82"/>
      <c r="CT4" s="82"/>
      <c r="CU4" s="82"/>
      <c r="CV4" s="82"/>
      <c r="CW4" s="82" t="s">
        <v>61</v>
      </c>
      <c r="CX4" s="82"/>
      <c r="CY4" s="82"/>
      <c r="CZ4" s="82"/>
      <c r="DA4" s="82"/>
      <c r="DB4" s="82"/>
      <c r="DC4" s="82"/>
      <c r="DD4" s="82"/>
      <c r="DE4" s="82"/>
      <c r="DF4" s="82"/>
      <c r="DG4" s="82"/>
      <c r="DH4" s="82" t="s">
        <v>62</v>
      </c>
      <c r="DI4" s="82"/>
      <c r="DJ4" s="82"/>
      <c r="DK4" s="82"/>
      <c r="DL4" s="82"/>
      <c r="DM4" s="82"/>
      <c r="DN4" s="82"/>
      <c r="DO4" s="82"/>
      <c r="DP4" s="82"/>
      <c r="DQ4" s="82"/>
      <c r="DR4" s="82"/>
      <c r="DS4" s="82" t="s">
        <v>63</v>
      </c>
      <c r="DT4" s="82"/>
      <c r="DU4" s="82"/>
      <c r="DV4" s="82"/>
      <c r="DW4" s="82"/>
      <c r="DX4" s="82"/>
      <c r="DY4" s="82"/>
      <c r="DZ4" s="82"/>
      <c r="EA4" s="82"/>
      <c r="EB4" s="82"/>
      <c r="EC4" s="82"/>
      <c r="ED4" s="82" t="s">
        <v>64</v>
      </c>
      <c r="EE4" s="82"/>
      <c r="EF4" s="82"/>
      <c r="EG4" s="82"/>
      <c r="EH4" s="82"/>
      <c r="EI4" s="82"/>
      <c r="EJ4" s="82"/>
      <c r="EK4" s="82"/>
      <c r="EL4" s="82"/>
      <c r="EM4" s="82"/>
      <c r="EN4" s="82"/>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49646</v>
      </c>
      <c r="D6" s="20">
        <f t="shared" si="3"/>
        <v>46</v>
      </c>
      <c r="E6" s="20">
        <f t="shared" si="3"/>
        <v>1</v>
      </c>
      <c r="F6" s="20">
        <f t="shared" si="3"/>
        <v>0</v>
      </c>
      <c r="G6" s="20">
        <f t="shared" si="3"/>
        <v>1</v>
      </c>
      <c r="H6" s="20" t="str">
        <f t="shared" si="3"/>
        <v>宮城県　石巻地方広域水道企業団</v>
      </c>
      <c r="I6" s="20" t="str">
        <f t="shared" si="3"/>
        <v>法適用</v>
      </c>
      <c r="J6" s="20" t="str">
        <f t="shared" si="3"/>
        <v>水道事業</v>
      </c>
      <c r="K6" s="20" t="str">
        <f t="shared" si="3"/>
        <v>末端給水事業</v>
      </c>
      <c r="L6" s="20" t="str">
        <f t="shared" si="3"/>
        <v>A2</v>
      </c>
      <c r="M6" s="20" t="str">
        <f t="shared" si="3"/>
        <v>その他</v>
      </c>
      <c r="N6" s="21" t="str">
        <f t="shared" si="3"/>
        <v>-</v>
      </c>
      <c r="O6" s="21">
        <f t="shared" si="3"/>
        <v>87.74</v>
      </c>
      <c r="P6" s="21">
        <f t="shared" si="3"/>
        <v>99.81</v>
      </c>
      <c r="Q6" s="21">
        <f t="shared" si="3"/>
        <v>4488</v>
      </c>
      <c r="R6" s="21" t="str">
        <f t="shared" si="3"/>
        <v>-</v>
      </c>
      <c r="S6" s="21" t="str">
        <f t="shared" si="3"/>
        <v>-</v>
      </c>
      <c r="T6" s="21" t="str">
        <f t="shared" si="3"/>
        <v>-</v>
      </c>
      <c r="U6" s="21">
        <f t="shared" si="3"/>
        <v>171631</v>
      </c>
      <c r="V6" s="21">
        <f t="shared" si="3"/>
        <v>407.56</v>
      </c>
      <c r="W6" s="21">
        <f t="shared" si="3"/>
        <v>421.12</v>
      </c>
      <c r="X6" s="22">
        <f>IF(X7="",NA(),X7)</f>
        <v>112.52</v>
      </c>
      <c r="Y6" s="22">
        <f t="shared" ref="Y6:AG6" si="4">IF(Y7="",NA(),Y7)</f>
        <v>112.91</v>
      </c>
      <c r="Z6" s="22">
        <f t="shared" si="4"/>
        <v>103.48</v>
      </c>
      <c r="AA6" s="22">
        <f t="shared" si="4"/>
        <v>105.01</v>
      </c>
      <c r="AB6" s="22">
        <f t="shared" si="4"/>
        <v>111.79</v>
      </c>
      <c r="AC6" s="22">
        <f t="shared" si="4"/>
        <v>113.35</v>
      </c>
      <c r="AD6" s="22">
        <f t="shared" si="4"/>
        <v>112.36</v>
      </c>
      <c r="AE6" s="22">
        <f t="shared" si="4"/>
        <v>112.26</v>
      </c>
      <c r="AF6" s="22">
        <f t="shared" si="4"/>
        <v>110.04</v>
      </c>
      <c r="AG6" s="22">
        <f t="shared" si="4"/>
        <v>109.67</v>
      </c>
      <c r="AH6" s="21" t="str">
        <f>IF(AH7="","",IF(AH7="-","【-】","【"&amp;SUBSTITUTE(TEXT(AH7,"#,##0.00"),"-","△")&amp;"】"))</f>
        <v>【108.24】</v>
      </c>
      <c r="AI6" s="22">
        <f>IF(AI7="",NA(),AI7)</f>
        <v>30.81</v>
      </c>
      <c r="AJ6" s="22">
        <f t="shared" ref="AJ6:AR6" si="5">IF(AJ7="",NA(),AJ7)</f>
        <v>17.739999999999998</v>
      </c>
      <c r="AK6" s="22">
        <f t="shared" si="5"/>
        <v>14.27</v>
      </c>
      <c r="AL6" s="22">
        <f t="shared" si="5"/>
        <v>8.15</v>
      </c>
      <c r="AM6" s="21">
        <f t="shared" si="5"/>
        <v>0</v>
      </c>
      <c r="AN6" s="22">
        <f t="shared" si="5"/>
        <v>0.51</v>
      </c>
      <c r="AO6" s="22">
        <f t="shared" si="5"/>
        <v>0.28999999999999998</v>
      </c>
      <c r="AP6" s="22">
        <f t="shared" si="5"/>
        <v>0.25</v>
      </c>
      <c r="AQ6" s="22">
        <f t="shared" si="5"/>
        <v>0.13</v>
      </c>
      <c r="AR6" s="21">
        <f t="shared" si="5"/>
        <v>0</v>
      </c>
      <c r="AS6" s="21" t="str">
        <f>IF(AS7="","",IF(AS7="-","【-】","【"&amp;SUBSTITUTE(TEXT(AS7,"#,##0.00"),"-","△")&amp;"】"))</f>
        <v>【1.50】</v>
      </c>
      <c r="AT6" s="22">
        <f>IF(AT7="",NA(),AT7)</f>
        <v>598.33000000000004</v>
      </c>
      <c r="AU6" s="22">
        <f t="shared" ref="AU6:BC6" si="6">IF(AU7="",NA(),AU7)</f>
        <v>538.95000000000005</v>
      </c>
      <c r="AV6" s="22">
        <f t="shared" si="6"/>
        <v>575.4</v>
      </c>
      <c r="AW6" s="22">
        <f t="shared" si="6"/>
        <v>607.52</v>
      </c>
      <c r="AX6" s="22">
        <f t="shared" si="6"/>
        <v>592.01</v>
      </c>
      <c r="AY6" s="22">
        <f t="shared" si="6"/>
        <v>309.10000000000002</v>
      </c>
      <c r="AZ6" s="22">
        <f t="shared" si="6"/>
        <v>306.08</v>
      </c>
      <c r="BA6" s="22">
        <f t="shared" si="6"/>
        <v>306.14999999999998</v>
      </c>
      <c r="BB6" s="22">
        <f t="shared" si="6"/>
        <v>297.54000000000002</v>
      </c>
      <c r="BC6" s="22">
        <f t="shared" si="6"/>
        <v>289.44</v>
      </c>
      <c r="BD6" s="21" t="str">
        <f>IF(BD7="","",IF(BD7="-","【-】","【"&amp;SUBSTITUTE(TEXT(BD7,"#,##0.00"),"-","△")&amp;"】"))</f>
        <v>【243.36】</v>
      </c>
      <c r="BE6" s="22">
        <f>IF(BE7="",NA(),BE7)</f>
        <v>204.2</v>
      </c>
      <c r="BF6" s="22">
        <f t="shared" ref="BF6:BN6" si="7">IF(BF7="",NA(),BF7)</f>
        <v>190.21</v>
      </c>
      <c r="BG6" s="22">
        <f t="shared" si="7"/>
        <v>178.23</v>
      </c>
      <c r="BH6" s="22">
        <f t="shared" si="7"/>
        <v>167.69</v>
      </c>
      <c r="BI6" s="22">
        <f t="shared" si="7"/>
        <v>144.09</v>
      </c>
      <c r="BJ6" s="22">
        <f t="shared" si="7"/>
        <v>290.42</v>
      </c>
      <c r="BK6" s="22">
        <f t="shared" si="7"/>
        <v>294.66000000000003</v>
      </c>
      <c r="BL6" s="22">
        <f t="shared" si="7"/>
        <v>285.27</v>
      </c>
      <c r="BM6" s="22">
        <f t="shared" si="7"/>
        <v>294.73</v>
      </c>
      <c r="BN6" s="22">
        <f t="shared" si="7"/>
        <v>301.23</v>
      </c>
      <c r="BO6" s="21" t="str">
        <f>IF(BO7="","",IF(BO7="-","【-】","【"&amp;SUBSTITUTE(TEXT(BO7,"#,##0.00"),"-","△")&amp;"】"))</f>
        <v>【265.93】</v>
      </c>
      <c r="BP6" s="22">
        <f>IF(BP7="",NA(),BP7)</f>
        <v>106.13</v>
      </c>
      <c r="BQ6" s="22">
        <f t="shared" ref="BQ6:BY6" si="8">IF(BQ7="",NA(),BQ7)</f>
        <v>109.14</v>
      </c>
      <c r="BR6" s="22">
        <f t="shared" si="8"/>
        <v>99</v>
      </c>
      <c r="BS6" s="22">
        <f t="shared" si="8"/>
        <v>101.42</v>
      </c>
      <c r="BT6" s="22">
        <f t="shared" si="8"/>
        <v>110.49</v>
      </c>
      <c r="BU6" s="22">
        <f t="shared" si="8"/>
        <v>106.11</v>
      </c>
      <c r="BV6" s="22">
        <f t="shared" si="8"/>
        <v>103.75</v>
      </c>
      <c r="BW6" s="22">
        <f t="shared" si="8"/>
        <v>105.3</v>
      </c>
      <c r="BX6" s="22">
        <f t="shared" si="8"/>
        <v>99.41</v>
      </c>
      <c r="BY6" s="22">
        <f t="shared" si="8"/>
        <v>101.11</v>
      </c>
      <c r="BZ6" s="21" t="str">
        <f>IF(BZ7="","",IF(BZ7="-","【-】","【"&amp;SUBSTITUTE(TEXT(BZ7,"#,##0.00"),"-","△")&amp;"】"))</f>
        <v>【97.82】</v>
      </c>
      <c r="CA6" s="22">
        <f>IF(CA7="",NA(),CA7)</f>
        <v>209.23</v>
      </c>
      <c r="CB6" s="22">
        <f t="shared" ref="CB6:CJ6" si="9">IF(CB7="",NA(),CB7)</f>
        <v>202.16</v>
      </c>
      <c r="CC6" s="22">
        <f t="shared" si="9"/>
        <v>223.48</v>
      </c>
      <c r="CD6" s="22">
        <f t="shared" si="9"/>
        <v>218.69</v>
      </c>
      <c r="CE6" s="22">
        <f t="shared" si="9"/>
        <v>234.37</v>
      </c>
      <c r="CF6" s="22">
        <f t="shared" si="9"/>
        <v>161.03</v>
      </c>
      <c r="CG6" s="22">
        <f t="shared" si="9"/>
        <v>159.93</v>
      </c>
      <c r="CH6" s="22">
        <f t="shared" si="9"/>
        <v>162.77000000000001</v>
      </c>
      <c r="CI6" s="22">
        <f t="shared" si="9"/>
        <v>170.87</v>
      </c>
      <c r="CJ6" s="22">
        <f t="shared" si="9"/>
        <v>171.09</v>
      </c>
      <c r="CK6" s="21" t="str">
        <f>IF(CK7="","",IF(CK7="-","【-】","【"&amp;SUBSTITUTE(TEXT(CK7,"#,##0.00"),"-","△")&amp;"】"))</f>
        <v>【177.56】</v>
      </c>
      <c r="CL6" s="22">
        <f>IF(CL7="",NA(),CL7)</f>
        <v>56.95</v>
      </c>
      <c r="CM6" s="22">
        <f t="shared" ref="CM6:CU6" si="10">IF(CM7="",NA(),CM7)</f>
        <v>57.27</v>
      </c>
      <c r="CN6" s="22">
        <f t="shared" si="10"/>
        <v>57.58</v>
      </c>
      <c r="CO6" s="22">
        <f t="shared" si="10"/>
        <v>57.04</v>
      </c>
      <c r="CP6" s="22">
        <f t="shared" si="10"/>
        <v>55.95</v>
      </c>
      <c r="CQ6" s="22">
        <f t="shared" si="10"/>
        <v>61.71</v>
      </c>
      <c r="CR6" s="22">
        <f t="shared" si="10"/>
        <v>63.12</v>
      </c>
      <c r="CS6" s="22">
        <f t="shared" si="10"/>
        <v>62.57</v>
      </c>
      <c r="CT6" s="22">
        <f t="shared" si="10"/>
        <v>61.56</v>
      </c>
      <c r="CU6" s="22">
        <f t="shared" si="10"/>
        <v>60.84</v>
      </c>
      <c r="CV6" s="21" t="str">
        <f>IF(CV7="","",IF(CV7="-","【-】","【"&amp;SUBSTITUTE(TEXT(CV7,"#,##0.00"),"-","△")&amp;"】"))</f>
        <v>【59.81】</v>
      </c>
      <c r="CW6" s="22">
        <f>IF(CW7="",NA(),CW7)</f>
        <v>89.96</v>
      </c>
      <c r="CX6" s="22">
        <f t="shared" ref="CX6:DF6" si="11">IF(CX7="",NA(),CX7)</f>
        <v>90.29</v>
      </c>
      <c r="CY6" s="22">
        <f t="shared" si="11"/>
        <v>87.92</v>
      </c>
      <c r="CZ6" s="22">
        <f t="shared" si="11"/>
        <v>88.51</v>
      </c>
      <c r="DA6" s="22">
        <f t="shared" si="11"/>
        <v>88.46</v>
      </c>
      <c r="DB6" s="22">
        <f t="shared" si="11"/>
        <v>90.03</v>
      </c>
      <c r="DC6" s="22">
        <f t="shared" si="11"/>
        <v>90.09</v>
      </c>
      <c r="DD6" s="22">
        <f t="shared" si="11"/>
        <v>90.21</v>
      </c>
      <c r="DE6" s="22">
        <f t="shared" si="11"/>
        <v>90.11</v>
      </c>
      <c r="DF6" s="22">
        <f t="shared" si="11"/>
        <v>89.73</v>
      </c>
      <c r="DG6" s="21" t="str">
        <f>IF(DG7="","",IF(DG7="-","【-】","【"&amp;SUBSTITUTE(TEXT(DG7,"#,##0.00"),"-","△")&amp;"】"))</f>
        <v>【89.42】</v>
      </c>
      <c r="DH6" s="22">
        <f>IF(DH7="",NA(),DH7)</f>
        <v>44.55</v>
      </c>
      <c r="DI6" s="22">
        <f t="shared" ref="DI6:DQ6" si="12">IF(DI7="",NA(),DI7)</f>
        <v>44.9</v>
      </c>
      <c r="DJ6" s="22">
        <f t="shared" si="12"/>
        <v>44.84</v>
      </c>
      <c r="DK6" s="22">
        <f t="shared" si="12"/>
        <v>44.29</v>
      </c>
      <c r="DL6" s="22">
        <f t="shared" si="12"/>
        <v>45.22</v>
      </c>
      <c r="DM6" s="22">
        <f t="shared" si="12"/>
        <v>49.6</v>
      </c>
      <c r="DN6" s="22">
        <f t="shared" si="12"/>
        <v>50.31</v>
      </c>
      <c r="DO6" s="22">
        <f t="shared" si="12"/>
        <v>50.74</v>
      </c>
      <c r="DP6" s="22">
        <f t="shared" si="12"/>
        <v>51.49</v>
      </c>
      <c r="DQ6" s="22">
        <f t="shared" si="12"/>
        <v>51.94</v>
      </c>
      <c r="DR6" s="21" t="str">
        <f>IF(DR7="","",IF(DR7="-","【-】","【"&amp;SUBSTITUTE(TEXT(DR7,"#,##0.00"),"-","△")&amp;"】"))</f>
        <v>【52.02】</v>
      </c>
      <c r="DS6" s="22">
        <f>IF(DS7="",NA(),DS7)</f>
        <v>30.98</v>
      </c>
      <c r="DT6" s="22">
        <f t="shared" ref="DT6:EB6" si="13">IF(DT7="",NA(),DT7)</f>
        <v>32.89</v>
      </c>
      <c r="DU6" s="22">
        <f t="shared" si="13"/>
        <v>33.43</v>
      </c>
      <c r="DV6" s="22">
        <f t="shared" si="13"/>
        <v>33.729999999999997</v>
      </c>
      <c r="DW6" s="22">
        <f t="shared" si="13"/>
        <v>32.89</v>
      </c>
      <c r="DX6" s="22">
        <f t="shared" si="13"/>
        <v>20.49</v>
      </c>
      <c r="DY6" s="22">
        <f t="shared" si="13"/>
        <v>21.34</v>
      </c>
      <c r="DZ6" s="22">
        <f t="shared" si="13"/>
        <v>23.27</v>
      </c>
      <c r="EA6" s="22">
        <f t="shared" si="13"/>
        <v>25.18</v>
      </c>
      <c r="EB6" s="22">
        <f t="shared" si="13"/>
        <v>26.52</v>
      </c>
      <c r="EC6" s="21" t="str">
        <f>IF(EC7="","",IF(EC7="-","【-】","【"&amp;SUBSTITUTE(TEXT(EC7,"#,##0.00"),"-","△")&amp;"】"))</f>
        <v>【25.37】</v>
      </c>
      <c r="ED6" s="22">
        <f>IF(ED7="",NA(),ED7)</f>
        <v>1.41</v>
      </c>
      <c r="EE6" s="22">
        <f t="shared" ref="EE6:EM6" si="14">IF(EE7="",NA(),EE7)</f>
        <v>1.57</v>
      </c>
      <c r="EF6" s="22">
        <f t="shared" si="14"/>
        <v>2.39</v>
      </c>
      <c r="EG6" s="22">
        <f t="shared" si="14"/>
        <v>1.36</v>
      </c>
      <c r="EH6" s="22">
        <f t="shared" si="14"/>
        <v>1.01</v>
      </c>
      <c r="EI6" s="22">
        <f t="shared" si="14"/>
        <v>0.72</v>
      </c>
      <c r="EJ6" s="22">
        <f t="shared" si="14"/>
        <v>0.69</v>
      </c>
      <c r="EK6" s="22">
        <f t="shared" si="14"/>
        <v>0.69</v>
      </c>
      <c r="EL6" s="22">
        <f t="shared" si="14"/>
        <v>0.67</v>
      </c>
      <c r="EM6" s="22">
        <f t="shared" si="14"/>
        <v>0.61</v>
      </c>
      <c r="EN6" s="21" t="str">
        <f>IF(EN7="","",IF(EN7="-","【-】","【"&amp;SUBSTITUTE(TEXT(EN7,"#,##0.00"),"-","△")&amp;"】"))</f>
        <v>【0.62】</v>
      </c>
    </row>
    <row r="7" spans="1:144" s="23" customFormat="1" x14ac:dyDescent="0.15">
      <c r="A7" s="15"/>
      <c r="B7" s="24">
        <v>2023</v>
      </c>
      <c r="C7" s="24">
        <v>49646</v>
      </c>
      <c r="D7" s="24">
        <v>46</v>
      </c>
      <c r="E7" s="24">
        <v>1</v>
      </c>
      <c r="F7" s="24">
        <v>0</v>
      </c>
      <c r="G7" s="24">
        <v>1</v>
      </c>
      <c r="H7" s="24" t="s">
        <v>93</v>
      </c>
      <c r="I7" s="24" t="s">
        <v>94</v>
      </c>
      <c r="J7" s="24" t="s">
        <v>95</v>
      </c>
      <c r="K7" s="24" t="s">
        <v>96</v>
      </c>
      <c r="L7" s="24" t="s">
        <v>97</v>
      </c>
      <c r="M7" s="24" t="s">
        <v>98</v>
      </c>
      <c r="N7" s="25" t="s">
        <v>99</v>
      </c>
      <c r="O7" s="25">
        <v>87.74</v>
      </c>
      <c r="P7" s="25">
        <v>99.81</v>
      </c>
      <c r="Q7" s="25">
        <v>4488</v>
      </c>
      <c r="R7" s="25" t="s">
        <v>99</v>
      </c>
      <c r="S7" s="25" t="s">
        <v>99</v>
      </c>
      <c r="T7" s="25" t="s">
        <v>99</v>
      </c>
      <c r="U7" s="25">
        <v>171631</v>
      </c>
      <c r="V7" s="25">
        <v>407.56</v>
      </c>
      <c r="W7" s="25">
        <v>421.12</v>
      </c>
      <c r="X7" s="25">
        <v>112.52</v>
      </c>
      <c r="Y7" s="25">
        <v>112.91</v>
      </c>
      <c r="Z7" s="25">
        <v>103.48</v>
      </c>
      <c r="AA7" s="25">
        <v>105.01</v>
      </c>
      <c r="AB7" s="25">
        <v>111.79</v>
      </c>
      <c r="AC7" s="25">
        <v>113.35</v>
      </c>
      <c r="AD7" s="25">
        <v>112.36</v>
      </c>
      <c r="AE7" s="25">
        <v>112.26</v>
      </c>
      <c r="AF7" s="25">
        <v>110.04</v>
      </c>
      <c r="AG7" s="25">
        <v>109.67</v>
      </c>
      <c r="AH7" s="25">
        <v>108.24</v>
      </c>
      <c r="AI7" s="25">
        <v>30.81</v>
      </c>
      <c r="AJ7" s="25">
        <v>17.739999999999998</v>
      </c>
      <c r="AK7" s="25">
        <v>14.27</v>
      </c>
      <c r="AL7" s="25">
        <v>8.15</v>
      </c>
      <c r="AM7" s="25">
        <v>0</v>
      </c>
      <c r="AN7" s="25">
        <v>0.51</v>
      </c>
      <c r="AO7" s="25">
        <v>0.28999999999999998</v>
      </c>
      <c r="AP7" s="25">
        <v>0.25</v>
      </c>
      <c r="AQ7" s="25">
        <v>0.13</v>
      </c>
      <c r="AR7" s="25">
        <v>0</v>
      </c>
      <c r="AS7" s="25">
        <v>1.5</v>
      </c>
      <c r="AT7" s="25">
        <v>598.33000000000004</v>
      </c>
      <c r="AU7" s="25">
        <v>538.95000000000005</v>
      </c>
      <c r="AV7" s="25">
        <v>575.4</v>
      </c>
      <c r="AW7" s="25">
        <v>607.52</v>
      </c>
      <c r="AX7" s="25">
        <v>592.01</v>
      </c>
      <c r="AY7" s="25">
        <v>309.10000000000002</v>
      </c>
      <c r="AZ7" s="25">
        <v>306.08</v>
      </c>
      <c r="BA7" s="25">
        <v>306.14999999999998</v>
      </c>
      <c r="BB7" s="25">
        <v>297.54000000000002</v>
      </c>
      <c r="BC7" s="25">
        <v>289.44</v>
      </c>
      <c r="BD7" s="25">
        <v>243.36</v>
      </c>
      <c r="BE7" s="25">
        <v>204.2</v>
      </c>
      <c r="BF7" s="25">
        <v>190.21</v>
      </c>
      <c r="BG7" s="25">
        <v>178.23</v>
      </c>
      <c r="BH7" s="25">
        <v>167.69</v>
      </c>
      <c r="BI7" s="25">
        <v>144.09</v>
      </c>
      <c r="BJ7" s="25">
        <v>290.42</v>
      </c>
      <c r="BK7" s="25">
        <v>294.66000000000003</v>
      </c>
      <c r="BL7" s="25">
        <v>285.27</v>
      </c>
      <c r="BM7" s="25">
        <v>294.73</v>
      </c>
      <c r="BN7" s="25">
        <v>301.23</v>
      </c>
      <c r="BO7" s="25">
        <v>265.93</v>
      </c>
      <c r="BP7" s="25">
        <v>106.13</v>
      </c>
      <c r="BQ7" s="25">
        <v>109.14</v>
      </c>
      <c r="BR7" s="25">
        <v>99</v>
      </c>
      <c r="BS7" s="25">
        <v>101.42</v>
      </c>
      <c r="BT7" s="25">
        <v>110.49</v>
      </c>
      <c r="BU7" s="25">
        <v>106.11</v>
      </c>
      <c r="BV7" s="25">
        <v>103.75</v>
      </c>
      <c r="BW7" s="25">
        <v>105.3</v>
      </c>
      <c r="BX7" s="25">
        <v>99.41</v>
      </c>
      <c r="BY7" s="25">
        <v>101.11</v>
      </c>
      <c r="BZ7" s="25">
        <v>97.82</v>
      </c>
      <c r="CA7" s="25">
        <v>209.23</v>
      </c>
      <c r="CB7" s="25">
        <v>202.16</v>
      </c>
      <c r="CC7" s="25">
        <v>223.48</v>
      </c>
      <c r="CD7" s="25">
        <v>218.69</v>
      </c>
      <c r="CE7" s="25">
        <v>234.37</v>
      </c>
      <c r="CF7" s="25">
        <v>161.03</v>
      </c>
      <c r="CG7" s="25">
        <v>159.93</v>
      </c>
      <c r="CH7" s="25">
        <v>162.77000000000001</v>
      </c>
      <c r="CI7" s="25">
        <v>170.87</v>
      </c>
      <c r="CJ7" s="25">
        <v>171.09</v>
      </c>
      <c r="CK7" s="25">
        <v>177.56</v>
      </c>
      <c r="CL7" s="25">
        <v>56.95</v>
      </c>
      <c r="CM7" s="25">
        <v>57.27</v>
      </c>
      <c r="CN7" s="25">
        <v>57.58</v>
      </c>
      <c r="CO7" s="25">
        <v>57.04</v>
      </c>
      <c r="CP7" s="25">
        <v>55.95</v>
      </c>
      <c r="CQ7" s="25">
        <v>61.71</v>
      </c>
      <c r="CR7" s="25">
        <v>63.12</v>
      </c>
      <c r="CS7" s="25">
        <v>62.57</v>
      </c>
      <c r="CT7" s="25">
        <v>61.56</v>
      </c>
      <c r="CU7" s="25">
        <v>60.84</v>
      </c>
      <c r="CV7" s="25">
        <v>59.81</v>
      </c>
      <c r="CW7" s="25">
        <v>89.96</v>
      </c>
      <c r="CX7" s="25">
        <v>90.29</v>
      </c>
      <c r="CY7" s="25">
        <v>87.92</v>
      </c>
      <c r="CZ7" s="25">
        <v>88.51</v>
      </c>
      <c r="DA7" s="25">
        <v>88.46</v>
      </c>
      <c r="DB7" s="25">
        <v>90.03</v>
      </c>
      <c r="DC7" s="25">
        <v>90.09</v>
      </c>
      <c r="DD7" s="25">
        <v>90.21</v>
      </c>
      <c r="DE7" s="25">
        <v>90.11</v>
      </c>
      <c r="DF7" s="25">
        <v>89.73</v>
      </c>
      <c r="DG7" s="25">
        <v>89.42</v>
      </c>
      <c r="DH7" s="25">
        <v>44.55</v>
      </c>
      <c r="DI7" s="25">
        <v>44.9</v>
      </c>
      <c r="DJ7" s="25">
        <v>44.84</v>
      </c>
      <c r="DK7" s="25">
        <v>44.29</v>
      </c>
      <c r="DL7" s="25">
        <v>45.22</v>
      </c>
      <c r="DM7" s="25">
        <v>49.6</v>
      </c>
      <c r="DN7" s="25">
        <v>50.31</v>
      </c>
      <c r="DO7" s="25">
        <v>50.74</v>
      </c>
      <c r="DP7" s="25">
        <v>51.49</v>
      </c>
      <c r="DQ7" s="25">
        <v>51.94</v>
      </c>
      <c r="DR7" s="25">
        <v>52.02</v>
      </c>
      <c r="DS7" s="25">
        <v>30.98</v>
      </c>
      <c r="DT7" s="25">
        <v>32.89</v>
      </c>
      <c r="DU7" s="25">
        <v>33.43</v>
      </c>
      <c r="DV7" s="25">
        <v>33.729999999999997</v>
      </c>
      <c r="DW7" s="25">
        <v>32.89</v>
      </c>
      <c r="DX7" s="25">
        <v>20.49</v>
      </c>
      <c r="DY7" s="25">
        <v>21.34</v>
      </c>
      <c r="DZ7" s="25">
        <v>23.27</v>
      </c>
      <c r="EA7" s="25">
        <v>25.18</v>
      </c>
      <c r="EB7" s="25">
        <v>26.52</v>
      </c>
      <c r="EC7" s="25">
        <v>25.37</v>
      </c>
      <c r="ED7" s="25">
        <v>1.41</v>
      </c>
      <c r="EE7" s="25">
        <v>1.57</v>
      </c>
      <c r="EF7" s="25">
        <v>2.39</v>
      </c>
      <c r="EG7" s="25">
        <v>1.36</v>
      </c>
      <c r="EH7" s="25">
        <v>1.01</v>
      </c>
      <c r="EI7" s="25">
        <v>0.72</v>
      </c>
      <c r="EJ7" s="25">
        <v>0.69</v>
      </c>
      <c r="EK7" s="25">
        <v>0.69</v>
      </c>
      <c r="EL7" s="25">
        <v>0.67</v>
      </c>
      <c r="EM7" s="25">
        <v>0.61</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107</v>
      </c>
      <c r="D13" t="s">
        <v>107</v>
      </c>
      <c r="E13" t="s">
        <v>107</v>
      </c>
      <c r="F13" t="s">
        <v>107</v>
      </c>
      <c r="G13" t="s">
        <v>108</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2025-02-05T04:50:57Z</cp:lastPrinted>
  <dcterms:created xsi:type="dcterms:W3CDTF">2025-01-24T06:44:41Z</dcterms:created>
  <dcterms:modified xsi:type="dcterms:W3CDTF">2025-03-07T05:33:15Z</dcterms:modified>
  <cp:category/>
</cp:coreProperties>
</file>