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4_気仙沼市\"/>
    </mc:Choice>
  </mc:AlternateContent>
  <workbookProtection workbookAlgorithmName="SHA-512" workbookHashValue="m3l1k0uswSTer2R4quckLtpMtBliGCCDZbR40mk9DAlORs6eeXCnNbTAS1LPpMImiajv1z3yPbe3NPQSp6RvgQ==" workbookSaltValue="yVw2IySdClbsvrHvcR5cx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<sst xmlns="http://schemas.openxmlformats.org/spreadsheetml/2006/main" count="253" uniqueCount="116">
  <si>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</si>
  <si>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</si>
  <si>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</si>
  <si>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</si>
  <si>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</si>
  <si>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</si>
  <si>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</si>
  <si>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</si>
  <si>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</si>
  <si>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</si>
  <si>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</si>
  <si>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</si>
  <si>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</si>
  <si>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</si>
  <si>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</si>
  <si>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</si>
  <si>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</si>
  <si>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</si>
  <si>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</si>
  <si>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</si>
  <si>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</si>
  <si>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</si>
  <si>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</si>
  <si>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</si>
  <si>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</si>
  <si>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</si>
  <si>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</si>
  <si>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</si>
  <si>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</si>
  <si>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</si>
  <si>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</si>
  <si>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</si>
  <si>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</si>
  <si>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</si>
  <si>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</si>
  <si>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</si>
  <si>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</si>
  <si>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</si>
  <si>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</si>
  <si>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</si>
  <si>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</si>
  <si>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</si>
  <si>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</si>
  <si>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</si>
  <si>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</si>
  <si>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</si>
  <si>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</si>
  <si>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</si>
  <si>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</si>
  <si>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</si>
  <si>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</si>
  <si>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</si>
  <si>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</si>
  <si>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</si>
  <si>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</si>
  <si>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</si>
  <si>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</si>
  <si>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</si>
  <si>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</si>
  <si>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</si>
  <si>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</si>
  <si>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</si>
  <si>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</si>
  <si>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</si>
  <si>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</si>
  <si>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</si>
  <si>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</si>
  <si>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</si>
  <si>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</si>
  <si>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</si>
  <si>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</si>
  <si>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</si>
  <si>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</si>
  <si>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</si>
  <si>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</si>
  <si>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</si>
  <si>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</si>
  <si>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</si>
  <si>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</si>
  <si>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</si>
  <si>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</si>
  <si>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</si>
  <si>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</si>
  <si>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</si>
  <si>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</si>
  <si>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</si>
  <si>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</si>
  <si>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</si>
  <si>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</si>
  <si>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</si>
  <si>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</si>
  <si>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</si>
  <si>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</si>
  <si>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</si>
  <si>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</si>
  <si>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</si>
  <si>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</si>
  <si>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</si>
  <si>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</si>
  <si>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</si>
  <si>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</si>
  <si>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</si>
  <si>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</si>
  <si>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</si>
  <si>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</si>
  <si>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</si>
  <si>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</si>
  <si>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</si>
  <si>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</si>
  <si>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</si>
  <si>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</si>
  <si>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</si>
  <si>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</si>
  <si>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は，東日本大震災による災害復旧事業において施設の復旧・更新が行われたことから，減価償却率は低い状況である。今後ストックマネジメント計画に則り更新計画を実行していく。</t>
    <rPh sb="1" eb="7">
      <t>ユウケイコテイシサン</t>
    </rPh>
    <rPh sb="7" eb="9">
      <t>ゲンカ</t>
    </rPh>
    <rPh sb="9" eb="11">
      <t>ショウキャク</t>
    </rPh>
    <rPh sb="11" eb="12">
      <t>リツ</t>
    </rPh>
    <rPh sb="18" eb="19">
      <t>ヒガシ</t>
    </rPh>
    <rPh sb="19" eb="21">
      <t>ニホン</t>
    </rPh>
    <rPh sb="21" eb="24">
      <t>ダイシンサイ</t>
    </rPh>
    <rPh sb="27" eb="29">
      <t>サイガイ</t>
    </rPh>
    <rPh sb="29" eb="31">
      <t>フッキュウ</t>
    </rPh>
    <rPh sb="31" eb="33">
      <t>ジギョウ</t>
    </rPh>
    <rPh sb="37" eb="39">
      <t>シセツ</t>
    </rPh>
    <rPh sb="40" eb="42">
      <t>フッキュウ</t>
    </rPh>
    <rPh sb="43" eb="45">
      <t>コウシン</t>
    </rPh>
    <rPh sb="46" eb="47">
      <t>オコナ</t>
    </rPh>
    <rPh sb="55" eb="57">
      <t>ゲンカ</t>
    </rPh>
    <rPh sb="57" eb="59">
      <t>ショウキャク</t>
    </rPh>
    <rPh sb="59" eb="60">
      <t>リツ</t>
    </rPh>
    <rPh sb="61" eb="62">
      <t>ヒク</t>
    </rPh>
    <rPh sb="63" eb="65">
      <t>ジョウキョウ</t>
    </rPh>
    <rPh sb="69" eb="71">
      <t>コンゴ</t>
    </rPh>
    <rPh sb="81" eb="83">
      <t>ケイカク</t>
    </rPh>
    <rPh sb="84" eb="85">
      <t>ノット</t>
    </rPh>
    <rPh sb="86" eb="88">
      <t>コウシン</t>
    </rPh>
    <rPh sb="88" eb="90">
      <t>ケイカク</t>
    </rPh>
    <rPh sb="91" eb="93">
      <t>ジッコウ</t>
    </rPh>
    <phoneticPr fontId="4"/>
  </si>
  <si>
    <t>　経常収支比率が100％を超え，累積欠損金も発生していない状況であるが，経費回収率については依然として低い状況となっているため，令和6年度に更新した経営戦略に則り費用の抑制，使用料及び一般会計からの繰入金の適正化を図ることで持続可能な下水道経営に取組んでいく。</t>
    <rPh sb="1" eb="3">
      <t>ケイジョウ</t>
    </rPh>
    <rPh sb="3" eb="5">
      <t>シュウシ</t>
    </rPh>
    <rPh sb="5" eb="7">
      <t>ヒリツ</t>
    </rPh>
    <rPh sb="13" eb="14">
      <t>コ</t>
    </rPh>
    <rPh sb="16" eb="18">
      <t>ルイセキ</t>
    </rPh>
    <rPh sb="18" eb="20">
      <t>ケッソン</t>
    </rPh>
    <rPh sb="20" eb="21">
      <t>キン</t>
    </rPh>
    <rPh sb="22" eb="24">
      <t>ハッセイ</t>
    </rPh>
    <rPh sb="29" eb="31">
      <t>ジョウキョウ</t>
    </rPh>
    <rPh sb="36" eb="38">
      <t>ケイヒ</t>
    </rPh>
    <rPh sb="38" eb="41">
      <t>カイシュウリツ</t>
    </rPh>
    <rPh sb="46" eb="48">
      <t>イゼン</t>
    </rPh>
    <rPh sb="51" eb="52">
      <t>ヒク</t>
    </rPh>
    <rPh sb="53" eb="55">
      <t>ジョウキョウ</t>
    </rPh>
    <rPh sb="64" eb="66">
      <t>レイワ</t>
    </rPh>
    <rPh sb="67" eb="69">
      <t>ネンド</t>
    </rPh>
    <rPh sb="70" eb="72">
      <t>コウシン</t>
    </rPh>
    <rPh sb="74" eb="76">
      <t>ケイエイ</t>
    </rPh>
    <rPh sb="76" eb="78">
      <t>センリャク</t>
    </rPh>
    <rPh sb="79" eb="80">
      <t>ノット</t>
    </rPh>
    <rPh sb="81" eb="83">
      <t>ヒヨウ</t>
    </rPh>
    <rPh sb="84" eb="86">
      <t>ヨクセイ</t>
    </rPh>
    <rPh sb="87" eb="90">
      <t>シヨウリョウ</t>
    </rPh>
    <rPh sb="90" eb="91">
      <t>オヨ</t>
    </rPh>
    <rPh sb="92" eb="94">
      <t>イッパンカ</t>
    </rPh>
    <rPh sb="94" eb="96">
      <t>イケイ</t>
    </rPh>
    <rPh sb="99" eb="102">
      <t>クリイレキン</t>
    </rPh>
    <rPh sb="103" eb="106">
      <t>テキセイカ</t>
    </rPh>
    <rPh sb="107" eb="108">
      <t>ハカ</t>
    </rPh>
    <rPh sb="112" eb="114">
      <t>ジゾク</t>
    </rPh>
    <rPh sb="114" eb="116">
      <t>カノウ</t>
    </rPh>
    <rPh sb="117" eb="120">
      <t>ゲスイドウ</t>
    </rPh>
    <rPh sb="120" eb="122">
      <t>ケイエイ</t>
    </rPh>
    <rPh sb="123" eb="125">
      <t>トリク</t>
    </rPh>
    <phoneticPr fontId="4"/>
  </si>
  <si>
    <t xml:space="preserve">  令和２年度から地方公営企業法の適用により公営企業会計へ移行した。
①経常収支比率については，100%を超えて類似団体平均値を上回っているものの，繰入金により値が高くなっていることから，令和6年度に更新した経営戦略に則り，費用の削減を図ることで一般会計からの繰入金の削減に取り組んでいく。
②累積欠損金比率については累積欠損金が発生していない状況である。この状況を継続していくために経営戦略に則り適切な使用料の検討及び維持管理費の削減に努めていく。
③流動比率については，昨年度と比較し減少しており，類似団体平均値よりも低い状況である。企業債償還金を一般会計からの繰入金で賄っており，今後使用料の改定及び一般会計からの繰入金の縮減を図り，また，資金不足に陥らないよう施設更新費用等新規借入を抑制する。
④企業債残高対事業規模比率については，類似団体平均を下回っており，順次企業債の償還が進んでいることから今後も改善していく見込みとしている。
⑤経費回収率については，依然として類似団体平均値を下回っており，昨年度と比較して横ばいとなっている。公費負担が高い状況にあるといえるため，更なる汚水処理費用の削減，及び今後のストックマネジメント計画及び経営戦略に則り更新費用を踏まえて事業を行っていく。
⑥汚水処理原価については，委託料の増加により昨年度から若干増加し，類似団体平均を大きく上回っているため，今後も類似団体と同水準となるよう，接続率の増加を図り年間有収水量の増加とともに経費削減に努めていく。
⑦施設利用率については，類似団体平均を上回っており，今後の施設更新時にダウンサイジングの必要性について検討していく。
⑧水洗化率については，類似団体平均を下回っており，イベントや，広報誌等を活用し啓発活動を行い水洗化率を高めていく。</t>
    <rPh sb="53" eb="54">
      <t>コ</t>
    </rPh>
    <rPh sb="64" eb="65">
      <t>ウエ</t>
    </rPh>
    <rPh sb="74" eb="76">
      <t>クリイレ</t>
    </rPh>
    <rPh sb="76" eb="77">
      <t>キン</t>
    </rPh>
    <rPh sb="80" eb="81">
      <t>アタイ</t>
    </rPh>
    <rPh sb="82" eb="83">
      <t>タカ</t>
    </rPh>
    <rPh sb="94" eb="96">
      <t>レイワ</t>
    </rPh>
    <rPh sb="97" eb="99">
      <t>ネンド</t>
    </rPh>
    <rPh sb="100" eb="102">
      <t>コウシン</t>
    </rPh>
    <rPh sb="104" eb="106">
      <t>ケイエイ</t>
    </rPh>
    <rPh sb="106" eb="108">
      <t>センリャク</t>
    </rPh>
    <rPh sb="109" eb="110">
      <t>ノット</t>
    </rPh>
    <rPh sb="118" eb="119">
      <t>ハカ</t>
    </rPh>
    <rPh sb="134" eb="136">
      <t>サクゲン</t>
    </rPh>
    <rPh sb="159" eb="164">
      <t>ルイセキケッソンキン</t>
    </rPh>
    <rPh sb="165" eb="167">
      <t>ハッセイ</t>
    </rPh>
    <rPh sb="172" eb="174">
      <t>ジョウキョウ</t>
    </rPh>
    <rPh sb="180" eb="182">
      <t>ジョウキョウ</t>
    </rPh>
    <rPh sb="183" eb="185">
      <t>ケイゾク</t>
    </rPh>
    <rPh sb="192" eb="194">
      <t>ケイエイ</t>
    </rPh>
    <rPh sb="194" eb="196">
      <t>センリャク</t>
    </rPh>
    <rPh sb="197" eb="198">
      <t>ノット</t>
    </rPh>
    <rPh sb="199" eb="201">
      <t>テキセツ</t>
    </rPh>
    <rPh sb="206" eb="208">
      <t>ケントウ</t>
    </rPh>
    <rPh sb="219" eb="220">
      <t>ツト</t>
    </rPh>
    <rPh sb="227" eb="229">
      <t>リュウドウ</t>
    </rPh>
    <rPh sb="229" eb="231">
      <t>ヒリツ</t>
    </rPh>
    <rPh sb="237" eb="240">
      <t>サクネンド</t>
    </rPh>
    <rPh sb="241" eb="243">
      <t>ヒカク</t>
    </rPh>
    <rPh sb="244" eb="246">
      <t>ゲンショウ</t>
    </rPh>
    <rPh sb="251" eb="253">
      <t>ルイジ</t>
    </rPh>
    <rPh sb="253" eb="255">
      <t>ダンタイ</t>
    </rPh>
    <rPh sb="255" eb="258">
      <t>ヘイキンチ</t>
    </rPh>
    <rPh sb="261" eb="262">
      <t>ヒク</t>
    </rPh>
    <rPh sb="263" eb="265">
      <t>ジョウキョウ</t>
    </rPh>
    <rPh sb="269" eb="271">
      <t>キギョウ</t>
    </rPh>
    <rPh sb="271" eb="272">
      <t>サイ</t>
    </rPh>
    <rPh sb="272" eb="274">
      <t>ショウカン</t>
    </rPh>
    <rPh sb="274" eb="275">
      <t>キン</t>
    </rPh>
    <rPh sb="276" eb="278">
      <t>イッパンカ</t>
    </rPh>
    <rPh sb="278" eb="280">
      <t>イケイ</t>
    </rPh>
    <rPh sb="283" eb="286">
      <t>クリイレキン</t>
    </rPh>
    <rPh sb="287" eb="288">
      <t>マカナ</t>
    </rPh>
    <rPh sb="293" eb="295">
      <t>コンゴ</t>
    </rPh>
    <rPh sb="295" eb="298">
      <t>シヨウリョウ</t>
    </rPh>
    <rPh sb="299" eb="301">
      <t>カイテイ</t>
    </rPh>
    <rPh sb="301" eb="302">
      <t>オヨ</t>
    </rPh>
    <rPh sb="303" eb="305">
      <t>イッパンカ</t>
    </rPh>
    <rPh sb="305" eb="307">
      <t>イケイ</t>
    </rPh>
    <rPh sb="310" eb="313">
      <t>クリイレキン</t>
    </rPh>
    <rPh sb="314" eb="316">
      <t>シュクゲン</t>
    </rPh>
    <rPh sb="317" eb="318">
      <t>ハカ</t>
    </rPh>
    <rPh sb="323" eb="325">
      <t>シキン</t>
    </rPh>
    <rPh sb="325" eb="327">
      <t>フソク</t>
    </rPh>
    <rPh sb="328" eb="329">
      <t>オチイ</t>
    </rPh>
    <rPh sb="334" eb="336">
      <t>シセツ</t>
    </rPh>
    <rPh sb="336" eb="338">
      <t>コウシン</t>
    </rPh>
    <rPh sb="338" eb="340">
      <t>ヒヨウ</t>
    </rPh>
    <rPh sb="340" eb="341">
      <t>トウ</t>
    </rPh>
    <rPh sb="341" eb="343">
      <t>シンキ</t>
    </rPh>
    <rPh sb="343" eb="345">
      <t>カリイレ</t>
    </rPh>
    <rPh sb="346" eb="348">
      <t>ヨクセイ</t>
    </rPh>
    <rPh sb="353" eb="355">
      <t>キギョウ</t>
    </rPh>
    <rPh sb="355" eb="356">
      <t>サイ</t>
    </rPh>
    <rPh sb="356" eb="358">
      <t>ザンダカ</t>
    </rPh>
    <rPh sb="358" eb="359">
      <t>タイ</t>
    </rPh>
    <rPh sb="359" eb="361">
      <t>ジギョウ</t>
    </rPh>
    <rPh sb="361" eb="363">
      <t>キボ</t>
    </rPh>
    <rPh sb="363" eb="365">
      <t>ヒリツ</t>
    </rPh>
    <rPh sb="371" eb="377">
      <t>ルイジダンタイヘイキン</t>
    </rPh>
    <rPh sb="378" eb="380">
      <t>シタマワ</t>
    </rPh>
    <rPh sb="385" eb="387">
      <t>ジュンジ</t>
    </rPh>
    <rPh sb="387" eb="389">
      <t>キギョウ</t>
    </rPh>
    <rPh sb="389" eb="390">
      <t>サイ</t>
    </rPh>
    <rPh sb="391" eb="393">
      <t>ショウカン</t>
    </rPh>
    <rPh sb="394" eb="395">
      <t>スス</t>
    </rPh>
    <rPh sb="403" eb="405">
      <t>コンゴ</t>
    </rPh>
    <rPh sb="406" eb="408">
      <t>カイゼン</t>
    </rPh>
    <rPh sb="412" eb="414">
      <t>ミコ</t>
    </rPh>
    <rPh sb="434" eb="436">
      <t>イゼン</t>
    </rPh>
    <rPh sb="454" eb="457">
      <t>サクネンド</t>
    </rPh>
    <rPh sb="458" eb="460">
      <t>ヒカク</t>
    </rPh>
    <rPh sb="462" eb="463">
      <t>ヨコ</t>
    </rPh>
    <rPh sb="521" eb="522">
      <t>オヨ</t>
    </rPh>
    <rPh sb="523" eb="525">
      <t>ケイエイ</t>
    </rPh>
    <rPh sb="525" eb="527">
      <t>センリャク</t>
    </rPh>
    <rPh sb="528" eb="529">
      <t>ノット</t>
    </rPh>
    <rPh sb="539" eb="541">
      <t>ジギョウ</t>
    </rPh>
    <rPh sb="542" eb="543">
      <t>オコナ</t>
    </rPh>
    <rPh sb="550" eb="552">
      <t>オスイ</t>
    </rPh>
    <rPh sb="552" eb="554">
      <t>ショリ</t>
    </rPh>
    <rPh sb="554" eb="556">
      <t>ゲンカ</t>
    </rPh>
    <rPh sb="562" eb="565">
      <t>イタクリョウ</t>
    </rPh>
    <rPh sb="566" eb="568">
      <t>ゾウカ</t>
    </rPh>
    <rPh sb="571" eb="574">
      <t>サクネンド</t>
    </rPh>
    <rPh sb="576" eb="578">
      <t>ジャッカン</t>
    </rPh>
    <rPh sb="578" eb="580">
      <t>ゾウカ</t>
    </rPh>
    <rPh sb="582" eb="588">
      <t>ルイジダンタイヘイキン</t>
    </rPh>
    <rPh sb="589" eb="590">
      <t>オオ</t>
    </rPh>
    <rPh sb="592" eb="594">
      <t>ウワマワ</t>
    </rPh>
    <rPh sb="601" eb="603">
      <t>コンゴ</t>
    </rPh>
    <rPh sb="604" eb="606">
      <t>ルイジ</t>
    </rPh>
    <rPh sb="606" eb="608">
      <t>ダンタイ</t>
    </rPh>
    <rPh sb="609" eb="612">
      <t>ドウスイジュン</t>
    </rPh>
    <rPh sb="618" eb="620">
      <t>セツゾク</t>
    </rPh>
    <rPh sb="620" eb="621">
      <t>リツ</t>
    </rPh>
    <rPh sb="622" eb="624">
      <t>ゾウカ</t>
    </rPh>
    <rPh sb="625" eb="626">
      <t>ハカ</t>
    </rPh>
    <rPh sb="627" eb="629">
      <t>ネンカン</t>
    </rPh>
    <rPh sb="629" eb="631">
      <t>ユウシュウ</t>
    </rPh>
    <rPh sb="631" eb="633">
      <t>スイリョウ</t>
    </rPh>
    <rPh sb="634" eb="636">
      <t>ゾウカ</t>
    </rPh>
    <rPh sb="640" eb="644">
      <t>ケイヒサクゲン</t>
    </rPh>
    <rPh sb="645" eb="646">
      <t>ツト</t>
    </rPh>
    <rPh sb="653" eb="655">
      <t>シセツ</t>
    </rPh>
    <rPh sb="655" eb="657">
      <t>リヨウ</t>
    </rPh>
    <rPh sb="657" eb="658">
      <t>リツ</t>
    </rPh>
    <rPh sb="664" eb="666">
      <t>ルイジ</t>
    </rPh>
    <rPh sb="666" eb="668">
      <t>ダンタイ</t>
    </rPh>
    <rPh sb="668" eb="670">
      <t>ヘイキン</t>
    </rPh>
    <rPh sb="671" eb="673">
      <t>ウワマワ</t>
    </rPh>
    <rPh sb="678" eb="680">
      <t>コンゴ</t>
    </rPh>
    <rPh sb="681" eb="683">
      <t>シセツ</t>
    </rPh>
    <rPh sb="683" eb="685">
      <t>コウシン</t>
    </rPh>
    <rPh sb="685" eb="686">
      <t>ジ</t>
    </rPh>
    <rPh sb="696" eb="699">
      <t>ヒツヨウセイ</t>
    </rPh>
    <rPh sb="703" eb="705">
      <t>ケントウ</t>
    </rPh>
    <rPh sb="712" eb="715">
      <t>スイセンカ</t>
    </rPh>
    <rPh sb="715" eb="716">
      <t>リツ</t>
    </rPh>
    <rPh sb="722" eb="728">
      <t>ルイジダンタイヘイキン</t>
    </rPh>
    <rPh sb="729" eb="731">
      <t>シタマワ</t>
    </rPh>
    <rPh sb="742" eb="745">
      <t>コウホウシ</t>
    </rPh>
    <rPh sb="745" eb="746">
      <t>トウ</t>
    </rPh>
    <rPh sb="747" eb="749">
      <t>カツヨウ</t>
    </rPh>
    <rPh sb="750" eb="752">
      <t>ケイハツ</t>
    </rPh>
    <rPh sb="752" eb="754">
      <t>カツドウ</t>
    </rPh>
    <rPh sb="755" eb="756">
      <t>オコナ</t>
    </rPh>
    <rPh sb="757" eb="760">
      <t>スイセンカ</t>
    </rPh>
    <rPh sb="760" eb="761">
      <t>リツ</t>
    </rPh>
    <rPh sb="762" eb="763">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</si>
</sst>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DFD-4C15-8D06-55316B72803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4DFD-4C15-8D06-55316B72803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58.97</c:v>
                </c:pt>
                <c:pt idx="2">
                  <c:v>56.08</c:v>
                </c:pt>
                <c:pt idx="3">
                  <c:v>54.85</c:v>
                </c:pt>
                <c:pt idx="4">
                  <c:v>53.81</c:v>
                </c:pt>
              </c:numCache>
            </c:numRef>
          </c:val>
          <c:extLst>
            <c:ext xmlns:c16="http://schemas.microsoft.com/office/drawing/2014/chart" uri="{C3380CC4-5D6E-409C-BE32-E72D297353CC}">
              <c16:uniqueId val="{00000000-B824-44D5-BCBE-042AC437A13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B824-44D5-BCBE-042AC437A13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64</c:v>
                </c:pt>
                <c:pt idx="2">
                  <c:v>69.930000000000007</c:v>
                </c:pt>
                <c:pt idx="3">
                  <c:v>70.61</c:v>
                </c:pt>
                <c:pt idx="4">
                  <c:v>71.319999999999993</c:v>
                </c:pt>
              </c:numCache>
            </c:numRef>
          </c:val>
          <c:extLst>
            <c:ext xmlns:c16="http://schemas.microsoft.com/office/drawing/2014/chart" uri="{C3380CC4-5D6E-409C-BE32-E72D297353CC}">
              <c16:uniqueId val="{00000000-7398-4042-9E5B-340F8D7716A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7398-4042-9E5B-340F8D7716A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87.75</c:v>
                </c:pt>
                <c:pt idx="2">
                  <c:v>112.67</c:v>
                </c:pt>
                <c:pt idx="3">
                  <c:v>107.56</c:v>
                </c:pt>
                <c:pt idx="4">
                  <c:v>131.16999999999999</c:v>
                </c:pt>
              </c:numCache>
            </c:numRef>
          </c:val>
          <c:extLst>
            <c:ext xmlns:c16="http://schemas.microsoft.com/office/drawing/2014/chart" uri="{C3380CC4-5D6E-409C-BE32-E72D297353CC}">
              <c16:uniqueId val="{00000000-1C8B-4E15-9AFC-D69A7793B00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1C8B-4E15-9AFC-D69A7793B00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4.37</c:v>
                </c:pt>
                <c:pt idx="2">
                  <c:v>8.74</c:v>
                </c:pt>
                <c:pt idx="3">
                  <c:v>13.08</c:v>
                </c:pt>
                <c:pt idx="4">
                  <c:v>16.46</c:v>
                </c:pt>
              </c:numCache>
            </c:numRef>
          </c:val>
          <c:extLst>
            <c:ext xmlns:c16="http://schemas.microsoft.com/office/drawing/2014/chart" uri="{C3380CC4-5D6E-409C-BE32-E72D297353CC}">
              <c16:uniqueId val="{00000000-69E0-4C6B-88BD-307C8202A9A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69E0-4C6B-88BD-307C8202A9A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A5-4E53-AA39-02AF084DDFD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D4A5-4E53-AA39-02AF084DDFD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96.7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5CE-489D-BAC2-9CEC069AC2C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C5CE-489D-BAC2-9CEC069AC2C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54.47</c:v>
                </c:pt>
                <c:pt idx="2">
                  <c:v>50.38</c:v>
                </c:pt>
                <c:pt idx="3">
                  <c:v>36.340000000000003</c:v>
                </c:pt>
                <c:pt idx="4">
                  <c:v>35.15</c:v>
                </c:pt>
              </c:numCache>
            </c:numRef>
          </c:val>
          <c:extLst>
            <c:ext xmlns:c16="http://schemas.microsoft.com/office/drawing/2014/chart" uri="{C3380CC4-5D6E-409C-BE32-E72D297353CC}">
              <c16:uniqueId val="{00000000-BAAE-48BA-A343-B9B7C53F012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BAAE-48BA-A343-B9B7C53F012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907.44</c:v>
                </c:pt>
                <c:pt idx="2">
                  <c:v>883.68</c:v>
                </c:pt>
                <c:pt idx="3">
                  <c:v>798.81</c:v>
                </c:pt>
                <c:pt idx="4">
                  <c:v>337.4</c:v>
                </c:pt>
              </c:numCache>
            </c:numRef>
          </c:val>
          <c:extLst>
            <c:ext xmlns:c16="http://schemas.microsoft.com/office/drawing/2014/chart" uri="{C3380CC4-5D6E-409C-BE32-E72D297353CC}">
              <c16:uniqueId val="{00000000-9554-4339-AE01-159871EAF1A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554-4339-AE01-159871EAF1A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30.41</c:v>
                </c:pt>
                <c:pt idx="2">
                  <c:v>36.35</c:v>
                </c:pt>
                <c:pt idx="3">
                  <c:v>22.88</c:v>
                </c:pt>
                <c:pt idx="4">
                  <c:v>49.82</c:v>
                </c:pt>
              </c:numCache>
            </c:numRef>
          </c:val>
          <c:extLst>
            <c:ext xmlns:c16="http://schemas.microsoft.com/office/drawing/2014/chart" uri="{C3380CC4-5D6E-409C-BE32-E72D297353CC}">
              <c16:uniqueId val="{00000000-1834-485F-89A2-E656F1B5E69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834-485F-89A2-E656F1B5E69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503.44</c:v>
                </c:pt>
                <c:pt idx="2">
                  <c:v>417.95</c:v>
                </c:pt>
                <c:pt idx="3">
                  <c:v>670.31</c:v>
                </c:pt>
                <c:pt idx="4">
                  <c:v>306.58999999999997</c:v>
                </c:pt>
              </c:numCache>
            </c:numRef>
          </c:val>
          <c:extLst>
            <c:ext xmlns:c16="http://schemas.microsoft.com/office/drawing/2014/chart" uri="{C3380CC4-5D6E-409C-BE32-E72D297353CC}">
              <c16:uniqueId val="{00000000-CB05-424C-B3B6-4F65B4F428A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CB05-424C-B3B6-4F65B4F428A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気仙沼市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71" t="str">
        <f>データ!$M$6</f>
        <v>非設置</v>
      </c>
      <c r="AE8" s="71"/>
      <c r="AF8" s="71"/>
      <c r="AG8" s="71"/>
      <c r="AH8" s="71"/>
      <c r="AI8" s="71"/>
      <c r="AJ8" s="71"/>
      <c r="AK8" s="3"/>
      <c r="AL8" s="45">
        <f>データ!S6</f>
        <v>57652</v>
      </c>
      <c r="AM8" s="45"/>
      <c r="AN8" s="45"/>
      <c r="AO8" s="45"/>
      <c r="AP8" s="45"/>
      <c r="AQ8" s="45"/>
      <c r="AR8" s="45"/>
      <c r="AS8" s="45"/>
      <c r="AT8" s="44">
        <f>データ!T6</f>
        <v>332.44</v>
      </c>
      <c r="AU8" s="44"/>
      <c r="AV8" s="44"/>
      <c r="AW8" s="44"/>
      <c r="AX8" s="44"/>
      <c r="AY8" s="44"/>
      <c r="AZ8" s="44"/>
      <c r="BA8" s="44"/>
      <c r="BB8" s="44">
        <f>データ!U6</f>
        <v>173.42</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65.709999999999994</v>
      </c>
      <c r="J10" s="44"/>
      <c r="K10" s="44"/>
      <c r="L10" s="44"/>
      <c r="M10" s="44"/>
      <c r="N10" s="44"/>
      <c r="O10" s="44"/>
      <c r="P10" s="44">
        <f>データ!P6</f>
        <v>2.27</v>
      </c>
      <c r="Q10" s="44"/>
      <c r="R10" s="44"/>
      <c r="S10" s="44"/>
      <c r="T10" s="44"/>
      <c r="U10" s="44"/>
      <c r="V10" s="44"/>
      <c r="W10" s="44">
        <f>データ!Q6</f>
        <v>95.22</v>
      </c>
      <c r="X10" s="44"/>
      <c r="Y10" s="44"/>
      <c r="Z10" s="44"/>
      <c r="AA10" s="44"/>
      <c r="AB10" s="44"/>
      <c r="AC10" s="44"/>
      <c r="AD10" s="45">
        <f>データ!R6</f>
        <v>3058</v>
      </c>
      <c r="AE10" s="45"/>
      <c r="AF10" s="45"/>
      <c r="AG10" s="45"/>
      <c r="AH10" s="45"/>
      <c r="AI10" s="45"/>
      <c r="AJ10" s="45"/>
      <c r="AK10" s="2"/>
      <c r="AL10" s="45">
        <f>データ!V6</f>
        <v>1297</v>
      </c>
      <c r="AM10" s="45"/>
      <c r="AN10" s="45"/>
      <c r="AO10" s="45"/>
      <c r="AP10" s="45"/>
      <c r="AQ10" s="45"/>
      <c r="AR10" s="45"/>
      <c r="AS10" s="45"/>
      <c r="AT10" s="44">
        <f>データ!W6</f>
        <v>0.75</v>
      </c>
      <c r="AU10" s="44"/>
      <c r="AV10" s="44"/>
      <c r="AW10" s="44"/>
      <c r="AX10" s="44"/>
      <c r="AY10" s="44"/>
      <c r="AZ10" s="44"/>
      <c r="BA10" s="44"/>
      <c r="BB10" s="44">
        <f>データ!X6</f>
        <v>1729.33</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rBsdo86sLS6WoEfJGED0KizVlzN2kVXaOXsIWRcCZpcNuV7Ub/+LHkiD5o6YFwEj4aB7dO/fad5paX0QvYxi1w==" saltValue="BSG95FL/YP3kJo+iF0j0S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4</v>
      </c>
      <c r="G6" s="19">
        <f t="shared" si="3"/>
        <v>0</v>
      </c>
      <c r="H6" s="19" t="str">
        <f t="shared" si="3"/>
        <v>宮城県　気仙沼市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65.709999999999994</v>
      </c>
      <c r="P6" s="20">
        <f t="shared" si="3"/>
        <v>2.27</v>
      </c>
      <c r="Q6" s="20">
        <f t="shared" si="3"/>
        <v>95.22</v>
      </c>
      <c r="R6" s="20">
        <f t="shared" si="3"/>
        <v>3058</v>
      </c>
      <c r="S6" s="20">
        <f t="shared" si="3"/>
        <v>57652</v>
      </c>
      <c r="T6" s="20">
        <f t="shared" si="3"/>
        <v>332.44</v>
      </c>
      <c r="U6" s="20">
        <f t="shared" si="3"/>
        <v>173.42</v>
      </c>
      <c r="V6" s="20">
        <f t="shared" si="3"/>
        <v>1297</v>
      </c>
      <c r="W6" s="20">
        <f t="shared" si="3"/>
        <v>0.75</v>
      </c>
      <c r="X6" s="20">
        <f t="shared" si="3"/>
        <v>1729.33</v>
      </c>
      <c r="Y6" s="21" t="str">
        <f>IF(Y7="",NA(),Y7)</f>
        <v>-</v>
      </c>
      <c r="Z6" s="21">
        <f t="shared" ref="Z6:AH6" si="4">IF(Z7="",NA(),Z7)</f>
        <v>87.75</v>
      </c>
      <c r="AA6" s="21">
        <f t="shared" si="4"/>
        <v>112.67</v>
      </c>
      <c r="AB6" s="21">
        <f t="shared" si="4"/>
        <v>107.56</v>
      </c>
      <c r="AC6" s="21">
        <f t="shared" si="4"/>
        <v>131.16999999999999</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1">
        <f t="shared" ref="AK6:AS6" si="5">IF(AK7="",NA(),AK7)</f>
        <v>96.7</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54.47</v>
      </c>
      <c r="AW6" s="21">
        <f t="shared" si="6"/>
        <v>50.38</v>
      </c>
      <c r="AX6" s="21">
        <f t="shared" si="6"/>
        <v>36.340000000000003</v>
      </c>
      <c r="AY6" s="21">
        <f t="shared" si="6"/>
        <v>35.15</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907.44</v>
      </c>
      <c r="BH6" s="21">
        <f t="shared" si="7"/>
        <v>883.68</v>
      </c>
      <c r="BI6" s="21">
        <f t="shared" si="7"/>
        <v>798.81</v>
      </c>
      <c r="BJ6" s="21">
        <f t="shared" si="7"/>
        <v>337.4</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30.41</v>
      </c>
      <c r="BS6" s="21">
        <f t="shared" si="8"/>
        <v>36.35</v>
      </c>
      <c r="BT6" s="21">
        <f t="shared" si="8"/>
        <v>22.88</v>
      </c>
      <c r="BU6" s="21">
        <f t="shared" si="8"/>
        <v>49.82</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503.44</v>
      </c>
      <c r="CD6" s="21">
        <f t="shared" si="9"/>
        <v>417.95</v>
      </c>
      <c r="CE6" s="21">
        <f t="shared" si="9"/>
        <v>670.31</v>
      </c>
      <c r="CF6" s="21">
        <f t="shared" si="9"/>
        <v>306.58999999999997</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58.97</v>
      </c>
      <c r="CO6" s="21">
        <f t="shared" si="10"/>
        <v>56.08</v>
      </c>
      <c r="CP6" s="21">
        <f t="shared" si="10"/>
        <v>54.85</v>
      </c>
      <c r="CQ6" s="21">
        <f t="shared" si="10"/>
        <v>53.81</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64</v>
      </c>
      <c r="CZ6" s="21">
        <f t="shared" si="11"/>
        <v>69.930000000000007</v>
      </c>
      <c r="DA6" s="21">
        <f t="shared" si="11"/>
        <v>70.61</v>
      </c>
      <c r="DB6" s="21">
        <f t="shared" si="11"/>
        <v>71.319999999999993</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4.37</v>
      </c>
      <c r="DK6" s="21">
        <f t="shared" si="12"/>
        <v>8.74</v>
      </c>
      <c r="DL6" s="21">
        <f t="shared" si="12"/>
        <v>13.08</v>
      </c>
      <c r="DM6" s="21">
        <f t="shared" si="12"/>
        <v>16.46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42056</v>
      </c>
      <c r="D7" s="23">
        <v>46</v>
      </c>
      <c r="E7" s="23">
        <v>17</v>
      </c>
      <c r="F7" s="23">
        <v>4</v>
      </c>
      <c r="G7" s="23">
        <v>0</v>
      </c>
      <c r="H7" s="23" t="s">
        <v>96</v>
      </c>
      <c r="I7" s="23" t="s">
        <v>97</v>
      </c>
      <c r="J7" s="23" t="s">
        <v>98</v>
      </c>
      <c r="K7" s="23" t="s">
        <v>99</v>
      </c>
      <c r="L7" s="23" t="s">
        <v>100</v>
      </c>
      <c r="M7" s="23" t="s">
        <v>101</v>
      </c>
      <c r="N7" s="24" t="s">
        <v>102</v>
      </c>
      <c r="O7" s="24">
        <v>65.709999999999994</v>
      </c>
      <c r="P7" s="24">
        <v>2.27</v>
      </c>
      <c r="Q7" s="24">
        <v>95.22</v>
      </c>
      <c r="R7" s="24">
        <v>3058</v>
      </c>
      <c r="S7" s="24">
        <v>57652</v>
      </c>
      <c r="T7" s="24">
        <v>332.44</v>
      </c>
      <c r="U7" s="24">
        <v>173.42</v>
      </c>
      <c r="V7" s="24">
        <v>1297</v>
      </c>
      <c r="W7" s="24">
        <v>0.75</v>
      </c>
      <c r="X7" s="24">
        <v>1729.33</v>
      </c>
      <c r="Y7" s="24" t="s">
        <v>102</v>
      </c>
      <c r="Z7" s="24">
        <v>87.75</v>
      </c>
      <c r="AA7" s="24">
        <v>112.67</v>
      </c>
      <c r="AB7" s="24">
        <v>107.56</v>
      </c>
      <c r="AC7" s="24">
        <v>131.16999999999999</v>
      </c>
      <c r="AD7" s="24" t="s">
        <v>102</v>
      </c>
      <c r="AE7" s="24">
        <v>105.78</v>
      </c>
      <c r="AF7" s="24">
        <v>106.09</v>
      </c>
      <c r="AG7" s="24">
        <v>106.44</v>
      </c>
      <c r="AH7" s="24">
        <v>107.11</v>
      </c>
      <c r="AI7" s="24">
        <v>105.09</v>
      </c>
      <c r="AJ7" s="24" t="s">
        <v>102</v>
      </c>
      <c r="AK7" s="24">
        <v>96.7</v>
      </c>
      <c r="AL7" s="24">
        <v>0</v>
      </c>
      <c r="AM7" s="24">
        <v>0</v>
      </c>
      <c r="AN7" s="24">
        <v>0</v>
      </c>
      <c r="AO7" s="24" t="s">
        <v>102</v>
      </c>
      <c r="AP7" s="24">
        <v>63.96</v>
      </c>
      <c r="AQ7" s="24">
        <v>69.42</v>
      </c>
      <c r="AR7" s="24">
        <v>72.86</v>
      </c>
      <c r="AS7" s="24">
        <v>69.540000000000006</v>
      </c>
      <c r="AT7" s="24">
        <v>65.73</v>
      </c>
      <c r="AU7" s="24" t="s">
        <v>102</v>
      </c>
      <c r="AV7" s="24">
        <v>54.47</v>
      </c>
      <c r="AW7" s="24">
        <v>50.38</v>
      </c>
      <c r="AX7" s="24">
        <v>36.340000000000003</v>
      </c>
      <c r="AY7" s="24">
        <v>35.15</v>
      </c>
      <c r="AZ7" s="24" t="s">
        <v>102</v>
      </c>
      <c r="BA7" s="24">
        <v>44.24</v>
      </c>
      <c r="BB7" s="24">
        <v>43.07</v>
      </c>
      <c r="BC7" s="24">
        <v>45.42</v>
      </c>
      <c r="BD7" s="24">
        <v>50.63</v>
      </c>
      <c r="BE7" s="24">
        <v>48.91</v>
      </c>
      <c r="BF7" s="24" t="s">
        <v>102</v>
      </c>
      <c r="BG7" s="24">
        <v>907.44</v>
      </c>
      <c r="BH7" s="24">
        <v>883.68</v>
      </c>
      <c r="BI7" s="24">
        <v>798.81</v>
      </c>
      <c r="BJ7" s="24">
        <v>337.4</v>
      </c>
      <c r="BK7" s="24" t="s">
        <v>102</v>
      </c>
      <c r="BL7" s="24">
        <v>1258.43</v>
      </c>
      <c r="BM7" s="24">
        <v>1163.75</v>
      </c>
      <c r="BN7" s="24">
        <v>1195.47</v>
      </c>
      <c r="BO7" s="24">
        <v>1168.69</v>
      </c>
      <c r="BP7" s="24">
        <v>1156.82</v>
      </c>
      <c r="BQ7" s="24" t="s">
        <v>102</v>
      </c>
      <c r="BR7" s="24">
        <v>30.41</v>
      </c>
      <c r="BS7" s="24">
        <v>36.35</v>
      </c>
      <c r="BT7" s="24">
        <v>22.88</v>
      </c>
      <c r="BU7" s="24">
        <v>49.82</v>
      </c>
      <c r="BV7" s="24" t="s">
        <v>102</v>
      </c>
      <c r="BW7" s="24">
        <v>73.36</v>
      </c>
      <c r="BX7" s="24">
        <v>72.599999999999994</v>
      </c>
      <c r="BY7" s="24">
        <v>69.430000000000007</v>
      </c>
      <c r="BZ7" s="24">
        <v>70.709999999999994</v>
      </c>
      <c r="CA7" s="24">
        <v>75.33</v>
      </c>
      <c r="CB7" s="24" t="s">
        <v>102</v>
      </c>
      <c r="CC7" s="24">
        <v>503.44</v>
      </c>
      <c r="CD7" s="24">
        <v>417.95</v>
      </c>
      <c r="CE7" s="24">
        <v>670.31</v>
      </c>
      <c r="CF7" s="24">
        <v>306.58999999999997</v>
      </c>
      <c r="CG7" s="24" t="s">
        <v>102</v>
      </c>
      <c r="CH7" s="24">
        <v>224.88</v>
      </c>
      <c r="CI7" s="24">
        <v>228.64</v>
      </c>
      <c r="CJ7" s="24">
        <v>239.46</v>
      </c>
      <c r="CK7" s="24">
        <v>233.15</v>
      </c>
      <c r="CL7" s="24">
        <v>215.73</v>
      </c>
      <c r="CM7" s="24" t="s">
        <v>102</v>
      </c>
      <c r="CN7" s="24">
        <v>58.97</v>
      </c>
      <c r="CO7" s="24">
        <v>56.08</v>
      </c>
      <c r="CP7" s="24">
        <v>54.85</v>
      </c>
      <c r="CQ7" s="24">
        <v>53.81</v>
      </c>
      <c r="CR7" s="24" t="s">
        <v>102</v>
      </c>
      <c r="CS7" s="24">
        <v>42.4</v>
      </c>
      <c r="CT7" s="24">
        <v>42.28</v>
      </c>
      <c r="CU7" s="24">
        <v>41.06</v>
      </c>
      <c r="CV7" s="24">
        <v>42.09</v>
      </c>
      <c r="CW7" s="24">
        <v>43.28</v>
      </c>
      <c r="CX7" s="24" t="s">
        <v>102</v>
      </c>
      <c r="CY7" s="24">
        <v>64</v>
      </c>
      <c r="CZ7" s="24">
        <v>69.930000000000007</v>
      </c>
      <c r="DA7" s="24">
        <v>70.61</v>
      </c>
      <c r="DB7" s="24">
        <v>71.319999999999993</v>
      </c>
      <c r="DC7" s="24" t="s">
        <v>102</v>
      </c>
      <c r="DD7" s="24">
        <v>84.19</v>
      </c>
      <c r="DE7" s="24">
        <v>84.34</v>
      </c>
      <c r="DF7" s="24">
        <v>84.34</v>
      </c>
      <c r="DG7" s="24">
        <v>84.73</v>
      </c>
      <c r="DH7" s="24">
        <v>86.21</v>
      </c>
      <c r="DI7" s="24" t="s">
        <v>102</v>
      </c>
      <c r="DJ7" s="24">
        <v>4.37</v>
      </c>
      <c r="DK7" s="24">
        <v>8.74</v>
      </c>
      <c r="DL7" s="24">
        <v>13.08</v>
      </c>
      <c r="DM7" s="24">
        <v>16.46</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2025-01-24T07:09:21Z</dcterms:created>
  <dcterms:modified xsi:type="dcterms:W3CDTF">2025-03-07T05:21:16Z</dcterms:modified>
  <cp:category/>
</cp:coreProperties>
</file>