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205\所属別\循環型社会推進課\資源循環企画班\04_補助金関係\03_見学補助金\00_要綱\R7\03_ＨＰ用\02_決裁\掲載\"/>
    </mc:Choice>
  </mc:AlternateContent>
  <bookViews>
    <workbookView xWindow="0" yWindow="0" windowWidth="28800" windowHeight="11835" activeTab="1"/>
  </bookViews>
  <sheets>
    <sheet name="管理表 (様式)" sheetId="7" r:id="rId1"/>
    <sheet name="管理表 (記載例)" sheetId="8" r:id="rId2"/>
  </sheets>
  <definedNames>
    <definedName name="_xlnm.Print_Area" localSheetId="1">'管理表 (記載例)'!$B$2:$AG$35</definedName>
    <definedName name="_xlnm.Print_Area" localSheetId="0">'管理表 (様式)'!$B$2:$AG$35</definedName>
  </definedNames>
  <calcPr calcId="162913"/>
</workbook>
</file>

<file path=xl/calcChain.xml><?xml version="1.0" encoding="utf-8"?>
<calcChain xmlns="http://schemas.openxmlformats.org/spreadsheetml/2006/main">
  <c r="H34" i="7" l="1"/>
  <c r="H34" i="8"/>
  <c r="AE24" i="8" l="1"/>
  <c r="AD24" i="8"/>
  <c r="Z24" i="8"/>
  <c r="Y24" i="8"/>
  <c r="O24" i="8"/>
  <c r="N24" i="8"/>
  <c r="J24" i="8"/>
  <c r="I24" i="8"/>
  <c r="AE21" i="8"/>
  <c r="AD21" i="8"/>
  <c r="Z21" i="8"/>
  <c r="Y21" i="8"/>
  <c r="O21" i="8"/>
  <c r="N21" i="8"/>
  <c r="J21" i="8"/>
  <c r="I21" i="8"/>
  <c r="AE18" i="8"/>
  <c r="AD18" i="8"/>
  <c r="Z18" i="8"/>
  <c r="Y18" i="8"/>
  <c r="O18" i="8"/>
  <c r="N18" i="8"/>
  <c r="J18" i="8"/>
  <c r="I18" i="8"/>
  <c r="AE15" i="8"/>
  <c r="AD15" i="8"/>
  <c r="Z15" i="8"/>
  <c r="Y15" i="8"/>
  <c r="O15" i="8"/>
  <c r="N15" i="8"/>
  <c r="J15" i="8"/>
  <c r="I15" i="8"/>
  <c r="AE12" i="8"/>
  <c r="AD12" i="8"/>
  <c r="Z12" i="8"/>
  <c r="Y12" i="8"/>
  <c r="O12" i="8"/>
  <c r="N12" i="8"/>
  <c r="J12" i="8"/>
  <c r="I12" i="8"/>
  <c r="AE9" i="8"/>
  <c r="AE25" i="8" s="1"/>
  <c r="H30" i="8" s="1"/>
  <c r="AD9" i="8"/>
  <c r="AD25" i="8" s="1"/>
  <c r="H29" i="8" s="1"/>
  <c r="Z9" i="8"/>
  <c r="Y9" i="8"/>
  <c r="O9" i="8"/>
  <c r="N9" i="8"/>
  <c r="J9" i="8"/>
  <c r="I9" i="8"/>
  <c r="H32" i="8" l="1"/>
  <c r="Y25" i="8"/>
  <c r="Z25" i="8"/>
  <c r="N25" i="8"/>
  <c r="O25" i="8"/>
  <c r="I25" i="8"/>
  <c r="J25" i="8"/>
  <c r="Z12" i="7" l="1"/>
  <c r="AE24" i="7" l="1"/>
  <c r="AD24" i="7"/>
  <c r="Z24" i="7"/>
  <c r="Y24" i="7"/>
  <c r="O24" i="7"/>
  <c r="N24" i="7"/>
  <c r="J24" i="7"/>
  <c r="I24" i="7"/>
  <c r="AE21" i="7"/>
  <c r="AD21" i="7"/>
  <c r="Z21" i="7"/>
  <c r="Y21" i="7"/>
  <c r="O21" i="7"/>
  <c r="N21" i="7"/>
  <c r="J21" i="7"/>
  <c r="I21" i="7"/>
  <c r="AE18" i="7"/>
  <c r="AD18" i="7"/>
  <c r="Z18" i="7"/>
  <c r="Y18" i="7"/>
  <c r="O18" i="7"/>
  <c r="N18" i="7"/>
  <c r="J18" i="7"/>
  <c r="I18" i="7"/>
  <c r="AE15" i="7"/>
  <c r="AD15" i="7"/>
  <c r="Z15" i="7"/>
  <c r="Y15" i="7"/>
  <c r="O15" i="7"/>
  <c r="N15" i="7"/>
  <c r="J15" i="7"/>
  <c r="I15" i="7"/>
  <c r="AE12" i="7"/>
  <c r="AD12" i="7"/>
  <c r="Y12" i="7"/>
  <c r="O12" i="7"/>
  <c r="N12" i="7"/>
  <c r="J12" i="7"/>
  <c r="I12" i="7"/>
  <c r="AE9" i="7"/>
  <c r="AD9" i="7"/>
  <c r="Z9" i="7"/>
  <c r="Y9" i="7"/>
  <c r="O9" i="7"/>
  <c r="N9" i="7"/>
  <c r="J9" i="7"/>
  <c r="I9" i="7"/>
  <c r="I25" i="7" s="1"/>
  <c r="AD25" i="7" l="1"/>
  <c r="H29" i="7" s="1"/>
  <c r="Y25" i="7"/>
  <c r="AE25" i="7"/>
  <c r="H30" i="7" s="1"/>
  <c r="J25" i="7"/>
  <c r="N25" i="7"/>
  <c r="O25" i="7"/>
  <c r="Z25" i="7"/>
  <c r="H32" i="7" l="1"/>
</calcChain>
</file>

<file path=xl/sharedStrings.xml><?xml version="1.0" encoding="utf-8"?>
<sst xmlns="http://schemas.openxmlformats.org/spreadsheetml/2006/main" count="194" uniqueCount="58">
  <si>
    <t>原本
確認</t>
    <rPh sb="0" eb="2">
      <t>ゲンポン</t>
    </rPh>
    <rPh sb="3" eb="5">
      <t>カクニン</t>
    </rPh>
    <phoneticPr fontId="1"/>
  </si>
  <si>
    <t>検収日</t>
    <rPh sb="0" eb="2">
      <t>ケンシュウ</t>
    </rPh>
    <rPh sb="2" eb="3">
      <t>ビ</t>
    </rPh>
    <phoneticPr fontId="1"/>
  </si>
  <si>
    <t>請求日</t>
    <rPh sb="0" eb="2">
      <t>セイキュウ</t>
    </rPh>
    <rPh sb="2" eb="3">
      <t>ニチ</t>
    </rPh>
    <phoneticPr fontId="2"/>
  </si>
  <si>
    <t>支払日</t>
    <rPh sb="0" eb="3">
      <t>シハライビ</t>
    </rPh>
    <phoneticPr fontId="1"/>
  </si>
  <si>
    <t>納品日</t>
    <rPh sb="0" eb="2">
      <t>ノウヒン</t>
    </rPh>
    <rPh sb="2" eb="3">
      <t>ビ</t>
    </rPh>
    <phoneticPr fontId="1"/>
  </si>
  <si>
    <t>現物確認</t>
    <rPh sb="0" eb="2">
      <t>ゲンブツ</t>
    </rPh>
    <rPh sb="2" eb="4">
      <t>カクニン</t>
    </rPh>
    <phoneticPr fontId="1"/>
  </si>
  <si>
    <t>合　　計</t>
    <rPh sb="0" eb="1">
      <t>ゴウ</t>
    </rPh>
    <rPh sb="3" eb="4">
      <t>ケイ</t>
    </rPh>
    <phoneticPr fontId="1"/>
  </si>
  <si>
    <t>補助金の額の確定</t>
    <rPh sb="0" eb="3">
      <t>ホジョキン</t>
    </rPh>
    <rPh sb="4" eb="5">
      <t>ガク</t>
    </rPh>
    <rPh sb="6" eb="8">
      <t>カクテイ</t>
    </rPh>
    <phoneticPr fontId="1"/>
  </si>
  <si>
    <t>区　　分</t>
    <rPh sb="0" eb="1">
      <t>ク</t>
    </rPh>
    <rPh sb="3" eb="4">
      <t>ブン</t>
    </rPh>
    <phoneticPr fontId="1"/>
  </si>
  <si>
    <t>補助率(b)</t>
    <rPh sb="0" eb="2">
      <t>ホジョ</t>
    </rPh>
    <rPh sb="2" eb="3">
      <t>リツ</t>
    </rPh>
    <phoneticPr fontId="1"/>
  </si>
  <si>
    <t>交付決定額(d)</t>
    <rPh sb="0" eb="2">
      <t>コウフ</t>
    </rPh>
    <rPh sb="2" eb="5">
      <t>ケッテイガク</t>
    </rPh>
    <phoneticPr fontId="1"/>
  </si>
  <si>
    <t>見積日</t>
    <rPh sb="0" eb="2">
      <t>ミツモリ</t>
    </rPh>
    <rPh sb="2" eb="3">
      <t>ヒ</t>
    </rPh>
    <phoneticPr fontId="1"/>
  </si>
  <si>
    <t>契約日</t>
    <rPh sb="0" eb="2">
      <t>ケイヤク</t>
    </rPh>
    <rPh sb="2" eb="3">
      <t>ビ</t>
    </rPh>
    <phoneticPr fontId="1"/>
  </si>
  <si>
    <t>調達先</t>
    <rPh sb="0" eb="3">
      <t>チョウタツサキ</t>
    </rPh>
    <phoneticPr fontId="1"/>
  </si>
  <si>
    <t>内容</t>
    <rPh sb="0" eb="2">
      <t>ナイヨウ</t>
    </rPh>
    <phoneticPr fontId="8"/>
  </si>
  <si>
    <t>小計</t>
    <rPh sb="0" eb="2">
      <t>ショウケイ</t>
    </rPh>
    <phoneticPr fontId="8"/>
  </si>
  <si>
    <t>事業に要した経費
（円）</t>
    <rPh sb="0" eb="2">
      <t>ジギョウ</t>
    </rPh>
    <rPh sb="3" eb="4">
      <t>ヨウ</t>
    </rPh>
    <rPh sb="6" eb="8">
      <t>ケイヒ</t>
    </rPh>
    <rPh sb="10" eb="11">
      <t>エン</t>
    </rPh>
    <phoneticPr fontId="2"/>
  </si>
  <si>
    <t>補助対象
実績事業費
（円）</t>
    <rPh sb="0" eb="4">
      <t>ホジョタイショウ</t>
    </rPh>
    <rPh sb="5" eb="7">
      <t>ジッセキ</t>
    </rPh>
    <rPh sb="7" eb="10">
      <t>ジギョウヒ</t>
    </rPh>
    <rPh sb="12" eb="13">
      <t>エン</t>
    </rPh>
    <phoneticPr fontId="2"/>
  </si>
  <si>
    <t>通し
番号</t>
    <rPh sb="0" eb="1">
      <t>トオ</t>
    </rPh>
    <rPh sb="3" eb="5">
      <t>バンゴウ</t>
    </rPh>
    <phoneticPr fontId="1"/>
  </si>
  <si>
    <t>補助事業に要した経費（円）</t>
    <rPh sb="0" eb="4">
      <t>ホジョジギョウ</t>
    </rPh>
    <rPh sb="5" eb="6">
      <t>ヨウ</t>
    </rPh>
    <rPh sb="8" eb="10">
      <t>ケイヒ</t>
    </rPh>
    <rPh sb="11" eb="12">
      <t>エン</t>
    </rPh>
    <phoneticPr fontId="1"/>
  </si>
  <si>
    <t>補助対象実績事業費（円）</t>
    <rPh sb="0" eb="2">
      <t>ホジョ</t>
    </rPh>
    <rPh sb="2" eb="4">
      <t>タイショウ</t>
    </rPh>
    <rPh sb="4" eb="6">
      <t>ジッセキ</t>
    </rPh>
    <rPh sb="6" eb="9">
      <t>ジギョウヒ</t>
    </rPh>
    <rPh sb="10" eb="11">
      <t>エン</t>
    </rPh>
    <phoneticPr fontId="1"/>
  </si>
  <si>
    <t>a</t>
    <phoneticPr fontId="8"/>
  </si>
  <si>
    <t>b</t>
    <phoneticPr fontId="8"/>
  </si>
  <si>
    <t>c=a×b　（1,000円未満切り捨て）</t>
    <rPh sb="12" eb="15">
      <t>エンミマン</t>
    </rPh>
    <rPh sb="15" eb="16">
      <t>キ</t>
    </rPh>
    <rPh sb="17" eb="18">
      <t>ス</t>
    </rPh>
    <phoneticPr fontId="1"/>
  </si>
  <si>
    <t>見積書</t>
    <rPh sb="1" eb="2">
      <t>ツ</t>
    </rPh>
    <rPh sb="2" eb="3">
      <t>ショ</t>
    </rPh>
    <phoneticPr fontId="2"/>
  </si>
  <si>
    <t>契約書又は発注請書</t>
    <rPh sb="0" eb="1">
      <t>チギリ</t>
    </rPh>
    <rPh sb="1" eb="2">
      <t>ヤク</t>
    </rPh>
    <rPh sb="2" eb="3">
      <t>ショ</t>
    </rPh>
    <rPh sb="3" eb="4">
      <t>マタ</t>
    </rPh>
    <rPh sb="5" eb="7">
      <t>ハッチュウ</t>
    </rPh>
    <rPh sb="7" eb="9">
      <t>ウケショ</t>
    </rPh>
    <phoneticPr fontId="1"/>
  </si>
  <si>
    <t>納品書</t>
    <rPh sb="0" eb="2">
      <t>ノウヒン</t>
    </rPh>
    <rPh sb="2" eb="3">
      <t>ショ</t>
    </rPh>
    <phoneticPr fontId="1"/>
  </si>
  <si>
    <t>検収確認調書</t>
    <rPh sb="0" eb="2">
      <t>ケンシュウ</t>
    </rPh>
    <rPh sb="2" eb="6">
      <t>カクニンチョウショ</t>
    </rPh>
    <phoneticPr fontId="1"/>
  </si>
  <si>
    <t>請求書</t>
    <rPh sb="0" eb="1">
      <t>ショウ</t>
    </rPh>
    <rPh sb="1" eb="2">
      <t>モトム</t>
    </rPh>
    <rPh sb="2" eb="3">
      <t>ショ</t>
    </rPh>
    <phoneticPr fontId="2"/>
  </si>
  <si>
    <t>領収書又は振込依頼書</t>
    <rPh sb="0" eb="3">
      <t>リョウシュウショ</t>
    </rPh>
    <rPh sb="3" eb="4">
      <t>マタ</t>
    </rPh>
    <rPh sb="5" eb="10">
      <t>フリコミイライショ</t>
    </rPh>
    <phoneticPr fontId="2"/>
  </si>
  <si>
    <t>その他経費</t>
    <rPh sb="2" eb="3">
      <t>タ</t>
    </rPh>
    <rPh sb="3" eb="5">
      <t>ケイヒ</t>
    </rPh>
    <phoneticPr fontId="8"/>
  </si>
  <si>
    <t>設備費</t>
    <rPh sb="0" eb="2">
      <t>セツビ</t>
    </rPh>
    <rPh sb="2" eb="3">
      <t>ヒ</t>
    </rPh>
    <phoneticPr fontId="8"/>
  </si>
  <si>
    <t>工事費</t>
    <rPh sb="0" eb="3">
      <t>コウジヒ</t>
    </rPh>
    <phoneticPr fontId="1"/>
  </si>
  <si>
    <t>備品費</t>
    <rPh sb="0" eb="3">
      <t>ビヒンヒ</t>
    </rPh>
    <phoneticPr fontId="8"/>
  </si>
  <si>
    <t>印刷製本費</t>
    <rPh sb="0" eb="4">
      <t>インサツセイホン</t>
    </rPh>
    <rPh sb="4" eb="5">
      <t>ヒ</t>
    </rPh>
    <phoneticPr fontId="8"/>
  </si>
  <si>
    <t>環境整備事業</t>
    <rPh sb="0" eb="6">
      <t>カンキョウセイビジギョウ</t>
    </rPh>
    <phoneticPr fontId="8"/>
  </si>
  <si>
    <t>ｃ</t>
    <phoneticPr fontId="8"/>
  </si>
  <si>
    <t>ｄ</t>
    <phoneticPr fontId="8"/>
  </si>
  <si>
    <t>別紙２－２　支出実績明細表</t>
    <rPh sb="0" eb="2">
      <t>ベッシ</t>
    </rPh>
    <rPh sb="6" eb="8">
      <t>シシュツ</t>
    </rPh>
    <rPh sb="8" eb="10">
      <t>ジッセキ</t>
    </rPh>
    <rPh sb="10" eb="13">
      <t>メイサイヒョウ</t>
    </rPh>
    <phoneticPr fontId="1"/>
  </si>
  <si>
    <t>設１</t>
    <rPh sb="0" eb="1">
      <t>セツ</t>
    </rPh>
    <phoneticPr fontId="9"/>
  </si>
  <si>
    <t>○○通商</t>
    <rPh sb="2" eb="4">
      <t>ツウショウ</t>
    </rPh>
    <phoneticPr fontId="9"/>
  </si>
  <si>
    <t>材料費（手すり、床面塗料、プロジェクター等）</t>
    <rPh sb="0" eb="3">
      <t>ザイリョウヒ</t>
    </rPh>
    <rPh sb="4" eb="5">
      <t>テ</t>
    </rPh>
    <rPh sb="8" eb="10">
      <t>ユカメン</t>
    </rPh>
    <rPh sb="10" eb="12">
      <t>トリョウ</t>
    </rPh>
    <rPh sb="20" eb="21">
      <t>ナド</t>
    </rPh>
    <phoneticPr fontId="9"/>
  </si>
  <si>
    <t>設置工事、視聴覚室改修工事</t>
    <rPh sb="0" eb="2">
      <t>セッチ</t>
    </rPh>
    <rPh sb="2" eb="4">
      <t>コウジ</t>
    </rPh>
    <rPh sb="5" eb="8">
      <t>シチョウカク</t>
    </rPh>
    <rPh sb="8" eb="9">
      <t>シツ</t>
    </rPh>
    <rPh sb="9" eb="11">
      <t>カイシュウ</t>
    </rPh>
    <rPh sb="11" eb="13">
      <t>コウジ</t>
    </rPh>
    <phoneticPr fontId="9"/>
  </si>
  <si>
    <t>諸経費（運搬費など）</t>
    <rPh sb="0" eb="3">
      <t>ショケイヒ</t>
    </rPh>
    <rPh sb="4" eb="7">
      <t>ウンパンヒ</t>
    </rPh>
    <phoneticPr fontId="9"/>
  </si>
  <si>
    <t>△△商店</t>
    <rPh sb="2" eb="4">
      <t>ショウテン</t>
    </rPh>
    <phoneticPr fontId="9"/>
  </si>
  <si>
    <t>机、椅子</t>
    <rPh sb="0" eb="1">
      <t>ツクエ</t>
    </rPh>
    <rPh sb="2" eb="4">
      <t>イス</t>
    </rPh>
    <phoneticPr fontId="9"/>
  </si>
  <si>
    <t>□□印刷</t>
    <rPh sb="2" eb="4">
      <t>インサツ</t>
    </rPh>
    <phoneticPr fontId="9"/>
  </si>
  <si>
    <t>施設紹介DVD作成費用</t>
    <rPh sb="0" eb="4">
      <t>シセツショウカイ</t>
    </rPh>
    <rPh sb="7" eb="11">
      <t>サクセイヒヨウ</t>
    </rPh>
    <phoneticPr fontId="9"/>
  </si>
  <si>
    <t>工１</t>
    <rPh sb="0" eb="1">
      <t>コウ</t>
    </rPh>
    <phoneticPr fontId="9"/>
  </si>
  <si>
    <t>そ１</t>
  </si>
  <si>
    <t>備１</t>
    <rPh sb="0" eb="1">
      <t>ビ</t>
    </rPh>
    <phoneticPr fontId="9"/>
  </si>
  <si>
    <t>印１</t>
    <rPh sb="0" eb="1">
      <t>イン</t>
    </rPh>
    <phoneticPr fontId="9"/>
  </si>
  <si>
    <t>そ３</t>
  </si>
  <si>
    <t>R6.6.1
R6.12.21</t>
    <phoneticPr fontId="8"/>
  </si>
  <si>
    <t>R6.6.2
R7.1.10</t>
    <phoneticPr fontId="8"/>
  </si>
  <si>
    <t>理解促進事業</t>
    <rPh sb="0" eb="2">
      <t>リカイ</t>
    </rPh>
    <rPh sb="2" eb="4">
      <t>ソクシン</t>
    </rPh>
    <rPh sb="4" eb="6">
      <t>ジギョウ</t>
    </rPh>
    <phoneticPr fontId="8"/>
  </si>
  <si>
    <t>e</t>
    <phoneticPr fontId="8"/>
  </si>
  <si>
    <t>補助金確定額　（c,dのうち、額の小さいもの）</t>
    <rPh sb="0" eb="3">
      <t>ホジョキン</t>
    </rPh>
    <rPh sb="3" eb="6">
      <t>カクテイガク</t>
    </rPh>
    <rPh sb="15" eb="16">
      <t>ガク</t>
    </rPh>
    <rPh sb="17" eb="18">
      <t>チイ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</si>
</sst>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inden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textRotation="255"/>
    </xf>
    <xf numFmtId="49" fontId="5" fillId="3" borderId="1" xfId="0" applyNumberFormat="1" applyFont="1" applyFill="1" applyBorder="1" applyAlignment="1">
      <alignment vertical="center" wrapText="1" shrinkToFit="1"/>
    </xf>
    <xf numFmtId="49" fontId="5" fillId="3" borderId="1" xfId="0" applyNumberFormat="1" applyFont="1" applyFill="1" applyBorder="1" applyAlignment="1">
      <alignment horizontal="center" vertical="center" wrapText="1" shrinkToFit="1"/>
    </xf>
    <xf numFmtId="38" fontId="6" fillId="3" borderId="1" xfId="1" applyFont="1" applyFill="1" applyBorder="1" applyAlignment="1">
      <alignment horizontal="center" vertical="center" shrinkToFit="1"/>
    </xf>
    <xf numFmtId="57" fontId="5" fillId="3" borderId="1" xfId="1" applyNumberFormat="1" applyFont="1" applyFill="1" applyBorder="1" applyAlignment="1">
      <alignment vertical="center" wrapText="1" shrinkToFit="1"/>
    </xf>
    <xf numFmtId="38" fontId="5" fillId="3" borderId="1" xfId="1" applyFont="1" applyFill="1" applyBorder="1" applyAlignment="1">
      <alignment vertical="center" shrinkToFit="1"/>
    </xf>
    <xf numFmtId="57" fontId="5" fillId="3" borderId="1" xfId="0" applyNumberFormat="1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57" fontId="5" fillId="0" borderId="1" xfId="1" applyNumberFormat="1" applyFont="1" applyFill="1" applyBorder="1" applyAlignment="1">
      <alignment horizontal="center" vertical="center" wrapText="1" shrinkToFit="1"/>
    </xf>
    <xf numFmtId="57" fontId="5" fillId="3" borderId="1" xfId="1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distributed" vertical="center" indent="1"/>
    </xf>
    <xf numFmtId="38" fontId="5" fillId="0" borderId="1" xfId="1" applyFont="1" applyFill="1" applyBorder="1" applyAlignment="1">
      <alignment horizontal="center" vertical="center" shrinkToFit="1"/>
    </xf>
    <xf numFmtId="38" fontId="5" fillId="3" borderId="1" xfId="1" applyFont="1" applyFill="1" applyBorder="1" applyAlignment="1">
      <alignment horizontal="center" vertical="center" shrinkToFit="1"/>
    </xf>
    <xf numFmtId="38" fontId="5" fillId="3" borderId="3" xfId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38" fontId="5" fillId="3" borderId="3" xfId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5" fillId="3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12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textRotation="255"/>
    </xf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 shrinkToFit="1"/>
    </xf>
    <xf numFmtId="57" fontId="5" fillId="3" borderId="1" xfId="0" applyNumberFormat="1" applyFont="1" applyFill="1" applyBorder="1" applyAlignment="1">
      <alignment horizontal="center" vertical="center" wrapText="1" shrinkToFit="1"/>
    </xf>
    <xf numFmtId="38" fontId="5" fillId="0" borderId="1" xfId="1" applyFont="1" applyFill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textRotation="255"/>
    </xf>
    <xf numFmtId="57" fontId="10" fillId="0" borderId="1" xfId="1" applyNumberFormat="1" applyFont="1" applyFill="1" applyBorder="1" applyAlignment="1">
      <alignment horizontal="center" vertical="center" wrapText="1" shrinkToFit="1"/>
    </xf>
    <xf numFmtId="38" fontId="11" fillId="0" borderId="1" xfId="1" applyFont="1" applyBorder="1" applyAlignment="1">
      <alignment horizontal="center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57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 shrinkToFit="1"/>
    </xf>
    <xf numFmtId="38" fontId="6" fillId="0" borderId="1" xfId="1" applyFont="1" applyBorder="1" applyAlignment="1">
      <alignment horizontal="center" vertical="center" shrinkToFit="1"/>
    </xf>
    <xf numFmtId="38" fontId="6" fillId="2" borderId="1" xfId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textRotation="255" wrapText="1"/>
    </xf>
    <xf numFmtId="49" fontId="5" fillId="0" borderId="1" xfId="0" applyNumberFormat="1" applyFont="1" applyFill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10" fillId="0" borderId="9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38" fontId="5" fillId="0" borderId="9" xfId="0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38"/>
  <sheetViews>
    <sheetView view="pageBreakPreview" zoomScale="70" zoomScaleNormal="70" zoomScaleSheetLayoutView="70" workbookViewId="0">
      <pane ySplit="6" topLeftCell="A7" activePane="bottomLeft" state="frozen"/>
      <selection pane="bottomLeft" activeCell="D7" sqref="D7"/>
    </sheetView>
  </sheetViews>
  <sheetFormatPr defaultRowHeight="15" customHeight="1" x14ac:dyDescent="0.15"/>
  <cols>
    <col min="1" max="2" width="3.875" style="2" customWidth="1"/>
    <col min="3" max="3" width="10.875" style="33" customWidth="1"/>
    <col min="4" max="4" width="23.125" style="3" customWidth="1"/>
    <col min="5" max="5" width="41.375" style="3" customWidth="1"/>
    <col min="6" max="6" width="10.5" style="26" bestFit="1" customWidth="1"/>
    <col min="7" max="7" width="6.625" style="6" customWidth="1"/>
    <col min="8" max="10" width="12.5" style="6" customWidth="1"/>
    <col min="11" max="11" width="6.125" style="6" customWidth="1"/>
    <col min="12" max="12" width="7.375" style="6" customWidth="1"/>
    <col min="13" max="13" width="12.5" style="6" customWidth="1"/>
    <col min="14" max="14" width="12.5" style="9" customWidth="1"/>
    <col min="15" max="15" width="12.5" style="6" customWidth="1"/>
    <col min="16" max="16" width="6.125" style="6" customWidth="1"/>
    <col min="17" max="17" width="7.375" style="6" customWidth="1"/>
    <col min="18" max="18" width="12.5" style="6" customWidth="1"/>
    <col min="19" max="19" width="6.125" style="6" customWidth="1"/>
    <col min="20" max="20" width="7.5" style="6" customWidth="1"/>
    <col min="21" max="21" width="12.5" style="6" customWidth="1"/>
    <col min="22" max="22" width="6.125" style="6" customWidth="1"/>
    <col min="23" max="23" width="7.375" style="6" customWidth="1"/>
    <col min="24" max="26" width="12.5" style="6" customWidth="1"/>
    <col min="27" max="27" width="6.125" style="6" customWidth="1"/>
    <col min="28" max="28" width="7.5" style="6" customWidth="1"/>
    <col min="29" max="31" width="12.5" style="6" customWidth="1"/>
    <col min="32" max="32" width="6.125" style="2" customWidth="1"/>
    <col min="33" max="33" width="4.125" style="2" customWidth="1"/>
    <col min="34" max="16384" width="9" style="2"/>
  </cols>
  <sheetData>
    <row r="1" spans="2:32" ht="22.5" customHeight="1" x14ac:dyDescent="0.15"/>
    <row r="2" spans="2:32" ht="23.25" customHeight="1" x14ac:dyDescent="0.15">
      <c r="C2" s="12" t="s">
        <v>38</v>
      </c>
      <c r="D2" s="1"/>
      <c r="E2" s="1"/>
      <c r="F2" s="25"/>
      <c r="G2" s="5"/>
      <c r="H2" s="5"/>
      <c r="I2" s="5"/>
      <c r="J2" s="5"/>
      <c r="K2" s="5"/>
      <c r="L2" s="5"/>
      <c r="M2" s="5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1"/>
    </row>
    <row r="3" spans="2:32" ht="12.75" customHeight="1" x14ac:dyDescent="0.15">
      <c r="H3" s="33"/>
      <c r="M3" s="34"/>
    </row>
    <row r="4" spans="2:32" ht="24.95" customHeight="1" x14ac:dyDescent="0.15">
      <c r="C4" s="70" t="s">
        <v>8</v>
      </c>
      <c r="D4" s="70" t="s">
        <v>13</v>
      </c>
      <c r="E4" s="71" t="s">
        <v>14</v>
      </c>
      <c r="F4" s="74" t="s">
        <v>5</v>
      </c>
      <c r="G4" s="67" t="s">
        <v>24</v>
      </c>
      <c r="H4" s="68"/>
      <c r="I4" s="68"/>
      <c r="J4" s="68"/>
      <c r="K4" s="69"/>
      <c r="L4" s="67" t="s">
        <v>25</v>
      </c>
      <c r="M4" s="68"/>
      <c r="N4" s="68"/>
      <c r="O4" s="68"/>
      <c r="P4" s="69"/>
      <c r="Q4" s="96" t="s">
        <v>26</v>
      </c>
      <c r="R4" s="97"/>
      <c r="S4" s="89"/>
      <c r="T4" s="98" t="s">
        <v>27</v>
      </c>
      <c r="U4" s="99"/>
      <c r="V4" s="100"/>
      <c r="W4" s="67" t="s">
        <v>28</v>
      </c>
      <c r="X4" s="68"/>
      <c r="Y4" s="68"/>
      <c r="Z4" s="68"/>
      <c r="AA4" s="69"/>
      <c r="AB4" s="67" t="s">
        <v>29</v>
      </c>
      <c r="AC4" s="68"/>
      <c r="AD4" s="68"/>
      <c r="AE4" s="69"/>
      <c r="AF4" s="22"/>
    </row>
    <row r="5" spans="2:32" ht="24.95" customHeight="1" x14ac:dyDescent="0.15">
      <c r="C5" s="70"/>
      <c r="D5" s="70"/>
      <c r="E5" s="72"/>
      <c r="F5" s="74"/>
      <c r="G5" s="76" t="s">
        <v>18</v>
      </c>
      <c r="H5" s="78" t="s">
        <v>11</v>
      </c>
      <c r="I5" s="64" t="s">
        <v>16</v>
      </c>
      <c r="J5" s="64" t="s">
        <v>17</v>
      </c>
      <c r="K5" s="79" t="s">
        <v>0</v>
      </c>
      <c r="L5" s="76" t="s">
        <v>18</v>
      </c>
      <c r="M5" s="78" t="s">
        <v>12</v>
      </c>
      <c r="N5" s="64" t="s">
        <v>16</v>
      </c>
      <c r="O5" s="64" t="s">
        <v>17</v>
      </c>
      <c r="P5" s="66" t="s">
        <v>0</v>
      </c>
      <c r="Q5" s="76" t="s">
        <v>18</v>
      </c>
      <c r="R5" s="80" t="s">
        <v>4</v>
      </c>
      <c r="S5" s="82" t="s">
        <v>0</v>
      </c>
      <c r="T5" s="76" t="s">
        <v>18</v>
      </c>
      <c r="U5" s="84" t="s">
        <v>1</v>
      </c>
      <c r="V5" s="86" t="s">
        <v>0</v>
      </c>
      <c r="W5" s="76" t="s">
        <v>18</v>
      </c>
      <c r="X5" s="78" t="s">
        <v>2</v>
      </c>
      <c r="Y5" s="64" t="s">
        <v>16</v>
      </c>
      <c r="Z5" s="64" t="s">
        <v>17</v>
      </c>
      <c r="AA5" s="79" t="s">
        <v>0</v>
      </c>
      <c r="AB5" s="76" t="s">
        <v>18</v>
      </c>
      <c r="AC5" s="78" t="s">
        <v>3</v>
      </c>
      <c r="AD5" s="64" t="s">
        <v>16</v>
      </c>
      <c r="AE5" s="64" t="s">
        <v>17</v>
      </c>
      <c r="AF5" s="79" t="s">
        <v>0</v>
      </c>
    </row>
    <row r="6" spans="2:32" ht="47.25" customHeight="1" x14ac:dyDescent="0.15">
      <c r="C6" s="70"/>
      <c r="D6" s="70"/>
      <c r="E6" s="73"/>
      <c r="F6" s="75"/>
      <c r="G6" s="77"/>
      <c r="H6" s="77"/>
      <c r="I6" s="65"/>
      <c r="J6" s="65"/>
      <c r="K6" s="79"/>
      <c r="L6" s="77"/>
      <c r="M6" s="77"/>
      <c r="N6" s="65"/>
      <c r="O6" s="65"/>
      <c r="P6" s="66"/>
      <c r="Q6" s="77"/>
      <c r="R6" s="81"/>
      <c r="S6" s="83"/>
      <c r="T6" s="77"/>
      <c r="U6" s="85"/>
      <c r="V6" s="87"/>
      <c r="W6" s="77"/>
      <c r="X6" s="77"/>
      <c r="Y6" s="65"/>
      <c r="Z6" s="65"/>
      <c r="AA6" s="79"/>
      <c r="AB6" s="77"/>
      <c r="AC6" s="77"/>
      <c r="AD6" s="65"/>
      <c r="AE6" s="65"/>
      <c r="AF6" s="79"/>
    </row>
    <row r="7" spans="2:32" ht="35.1" customHeight="1" x14ac:dyDescent="0.15">
      <c r="B7" s="94" t="s">
        <v>35</v>
      </c>
      <c r="C7" s="30" t="s">
        <v>31</v>
      </c>
      <c r="D7" s="45"/>
      <c r="E7" s="45"/>
      <c r="F7" s="47"/>
      <c r="G7" s="23"/>
      <c r="H7" s="23"/>
      <c r="I7" s="44"/>
      <c r="J7" s="44"/>
      <c r="K7" s="27"/>
      <c r="L7" s="23"/>
      <c r="M7" s="23"/>
      <c r="N7" s="44"/>
      <c r="O7" s="44"/>
      <c r="P7" s="27"/>
      <c r="Q7" s="23"/>
      <c r="R7" s="50"/>
      <c r="S7" s="27"/>
      <c r="T7" s="23"/>
      <c r="U7" s="50"/>
      <c r="V7" s="27"/>
      <c r="W7" s="23"/>
      <c r="X7" s="50"/>
      <c r="Y7" s="44"/>
      <c r="Z7" s="44"/>
      <c r="AA7" s="27"/>
      <c r="AB7" s="27"/>
      <c r="AC7" s="50"/>
      <c r="AD7" s="44"/>
      <c r="AE7" s="44"/>
      <c r="AF7" s="27"/>
    </row>
    <row r="8" spans="2:32" ht="35.1" customHeight="1" x14ac:dyDescent="0.15">
      <c r="B8" s="94"/>
      <c r="C8" s="30" t="s">
        <v>31</v>
      </c>
      <c r="D8" s="45"/>
      <c r="E8" s="45"/>
      <c r="F8" s="47"/>
      <c r="G8" s="23"/>
      <c r="H8" s="23"/>
      <c r="I8" s="44"/>
      <c r="J8" s="44"/>
      <c r="K8" s="27"/>
      <c r="L8" s="23"/>
      <c r="M8" s="23"/>
      <c r="N8" s="44"/>
      <c r="O8" s="44"/>
      <c r="P8" s="27"/>
      <c r="Q8" s="23"/>
      <c r="R8" s="50"/>
      <c r="S8" s="27"/>
      <c r="T8" s="23"/>
      <c r="U8" s="50"/>
      <c r="V8" s="27"/>
      <c r="W8" s="23"/>
      <c r="X8" s="50"/>
      <c r="Y8" s="44"/>
      <c r="Z8" s="44"/>
      <c r="AA8" s="27"/>
      <c r="AB8" s="27"/>
      <c r="AC8" s="50"/>
      <c r="AD8" s="44"/>
      <c r="AE8" s="44"/>
      <c r="AF8" s="27"/>
    </row>
    <row r="9" spans="2:32" ht="35.1" customHeight="1" x14ac:dyDescent="0.15">
      <c r="B9" s="94"/>
      <c r="C9" s="13" t="s">
        <v>15</v>
      </c>
      <c r="D9" s="14"/>
      <c r="E9" s="14"/>
      <c r="F9" s="15"/>
      <c r="G9" s="15"/>
      <c r="H9" s="24"/>
      <c r="I9" s="18">
        <f>SUM(I7:I8)</f>
        <v>0</v>
      </c>
      <c r="J9" s="18">
        <f>SUM(J7:J8)</f>
        <v>0</v>
      </c>
      <c r="K9" s="28"/>
      <c r="L9" s="28"/>
      <c r="M9" s="24"/>
      <c r="N9" s="18">
        <f>SUM(N7:N8)</f>
        <v>0</v>
      </c>
      <c r="O9" s="18">
        <f>SUM(O7:O8)</f>
        <v>0</v>
      </c>
      <c r="P9" s="28"/>
      <c r="Q9" s="28"/>
      <c r="R9" s="51"/>
      <c r="S9" s="28"/>
      <c r="T9" s="28"/>
      <c r="U9" s="51"/>
      <c r="V9" s="28"/>
      <c r="W9" s="28"/>
      <c r="X9" s="51"/>
      <c r="Y9" s="18">
        <f>SUM(Y7:Y8)</f>
        <v>0</v>
      </c>
      <c r="Z9" s="18">
        <f>SUM(Z7:Z8)</f>
        <v>0</v>
      </c>
      <c r="AA9" s="28"/>
      <c r="AB9" s="28"/>
      <c r="AC9" s="51"/>
      <c r="AD9" s="18">
        <f>SUM(AD7:AD8)</f>
        <v>0</v>
      </c>
      <c r="AE9" s="18">
        <f>SUM(AE7:AE8)</f>
        <v>0</v>
      </c>
      <c r="AF9" s="28"/>
    </row>
    <row r="10" spans="2:32" s="35" customFormat="1" ht="35.1" customHeight="1" x14ac:dyDescent="0.15">
      <c r="B10" s="94"/>
      <c r="C10" s="11" t="s">
        <v>32</v>
      </c>
      <c r="D10" s="10"/>
      <c r="E10" s="10"/>
      <c r="F10" s="4"/>
      <c r="G10" s="4"/>
      <c r="H10" s="23"/>
      <c r="I10" s="52"/>
      <c r="J10" s="52"/>
      <c r="K10" s="27"/>
      <c r="L10" s="27"/>
      <c r="M10" s="23"/>
      <c r="N10" s="52"/>
      <c r="O10" s="52"/>
      <c r="P10" s="27"/>
      <c r="Q10" s="27"/>
      <c r="R10" s="50"/>
      <c r="S10" s="27"/>
      <c r="T10" s="27"/>
      <c r="U10" s="50"/>
      <c r="V10" s="27"/>
      <c r="W10" s="27"/>
      <c r="X10" s="50"/>
      <c r="Y10" s="52"/>
      <c r="Z10" s="52"/>
      <c r="AA10" s="27"/>
      <c r="AB10" s="27"/>
      <c r="AC10" s="50"/>
      <c r="AD10" s="52"/>
      <c r="AE10" s="52"/>
      <c r="AF10" s="27"/>
    </row>
    <row r="11" spans="2:32" s="35" customFormat="1" ht="35.1" customHeight="1" x14ac:dyDescent="0.15">
      <c r="B11" s="94"/>
      <c r="C11" s="11" t="s">
        <v>32</v>
      </c>
      <c r="D11" s="10"/>
      <c r="E11" s="10"/>
      <c r="F11" s="4"/>
      <c r="G11" s="4"/>
      <c r="H11" s="23"/>
      <c r="I11" s="52"/>
      <c r="J11" s="52"/>
      <c r="K11" s="27"/>
      <c r="L11" s="27"/>
      <c r="M11" s="23"/>
      <c r="N11" s="52"/>
      <c r="O11" s="52"/>
      <c r="P11" s="27"/>
      <c r="Q11" s="27"/>
      <c r="R11" s="50"/>
      <c r="S11" s="27"/>
      <c r="T11" s="27"/>
      <c r="U11" s="50"/>
      <c r="V11" s="27"/>
      <c r="W11" s="27"/>
      <c r="X11" s="50"/>
      <c r="Y11" s="52"/>
      <c r="Z11" s="52"/>
      <c r="AA11" s="27"/>
      <c r="AB11" s="27"/>
      <c r="AC11" s="50"/>
      <c r="AD11" s="52"/>
      <c r="AE11" s="52"/>
      <c r="AF11" s="27"/>
    </row>
    <row r="12" spans="2:32" s="35" customFormat="1" ht="35.1" customHeight="1" x14ac:dyDescent="0.15">
      <c r="B12" s="94"/>
      <c r="C12" s="17" t="s">
        <v>15</v>
      </c>
      <c r="D12" s="17"/>
      <c r="E12" s="17"/>
      <c r="F12" s="14"/>
      <c r="G12" s="14"/>
      <c r="H12" s="24"/>
      <c r="I12" s="18">
        <f>SUM(I10:I11)</f>
        <v>0</v>
      </c>
      <c r="J12" s="18">
        <f>SUM(J10:J11)</f>
        <v>0</v>
      </c>
      <c r="K12" s="28"/>
      <c r="L12" s="28"/>
      <c r="M12" s="24"/>
      <c r="N12" s="18">
        <f>SUM(N10:N11)</f>
        <v>0</v>
      </c>
      <c r="O12" s="18">
        <f>SUM(O10:O11)</f>
        <v>0</v>
      </c>
      <c r="P12" s="28"/>
      <c r="Q12" s="28"/>
      <c r="R12" s="51"/>
      <c r="S12" s="28"/>
      <c r="T12" s="28"/>
      <c r="U12" s="51"/>
      <c r="V12" s="28"/>
      <c r="W12" s="28"/>
      <c r="X12" s="51"/>
      <c r="Y12" s="18">
        <f>SUM(Y10:Y11)</f>
        <v>0</v>
      </c>
      <c r="Z12" s="18">
        <f>SUM(Z10:Z11)</f>
        <v>0</v>
      </c>
      <c r="AA12" s="28"/>
      <c r="AB12" s="28"/>
      <c r="AC12" s="51"/>
      <c r="AD12" s="18">
        <f>SUM(AD10:AD11)</f>
        <v>0</v>
      </c>
      <c r="AE12" s="18">
        <f>SUM(AE10:AE11)</f>
        <v>0</v>
      </c>
      <c r="AF12" s="28"/>
    </row>
    <row r="13" spans="2:32" s="35" customFormat="1" ht="35.1" customHeight="1" x14ac:dyDescent="0.15">
      <c r="B13" s="94"/>
      <c r="C13" s="11" t="s">
        <v>30</v>
      </c>
      <c r="D13" s="10"/>
      <c r="E13" s="10"/>
      <c r="F13" s="4"/>
      <c r="G13" s="4"/>
      <c r="H13" s="23"/>
      <c r="I13" s="52"/>
      <c r="J13" s="52"/>
      <c r="K13" s="27"/>
      <c r="L13" s="4"/>
      <c r="M13" s="23"/>
      <c r="N13" s="52"/>
      <c r="O13" s="52"/>
      <c r="P13" s="27"/>
      <c r="Q13" s="27"/>
      <c r="R13" s="50"/>
      <c r="S13" s="27"/>
      <c r="T13" s="27"/>
      <c r="U13" s="50"/>
      <c r="V13" s="27"/>
      <c r="W13" s="4"/>
      <c r="X13" s="23"/>
      <c r="Y13" s="52"/>
      <c r="Z13" s="52"/>
      <c r="AA13" s="27"/>
      <c r="AB13" s="27"/>
      <c r="AC13" s="50"/>
      <c r="AD13" s="52"/>
      <c r="AE13" s="52"/>
      <c r="AF13" s="27"/>
    </row>
    <row r="14" spans="2:32" s="35" customFormat="1" ht="35.1" customHeight="1" x14ac:dyDescent="0.15">
      <c r="B14" s="94"/>
      <c r="C14" s="11" t="s">
        <v>30</v>
      </c>
      <c r="D14" s="10"/>
      <c r="E14" s="10"/>
      <c r="F14" s="4"/>
      <c r="G14" s="4"/>
      <c r="H14" s="23"/>
      <c r="I14" s="52"/>
      <c r="J14" s="52"/>
      <c r="K14" s="27"/>
      <c r="L14" s="27"/>
      <c r="M14" s="23"/>
      <c r="N14" s="52"/>
      <c r="O14" s="52"/>
      <c r="P14" s="27"/>
      <c r="Q14" s="27"/>
      <c r="R14" s="50"/>
      <c r="S14" s="27"/>
      <c r="T14" s="27"/>
      <c r="U14" s="50"/>
      <c r="V14" s="27"/>
      <c r="W14" s="27"/>
      <c r="X14" s="50"/>
      <c r="Y14" s="52"/>
      <c r="Z14" s="52"/>
      <c r="AA14" s="27"/>
      <c r="AB14" s="27"/>
      <c r="AC14" s="50"/>
      <c r="AD14" s="52"/>
      <c r="AE14" s="52"/>
      <c r="AF14" s="27"/>
    </row>
    <row r="15" spans="2:32" s="35" customFormat="1" ht="35.1" customHeight="1" x14ac:dyDescent="0.15">
      <c r="B15" s="94"/>
      <c r="C15" s="17" t="s">
        <v>15</v>
      </c>
      <c r="D15" s="17"/>
      <c r="E15" s="17"/>
      <c r="F15" s="14"/>
      <c r="G15" s="14"/>
      <c r="H15" s="24"/>
      <c r="I15" s="18">
        <f>SUM(I13:I14)</f>
        <v>0</v>
      </c>
      <c r="J15" s="18">
        <f>SUM(J13:J14)</f>
        <v>0</v>
      </c>
      <c r="K15" s="28"/>
      <c r="L15" s="28"/>
      <c r="M15" s="24"/>
      <c r="N15" s="18">
        <f>SUM(N13:N14)</f>
        <v>0</v>
      </c>
      <c r="O15" s="18">
        <f>SUM(O13:O14)</f>
        <v>0</v>
      </c>
      <c r="P15" s="28"/>
      <c r="Q15" s="28"/>
      <c r="R15" s="51"/>
      <c r="S15" s="28"/>
      <c r="T15" s="28"/>
      <c r="U15" s="51"/>
      <c r="V15" s="28"/>
      <c r="W15" s="28"/>
      <c r="X15" s="51"/>
      <c r="Y15" s="18">
        <f>SUM(Y13:Y14)</f>
        <v>0</v>
      </c>
      <c r="Z15" s="18">
        <f>SUM(Z13:Z14)</f>
        <v>0</v>
      </c>
      <c r="AA15" s="28"/>
      <c r="AB15" s="28"/>
      <c r="AC15" s="51"/>
      <c r="AD15" s="18">
        <f>SUM(AD13:AD14)</f>
        <v>0</v>
      </c>
      <c r="AE15" s="18">
        <f>SUM(AE13:AE14)</f>
        <v>0</v>
      </c>
      <c r="AF15" s="28"/>
    </row>
    <row r="16" spans="2:32" s="35" customFormat="1" ht="35.1" customHeight="1" x14ac:dyDescent="0.15">
      <c r="B16" s="95" t="s">
        <v>55</v>
      </c>
      <c r="C16" s="11" t="s">
        <v>33</v>
      </c>
      <c r="D16" s="10"/>
      <c r="E16" s="10"/>
      <c r="F16" s="4"/>
      <c r="G16" s="4"/>
      <c r="H16" s="23"/>
      <c r="I16" s="52"/>
      <c r="J16" s="52"/>
      <c r="K16" s="27"/>
      <c r="L16" s="27"/>
      <c r="M16" s="23"/>
      <c r="N16" s="52"/>
      <c r="O16" s="52"/>
      <c r="P16" s="27"/>
      <c r="Q16" s="27"/>
      <c r="R16" s="50"/>
      <c r="S16" s="27"/>
      <c r="T16" s="27"/>
      <c r="U16" s="50"/>
      <c r="V16" s="27"/>
      <c r="W16" s="27"/>
      <c r="X16" s="50"/>
      <c r="Y16" s="52"/>
      <c r="Z16" s="52"/>
      <c r="AA16" s="27"/>
      <c r="AB16" s="27"/>
      <c r="AC16" s="50"/>
      <c r="AD16" s="52"/>
      <c r="AE16" s="52"/>
      <c r="AF16" s="27"/>
    </row>
    <row r="17" spans="2:32" s="35" customFormat="1" ht="35.1" customHeight="1" x14ac:dyDescent="0.15">
      <c r="B17" s="95"/>
      <c r="C17" s="11" t="s">
        <v>33</v>
      </c>
      <c r="D17" s="10"/>
      <c r="E17" s="10"/>
      <c r="F17" s="4"/>
      <c r="G17" s="4"/>
      <c r="H17" s="23"/>
      <c r="I17" s="52"/>
      <c r="J17" s="52"/>
      <c r="K17" s="27"/>
      <c r="L17" s="27"/>
      <c r="M17" s="23"/>
      <c r="N17" s="52"/>
      <c r="O17" s="52"/>
      <c r="P17" s="27"/>
      <c r="Q17" s="27"/>
      <c r="R17" s="50"/>
      <c r="S17" s="27"/>
      <c r="T17" s="27"/>
      <c r="U17" s="50"/>
      <c r="V17" s="27"/>
      <c r="W17" s="27"/>
      <c r="X17" s="50"/>
      <c r="Y17" s="52"/>
      <c r="Z17" s="52"/>
      <c r="AA17" s="27"/>
      <c r="AB17" s="27"/>
      <c r="AC17" s="50"/>
      <c r="AD17" s="52"/>
      <c r="AE17" s="52"/>
      <c r="AF17" s="27"/>
    </row>
    <row r="18" spans="2:32" s="35" customFormat="1" ht="35.1" customHeight="1" x14ac:dyDescent="0.15">
      <c r="B18" s="95"/>
      <c r="C18" s="17" t="s">
        <v>15</v>
      </c>
      <c r="D18" s="17"/>
      <c r="E18" s="17"/>
      <c r="F18" s="14"/>
      <c r="G18" s="14"/>
      <c r="H18" s="24"/>
      <c r="I18" s="18">
        <f>SUM(I16:I17)</f>
        <v>0</v>
      </c>
      <c r="J18" s="18">
        <f>SUM(J16:J17)</f>
        <v>0</v>
      </c>
      <c r="K18" s="28"/>
      <c r="L18" s="28"/>
      <c r="M18" s="24"/>
      <c r="N18" s="18">
        <f>SUM(N16:N17)</f>
        <v>0</v>
      </c>
      <c r="O18" s="18">
        <f>SUM(O16:O17)</f>
        <v>0</v>
      </c>
      <c r="P18" s="28"/>
      <c r="Q18" s="28"/>
      <c r="R18" s="51"/>
      <c r="S18" s="28"/>
      <c r="T18" s="28"/>
      <c r="U18" s="51"/>
      <c r="V18" s="28"/>
      <c r="W18" s="28"/>
      <c r="X18" s="51"/>
      <c r="Y18" s="18">
        <f>SUM(Y16:Y17)</f>
        <v>0</v>
      </c>
      <c r="Z18" s="18">
        <f>SUM(Z16:Z17)</f>
        <v>0</v>
      </c>
      <c r="AA18" s="28"/>
      <c r="AB18" s="28"/>
      <c r="AC18" s="51"/>
      <c r="AD18" s="18">
        <f>SUM(AD16:AD17)</f>
        <v>0</v>
      </c>
      <c r="AE18" s="18">
        <f>SUM(AE16:AE17)</f>
        <v>0</v>
      </c>
      <c r="AF18" s="28"/>
    </row>
    <row r="19" spans="2:32" s="35" customFormat="1" ht="35.1" customHeight="1" x14ac:dyDescent="0.15">
      <c r="B19" s="95"/>
      <c r="C19" s="11" t="s">
        <v>34</v>
      </c>
      <c r="D19" s="10"/>
      <c r="E19" s="10"/>
      <c r="F19" s="4"/>
      <c r="G19" s="4"/>
      <c r="H19" s="23"/>
      <c r="I19" s="52"/>
      <c r="J19" s="52"/>
      <c r="K19" s="27"/>
      <c r="L19" s="4"/>
      <c r="M19" s="23"/>
      <c r="N19" s="52"/>
      <c r="O19" s="52"/>
      <c r="P19" s="27"/>
      <c r="Q19" s="27"/>
      <c r="R19" s="23"/>
      <c r="S19" s="27"/>
      <c r="T19" s="27"/>
      <c r="U19" s="23"/>
      <c r="V19" s="27"/>
      <c r="W19" s="4"/>
      <c r="X19" s="23"/>
      <c r="Y19" s="52"/>
      <c r="Z19" s="52"/>
      <c r="AA19" s="27"/>
      <c r="AB19" s="4"/>
      <c r="AC19" s="23"/>
      <c r="AD19" s="52"/>
      <c r="AE19" s="52"/>
      <c r="AF19" s="27"/>
    </row>
    <row r="20" spans="2:32" s="35" customFormat="1" ht="35.1" customHeight="1" x14ac:dyDescent="0.15">
      <c r="B20" s="95"/>
      <c r="C20" s="11" t="s">
        <v>34</v>
      </c>
      <c r="D20" s="10"/>
      <c r="E20" s="10"/>
      <c r="F20" s="4"/>
      <c r="G20" s="4"/>
      <c r="H20" s="23"/>
      <c r="I20" s="52"/>
      <c r="J20" s="52"/>
      <c r="K20" s="27"/>
      <c r="L20" s="27"/>
      <c r="M20" s="23"/>
      <c r="N20" s="52"/>
      <c r="O20" s="52"/>
      <c r="P20" s="27"/>
      <c r="Q20" s="27"/>
      <c r="R20" s="50"/>
      <c r="S20" s="27"/>
      <c r="T20" s="27"/>
      <c r="U20" s="50"/>
      <c r="V20" s="27"/>
      <c r="W20" s="27"/>
      <c r="X20" s="50"/>
      <c r="Y20" s="52"/>
      <c r="Z20" s="52"/>
      <c r="AA20" s="27"/>
      <c r="AB20" s="27"/>
      <c r="AC20" s="50"/>
      <c r="AD20" s="52"/>
      <c r="AE20" s="52"/>
      <c r="AF20" s="27"/>
    </row>
    <row r="21" spans="2:32" s="35" customFormat="1" ht="35.1" customHeight="1" x14ac:dyDescent="0.15">
      <c r="B21" s="95"/>
      <c r="C21" s="17" t="s">
        <v>15</v>
      </c>
      <c r="D21" s="17"/>
      <c r="E21" s="17"/>
      <c r="F21" s="14"/>
      <c r="G21" s="14"/>
      <c r="H21" s="24"/>
      <c r="I21" s="18">
        <f>SUM(I19:I20)</f>
        <v>0</v>
      </c>
      <c r="J21" s="18">
        <f>SUM(J19:J20)</f>
        <v>0</v>
      </c>
      <c r="K21" s="28"/>
      <c r="L21" s="28"/>
      <c r="M21" s="24"/>
      <c r="N21" s="18">
        <f>SUM(N19:N20)</f>
        <v>0</v>
      </c>
      <c r="O21" s="18">
        <f>SUM(O19:O20)</f>
        <v>0</v>
      </c>
      <c r="P21" s="28"/>
      <c r="Q21" s="28"/>
      <c r="R21" s="51"/>
      <c r="S21" s="28"/>
      <c r="T21" s="28"/>
      <c r="U21" s="51"/>
      <c r="V21" s="28"/>
      <c r="W21" s="28"/>
      <c r="X21" s="51"/>
      <c r="Y21" s="18">
        <f>SUM(Y19:Y20)</f>
        <v>0</v>
      </c>
      <c r="Z21" s="18">
        <f>SUM(Z19:Z20)</f>
        <v>0</v>
      </c>
      <c r="AA21" s="28"/>
      <c r="AB21" s="28"/>
      <c r="AC21" s="51"/>
      <c r="AD21" s="18">
        <f>SUM(AD19:AD20)</f>
        <v>0</v>
      </c>
      <c r="AE21" s="18">
        <f>SUM(AE19:AE20)</f>
        <v>0</v>
      </c>
      <c r="AF21" s="28"/>
    </row>
    <row r="22" spans="2:32" s="35" customFormat="1" ht="35.1" customHeight="1" x14ac:dyDescent="0.15">
      <c r="B22" s="95"/>
      <c r="C22" s="11" t="s">
        <v>30</v>
      </c>
      <c r="D22" s="10"/>
      <c r="E22" s="10"/>
      <c r="F22" s="4"/>
      <c r="G22" s="4"/>
      <c r="H22" s="23"/>
      <c r="I22" s="52"/>
      <c r="J22" s="52"/>
      <c r="K22" s="27"/>
      <c r="L22" s="27"/>
      <c r="M22" s="23"/>
      <c r="N22" s="52"/>
      <c r="O22" s="52"/>
      <c r="P22" s="27"/>
      <c r="Q22" s="27"/>
      <c r="R22" s="50"/>
      <c r="S22" s="27"/>
      <c r="T22" s="27"/>
      <c r="U22" s="50"/>
      <c r="V22" s="27"/>
      <c r="W22" s="27"/>
      <c r="X22" s="50"/>
      <c r="Y22" s="52"/>
      <c r="Z22" s="52"/>
      <c r="AA22" s="27"/>
      <c r="AB22" s="27"/>
      <c r="AC22" s="50"/>
      <c r="AD22" s="52"/>
      <c r="AE22" s="52"/>
      <c r="AF22" s="27"/>
    </row>
    <row r="23" spans="2:32" s="35" customFormat="1" ht="35.1" customHeight="1" x14ac:dyDescent="0.15">
      <c r="B23" s="95"/>
      <c r="C23" s="11" t="s">
        <v>30</v>
      </c>
      <c r="D23" s="10"/>
      <c r="E23" s="10"/>
      <c r="F23" s="4"/>
      <c r="G23" s="4"/>
      <c r="H23" s="23"/>
      <c r="I23" s="52"/>
      <c r="J23" s="52"/>
      <c r="K23" s="27"/>
      <c r="L23" s="27"/>
      <c r="M23" s="23"/>
      <c r="N23" s="52"/>
      <c r="O23" s="52"/>
      <c r="P23" s="27"/>
      <c r="Q23" s="27"/>
      <c r="R23" s="50"/>
      <c r="S23" s="27"/>
      <c r="T23" s="27"/>
      <c r="U23" s="50"/>
      <c r="V23" s="27"/>
      <c r="W23" s="27"/>
      <c r="X23" s="50"/>
      <c r="Y23" s="52"/>
      <c r="Z23" s="52"/>
      <c r="AA23" s="27"/>
      <c r="AB23" s="27"/>
      <c r="AC23" s="50"/>
      <c r="AD23" s="52"/>
      <c r="AE23" s="52"/>
      <c r="AF23" s="27"/>
    </row>
    <row r="24" spans="2:32" s="35" customFormat="1" ht="35.1" customHeight="1" x14ac:dyDescent="0.15">
      <c r="B24" s="95"/>
      <c r="C24" s="17" t="s">
        <v>15</v>
      </c>
      <c r="D24" s="17"/>
      <c r="E24" s="17"/>
      <c r="F24" s="14"/>
      <c r="G24" s="14"/>
      <c r="H24" s="24"/>
      <c r="I24" s="18">
        <f>SUM(I22:I23)</f>
        <v>0</v>
      </c>
      <c r="J24" s="18">
        <f>SUM(J22:J23)</f>
        <v>0</v>
      </c>
      <c r="K24" s="28"/>
      <c r="L24" s="28"/>
      <c r="M24" s="24"/>
      <c r="N24" s="18">
        <f>SUM(N22:N23)</f>
        <v>0</v>
      </c>
      <c r="O24" s="18">
        <f>SUM(O22:O23)</f>
        <v>0</v>
      </c>
      <c r="P24" s="28"/>
      <c r="Q24" s="28"/>
      <c r="R24" s="51"/>
      <c r="S24" s="28"/>
      <c r="T24" s="28"/>
      <c r="U24" s="51"/>
      <c r="V24" s="28"/>
      <c r="W24" s="28"/>
      <c r="X24" s="51"/>
      <c r="Y24" s="18">
        <f>SUM(Y22:Y23)</f>
        <v>0</v>
      </c>
      <c r="Z24" s="18">
        <f>SUM(Z22:Z23)</f>
        <v>0</v>
      </c>
      <c r="AA24" s="28"/>
      <c r="AB24" s="28"/>
      <c r="AC24" s="51"/>
      <c r="AD24" s="18">
        <f>SUM(AD22:AD23)</f>
        <v>0</v>
      </c>
      <c r="AE24" s="18">
        <f>SUM(AE22:AE23)</f>
        <v>0</v>
      </c>
      <c r="AF24" s="28"/>
    </row>
    <row r="25" spans="2:32" ht="35.1" customHeight="1" x14ac:dyDescent="0.15">
      <c r="C25" s="14" t="s">
        <v>6</v>
      </c>
      <c r="D25" s="91"/>
      <c r="E25" s="91"/>
      <c r="F25" s="91"/>
      <c r="G25" s="31"/>
      <c r="H25" s="29"/>
      <c r="I25" s="36">
        <f>I9+I12+I15+I18+I21+I24</f>
        <v>0</v>
      </c>
      <c r="J25" s="36">
        <f>J9+J12+J15+J18+J21+J24</f>
        <v>0</v>
      </c>
      <c r="K25" s="29"/>
      <c r="L25" s="29"/>
      <c r="M25" s="29"/>
      <c r="N25" s="36">
        <f>N9+N12+N15+N18+N21+N24</f>
        <v>0</v>
      </c>
      <c r="O25" s="36">
        <f>O9+O12+O15+O18+O21+O24</f>
        <v>0</v>
      </c>
      <c r="P25" s="29"/>
      <c r="Q25" s="29"/>
      <c r="R25" s="29"/>
      <c r="S25" s="29"/>
      <c r="T25" s="29"/>
      <c r="U25" s="88"/>
      <c r="V25" s="88"/>
      <c r="W25" s="37"/>
      <c r="X25" s="29"/>
      <c r="Y25" s="36">
        <f>Y9+Y12+Y15+Y18+Y21+Y24</f>
        <v>0</v>
      </c>
      <c r="Z25" s="36">
        <f>Z9+Z12+Z15+Z18+Z21+Z24</f>
        <v>0</v>
      </c>
      <c r="AA25" s="29"/>
      <c r="AB25" s="29"/>
      <c r="AC25" s="29"/>
      <c r="AD25" s="36">
        <f>AD9+AD12+AD15+AD18+AD21+AD24</f>
        <v>0</v>
      </c>
      <c r="AE25" s="36">
        <f>AE9+AE12+AE15+AE18+AE21+AE24</f>
        <v>0</v>
      </c>
      <c r="AF25" s="32"/>
    </row>
    <row r="28" spans="2:32" ht="35.1" customHeight="1" x14ac:dyDescent="0.15">
      <c r="D28" s="83" t="s">
        <v>7</v>
      </c>
      <c r="E28" s="83"/>
      <c r="F28" s="83"/>
      <c r="G28" s="83"/>
      <c r="H28" s="83"/>
      <c r="I28" s="83"/>
      <c r="J28" s="7"/>
      <c r="K28" s="7"/>
      <c r="L28" s="7"/>
      <c r="M28" s="7"/>
      <c r="N28" s="38"/>
      <c r="R28" s="2"/>
      <c r="S28" s="39"/>
      <c r="T28" s="39"/>
      <c r="U28" s="39"/>
      <c r="V28" s="39"/>
      <c r="W28" s="39"/>
      <c r="X28" s="40"/>
      <c r="Y28" s="40"/>
    </row>
    <row r="29" spans="2:32" ht="35.1" customHeight="1" x14ac:dyDescent="0.15">
      <c r="D29" s="83" t="s">
        <v>19</v>
      </c>
      <c r="E29" s="83"/>
      <c r="F29" s="83"/>
      <c r="G29" s="63"/>
      <c r="H29" s="90">
        <f>AD25</f>
        <v>0</v>
      </c>
      <c r="I29" s="90"/>
      <c r="R29" s="40"/>
      <c r="S29" s="40"/>
      <c r="T29" s="40"/>
      <c r="AA29" s="2"/>
      <c r="AC29" s="2"/>
      <c r="AD29" s="2"/>
      <c r="AE29" s="2"/>
    </row>
    <row r="30" spans="2:32" ht="35.1" customHeight="1" x14ac:dyDescent="0.15">
      <c r="D30" s="83" t="s">
        <v>20</v>
      </c>
      <c r="E30" s="83"/>
      <c r="F30" s="83"/>
      <c r="G30" s="63" t="s">
        <v>21</v>
      </c>
      <c r="H30" s="90">
        <f>AE25</f>
        <v>0</v>
      </c>
      <c r="I30" s="90"/>
      <c r="K30" s="41"/>
      <c r="AA30" s="2"/>
      <c r="AC30" s="2"/>
      <c r="AD30" s="2"/>
      <c r="AE30" s="2"/>
    </row>
    <row r="31" spans="2:32" ht="35.1" customHeight="1" x14ac:dyDescent="0.15">
      <c r="D31" s="83" t="s">
        <v>9</v>
      </c>
      <c r="E31" s="83"/>
      <c r="F31" s="83"/>
      <c r="G31" s="63" t="s">
        <v>22</v>
      </c>
      <c r="H31" s="92">
        <v>0.5</v>
      </c>
      <c r="I31" s="92"/>
      <c r="K31" s="41"/>
      <c r="AA31" s="2"/>
      <c r="AC31" s="2"/>
      <c r="AD31" s="2"/>
      <c r="AE31" s="2"/>
    </row>
    <row r="32" spans="2:32" ht="35.1" customHeight="1" thickBot="1" x14ac:dyDescent="0.2">
      <c r="D32" s="82" t="s">
        <v>23</v>
      </c>
      <c r="E32" s="82"/>
      <c r="F32" s="83"/>
      <c r="G32" s="63" t="s">
        <v>36</v>
      </c>
      <c r="H32" s="93">
        <f>ROUNDDOWN(H30*H31,-3)</f>
        <v>0</v>
      </c>
      <c r="I32" s="93"/>
      <c r="K32" s="41"/>
      <c r="AA32" s="2"/>
      <c r="AC32" s="2"/>
      <c r="AD32" s="2"/>
      <c r="AE32" s="2"/>
    </row>
    <row r="33" spans="3:32" ht="35.1" customHeight="1" thickBot="1" x14ac:dyDescent="0.2">
      <c r="D33" s="82" t="s">
        <v>10</v>
      </c>
      <c r="E33" s="82"/>
      <c r="F33" s="82"/>
      <c r="G33" s="43" t="s">
        <v>37</v>
      </c>
      <c r="H33" s="103"/>
      <c r="I33" s="104"/>
      <c r="AA33" s="2"/>
      <c r="AC33" s="2"/>
      <c r="AD33" s="2"/>
      <c r="AE33" s="2"/>
    </row>
    <row r="34" spans="3:32" ht="35.1" customHeight="1" x14ac:dyDescent="0.15">
      <c r="D34" s="82" t="s">
        <v>57</v>
      </c>
      <c r="E34" s="82"/>
      <c r="F34" s="83"/>
      <c r="G34" s="63" t="s">
        <v>56</v>
      </c>
      <c r="H34" s="105">
        <f>MIN(H32,H33)</f>
        <v>0</v>
      </c>
      <c r="I34" s="105"/>
      <c r="AA34" s="2"/>
      <c r="AC34" s="2"/>
      <c r="AD34" s="2"/>
      <c r="AE34" s="2"/>
    </row>
    <row r="35" spans="3:32" ht="15" customHeight="1" x14ac:dyDescent="0.15">
      <c r="F35" s="42"/>
    </row>
    <row r="36" spans="3:32" ht="15" customHeight="1" x14ac:dyDescent="0.15">
      <c r="F36" s="42"/>
    </row>
    <row r="37" spans="3:32" s="6" customFormat="1" ht="15" customHeight="1" x14ac:dyDescent="0.15">
      <c r="C37" s="33"/>
      <c r="D37" s="3"/>
      <c r="E37" s="3"/>
      <c r="F37" s="42"/>
      <c r="N37" s="9"/>
      <c r="AF37" s="2"/>
    </row>
    <row r="38" spans="3:32" s="6" customFormat="1" ht="15" customHeight="1" x14ac:dyDescent="0.15">
      <c r="C38" s="33"/>
      <c r="D38" s="3"/>
      <c r="E38" s="3"/>
      <c r="F38" s="42"/>
      <c r="N38" s="9"/>
      <c r="AF38" s="2"/>
    </row>
  </sheetData>
  <mergeCells count="53">
    <mergeCell ref="B7:B15"/>
    <mergeCell ref="B16:B24"/>
    <mergeCell ref="W4:AA4"/>
    <mergeCell ref="W5:W6"/>
    <mergeCell ref="AB5:AB6"/>
    <mergeCell ref="AB4:AE4"/>
    <mergeCell ref="L5:L6"/>
    <mergeCell ref="Q4:S4"/>
    <mergeCell ref="Q5:Q6"/>
    <mergeCell ref="T4:V4"/>
    <mergeCell ref="T5:T6"/>
    <mergeCell ref="Z5:Z6"/>
    <mergeCell ref="AA5:AA6"/>
    <mergeCell ref="AC5:AC6"/>
    <mergeCell ref="AD5:AD6"/>
    <mergeCell ref="AE5:AE6"/>
    <mergeCell ref="D34:F34"/>
    <mergeCell ref="H34:I34"/>
    <mergeCell ref="D31:F31"/>
    <mergeCell ref="H31:I31"/>
    <mergeCell ref="D32:F32"/>
    <mergeCell ref="H32:I32"/>
    <mergeCell ref="D33:F33"/>
    <mergeCell ref="H33:I33"/>
    <mergeCell ref="U25:V25"/>
    <mergeCell ref="D28:I28"/>
    <mergeCell ref="D29:F29"/>
    <mergeCell ref="H29:I29"/>
    <mergeCell ref="D30:F30"/>
    <mergeCell ref="H30:I30"/>
    <mergeCell ref="D25:F25"/>
    <mergeCell ref="AF5:AF6"/>
    <mergeCell ref="R5:R6"/>
    <mergeCell ref="S5:S6"/>
    <mergeCell ref="U5:U6"/>
    <mergeCell ref="V5:V6"/>
    <mergeCell ref="X5:X6"/>
    <mergeCell ref="Y5:Y6"/>
    <mergeCell ref="O5:O6"/>
    <mergeCell ref="P5:P6"/>
    <mergeCell ref="L4:P4"/>
    <mergeCell ref="C4:C6"/>
    <mergeCell ref="D4:D6"/>
    <mergeCell ref="E4:E6"/>
    <mergeCell ref="F4:F6"/>
    <mergeCell ref="G4:K4"/>
    <mergeCell ref="G5:G6"/>
    <mergeCell ref="H5:H6"/>
    <mergeCell ref="I5:I6"/>
    <mergeCell ref="J5:J6"/>
    <mergeCell ref="K5:K6"/>
    <mergeCell ref="M5:M6"/>
    <mergeCell ref="N5:N6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38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D7" sqref="D7"/>
    </sheetView>
  </sheetViews>
  <sheetFormatPr defaultRowHeight="15" customHeight="1" x14ac:dyDescent="0.15"/>
  <cols>
    <col min="1" max="2" width="3.875" style="2" customWidth="1"/>
    <col min="3" max="3" width="10.875" style="33" customWidth="1"/>
    <col min="4" max="4" width="23.125" style="3" customWidth="1"/>
    <col min="5" max="5" width="41.375" style="3" customWidth="1"/>
    <col min="6" max="6" width="10.5" style="26" bestFit="1" customWidth="1"/>
    <col min="7" max="7" width="6.625" style="6" customWidth="1"/>
    <col min="8" max="10" width="12.5" style="6" customWidth="1"/>
    <col min="11" max="11" width="6.125" style="6" customWidth="1"/>
    <col min="12" max="12" width="7.375" style="6" customWidth="1"/>
    <col min="13" max="13" width="12.5" style="6" customWidth="1"/>
    <col min="14" max="14" width="12.5" style="9" customWidth="1"/>
    <col min="15" max="15" width="12.5" style="6" customWidth="1"/>
    <col min="16" max="16" width="6.125" style="6" customWidth="1"/>
    <col min="17" max="17" width="7.375" style="6" customWidth="1"/>
    <col min="18" max="18" width="12.5" style="6" customWidth="1"/>
    <col min="19" max="19" width="6.125" style="6" customWidth="1"/>
    <col min="20" max="20" width="7.5" style="6" customWidth="1"/>
    <col min="21" max="21" width="12.5" style="6" customWidth="1"/>
    <col min="22" max="22" width="6.125" style="6" customWidth="1"/>
    <col min="23" max="23" width="7.375" style="6" customWidth="1"/>
    <col min="24" max="26" width="12.5" style="6" customWidth="1"/>
    <col min="27" max="27" width="6.125" style="6" customWidth="1"/>
    <col min="28" max="28" width="7.5" style="6" customWidth="1"/>
    <col min="29" max="31" width="12.5" style="6" customWidth="1"/>
    <col min="32" max="32" width="6.125" style="2" customWidth="1"/>
    <col min="33" max="33" width="4.125" style="2" customWidth="1"/>
    <col min="34" max="16384" width="9" style="2"/>
  </cols>
  <sheetData>
    <row r="1" spans="2:33" ht="22.5" customHeight="1" x14ac:dyDescent="0.15"/>
    <row r="2" spans="2:33" ht="23.25" customHeight="1" x14ac:dyDescent="0.15">
      <c r="C2" s="12" t="s">
        <v>38</v>
      </c>
      <c r="D2" s="1"/>
      <c r="E2" s="1"/>
      <c r="F2" s="25"/>
      <c r="G2" s="5"/>
      <c r="H2" s="5"/>
      <c r="I2" s="5"/>
      <c r="J2" s="5"/>
      <c r="K2" s="5"/>
      <c r="L2" s="5"/>
      <c r="M2" s="5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1"/>
    </row>
    <row r="3" spans="2:33" ht="12.75" customHeight="1" x14ac:dyDescent="0.15">
      <c r="H3" s="33"/>
      <c r="M3" s="34"/>
    </row>
    <row r="4" spans="2:33" ht="24.95" customHeight="1" x14ac:dyDescent="0.15">
      <c r="C4" s="70" t="s">
        <v>8</v>
      </c>
      <c r="D4" s="70" t="s">
        <v>13</v>
      </c>
      <c r="E4" s="71" t="s">
        <v>14</v>
      </c>
      <c r="F4" s="74" t="s">
        <v>5</v>
      </c>
      <c r="G4" s="67" t="s">
        <v>24</v>
      </c>
      <c r="H4" s="68"/>
      <c r="I4" s="68"/>
      <c r="J4" s="68"/>
      <c r="K4" s="69"/>
      <c r="L4" s="67" t="s">
        <v>25</v>
      </c>
      <c r="M4" s="68"/>
      <c r="N4" s="68"/>
      <c r="O4" s="68"/>
      <c r="P4" s="69"/>
      <c r="Q4" s="96" t="s">
        <v>26</v>
      </c>
      <c r="R4" s="97"/>
      <c r="S4" s="89"/>
      <c r="T4" s="98" t="s">
        <v>27</v>
      </c>
      <c r="U4" s="99"/>
      <c r="V4" s="100"/>
      <c r="W4" s="67" t="s">
        <v>28</v>
      </c>
      <c r="X4" s="68"/>
      <c r="Y4" s="68"/>
      <c r="Z4" s="68"/>
      <c r="AA4" s="69"/>
      <c r="AB4" s="67" t="s">
        <v>29</v>
      </c>
      <c r="AC4" s="68"/>
      <c r="AD4" s="68"/>
      <c r="AE4" s="69"/>
      <c r="AF4" s="22"/>
    </row>
    <row r="5" spans="2:33" ht="24.95" customHeight="1" x14ac:dyDescent="0.15">
      <c r="C5" s="70"/>
      <c r="D5" s="70"/>
      <c r="E5" s="72"/>
      <c r="F5" s="74"/>
      <c r="G5" s="76" t="s">
        <v>18</v>
      </c>
      <c r="H5" s="78" t="s">
        <v>11</v>
      </c>
      <c r="I5" s="64" t="s">
        <v>16</v>
      </c>
      <c r="J5" s="64" t="s">
        <v>17</v>
      </c>
      <c r="K5" s="79" t="s">
        <v>0</v>
      </c>
      <c r="L5" s="76" t="s">
        <v>18</v>
      </c>
      <c r="M5" s="78" t="s">
        <v>12</v>
      </c>
      <c r="N5" s="64" t="s">
        <v>16</v>
      </c>
      <c r="O5" s="64" t="s">
        <v>17</v>
      </c>
      <c r="P5" s="66" t="s">
        <v>0</v>
      </c>
      <c r="Q5" s="76" t="s">
        <v>18</v>
      </c>
      <c r="R5" s="80" t="s">
        <v>4</v>
      </c>
      <c r="S5" s="82" t="s">
        <v>0</v>
      </c>
      <c r="T5" s="76" t="s">
        <v>18</v>
      </c>
      <c r="U5" s="84" t="s">
        <v>1</v>
      </c>
      <c r="V5" s="86" t="s">
        <v>0</v>
      </c>
      <c r="W5" s="76" t="s">
        <v>18</v>
      </c>
      <c r="X5" s="78" t="s">
        <v>2</v>
      </c>
      <c r="Y5" s="64" t="s">
        <v>16</v>
      </c>
      <c r="Z5" s="64" t="s">
        <v>17</v>
      </c>
      <c r="AA5" s="79" t="s">
        <v>0</v>
      </c>
      <c r="AB5" s="76" t="s">
        <v>18</v>
      </c>
      <c r="AC5" s="78" t="s">
        <v>3</v>
      </c>
      <c r="AD5" s="64" t="s">
        <v>16</v>
      </c>
      <c r="AE5" s="64" t="s">
        <v>17</v>
      </c>
      <c r="AF5" s="79" t="s">
        <v>0</v>
      </c>
    </row>
    <row r="6" spans="2:33" ht="47.25" customHeight="1" x14ac:dyDescent="0.15">
      <c r="C6" s="70"/>
      <c r="D6" s="70"/>
      <c r="E6" s="73"/>
      <c r="F6" s="75"/>
      <c r="G6" s="77"/>
      <c r="H6" s="77"/>
      <c r="I6" s="65"/>
      <c r="J6" s="65"/>
      <c r="K6" s="79"/>
      <c r="L6" s="77"/>
      <c r="M6" s="77"/>
      <c r="N6" s="65"/>
      <c r="O6" s="65"/>
      <c r="P6" s="66"/>
      <c r="Q6" s="77"/>
      <c r="R6" s="81"/>
      <c r="S6" s="83"/>
      <c r="T6" s="77"/>
      <c r="U6" s="85"/>
      <c r="V6" s="87"/>
      <c r="W6" s="77"/>
      <c r="X6" s="77"/>
      <c r="Y6" s="65"/>
      <c r="Z6" s="65"/>
      <c r="AA6" s="79"/>
      <c r="AB6" s="77"/>
      <c r="AC6" s="77"/>
      <c r="AD6" s="65"/>
      <c r="AE6" s="65"/>
      <c r="AF6" s="79"/>
    </row>
    <row r="7" spans="2:33" ht="35.1" customHeight="1" x14ac:dyDescent="0.15">
      <c r="B7" s="94" t="s">
        <v>35</v>
      </c>
      <c r="C7" s="46" t="s">
        <v>31</v>
      </c>
      <c r="D7" s="53" t="s">
        <v>40</v>
      </c>
      <c r="E7" s="53" t="s">
        <v>41</v>
      </c>
      <c r="F7" s="54"/>
      <c r="G7" s="55" t="s">
        <v>39</v>
      </c>
      <c r="H7" s="55">
        <v>45432</v>
      </c>
      <c r="I7" s="56">
        <v>770000.00000000012</v>
      </c>
      <c r="J7" s="56">
        <v>700000</v>
      </c>
      <c r="K7" s="57"/>
      <c r="L7" s="55" t="s">
        <v>39</v>
      </c>
      <c r="M7" s="55">
        <v>45444</v>
      </c>
      <c r="N7" s="56">
        <v>770000.00000000012</v>
      </c>
      <c r="O7" s="56">
        <v>700000</v>
      </c>
      <c r="P7" s="57"/>
      <c r="Q7" s="55" t="s">
        <v>39</v>
      </c>
      <c r="R7" s="58">
        <v>45646</v>
      </c>
      <c r="S7" s="57"/>
      <c r="T7" s="55" t="s">
        <v>39</v>
      </c>
      <c r="U7" s="58">
        <v>45646</v>
      </c>
      <c r="V7" s="57"/>
      <c r="W7" s="55" t="s">
        <v>39</v>
      </c>
      <c r="X7" s="58" t="s">
        <v>53</v>
      </c>
      <c r="Y7" s="56">
        <v>770000.00000000012</v>
      </c>
      <c r="Z7" s="56">
        <v>700000</v>
      </c>
      <c r="AA7" s="57"/>
      <c r="AB7" s="57" t="s">
        <v>39</v>
      </c>
      <c r="AC7" s="58" t="s">
        <v>54</v>
      </c>
      <c r="AD7" s="56">
        <v>770000.00000000012</v>
      </c>
      <c r="AE7" s="56">
        <v>700000</v>
      </c>
      <c r="AF7" s="57"/>
    </row>
    <row r="8" spans="2:33" ht="35.1" customHeight="1" x14ac:dyDescent="0.15">
      <c r="B8" s="94"/>
      <c r="C8" s="46" t="s">
        <v>31</v>
      </c>
      <c r="D8" s="53"/>
      <c r="E8" s="53"/>
      <c r="F8" s="54"/>
      <c r="G8" s="55"/>
      <c r="H8" s="55"/>
      <c r="I8" s="56"/>
      <c r="J8" s="56"/>
      <c r="K8" s="57"/>
      <c r="L8" s="55"/>
      <c r="M8" s="55"/>
      <c r="N8" s="56"/>
      <c r="O8" s="56"/>
      <c r="P8" s="57"/>
      <c r="Q8" s="55"/>
      <c r="R8" s="58"/>
      <c r="S8" s="57"/>
      <c r="T8" s="55"/>
      <c r="U8" s="58"/>
      <c r="V8" s="57"/>
      <c r="W8" s="55"/>
      <c r="X8" s="58"/>
      <c r="Y8" s="56"/>
      <c r="Z8" s="56"/>
      <c r="AA8" s="57"/>
      <c r="AB8" s="57"/>
      <c r="AC8" s="58"/>
      <c r="AD8" s="56"/>
      <c r="AE8" s="56"/>
      <c r="AF8" s="57"/>
    </row>
    <row r="9" spans="2:33" ht="35.1" customHeight="1" x14ac:dyDescent="0.15">
      <c r="B9" s="94"/>
      <c r="C9" s="13" t="s">
        <v>15</v>
      </c>
      <c r="D9" s="14"/>
      <c r="E9" s="14"/>
      <c r="F9" s="15"/>
      <c r="G9" s="15"/>
      <c r="H9" s="24"/>
      <c r="I9" s="18">
        <f>SUM(I7:I8)</f>
        <v>770000.00000000012</v>
      </c>
      <c r="J9" s="18">
        <f>SUM(J7:J8)</f>
        <v>700000</v>
      </c>
      <c r="K9" s="28"/>
      <c r="L9" s="28"/>
      <c r="M9" s="24"/>
      <c r="N9" s="18">
        <f>SUM(N7:N8)</f>
        <v>770000.00000000012</v>
      </c>
      <c r="O9" s="18">
        <f>SUM(O7:O8)</f>
        <v>700000</v>
      </c>
      <c r="P9" s="28"/>
      <c r="Q9" s="28"/>
      <c r="R9" s="51"/>
      <c r="S9" s="28"/>
      <c r="T9" s="28"/>
      <c r="U9" s="51"/>
      <c r="V9" s="28"/>
      <c r="W9" s="28"/>
      <c r="X9" s="51"/>
      <c r="Y9" s="18">
        <f>SUM(Y7:Y8)</f>
        <v>770000.00000000012</v>
      </c>
      <c r="Z9" s="18">
        <f>SUM(Z7:Z8)</f>
        <v>700000</v>
      </c>
      <c r="AA9" s="28"/>
      <c r="AB9" s="28"/>
      <c r="AC9" s="51"/>
      <c r="AD9" s="18">
        <f>SUM(AD7:AD8)</f>
        <v>770000.00000000012</v>
      </c>
      <c r="AE9" s="18">
        <f>SUM(AE7:AE8)</f>
        <v>700000</v>
      </c>
      <c r="AF9" s="28"/>
    </row>
    <row r="10" spans="2:33" s="35" customFormat="1" ht="35.1" customHeight="1" x14ac:dyDescent="0.15">
      <c r="B10" s="94"/>
      <c r="C10" s="11" t="s">
        <v>32</v>
      </c>
      <c r="D10" s="59" t="s">
        <v>40</v>
      </c>
      <c r="E10" s="59" t="s">
        <v>42</v>
      </c>
      <c r="F10" s="60"/>
      <c r="G10" s="60" t="s">
        <v>48</v>
      </c>
      <c r="H10" s="55">
        <v>45432</v>
      </c>
      <c r="I10" s="61">
        <v>880000.00000000012</v>
      </c>
      <c r="J10" s="61">
        <v>800000</v>
      </c>
      <c r="K10" s="57"/>
      <c r="L10" s="57" t="s">
        <v>48</v>
      </c>
      <c r="M10" s="55">
        <v>45444</v>
      </c>
      <c r="N10" s="61">
        <v>880000.00000000012</v>
      </c>
      <c r="O10" s="61">
        <v>800000</v>
      </c>
      <c r="P10" s="57"/>
      <c r="Q10" s="57" t="s">
        <v>48</v>
      </c>
      <c r="R10" s="58">
        <v>45646</v>
      </c>
      <c r="S10" s="57"/>
      <c r="T10" s="57" t="s">
        <v>48</v>
      </c>
      <c r="U10" s="58">
        <v>45646</v>
      </c>
      <c r="V10" s="57"/>
      <c r="W10" s="57" t="s">
        <v>48</v>
      </c>
      <c r="X10" s="58" t="s">
        <v>53</v>
      </c>
      <c r="Y10" s="61">
        <v>880000.00000000012</v>
      </c>
      <c r="Z10" s="61">
        <v>800000</v>
      </c>
      <c r="AA10" s="57"/>
      <c r="AB10" s="57" t="s">
        <v>48</v>
      </c>
      <c r="AC10" s="58" t="s">
        <v>54</v>
      </c>
      <c r="AD10" s="61">
        <v>880000.00000000012</v>
      </c>
      <c r="AE10" s="61">
        <v>800000</v>
      </c>
      <c r="AF10" s="57"/>
    </row>
    <row r="11" spans="2:33" s="35" customFormat="1" ht="35.1" customHeight="1" x14ac:dyDescent="0.15">
      <c r="B11" s="94"/>
      <c r="C11" s="11" t="s">
        <v>32</v>
      </c>
      <c r="D11" s="59"/>
      <c r="E11" s="59"/>
      <c r="F11" s="60"/>
      <c r="G11" s="60"/>
      <c r="H11" s="55"/>
      <c r="I11" s="61"/>
      <c r="J11" s="61"/>
      <c r="K11" s="57"/>
      <c r="L11" s="57"/>
      <c r="M11" s="55"/>
      <c r="N11" s="61"/>
      <c r="O11" s="61"/>
      <c r="P11" s="57"/>
      <c r="Q11" s="57"/>
      <c r="R11" s="58"/>
      <c r="S11" s="57"/>
      <c r="T11" s="57"/>
      <c r="U11" s="58"/>
      <c r="V11" s="57"/>
      <c r="W11" s="57"/>
      <c r="X11" s="58"/>
      <c r="Y11" s="61"/>
      <c r="Z11" s="61"/>
      <c r="AA11" s="57"/>
      <c r="AB11" s="57"/>
      <c r="AC11" s="58"/>
      <c r="AD11" s="61"/>
      <c r="AE11" s="61"/>
      <c r="AF11" s="57"/>
    </row>
    <row r="12" spans="2:33" s="35" customFormat="1" ht="35.1" customHeight="1" x14ac:dyDescent="0.15">
      <c r="B12" s="94"/>
      <c r="C12" s="17" t="s">
        <v>15</v>
      </c>
      <c r="D12" s="17"/>
      <c r="E12" s="17"/>
      <c r="F12" s="14"/>
      <c r="G12" s="14"/>
      <c r="H12" s="24"/>
      <c r="I12" s="18">
        <f>SUM(I10:I11)</f>
        <v>880000.00000000012</v>
      </c>
      <c r="J12" s="18">
        <f>SUM(J10:J11)</f>
        <v>800000</v>
      </c>
      <c r="K12" s="28"/>
      <c r="L12" s="28"/>
      <c r="M12" s="24"/>
      <c r="N12" s="18">
        <f>SUM(N10:N11)</f>
        <v>880000.00000000012</v>
      </c>
      <c r="O12" s="18">
        <f>SUM(O10:O11)</f>
        <v>800000</v>
      </c>
      <c r="P12" s="28"/>
      <c r="Q12" s="28"/>
      <c r="R12" s="51"/>
      <c r="S12" s="28"/>
      <c r="T12" s="28"/>
      <c r="U12" s="51"/>
      <c r="V12" s="28"/>
      <c r="W12" s="28"/>
      <c r="X12" s="51"/>
      <c r="Y12" s="18">
        <f>SUM(Y10:Y11)</f>
        <v>880000.00000000012</v>
      </c>
      <c r="Z12" s="18">
        <f>SUM(Z10:Z11)</f>
        <v>800000</v>
      </c>
      <c r="AA12" s="28"/>
      <c r="AB12" s="28"/>
      <c r="AC12" s="51"/>
      <c r="AD12" s="18">
        <f>SUM(AD10:AD11)</f>
        <v>880000.00000000012</v>
      </c>
      <c r="AE12" s="18">
        <f>SUM(AE10:AE11)</f>
        <v>800000</v>
      </c>
      <c r="AF12" s="28"/>
    </row>
    <row r="13" spans="2:33" s="35" customFormat="1" ht="35.1" customHeight="1" x14ac:dyDescent="0.15">
      <c r="B13" s="94"/>
      <c r="C13" s="11" t="s">
        <v>30</v>
      </c>
      <c r="D13" s="59" t="s">
        <v>40</v>
      </c>
      <c r="E13" s="59" t="s">
        <v>43</v>
      </c>
      <c r="F13" s="60"/>
      <c r="G13" s="60" t="s">
        <v>49</v>
      </c>
      <c r="H13" s="55">
        <v>45432</v>
      </c>
      <c r="I13" s="61">
        <v>550000</v>
      </c>
      <c r="J13" s="61">
        <v>500000</v>
      </c>
      <c r="K13" s="57"/>
      <c r="L13" s="60" t="s">
        <v>49</v>
      </c>
      <c r="M13" s="55">
        <v>45444</v>
      </c>
      <c r="N13" s="61">
        <v>550000</v>
      </c>
      <c r="O13" s="61">
        <v>500000</v>
      </c>
      <c r="P13" s="57"/>
      <c r="Q13" s="57" t="s">
        <v>49</v>
      </c>
      <c r="R13" s="58">
        <v>45646</v>
      </c>
      <c r="S13" s="57"/>
      <c r="T13" s="57" t="s">
        <v>49</v>
      </c>
      <c r="U13" s="58">
        <v>45646</v>
      </c>
      <c r="V13" s="57"/>
      <c r="W13" s="60" t="s">
        <v>49</v>
      </c>
      <c r="X13" s="58" t="s">
        <v>53</v>
      </c>
      <c r="Y13" s="61">
        <v>550000</v>
      </c>
      <c r="Z13" s="61">
        <v>500000</v>
      </c>
      <c r="AA13" s="57"/>
      <c r="AB13" s="57" t="s">
        <v>49</v>
      </c>
      <c r="AC13" s="58" t="s">
        <v>54</v>
      </c>
      <c r="AD13" s="61">
        <v>550000</v>
      </c>
      <c r="AE13" s="61">
        <v>500000</v>
      </c>
      <c r="AF13" s="57"/>
    </row>
    <row r="14" spans="2:33" s="35" customFormat="1" ht="35.1" customHeight="1" x14ac:dyDescent="0.15">
      <c r="B14" s="94"/>
      <c r="C14" s="11" t="s">
        <v>30</v>
      </c>
      <c r="D14" s="59"/>
      <c r="E14" s="59"/>
      <c r="F14" s="60"/>
      <c r="G14" s="60"/>
      <c r="H14" s="55"/>
      <c r="I14" s="61"/>
      <c r="J14" s="61"/>
      <c r="K14" s="57"/>
      <c r="L14" s="57"/>
      <c r="M14" s="55"/>
      <c r="N14" s="61"/>
      <c r="O14" s="61"/>
      <c r="P14" s="57"/>
      <c r="Q14" s="57"/>
      <c r="R14" s="58"/>
      <c r="S14" s="57"/>
      <c r="T14" s="57"/>
      <c r="U14" s="58"/>
      <c r="V14" s="57"/>
      <c r="W14" s="57"/>
      <c r="X14" s="58"/>
      <c r="Y14" s="61"/>
      <c r="Z14" s="61"/>
      <c r="AA14" s="57"/>
      <c r="AB14" s="57"/>
      <c r="AC14" s="58"/>
      <c r="AD14" s="61"/>
      <c r="AE14" s="61"/>
      <c r="AF14" s="57"/>
    </row>
    <row r="15" spans="2:33" s="35" customFormat="1" ht="35.1" customHeight="1" x14ac:dyDescent="0.15">
      <c r="B15" s="94"/>
      <c r="C15" s="17" t="s">
        <v>15</v>
      </c>
      <c r="D15" s="17"/>
      <c r="E15" s="17"/>
      <c r="F15" s="14"/>
      <c r="G15" s="14"/>
      <c r="H15" s="24"/>
      <c r="I15" s="18">
        <f>SUM(I13:I14)</f>
        <v>550000</v>
      </c>
      <c r="J15" s="18">
        <f>SUM(J13:J14)</f>
        <v>500000</v>
      </c>
      <c r="K15" s="28"/>
      <c r="L15" s="28"/>
      <c r="M15" s="24"/>
      <c r="N15" s="18">
        <f>SUM(N13:N14)</f>
        <v>550000</v>
      </c>
      <c r="O15" s="18">
        <f>SUM(O13:O14)</f>
        <v>500000</v>
      </c>
      <c r="P15" s="28"/>
      <c r="Q15" s="28"/>
      <c r="R15" s="51"/>
      <c r="S15" s="28"/>
      <c r="T15" s="28"/>
      <c r="U15" s="51"/>
      <c r="V15" s="28"/>
      <c r="W15" s="28"/>
      <c r="X15" s="51"/>
      <c r="Y15" s="18">
        <f>SUM(Y13:Y14)</f>
        <v>550000</v>
      </c>
      <c r="Z15" s="18">
        <f>SUM(Z13:Z14)</f>
        <v>500000</v>
      </c>
      <c r="AA15" s="28"/>
      <c r="AB15" s="28"/>
      <c r="AC15" s="51"/>
      <c r="AD15" s="18">
        <f>SUM(AD13:AD14)</f>
        <v>550000</v>
      </c>
      <c r="AE15" s="18">
        <f>SUM(AE13:AE14)</f>
        <v>500000</v>
      </c>
      <c r="AF15" s="28"/>
    </row>
    <row r="16" spans="2:33" s="35" customFormat="1" ht="35.1" customHeight="1" x14ac:dyDescent="0.15">
      <c r="B16" s="95" t="s">
        <v>55</v>
      </c>
      <c r="C16" s="11" t="s">
        <v>33</v>
      </c>
      <c r="D16" s="59" t="s">
        <v>44</v>
      </c>
      <c r="E16" s="59" t="s">
        <v>45</v>
      </c>
      <c r="F16" s="60"/>
      <c r="G16" s="60" t="s">
        <v>50</v>
      </c>
      <c r="H16" s="55">
        <v>45422</v>
      </c>
      <c r="I16" s="61">
        <v>495000.00000000006</v>
      </c>
      <c r="J16" s="61">
        <v>450000</v>
      </c>
      <c r="K16" s="57"/>
      <c r="L16" s="57" t="s">
        <v>50</v>
      </c>
      <c r="M16" s="55">
        <v>45427</v>
      </c>
      <c r="N16" s="61">
        <v>495000.00000000006</v>
      </c>
      <c r="O16" s="61">
        <v>450000</v>
      </c>
      <c r="P16" s="57"/>
      <c r="Q16" s="57" t="s">
        <v>50</v>
      </c>
      <c r="R16" s="58">
        <v>45463</v>
      </c>
      <c r="S16" s="57"/>
      <c r="T16" s="57" t="s">
        <v>50</v>
      </c>
      <c r="U16" s="58">
        <v>45463</v>
      </c>
      <c r="V16" s="57"/>
      <c r="W16" s="57" t="s">
        <v>50</v>
      </c>
      <c r="X16" s="58">
        <v>45463</v>
      </c>
      <c r="Y16" s="61">
        <v>495000.00000000006</v>
      </c>
      <c r="Z16" s="61">
        <v>450000</v>
      </c>
      <c r="AA16" s="57"/>
      <c r="AB16" s="57" t="s">
        <v>50</v>
      </c>
      <c r="AC16" s="58">
        <v>45464</v>
      </c>
      <c r="AD16" s="61">
        <v>495000.00000000006</v>
      </c>
      <c r="AE16" s="61">
        <v>450000</v>
      </c>
      <c r="AF16" s="57"/>
      <c r="AG16" s="62"/>
    </row>
    <row r="17" spans="2:33" s="35" customFormat="1" ht="35.1" customHeight="1" x14ac:dyDescent="0.15">
      <c r="B17" s="95"/>
      <c r="C17" s="11" t="s">
        <v>33</v>
      </c>
      <c r="D17" s="59"/>
      <c r="E17" s="59"/>
      <c r="F17" s="60"/>
      <c r="G17" s="60"/>
      <c r="H17" s="55"/>
      <c r="I17" s="61"/>
      <c r="J17" s="61"/>
      <c r="K17" s="57"/>
      <c r="L17" s="57"/>
      <c r="M17" s="55"/>
      <c r="N17" s="61"/>
      <c r="O17" s="61"/>
      <c r="P17" s="57"/>
      <c r="Q17" s="57"/>
      <c r="R17" s="58"/>
      <c r="S17" s="57"/>
      <c r="T17" s="57"/>
      <c r="U17" s="58"/>
      <c r="V17" s="57"/>
      <c r="W17" s="57"/>
      <c r="X17" s="58"/>
      <c r="Y17" s="61"/>
      <c r="Z17" s="61"/>
      <c r="AA17" s="57"/>
      <c r="AB17" s="57"/>
      <c r="AC17" s="58"/>
      <c r="AD17" s="61"/>
      <c r="AE17" s="61"/>
      <c r="AF17" s="57"/>
      <c r="AG17" s="62"/>
    </row>
    <row r="18" spans="2:33" s="35" customFormat="1" ht="35.1" customHeight="1" x14ac:dyDescent="0.15">
      <c r="B18" s="95"/>
      <c r="C18" s="17" t="s">
        <v>15</v>
      </c>
      <c r="D18" s="17"/>
      <c r="E18" s="17"/>
      <c r="F18" s="14"/>
      <c r="G18" s="14"/>
      <c r="H18" s="24"/>
      <c r="I18" s="18">
        <f>SUM(I16:I17)</f>
        <v>495000.00000000006</v>
      </c>
      <c r="J18" s="18">
        <f>SUM(J16:J17)</f>
        <v>450000</v>
      </c>
      <c r="K18" s="28"/>
      <c r="L18" s="28"/>
      <c r="M18" s="24"/>
      <c r="N18" s="18">
        <f>SUM(N16:N17)</f>
        <v>495000.00000000006</v>
      </c>
      <c r="O18" s="18">
        <f>SUM(O16:O17)</f>
        <v>450000</v>
      </c>
      <c r="P18" s="28"/>
      <c r="Q18" s="28"/>
      <c r="R18" s="51"/>
      <c r="S18" s="28"/>
      <c r="T18" s="28"/>
      <c r="U18" s="51"/>
      <c r="V18" s="28"/>
      <c r="W18" s="28"/>
      <c r="X18" s="51"/>
      <c r="Y18" s="18">
        <f>SUM(Y16:Y17)</f>
        <v>495000.00000000006</v>
      </c>
      <c r="Z18" s="18">
        <f>SUM(Z16:Z17)</f>
        <v>450000</v>
      </c>
      <c r="AA18" s="28"/>
      <c r="AB18" s="28"/>
      <c r="AC18" s="51"/>
      <c r="AD18" s="18">
        <f>SUM(AD16:AD17)</f>
        <v>495000.00000000006</v>
      </c>
      <c r="AE18" s="18">
        <f>SUM(AE16:AE17)</f>
        <v>450000</v>
      </c>
      <c r="AF18" s="28"/>
    </row>
    <row r="19" spans="2:33" s="35" customFormat="1" ht="35.1" customHeight="1" x14ac:dyDescent="0.15">
      <c r="B19" s="95"/>
      <c r="C19" s="11" t="s">
        <v>34</v>
      </c>
      <c r="D19" s="59" t="s">
        <v>46</v>
      </c>
      <c r="E19" s="59" t="s">
        <v>47</v>
      </c>
      <c r="F19" s="60"/>
      <c r="G19" s="60" t="s">
        <v>51</v>
      </c>
      <c r="H19" s="55">
        <v>45422</v>
      </c>
      <c r="I19" s="61">
        <v>770000.00000000012</v>
      </c>
      <c r="J19" s="61">
        <v>700000</v>
      </c>
      <c r="K19" s="57"/>
      <c r="L19" s="60" t="s">
        <v>51</v>
      </c>
      <c r="M19" s="55">
        <v>45473</v>
      </c>
      <c r="N19" s="61">
        <v>770000.00000000012</v>
      </c>
      <c r="O19" s="61">
        <v>700000</v>
      </c>
      <c r="P19" s="57"/>
      <c r="Q19" s="57" t="s">
        <v>51</v>
      </c>
      <c r="R19" s="55">
        <v>45689</v>
      </c>
      <c r="S19" s="57"/>
      <c r="T19" s="57" t="s">
        <v>51</v>
      </c>
      <c r="U19" s="55">
        <v>45689</v>
      </c>
      <c r="V19" s="57"/>
      <c r="W19" s="60" t="s">
        <v>51</v>
      </c>
      <c r="X19" s="55">
        <v>45689</v>
      </c>
      <c r="Y19" s="61">
        <v>770000.00000000012</v>
      </c>
      <c r="Z19" s="61">
        <v>700000</v>
      </c>
      <c r="AA19" s="57"/>
      <c r="AB19" s="60" t="s">
        <v>51</v>
      </c>
      <c r="AC19" s="55">
        <v>45690</v>
      </c>
      <c r="AD19" s="61">
        <v>770000.00000000012</v>
      </c>
      <c r="AE19" s="61">
        <v>700000</v>
      </c>
      <c r="AF19" s="27"/>
    </row>
    <row r="20" spans="2:33" s="35" customFormat="1" ht="35.1" customHeight="1" x14ac:dyDescent="0.15">
      <c r="B20" s="95"/>
      <c r="C20" s="11" t="s">
        <v>34</v>
      </c>
      <c r="D20" s="59"/>
      <c r="E20" s="59"/>
      <c r="F20" s="60"/>
      <c r="G20" s="60"/>
      <c r="H20" s="55"/>
      <c r="I20" s="61"/>
      <c r="J20" s="61"/>
      <c r="K20" s="57"/>
      <c r="L20" s="57"/>
      <c r="M20" s="55"/>
      <c r="N20" s="61"/>
      <c r="O20" s="61"/>
      <c r="P20" s="57"/>
      <c r="Q20" s="57"/>
      <c r="R20" s="58"/>
      <c r="S20" s="57"/>
      <c r="T20" s="57"/>
      <c r="U20" s="58"/>
      <c r="V20" s="57"/>
      <c r="W20" s="57"/>
      <c r="X20" s="58"/>
      <c r="Y20" s="61"/>
      <c r="Z20" s="61"/>
      <c r="AA20" s="57"/>
      <c r="AB20" s="57"/>
      <c r="AC20" s="58"/>
      <c r="AD20" s="61"/>
      <c r="AE20" s="61"/>
      <c r="AF20" s="27"/>
    </row>
    <row r="21" spans="2:33" s="35" customFormat="1" ht="35.1" customHeight="1" x14ac:dyDescent="0.15">
      <c r="B21" s="95"/>
      <c r="C21" s="17" t="s">
        <v>15</v>
      </c>
      <c r="D21" s="17"/>
      <c r="E21" s="17"/>
      <c r="F21" s="14"/>
      <c r="G21" s="14"/>
      <c r="H21" s="24"/>
      <c r="I21" s="18">
        <f>SUM(I19:I20)</f>
        <v>770000.00000000012</v>
      </c>
      <c r="J21" s="18">
        <f>SUM(J19:J20)</f>
        <v>700000</v>
      </c>
      <c r="K21" s="28"/>
      <c r="L21" s="28"/>
      <c r="M21" s="24"/>
      <c r="N21" s="18">
        <f>SUM(N19:N20)</f>
        <v>770000.00000000012</v>
      </c>
      <c r="O21" s="18">
        <f>SUM(O19:O20)</f>
        <v>700000</v>
      </c>
      <c r="P21" s="28"/>
      <c r="Q21" s="28"/>
      <c r="R21" s="51"/>
      <c r="S21" s="28"/>
      <c r="T21" s="28"/>
      <c r="U21" s="51"/>
      <c r="V21" s="28"/>
      <c r="W21" s="28"/>
      <c r="X21" s="51"/>
      <c r="Y21" s="18">
        <f>SUM(Y19:Y20)</f>
        <v>770000.00000000012</v>
      </c>
      <c r="Z21" s="18">
        <f>SUM(Z19:Z20)</f>
        <v>700000</v>
      </c>
      <c r="AA21" s="28"/>
      <c r="AB21" s="28"/>
      <c r="AC21" s="51"/>
      <c r="AD21" s="18">
        <f>SUM(AD19:AD20)</f>
        <v>770000.00000000012</v>
      </c>
      <c r="AE21" s="18">
        <f>SUM(AE19:AE20)</f>
        <v>700000</v>
      </c>
      <c r="AF21" s="28"/>
    </row>
    <row r="22" spans="2:33" s="35" customFormat="1" ht="35.1" customHeight="1" x14ac:dyDescent="0.15">
      <c r="B22" s="95"/>
      <c r="C22" s="11" t="s">
        <v>30</v>
      </c>
      <c r="D22" s="59" t="s">
        <v>44</v>
      </c>
      <c r="E22" s="59" t="s">
        <v>43</v>
      </c>
      <c r="F22" s="60"/>
      <c r="G22" s="60" t="s">
        <v>52</v>
      </c>
      <c r="H22" s="55">
        <v>45422</v>
      </c>
      <c r="I22" s="61">
        <v>55000.000000000007</v>
      </c>
      <c r="J22" s="61">
        <v>50000</v>
      </c>
      <c r="K22" s="57"/>
      <c r="L22" s="57" t="s">
        <v>52</v>
      </c>
      <c r="M22" s="55">
        <v>45427</v>
      </c>
      <c r="N22" s="61">
        <v>55000.000000000007</v>
      </c>
      <c r="O22" s="61">
        <v>50000</v>
      </c>
      <c r="P22" s="57"/>
      <c r="Q22" s="57" t="s">
        <v>52</v>
      </c>
      <c r="R22" s="58">
        <v>45463</v>
      </c>
      <c r="S22" s="57"/>
      <c r="T22" s="57" t="s">
        <v>52</v>
      </c>
      <c r="U22" s="58">
        <v>45463</v>
      </c>
      <c r="V22" s="57"/>
      <c r="W22" s="57" t="s">
        <v>52</v>
      </c>
      <c r="X22" s="58">
        <v>45463</v>
      </c>
      <c r="Y22" s="61">
        <v>55000.000000000007</v>
      </c>
      <c r="Z22" s="61">
        <v>50000</v>
      </c>
      <c r="AA22" s="57"/>
      <c r="AB22" s="57" t="s">
        <v>52</v>
      </c>
      <c r="AC22" s="58">
        <v>45464</v>
      </c>
      <c r="AD22" s="61">
        <v>55000.000000000007</v>
      </c>
      <c r="AE22" s="61">
        <v>50000</v>
      </c>
      <c r="AF22" s="27"/>
    </row>
    <row r="23" spans="2:33" s="35" customFormat="1" ht="35.1" customHeight="1" x14ac:dyDescent="0.15">
      <c r="B23" s="95"/>
      <c r="C23" s="11" t="s">
        <v>30</v>
      </c>
      <c r="D23" s="59"/>
      <c r="E23" s="59"/>
      <c r="F23" s="60"/>
      <c r="G23" s="60"/>
      <c r="H23" s="55"/>
      <c r="I23" s="61"/>
      <c r="J23" s="61"/>
      <c r="K23" s="57"/>
      <c r="L23" s="57"/>
      <c r="M23" s="55"/>
      <c r="N23" s="61"/>
      <c r="O23" s="61"/>
      <c r="P23" s="57"/>
      <c r="Q23" s="57"/>
      <c r="R23" s="58"/>
      <c r="S23" s="57"/>
      <c r="T23" s="57"/>
      <c r="U23" s="58"/>
      <c r="V23" s="57"/>
      <c r="W23" s="57"/>
      <c r="X23" s="58"/>
      <c r="Y23" s="61"/>
      <c r="Z23" s="61"/>
      <c r="AA23" s="57"/>
      <c r="AB23" s="57"/>
      <c r="AC23" s="58"/>
      <c r="AD23" s="61"/>
      <c r="AE23" s="61"/>
      <c r="AF23" s="27"/>
    </row>
    <row r="24" spans="2:33" s="35" customFormat="1" ht="35.1" customHeight="1" x14ac:dyDescent="0.15">
      <c r="B24" s="95"/>
      <c r="C24" s="17" t="s">
        <v>15</v>
      </c>
      <c r="D24" s="16"/>
      <c r="E24" s="17"/>
      <c r="F24" s="14"/>
      <c r="G24" s="14"/>
      <c r="H24" s="24"/>
      <c r="I24" s="18">
        <f>SUM(I22:I23)</f>
        <v>55000.000000000007</v>
      </c>
      <c r="J24" s="18">
        <f>SUM(J22:J23)</f>
        <v>50000</v>
      </c>
      <c r="K24" s="20"/>
      <c r="L24" s="20"/>
      <c r="M24" s="19"/>
      <c r="N24" s="18">
        <f>SUM(N22:N23)</f>
        <v>55000.000000000007</v>
      </c>
      <c r="O24" s="18">
        <f>SUM(O22:O23)</f>
        <v>50000</v>
      </c>
      <c r="P24" s="20"/>
      <c r="Q24" s="20"/>
      <c r="R24" s="21"/>
      <c r="S24" s="20"/>
      <c r="T24" s="20"/>
      <c r="U24" s="21"/>
      <c r="V24" s="20"/>
      <c r="W24" s="20"/>
      <c r="X24" s="21"/>
      <c r="Y24" s="18">
        <f>SUM(Y22:Y23)</f>
        <v>55000.000000000007</v>
      </c>
      <c r="Z24" s="18">
        <f>SUM(Z22:Z23)</f>
        <v>50000</v>
      </c>
      <c r="AA24" s="20"/>
      <c r="AB24" s="28"/>
      <c r="AC24" s="21"/>
      <c r="AD24" s="18">
        <f>SUM(AD22:AD23)</f>
        <v>55000.000000000007</v>
      </c>
      <c r="AE24" s="18">
        <f>SUM(AE22:AE23)</f>
        <v>50000</v>
      </c>
      <c r="AF24" s="20"/>
    </row>
    <row r="25" spans="2:33" ht="35.1" customHeight="1" x14ac:dyDescent="0.15">
      <c r="C25" s="14" t="s">
        <v>6</v>
      </c>
      <c r="D25" s="91"/>
      <c r="E25" s="91"/>
      <c r="F25" s="91"/>
      <c r="G25" s="49"/>
      <c r="H25" s="29"/>
      <c r="I25" s="36">
        <f>I9+I12+I15+I18+I21+I24</f>
        <v>3520000</v>
      </c>
      <c r="J25" s="36">
        <f>J9+J12+J15+J18+J21+J24</f>
        <v>3200000</v>
      </c>
      <c r="K25" s="29"/>
      <c r="L25" s="29"/>
      <c r="M25" s="29"/>
      <c r="N25" s="36">
        <f>N9+N12+N15+N18+N21+N24</f>
        <v>3520000</v>
      </c>
      <c r="O25" s="36">
        <f>O9+O12+O15+O18+O21+O24</f>
        <v>3200000</v>
      </c>
      <c r="P25" s="29"/>
      <c r="Q25" s="29"/>
      <c r="R25" s="29"/>
      <c r="S25" s="29"/>
      <c r="T25" s="29"/>
      <c r="U25" s="88"/>
      <c r="V25" s="88"/>
      <c r="W25" s="48"/>
      <c r="X25" s="29"/>
      <c r="Y25" s="36">
        <f>Y9+Y12+Y15+Y18+Y21+Y24</f>
        <v>3520000</v>
      </c>
      <c r="Z25" s="36">
        <f>Z9+Z12+Z15+Z18+Z21+Z24</f>
        <v>3200000</v>
      </c>
      <c r="AA25" s="29"/>
      <c r="AB25" s="29"/>
      <c r="AC25" s="29"/>
      <c r="AD25" s="36">
        <f>AD9+AD12+AD15+AD18+AD21+AD24</f>
        <v>3520000</v>
      </c>
      <c r="AE25" s="36">
        <f>AE9+AE12+AE15+AE18+AE21+AE24</f>
        <v>3200000</v>
      </c>
      <c r="AF25" s="32"/>
    </row>
    <row r="28" spans="2:33" ht="35.1" customHeight="1" x14ac:dyDescent="0.15">
      <c r="D28" s="83" t="s">
        <v>7</v>
      </c>
      <c r="E28" s="83"/>
      <c r="F28" s="83"/>
      <c r="G28" s="83"/>
      <c r="H28" s="83"/>
      <c r="I28" s="83"/>
      <c r="J28" s="7"/>
      <c r="K28" s="7"/>
      <c r="L28" s="7"/>
      <c r="M28" s="7"/>
      <c r="N28" s="38"/>
      <c r="R28" s="2"/>
      <c r="S28" s="39"/>
      <c r="T28" s="39"/>
      <c r="U28" s="39"/>
      <c r="V28" s="39"/>
      <c r="W28" s="39"/>
      <c r="X28" s="40"/>
      <c r="Y28" s="40"/>
    </row>
    <row r="29" spans="2:33" ht="35.1" customHeight="1" x14ac:dyDescent="0.15">
      <c r="D29" s="83" t="s">
        <v>19</v>
      </c>
      <c r="E29" s="83"/>
      <c r="F29" s="83"/>
      <c r="G29" s="63"/>
      <c r="H29" s="90">
        <f>AD25</f>
        <v>3520000</v>
      </c>
      <c r="I29" s="90"/>
      <c r="R29" s="40"/>
      <c r="S29" s="40"/>
      <c r="T29" s="40"/>
      <c r="AA29" s="2"/>
      <c r="AC29" s="2"/>
      <c r="AD29" s="2"/>
      <c r="AE29" s="2"/>
    </row>
    <row r="30" spans="2:33" ht="35.1" customHeight="1" x14ac:dyDescent="0.15">
      <c r="D30" s="83" t="s">
        <v>20</v>
      </c>
      <c r="E30" s="83"/>
      <c r="F30" s="83"/>
      <c r="G30" s="63" t="s">
        <v>21</v>
      </c>
      <c r="H30" s="90">
        <f>AE25</f>
        <v>3200000</v>
      </c>
      <c r="I30" s="90"/>
      <c r="K30" s="41"/>
      <c r="AA30" s="2"/>
      <c r="AC30" s="2"/>
      <c r="AD30" s="2"/>
      <c r="AE30" s="2"/>
    </row>
    <row r="31" spans="2:33" ht="35.1" customHeight="1" x14ac:dyDescent="0.15">
      <c r="D31" s="83" t="s">
        <v>9</v>
      </c>
      <c r="E31" s="83"/>
      <c r="F31" s="83"/>
      <c r="G31" s="63" t="s">
        <v>22</v>
      </c>
      <c r="H31" s="92">
        <v>0.5</v>
      </c>
      <c r="I31" s="92"/>
      <c r="K31" s="41"/>
      <c r="AA31" s="2"/>
      <c r="AC31" s="2"/>
      <c r="AD31" s="2"/>
      <c r="AE31" s="2"/>
    </row>
    <row r="32" spans="2:33" ht="35.1" customHeight="1" thickBot="1" x14ac:dyDescent="0.2">
      <c r="D32" s="82" t="s">
        <v>23</v>
      </c>
      <c r="E32" s="82"/>
      <c r="F32" s="83"/>
      <c r="G32" s="63" t="s">
        <v>36</v>
      </c>
      <c r="H32" s="93">
        <f>ROUNDDOWN(H30*H31,-3)</f>
        <v>1600000</v>
      </c>
      <c r="I32" s="93"/>
      <c r="K32" s="41"/>
      <c r="AA32" s="2"/>
      <c r="AC32" s="2"/>
      <c r="AD32" s="2"/>
      <c r="AE32" s="2"/>
    </row>
    <row r="33" spans="3:32" ht="35.1" customHeight="1" thickBot="1" x14ac:dyDescent="0.2">
      <c r="D33" s="82" t="s">
        <v>10</v>
      </c>
      <c r="E33" s="82"/>
      <c r="F33" s="82"/>
      <c r="G33" s="43" t="s">
        <v>37</v>
      </c>
      <c r="H33" s="101">
        <v>1500000</v>
      </c>
      <c r="I33" s="102"/>
      <c r="AA33" s="2"/>
      <c r="AC33" s="2"/>
      <c r="AD33" s="2"/>
      <c r="AE33" s="2"/>
    </row>
    <row r="34" spans="3:32" ht="35.1" customHeight="1" x14ac:dyDescent="0.15">
      <c r="D34" s="82" t="s">
        <v>57</v>
      </c>
      <c r="E34" s="82"/>
      <c r="F34" s="83"/>
      <c r="G34" s="63" t="s">
        <v>56</v>
      </c>
      <c r="H34" s="105">
        <f>MIN(H32,H33)</f>
        <v>1500000</v>
      </c>
      <c r="I34" s="105"/>
      <c r="AA34" s="2"/>
      <c r="AC34" s="2"/>
      <c r="AD34" s="2"/>
      <c r="AE34" s="2"/>
    </row>
    <row r="35" spans="3:32" ht="15" customHeight="1" x14ac:dyDescent="0.15">
      <c r="F35" s="42"/>
    </row>
    <row r="36" spans="3:32" ht="15" customHeight="1" x14ac:dyDescent="0.15">
      <c r="F36" s="42"/>
    </row>
    <row r="37" spans="3:32" s="6" customFormat="1" ht="15" customHeight="1" x14ac:dyDescent="0.15">
      <c r="C37" s="33"/>
      <c r="D37" s="3"/>
      <c r="E37" s="3"/>
      <c r="F37" s="42"/>
      <c r="N37" s="9"/>
      <c r="AF37" s="2"/>
    </row>
    <row r="38" spans="3:32" s="6" customFormat="1" ht="15" customHeight="1" x14ac:dyDescent="0.15">
      <c r="C38" s="33"/>
      <c r="D38" s="3"/>
      <c r="E38" s="3"/>
      <c r="F38" s="42"/>
      <c r="N38" s="9"/>
      <c r="AF38" s="2"/>
    </row>
  </sheetData>
  <mergeCells count="53">
    <mergeCell ref="AB4:AE4"/>
    <mergeCell ref="G5:G6"/>
    <mergeCell ref="H5:H6"/>
    <mergeCell ref="I5:I6"/>
    <mergeCell ref="J5:J6"/>
    <mergeCell ref="K5:K6"/>
    <mergeCell ref="L5:L6"/>
    <mergeCell ref="G4:K4"/>
    <mergeCell ref="L4:P4"/>
    <mergeCell ref="M5:M6"/>
    <mergeCell ref="N5:N6"/>
    <mergeCell ref="O5:O6"/>
    <mergeCell ref="P5:P6"/>
    <mergeCell ref="AF5:AF6"/>
    <mergeCell ref="B7:B15"/>
    <mergeCell ref="B16:B24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C4:C6"/>
    <mergeCell ref="D30:F30"/>
    <mergeCell ref="H30:I30"/>
    <mergeCell ref="AC5:AC6"/>
    <mergeCell ref="AD5:AD6"/>
    <mergeCell ref="AE5:AE6"/>
    <mergeCell ref="D4:D6"/>
    <mergeCell ref="E4:E6"/>
    <mergeCell ref="F4:F6"/>
    <mergeCell ref="D25:F25"/>
    <mergeCell ref="U25:V25"/>
    <mergeCell ref="D28:I28"/>
    <mergeCell ref="D29:F29"/>
    <mergeCell ref="H29:I29"/>
    <mergeCell ref="Q4:S4"/>
    <mergeCell ref="T4:V4"/>
    <mergeCell ref="W4:AA4"/>
    <mergeCell ref="D31:F31"/>
    <mergeCell ref="H31:I31"/>
    <mergeCell ref="D32:F32"/>
    <mergeCell ref="H32:I32"/>
    <mergeCell ref="D33:F33"/>
    <mergeCell ref="H33:I33"/>
    <mergeCell ref="D34:F34"/>
    <mergeCell ref="H34:I3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管理表 (様式)</vt:lpstr>
      <vt:lpstr>管理表 (記載例)</vt:lpstr>
      <vt:lpstr>'管理表 (記載例)'!Print_Area</vt:lpstr>
      <vt:lpstr>'管理表 (様式)'!Print_Area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2024-01-23T00:48:35Z</cp:lastPrinted>
  <dcterms:created xsi:type="dcterms:W3CDTF">2008-04-02T04:38:12Z</dcterms:created>
  <dcterms:modified xsi:type="dcterms:W3CDTF">2025-03-28T06:49:46Z</dcterms:modified>
</cp:coreProperties>
</file>