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9.)令和５年度\起債関係\18.公営企業に係る経営比較分析表（令和４年度決算）の分析等について\提出\"/>
    </mc:Choice>
  </mc:AlternateContent>
  <workbookProtection workbookAlgorithmName="SHA-512" workbookHashValue="lPcDBdFgXm21yT+4cg/Xhs1pRxDj1Xku5JpbR7fcx9zM14QseRE+zPNA2LGg15NBNVBxqxG5+hhzCJ8NoBZ2hw==" workbookSaltValue="eCkkwH5sUL0kqwCWym7O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<sst xmlns="http://schemas.openxmlformats.org/spreadsheetml/2006/main" count="278" uniqueCount="118">
  <si>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</si>
  <si>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</si>
  <si>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</si>
  <si>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</si>
  <si>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</si>
  <si>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</si>
  <si>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</si>
  <si>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</si>
  <si>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</si>
  <si>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</si>
  <si>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</si>
  <si>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</si>
  <si>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</si>
  <si>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</si>
  <si>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</si>
  <si>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</si>
  <si>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</si>
  <si>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</si>
  <si>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</si>
  <si>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</si>
  <si>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</si>
  <si>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</si>
  <si>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</si>
  <si>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</si>
  <si>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</si>
  <si>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</si>
  <si>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</si>
  <si>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</si>
  <si>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</si>
  <si>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</si>
  <si>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</si>
  <si>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</si>
  <si>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</si>
  <si>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</si>
  <si>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</si>
  <si>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</si>
  <si>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</si>
  <si>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</si>
  <si>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</si>
  <si>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</si>
  <si>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</si>
  <si>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</si>
  <si>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</si>
  <si>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</si>
  <si>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</si>
  <si>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</si>
  <si>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</si>
  <si>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</si>
  <si>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</si>
  <si>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</si>
  <si>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</si>
  <si>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</si>
  <si>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</si>
  <si>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</si>
  <si>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</si>
  <si>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</si>
  <si>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</si>
  <si>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</si>
  <si>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</si>
  <si>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</si>
  <si>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</si>
  <si>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</si>
  <si>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</si>
  <si>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</si>
  <si>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</si>
  <si>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</si>
  <si>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</si>
  <si>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</si>
  <si>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</si>
  <si>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</si>
  <si>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</si>
  <si>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</si>
  <si>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</si>
  <si>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</si>
  <si>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</si>
  <si>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</si>
  <si>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</si>
  <si>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</si>
  <si>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</si>
  <si>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</si>
  <si>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</si>
  <si>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</si>
  <si>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</si>
  <si>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</si>
  <si>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</si>
  <si>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</si>
  <si>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</si>
  <si>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</si>
  <si>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</si>
  <si>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</si>
  <si>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</si>
  <si>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</si>
  <si>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</si>
  <si>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</si>
  <si>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</si>
  <si>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</si>
  <si>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</si>
  <si>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</si>
  <si>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</si>
  <si>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</si>
  <si>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</si>
  <si>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</si>
  <si>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</si>
  <si>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</si>
  <si>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</si>
  <si>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</si>
  <si>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</si>
  <si>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</si>
  <si>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</si>
  <si>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</si>
  <si>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</si>
  <si>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</si>
  <si>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</si>
  <si>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</si>
  <si>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</si>
  <si>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昭和52年度より事業に着手し、平成元年度より共用を開始している。
①有形固定資産原価償却費率は類似団体に比べ低い指標となっている。
②管渠老朽化率及び③管渠改善率は0％であり、耐用年数（50年）を超過した管渠は存在しないものの、今後耐用年数を迎える固定資産が多く存在する。そのため、ストックマネジメント計画等により、老朽化の状況を把握し、計画的な投資を進めていく必要がある。</t>
    <rPh sb="56" eb="58">
      <t>シヒョウ</t>
    </rPh>
    <rPh sb="67" eb="69">
      <t>カンキョ</t>
    </rPh>
    <rPh sb="69" eb="72">
      <t>ロウキュウカ</t>
    </rPh>
    <rPh sb="72" eb="73">
      <t>リツ</t>
    </rPh>
    <rPh sb="73" eb="74">
      <t>オヨ</t>
    </rPh>
    <rPh sb="78" eb="80">
      <t>カイゼン</t>
    </rPh>
    <rPh sb="151" eb="153">
      <t>ケイカク</t>
    </rPh>
    <rPh sb="153" eb="154">
      <t>トウ</t>
    </rPh>
    <rPh sb="158" eb="161">
      <t>ロウキュウカ</t>
    </rPh>
    <rPh sb="162" eb="164">
      <t>ジョウキョウ</t>
    </rPh>
    <rPh sb="165" eb="167">
      <t>ハアク</t>
    </rPh>
    <rPh sb="169" eb="172">
      <t>ケイカクテキ</t>
    </rPh>
    <rPh sb="173" eb="175">
      <t>トウシ</t>
    </rPh>
    <rPh sb="176" eb="177">
      <t>スス</t>
    </rPh>
    <rPh sb="181" eb="183">
      <t>ヒツヨウ</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</si>
  <si>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3" eb="35">
      <t>ジギョウ</t>
    </rPh>
    <phoneticPr fontId="4"/>
  </si>
  <si>
    <r>
      <t>令和２年４月１日から地方公営企業法の全部適用となった。
①経常収支比率は、100％を上回っているが、使用料収入だけでは費用を賄えず、一般会計からの繰入金に頼っている状況となっている。料金体系は平成30年4月に見直しを行ったが、引き続き経費削減に努める。
②累積欠損金は発生していない。
③流動負債のうち大半が建設改良等に充てた企業債であり、100％未満であっても支払い能力が不足している訳ではない。
④企業債残高対事業規模比率は、企業債の残高を減らし指標は前年度より</t>
    </r>
    <r>
      <rPr>
        <sz val="11"/>
        <rFont val="ＭＳ ゴシック"/>
        <family val="3"/>
        <charset val="128"/>
      </rPr>
      <t>減少したが、類似団体平均より高くなっているので、使用料収入に対して計画的な企業債発行に努める。</t>
    </r>
    <r>
      <rPr>
        <sz val="11"/>
        <color theme="1"/>
        <rFont val="ＭＳ ゴシック"/>
        <family val="3"/>
        <charset val="128"/>
      </rPr>
      <t xml:space="preserve">
⑤経費回収率は、100％を下回っているため、適正な使用料収入の確保や汚水処理費の削減に努める。
⑥汚水処理原価は、人口減少に伴う有収水量の伸び悩みや地理的要因による汚水処理費がかさむことが起因し、類似団体平均を上回っている。
⑧水洗化率は、87.43％と前年度よりやや増となったが、人口減少及び高齢者世帯で接続に至らない家屋が多いため類似団体平均を下回っている。引き続き水洗化啓発に取り組み水洗化率向上に努める。</t>
    </r>
    <rPh sb="0" eb="2">
      <t>レイワ</t>
    </rPh>
    <rPh sb="3" eb="4">
      <t>ネン</t>
    </rPh>
    <rPh sb="5" eb="6">
      <t>ガツ</t>
    </rPh>
    <rPh sb="7" eb="8">
      <t>ニチ</t>
    </rPh>
    <rPh sb="10" eb="12">
      <t>チホウ</t>
    </rPh>
    <rPh sb="12" eb="14">
      <t>コウエイ</t>
    </rPh>
    <rPh sb="14" eb="16">
      <t>キギョウ</t>
    </rPh>
    <rPh sb="16" eb="17">
      <t>ホウ</t>
    </rPh>
    <rPh sb="18" eb="20">
      <t>ゼンブ</t>
    </rPh>
    <rPh sb="20" eb="22">
      <t>テキヨウ</t>
    </rPh>
    <rPh sb="29" eb="31">
      <t>ケイジョウ</t>
    </rPh>
    <rPh sb="31" eb="33">
      <t>シュウシ</t>
    </rPh>
    <rPh sb="33" eb="35">
      <t>ヒリツ</t>
    </rPh>
    <rPh sb="42" eb="44">
      <t>ウワマワ</t>
    </rPh>
    <rPh sb="50" eb="53">
      <t>シヨウリョウ</t>
    </rPh>
    <rPh sb="53" eb="55">
      <t>シュウニュウ</t>
    </rPh>
    <rPh sb="59" eb="61">
      <t>ヒヨウ</t>
    </rPh>
    <rPh sb="62" eb="63">
      <t>マカナ</t>
    </rPh>
    <rPh sb="66" eb="68">
      <t>イッパン</t>
    </rPh>
    <rPh sb="68" eb="70">
      <t>カイケイ</t>
    </rPh>
    <rPh sb="73" eb="75">
      <t>クリイレ</t>
    </rPh>
    <rPh sb="75" eb="76">
      <t>キン</t>
    </rPh>
    <rPh sb="77" eb="78">
      <t>タヨ</t>
    </rPh>
    <rPh sb="82" eb="84">
      <t>ジョウキョウ</t>
    </rPh>
    <rPh sb="91" eb="93">
      <t>リョウキン</t>
    </rPh>
    <rPh sb="93" eb="95">
      <t>タイケイ</t>
    </rPh>
    <rPh sb="96" eb="98">
      <t>ヘイセイ</t>
    </rPh>
    <rPh sb="100" eb="101">
      <t>ネン</t>
    </rPh>
    <rPh sb="102" eb="103">
      <t>ガツ</t>
    </rPh>
    <rPh sb="104" eb="106">
      <t>ミナオ</t>
    </rPh>
    <rPh sb="108" eb="109">
      <t>オコナ</t>
    </rPh>
    <rPh sb="113" eb="114">
      <t>ヒ</t>
    </rPh>
    <rPh sb="115" eb="116">
      <t>ツヅ</t>
    </rPh>
    <rPh sb="117" eb="119">
      <t>ケイヒ</t>
    </rPh>
    <rPh sb="122" eb="123">
      <t>ツト</t>
    </rPh>
    <rPh sb="128" eb="130">
      <t>ルイセキ</t>
    </rPh>
    <rPh sb="130" eb="132">
      <t>ケッソン</t>
    </rPh>
    <rPh sb="132" eb="133">
      <t>キン</t>
    </rPh>
    <rPh sb="134" eb="136">
      <t>ハッセイ</t>
    </rPh>
    <rPh sb="144" eb="146">
      <t>リュウドウ</t>
    </rPh>
    <rPh sb="146" eb="148">
      <t>フサイ</t>
    </rPh>
    <rPh sb="151" eb="153">
      <t>タイハン</t>
    </rPh>
    <rPh sb="154" eb="156">
      <t>ケンセツ</t>
    </rPh>
    <rPh sb="156" eb="158">
      <t>カイリョウ</t>
    </rPh>
    <rPh sb="158" eb="159">
      <t>トウ</t>
    </rPh>
    <rPh sb="160" eb="161">
      <t>ア</t>
    </rPh>
    <rPh sb="163" eb="165">
      <t>キギョウ</t>
    </rPh>
    <rPh sb="165" eb="166">
      <t>サイ</t>
    </rPh>
    <rPh sb="174" eb="176">
      <t>ミマン</t>
    </rPh>
    <rPh sb="181" eb="183">
      <t>シハラ</t>
    </rPh>
    <rPh sb="184" eb="186">
      <t>ノウリョク</t>
    </rPh>
    <rPh sb="187" eb="189">
      <t>フソク</t>
    </rPh>
    <rPh sb="193" eb="194">
      <t>ワケ</t>
    </rPh>
    <rPh sb="201" eb="203">
      <t>キギョウ</t>
    </rPh>
    <rPh sb="203" eb="204">
      <t>サイ</t>
    </rPh>
    <rPh sb="204" eb="206">
      <t>ザンダカ</t>
    </rPh>
    <rPh sb="206" eb="207">
      <t>タイ</t>
    </rPh>
    <rPh sb="207" eb="209">
      <t>ジギョウ</t>
    </rPh>
    <rPh sb="209" eb="211">
      <t>キボ</t>
    </rPh>
    <rPh sb="211" eb="213">
      <t>ヒリツ</t>
    </rPh>
    <rPh sb="215" eb="217">
      <t>キギョウ</t>
    </rPh>
    <rPh sb="217" eb="218">
      <t>サイ</t>
    </rPh>
    <rPh sb="219" eb="221">
      <t>ザンダカ</t>
    </rPh>
    <rPh sb="222" eb="223">
      <t>ヘ</t>
    </rPh>
    <rPh sb="225" eb="227">
      <t>シヒョウ</t>
    </rPh>
    <rPh sb="228" eb="231">
      <t>ゼンネンド</t>
    </rPh>
    <rPh sb="233" eb="235">
      <t>ゲンショウ</t>
    </rPh>
    <rPh sb="239" eb="241">
      <t>ルイジ</t>
    </rPh>
    <rPh sb="241" eb="243">
      <t>ダンタイ</t>
    </rPh>
    <rPh sb="243" eb="245">
      <t>ヘイキン</t>
    </rPh>
    <rPh sb="247" eb="248">
      <t>タカ</t>
    </rPh>
    <rPh sb="257" eb="260">
      <t>シヨウリョウ</t>
    </rPh>
    <rPh sb="260" eb="262">
      <t>シュウニュウ</t>
    </rPh>
    <rPh sb="263" eb="264">
      <t>タイ</t>
    </rPh>
    <rPh sb="266" eb="269">
      <t>ケイカクテキ</t>
    </rPh>
    <rPh sb="270" eb="272">
      <t>キギョウ</t>
    </rPh>
    <rPh sb="272" eb="273">
      <t>サイ</t>
    </rPh>
    <rPh sb="273" eb="275">
      <t>ハッコウ</t>
    </rPh>
    <rPh sb="276" eb="277">
      <t>ツト</t>
    </rPh>
    <rPh sb="282" eb="284">
      <t>ケイヒ</t>
    </rPh>
    <rPh sb="284" eb="286">
      <t>カイシュウ</t>
    </rPh>
    <rPh sb="286" eb="287">
      <t>リツ</t>
    </rPh>
    <rPh sb="294" eb="296">
      <t>シタマワ</t>
    </rPh>
    <rPh sb="303" eb="305">
      <t>テキセイ</t>
    </rPh>
    <rPh sb="306" eb="309">
      <t>シヨウリョウ</t>
    </rPh>
    <rPh sb="309" eb="311">
      <t>シュウニュウ</t>
    </rPh>
    <rPh sb="312" eb="314">
      <t>カクホ</t>
    </rPh>
    <rPh sb="315" eb="317">
      <t>オスイ</t>
    </rPh>
    <rPh sb="317" eb="319">
      <t>ショリ</t>
    </rPh>
    <rPh sb="319" eb="320">
      <t>ヒ</t>
    </rPh>
    <rPh sb="321" eb="323">
      <t>サクゲン</t>
    </rPh>
    <rPh sb="324" eb="325">
      <t>ツト</t>
    </rPh>
    <rPh sb="330" eb="332">
      <t>オスイ</t>
    </rPh>
    <rPh sb="332" eb="334">
      <t>ショリ</t>
    </rPh>
    <rPh sb="334" eb="336">
      <t>ゲンカ</t>
    </rPh>
    <rPh sb="379" eb="381">
      <t>ルイジ</t>
    </rPh>
    <rPh sb="381" eb="383">
      <t>ダンタイ</t>
    </rPh>
    <rPh sb="383" eb="385">
      <t>ヘイキン</t>
    </rPh>
    <rPh sb="386" eb="388">
      <t>ウワマワ</t>
    </rPh>
    <rPh sb="395" eb="397">
      <t>スイセン</t>
    </rPh>
    <rPh sb="397" eb="398">
      <t>カ</t>
    </rPh>
    <rPh sb="398" eb="399">
      <t>リツ</t>
    </rPh>
    <rPh sb="408" eb="411">
      <t>ゼンネンド</t>
    </rPh>
    <rPh sb="415" eb="416">
      <t>ゾウ</t>
    </rPh>
    <rPh sb="422" eb="424">
      <t>ジンコウ</t>
    </rPh>
    <rPh sb="424" eb="426">
      <t>ゲンショウ</t>
    </rPh>
    <rPh sb="426" eb="427">
      <t>オヨ</t>
    </rPh>
    <rPh sb="428" eb="431">
      <t>コウレイシャ</t>
    </rPh>
    <rPh sb="431" eb="433">
      <t>セタイ</t>
    </rPh>
    <rPh sb="434" eb="436">
      <t>セツゾク</t>
    </rPh>
    <rPh sb="437" eb="438">
      <t>イタ</t>
    </rPh>
    <rPh sb="441" eb="443">
      <t>カオク</t>
    </rPh>
    <rPh sb="444" eb="445">
      <t>オオ</t>
    </rPh>
    <rPh sb="448" eb="450">
      <t>ルイジ</t>
    </rPh>
    <rPh sb="450" eb="452">
      <t>ダンタイ</t>
    </rPh>
    <rPh sb="452" eb="454">
      <t>ヘイキン</t>
    </rPh>
    <rPh sb="455" eb="456">
      <t>シタ</t>
    </rPh>
    <rPh sb="456" eb="457">
      <t>マワ</t>
    </rPh>
    <rPh sb="462" eb="463">
      <t>ヒ</t>
    </rPh>
    <rPh sb="464" eb="465">
      <t>ツヅ</t>
    </rPh>
    <rPh sb="466" eb="469">
      <t>スイセンカ</t>
    </rPh>
    <rPh sb="469" eb="471">
      <t>ケイハツ</t>
    </rPh>
    <rPh sb="472" eb="473">
      <t>ト</t>
    </rPh>
    <rPh sb="474" eb="475">
      <t>ク</t>
    </rPh>
    <rPh sb="476" eb="479">
      <t>スイセンカ</t>
    </rPh>
    <rPh sb="479" eb="480">
      <t>リツ</t>
    </rPh>
    <rPh sb="480" eb="482">
      <t>コウジョウ</t>
    </rPh>
    <rPh sb="483" eb="4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</si>
</sst>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0A-4016-9625-2DF4DBD17B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290A-4016-9625-2DF4DBD17B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86-4D41-BE31-EDC67D3ABD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5286-4D41-BE31-EDC67D3ABD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86.64</c:v>
                </c:pt>
                <c:pt idx="3">
                  <c:v>86.88</c:v>
                </c:pt>
                <c:pt idx="4">
                  <c:v>87.43</c:v>
                </c:pt>
              </c:numCache>
            </c:numRef>
          </c:val>
          <c:extLst>
            <c:ext xmlns:c16="http://schemas.microsoft.com/office/drawing/2014/chart" uri="{C3380CC4-5D6E-409C-BE32-E72D297353CC}">
              <c16:uniqueId val="{00000000-B992-4081-A942-805AE2A409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B992-4081-A942-805AE2A409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103.68</c:v>
                </c:pt>
                <c:pt idx="3">
                  <c:v>106.42</c:v>
                </c:pt>
                <c:pt idx="4">
                  <c:v>104.65</c:v>
                </c:pt>
              </c:numCache>
            </c:numRef>
          </c:val>
          <c:extLst>
            <c:ext xmlns:c16="http://schemas.microsoft.com/office/drawing/2014/chart" uri="{C3380CC4-5D6E-409C-BE32-E72D297353CC}">
              <c16:uniqueId val="{00000000-95AB-4B3F-82A5-F34FA1D911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95AB-4B3F-82A5-F34FA1D911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3.72</c:v>
                </c:pt>
                <c:pt idx="3">
                  <c:v>7.54</c:v>
                </c:pt>
                <c:pt idx="4">
                  <c:v>11.28</c:v>
                </c:pt>
              </c:numCache>
            </c:numRef>
          </c:val>
          <c:extLst>
            <c:ext xmlns:c16="http://schemas.microsoft.com/office/drawing/2014/chart" uri="{C3380CC4-5D6E-409C-BE32-E72D297353CC}">
              <c16:uniqueId val="{00000000-870F-4443-A5CF-4BA63171C1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870F-4443-A5CF-4BA63171C1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3B7-4800-B7EA-64EB90F770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53B7-4800-B7EA-64EB90F770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84-4CB9-884B-EC9E403383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D284-4CB9-884B-EC9E403383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28.6</c:v>
                </c:pt>
                <c:pt idx="3">
                  <c:v>39.159999999999997</c:v>
                </c:pt>
                <c:pt idx="4">
                  <c:v>44.33</c:v>
                </c:pt>
              </c:numCache>
            </c:numRef>
          </c:val>
          <c:extLst>
            <c:ext xmlns:c16="http://schemas.microsoft.com/office/drawing/2014/chart" uri="{C3380CC4-5D6E-409C-BE32-E72D297353CC}">
              <c16:uniqueId val="{00000000-3F5E-4E41-925B-DC02FC9901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3F5E-4E41-925B-DC02FC9901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1299.5899999999999</c:v>
                </c:pt>
                <c:pt idx="3">
                  <c:v>1185.6300000000001</c:v>
                </c:pt>
                <c:pt idx="4">
                  <c:v>1088.8599999999999</c:v>
                </c:pt>
              </c:numCache>
            </c:numRef>
          </c:val>
          <c:extLst>
            <c:ext xmlns:c16="http://schemas.microsoft.com/office/drawing/2014/chart" uri="{C3380CC4-5D6E-409C-BE32-E72D297353CC}">
              <c16:uniqueId val="{00000000-1BDA-47C4-B904-6E55D7E0F1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1BDA-47C4-B904-6E55D7E0F1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98.12</c:v>
                </c:pt>
                <c:pt idx="3">
                  <c:v>97.71</c:v>
                </c:pt>
                <c:pt idx="4">
                  <c:v>96.72</c:v>
                </c:pt>
              </c:numCache>
            </c:numRef>
          </c:val>
          <c:extLst>
            <c:ext xmlns:c16="http://schemas.microsoft.com/office/drawing/2014/chart" uri="{C3380CC4-5D6E-409C-BE32-E72D297353CC}">
              <c16:uniqueId val="{00000000-5770-44B4-9735-65F1DF2B65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5770-44B4-9735-65F1DF2B65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237.22</c:v>
                </c:pt>
                <c:pt idx="3">
                  <c:v>239.61</c:v>
                </c:pt>
                <c:pt idx="4">
                  <c:v>243.47</c:v>
                </c:pt>
              </c:numCache>
            </c:numRef>
          </c:val>
          <c:extLst>
            <c:ext xmlns:c16="http://schemas.microsoft.com/office/drawing/2014/chart" uri="{C3380CC4-5D6E-409C-BE32-E72D297353CC}">
              <c16:uniqueId val="{00000000-41E2-46E2-8236-CB657F8E01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41E2-46E2-8236-CB657F8E01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村田町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10241</v>
      </c>
      <c r="AM8" s="46"/>
      <c r="AN8" s="46"/>
      <c r="AO8" s="46"/>
      <c r="AP8" s="46"/>
      <c r="AQ8" s="46"/>
      <c r="AR8" s="46"/>
      <c r="AS8" s="46"/>
      <c r="AT8" s="45">
        <f>データ!T6</f>
        <v>78.38</v>
      </c>
      <c r="AU8" s="45"/>
      <c r="AV8" s="45"/>
      <c r="AW8" s="45"/>
      <c r="AX8" s="45"/>
      <c r="AY8" s="45"/>
      <c r="AZ8" s="45"/>
      <c r="BA8" s="45"/>
      <c r="BB8" s="45">
        <f>データ!U6</f>
        <v>130.66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61.83</v>
      </c>
      <c r="J10" s="45"/>
      <c r="K10" s="45"/>
      <c r="L10" s="45"/>
      <c r="M10" s="45"/>
      <c r="N10" s="45"/>
      <c r="O10" s="45"/>
      <c r="P10" s="45">
        <f>データ!P6</f>
        <v>63.66</v>
      </c>
      <c r="Q10" s="45"/>
      <c r="R10" s="45"/>
      <c r="S10" s="45"/>
      <c r="T10" s="45"/>
      <c r="U10" s="45"/>
      <c r="V10" s="45"/>
      <c r="W10" s="45">
        <f>データ!Q6</f>
        <v>101.77</v>
      </c>
      <c r="X10" s="45"/>
      <c r="Y10" s="45"/>
      <c r="Z10" s="45"/>
      <c r="AA10" s="45"/>
      <c r="AB10" s="45"/>
      <c r="AC10" s="45"/>
      <c r="AD10" s="46">
        <f>データ!R6</f>
        <v>4614</v>
      </c>
      <c r="AE10" s="46"/>
      <c r="AF10" s="46"/>
      <c r="AG10" s="46"/>
      <c r="AH10" s="46"/>
      <c r="AI10" s="46"/>
      <c r="AJ10" s="46"/>
      <c r="AK10" s="2"/>
      <c r="AL10" s="46">
        <f>データ!V6</f>
        <v>6469</v>
      </c>
      <c r="AM10" s="46"/>
      <c r="AN10" s="46"/>
      <c r="AO10" s="46"/>
      <c r="AP10" s="46"/>
      <c r="AQ10" s="46"/>
      <c r="AR10" s="46"/>
      <c r="AS10" s="46"/>
      <c r="AT10" s="45">
        <f>データ!W6</f>
        <v>3.83</v>
      </c>
      <c r="AU10" s="45"/>
      <c r="AV10" s="45"/>
      <c r="AW10" s="45"/>
      <c r="AX10" s="45"/>
      <c r="AY10" s="45"/>
      <c r="AZ10" s="45"/>
      <c r="BA10" s="45"/>
      <c r="BB10" s="45">
        <f>データ!X6</f>
        <v>1689.03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Jh4Tub3DczAm5acED+qrC8w29zMDwRj+BqxObqhKy+8oQHE33BVcqTMVKi7hnh05ILzwaPy9IE8pnbhvTk2qA==" saltValue="IOPTlvsbirUUpmC+zU1+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43222</v>
      </c>
      <c r="D6" s="19">
        <f t="shared" si="3"/>
        <v>46</v>
      </c>
      <c r="E6" s="19">
        <f t="shared" si="3"/>
        <v>17</v>
      </c>
      <c r="F6" s="19">
        <f t="shared" si="3"/>
        <v>1</v>
      </c>
      <c r="G6" s="19">
        <f t="shared" si="3"/>
        <v>0</v>
      </c>
      <c r="H6" s="19" t="str">
        <f t="shared" si="3"/>
        <v>宮城県　村田町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61.83</v>
      </c>
      <c r="P6" s="20">
        <f t="shared" si="3"/>
        <v>63.66</v>
      </c>
      <c r="Q6" s="20">
        <f t="shared" si="3"/>
        <v>101.77</v>
      </c>
      <c r="R6" s="20">
        <f t="shared" si="3"/>
        <v>4614</v>
      </c>
      <c r="S6" s="20">
        <f t="shared" si="3"/>
        <v>10241</v>
      </c>
      <c r="T6" s="20">
        <f t="shared" si="3"/>
        <v>78.38</v>
      </c>
      <c r="U6" s="20">
        <f t="shared" si="3"/>
        <v>130.66</v>
      </c>
      <c r="V6" s="20">
        <f t="shared" si="3"/>
        <v>6469</v>
      </c>
      <c r="W6" s="20">
        <f t="shared" si="3"/>
        <v>3.83</v>
      </c>
      <c r="X6" s="20">
        <f t="shared" si="3"/>
        <v>1689.03</v>
      </c>
      <c r="Y6" s="21" t="str">
        <f>IF(Y7="",NA(),Y7)</f>
        <v>-</v>
      </c>
      <c r="Z6" s="21" t="str">
        <f t="shared" ref="Z6:AH6" si="4">IF(Z7="",NA(),Z7)</f>
        <v>-</v>
      </c>
      <c r="AA6" s="21">
        <f t="shared" si="4"/>
        <v>103.68</v>
      </c>
      <c r="AB6" s="21">
        <f t="shared" si="4"/>
        <v>106.42</v>
      </c>
      <c r="AC6" s="21">
        <f t="shared" si="4"/>
        <v>104.65</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28.6</v>
      </c>
      <c r="AX6" s="21">
        <f t="shared" si="6"/>
        <v>39.159999999999997</v>
      </c>
      <c r="AY6" s="21">
        <f t="shared" si="6"/>
        <v>44.33</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1">
        <f t="shared" si="7"/>
        <v>1299.5899999999999</v>
      </c>
      <c r="BI6" s="21">
        <f t="shared" si="7"/>
        <v>1185.6300000000001</v>
      </c>
      <c r="BJ6" s="21">
        <f t="shared" si="7"/>
        <v>1088.8599999999999</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98.12</v>
      </c>
      <c r="BT6" s="21">
        <f t="shared" si="8"/>
        <v>97.71</v>
      </c>
      <c r="BU6" s="21">
        <f t="shared" si="8"/>
        <v>96.72</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237.22</v>
      </c>
      <c r="CE6" s="21">
        <f t="shared" si="9"/>
        <v>239.61</v>
      </c>
      <c r="CF6" s="21">
        <f t="shared" si="9"/>
        <v>243.47</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86.64</v>
      </c>
      <c r="DA6" s="21">
        <f t="shared" si="11"/>
        <v>86.88</v>
      </c>
      <c r="DB6" s="21">
        <f t="shared" si="11"/>
        <v>87.43</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3.72</v>
      </c>
      <c r="DL6" s="21">
        <f t="shared" si="12"/>
        <v>7.54</v>
      </c>
      <c r="DM6" s="21">
        <f t="shared" si="12"/>
        <v>11.28</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43222</v>
      </c>
      <c r="D7" s="23">
        <v>46</v>
      </c>
      <c r="E7" s="23">
        <v>17</v>
      </c>
      <c r="F7" s="23">
        <v>1</v>
      </c>
      <c r="G7" s="23">
        <v>0</v>
      </c>
      <c r="H7" s="23" t="s">
        <v>96</v>
      </c>
      <c r="I7" s="23" t="s">
        <v>97</v>
      </c>
      <c r="J7" s="23" t="s">
        <v>98</v>
      </c>
      <c r="K7" s="23" t="s">
        <v>99</v>
      </c>
      <c r="L7" s="23" t="s">
        <v>100</v>
      </c>
      <c r="M7" s="23" t="s">
        <v>101</v>
      </c>
      <c r="N7" s="24" t="s">
        <v>102</v>
      </c>
      <c r="O7" s="24">
        <v>61.83</v>
      </c>
      <c r="P7" s="24">
        <v>63.66</v>
      </c>
      <c r="Q7" s="24">
        <v>101.77</v>
      </c>
      <c r="R7" s="24">
        <v>4614</v>
      </c>
      <c r="S7" s="24">
        <v>10241</v>
      </c>
      <c r="T7" s="24">
        <v>78.38</v>
      </c>
      <c r="U7" s="24">
        <v>130.66</v>
      </c>
      <c r="V7" s="24">
        <v>6469</v>
      </c>
      <c r="W7" s="24">
        <v>3.83</v>
      </c>
      <c r="X7" s="24">
        <v>1689.03</v>
      </c>
      <c r="Y7" s="24" t="s">
        <v>102</v>
      </c>
      <c r="Z7" s="24" t="s">
        <v>102</v>
      </c>
      <c r="AA7" s="24">
        <v>103.68</v>
      </c>
      <c r="AB7" s="24">
        <v>106.42</v>
      </c>
      <c r="AC7" s="24">
        <v>104.65</v>
      </c>
      <c r="AD7" s="24" t="s">
        <v>102</v>
      </c>
      <c r="AE7" s="24" t="s">
        <v>102</v>
      </c>
      <c r="AF7" s="24">
        <v>105.41</v>
      </c>
      <c r="AG7" s="24">
        <v>104.64</v>
      </c>
      <c r="AH7" s="24">
        <v>105.35</v>
      </c>
      <c r="AI7" s="24">
        <v>106.11</v>
      </c>
      <c r="AJ7" s="24" t="s">
        <v>102</v>
      </c>
      <c r="AK7" s="24" t="s">
        <v>102</v>
      </c>
      <c r="AL7" s="24">
        <v>0</v>
      </c>
      <c r="AM7" s="24">
        <v>0</v>
      </c>
      <c r="AN7" s="24">
        <v>0</v>
      </c>
      <c r="AO7" s="24" t="s">
        <v>102</v>
      </c>
      <c r="AP7" s="24" t="s">
        <v>102</v>
      </c>
      <c r="AQ7" s="24">
        <v>25.86</v>
      </c>
      <c r="AR7" s="24">
        <v>25.76</v>
      </c>
      <c r="AS7" s="24">
        <v>26.07</v>
      </c>
      <c r="AT7" s="24">
        <v>3.15</v>
      </c>
      <c r="AU7" s="24" t="s">
        <v>102</v>
      </c>
      <c r="AV7" s="24" t="s">
        <v>102</v>
      </c>
      <c r="AW7" s="24">
        <v>28.6</v>
      </c>
      <c r="AX7" s="24">
        <v>39.159999999999997</v>
      </c>
      <c r="AY7" s="24">
        <v>44.33</v>
      </c>
      <c r="AZ7" s="24" t="s">
        <v>102</v>
      </c>
      <c r="BA7" s="24" t="s">
        <v>102</v>
      </c>
      <c r="BB7" s="24">
        <v>58.23</v>
      </c>
      <c r="BC7" s="24">
        <v>65.56</v>
      </c>
      <c r="BD7" s="24">
        <v>65.87</v>
      </c>
      <c r="BE7" s="24">
        <v>73.44</v>
      </c>
      <c r="BF7" s="24" t="s">
        <v>102</v>
      </c>
      <c r="BG7" s="24" t="s">
        <v>102</v>
      </c>
      <c r="BH7" s="24">
        <v>1299.5899999999999</v>
      </c>
      <c r="BI7" s="24">
        <v>1185.6300000000001</v>
      </c>
      <c r="BJ7" s="24">
        <v>1088.8599999999999</v>
      </c>
      <c r="BK7" s="24" t="s">
        <v>102</v>
      </c>
      <c r="BL7" s="24" t="s">
        <v>102</v>
      </c>
      <c r="BM7" s="24">
        <v>812.92</v>
      </c>
      <c r="BN7" s="24">
        <v>765.48</v>
      </c>
      <c r="BO7" s="24">
        <v>742.08</v>
      </c>
      <c r="BP7" s="24">
        <v>652.82000000000005</v>
      </c>
      <c r="BQ7" s="24" t="s">
        <v>102</v>
      </c>
      <c r="BR7" s="24" t="s">
        <v>102</v>
      </c>
      <c r="BS7" s="24">
        <v>98.12</v>
      </c>
      <c r="BT7" s="24">
        <v>97.71</v>
      </c>
      <c r="BU7" s="24">
        <v>96.72</v>
      </c>
      <c r="BV7" s="24" t="s">
        <v>102</v>
      </c>
      <c r="BW7" s="24" t="s">
        <v>102</v>
      </c>
      <c r="BX7" s="24">
        <v>85.4</v>
      </c>
      <c r="BY7" s="24">
        <v>87.8</v>
      </c>
      <c r="BZ7" s="24">
        <v>86.51</v>
      </c>
      <c r="CA7" s="24">
        <v>97.61</v>
      </c>
      <c r="CB7" s="24" t="s">
        <v>102</v>
      </c>
      <c r="CC7" s="24" t="s">
        <v>102</v>
      </c>
      <c r="CD7" s="24">
        <v>237.22</v>
      </c>
      <c r="CE7" s="24">
        <v>239.61</v>
      </c>
      <c r="CF7" s="24">
        <v>243.47</v>
      </c>
      <c r="CG7" s="24" t="s">
        <v>102</v>
      </c>
      <c r="CH7" s="24" t="s">
        <v>102</v>
      </c>
      <c r="CI7" s="24">
        <v>188.57</v>
      </c>
      <c r="CJ7" s="24">
        <v>187.69</v>
      </c>
      <c r="CK7" s="24">
        <v>188.24</v>
      </c>
      <c r="CL7" s="24">
        <v>138.29</v>
      </c>
      <c r="CM7" s="24" t="s">
        <v>102</v>
      </c>
      <c r="CN7" s="24" t="s">
        <v>102</v>
      </c>
      <c r="CO7" s="24" t="s">
        <v>102</v>
      </c>
      <c r="CP7" s="24" t="s">
        <v>102</v>
      </c>
      <c r="CQ7" s="24" t="s">
        <v>102</v>
      </c>
      <c r="CR7" s="24" t="s">
        <v>102</v>
      </c>
      <c r="CS7" s="24" t="s">
        <v>102</v>
      </c>
      <c r="CT7" s="24">
        <v>55.84</v>
      </c>
      <c r="CU7" s="24">
        <v>55.78</v>
      </c>
      <c r="CV7" s="24">
        <v>54.86</v>
      </c>
      <c r="CW7" s="24">
        <v>59.1</v>
      </c>
      <c r="CX7" s="24" t="s">
        <v>102</v>
      </c>
      <c r="CY7" s="24" t="s">
        <v>102</v>
      </c>
      <c r="CZ7" s="24">
        <v>86.64</v>
      </c>
      <c r="DA7" s="24">
        <v>86.88</v>
      </c>
      <c r="DB7" s="24">
        <v>87.43</v>
      </c>
      <c r="DC7" s="24" t="s">
        <v>102</v>
      </c>
      <c r="DD7" s="24" t="s">
        <v>102</v>
      </c>
      <c r="DE7" s="24">
        <v>92.34</v>
      </c>
      <c r="DF7" s="24">
        <v>91.78</v>
      </c>
      <c r="DG7" s="24">
        <v>91.37</v>
      </c>
      <c r="DH7" s="24">
        <v>95.82</v>
      </c>
      <c r="DI7" s="24" t="s">
        <v>102</v>
      </c>
      <c r="DJ7" s="24" t="s">
        <v>102</v>
      </c>
      <c r="DK7" s="24">
        <v>3.72</v>
      </c>
      <c r="DL7" s="24">
        <v>7.54</v>
      </c>
      <c r="DM7" s="24">
        <v>11.28</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v>
      </c>
      <c r="EH7" s="24">
        <v>0</v>
      </c>
      <c r="EI7" s="24">
        <v>0</v>
      </c>
      <c r="EJ7" s="24" t="s">
        <v>102</v>
      </c>
      <c r="EK7" s="24" t="s">
        <v>102</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2024-02-06T00:34:18Z</cp:lastPrinted>
  <dcterms:created xsi:type="dcterms:W3CDTF">2023-12-12T00:42:48Z</dcterms:created>
  <dcterms:modified xsi:type="dcterms:W3CDTF">2024-02-06T01:09:31Z</dcterms:modified>
  <cp:category/>
</cp:coreProperties>
</file>