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2_修正\"/>
    </mc:Choice>
  </mc:AlternateContent>
  <workbookProtection workbookAlgorithmName="SHA-512" workbookHashValue="5kqgW4tc+7+sK5kQygItfLNJ0HO+Ni5NXGcwUEowDEvyov7zeIlF/5/gm+w9vewPb5oGhwyemZMPsgUkkOkq7w==" workbookSaltValue="DISWbfL19ad6Nan9KbecGQ==" workbookSpinCount="100000" lockStructure="1"/>
  <bookViews>
    <workbookView xWindow="2730" yWindow="1890" windowWidth="23925" windowHeight="143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F85" i="4"/>
  <c r="E85" i="4"/>
  <c r="AL10" i="4"/>
  <c r="B10" i="4"/>
  <c r="AD8" i="4"/>
  <c r="I8" i="4"/>
  <c r="B8"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<sst xmlns="http://schemas.openxmlformats.org/spreadsheetml/2006/main" count="289" uniqueCount="116">
  <si>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</si>
  <si>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</si>
  <si>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</si>
  <si>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</si>
  <si>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</si>
  <si>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</si>
  <si>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</si>
  <si>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</si>
  <si>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</si>
  <si>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</si>
  <si>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</si>
  <si>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</si>
  <si>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</si>
  <si>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</si>
  <si>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</si>
  <si>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</si>
  <si>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</si>
  <si>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</si>
  <si>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</si>
  <si>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</si>
  <si>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</si>
  <si>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</si>
  <si>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</si>
  <si>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</si>
  <si>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</si>
  <si>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</si>
  <si>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</si>
  <si>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</si>
  <si>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</si>
  <si>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</si>
  <si>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</si>
  <si>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</si>
  <si>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</si>
  <si>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</si>
  <si>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</si>
  <si>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</si>
  <si>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</si>
  <si>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</si>
  <si>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</si>
  <si>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</si>
  <si>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</si>
  <si>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</si>
  <si>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</si>
  <si>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</si>
  <si>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</si>
  <si>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</si>
  <si>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</si>
  <si>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</si>
  <si>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</si>
  <si>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</si>
  <si>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</si>
  <si>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</si>
  <si>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</si>
  <si>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</si>
  <si>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</si>
  <si>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</si>
  <si>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</si>
  <si>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</si>
  <si>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</si>
  <si>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</si>
  <si>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</si>
  <si>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</si>
  <si>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</si>
  <si>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</si>
  <si>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</si>
  <si>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</si>
  <si>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</si>
  <si>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</si>
  <si>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</si>
  <si>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</si>
  <si>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</si>
  <si>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</si>
  <si>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</si>
  <si>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</si>
  <si>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</si>
  <si>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</si>
  <si>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</si>
  <si>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</si>
  <si>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</si>
  <si>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</si>
  <si>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</si>
  <si>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</si>
  <si>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</si>
  <si>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</si>
  <si>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</si>
  <si>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</si>
  <si>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</si>
  <si>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</si>
  <si>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</si>
  <si>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</si>
  <si>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</si>
  <si>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</si>
  <si>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</si>
  <si>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</si>
  <si>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</si>
  <si>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</si>
  <si>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</si>
  <si>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</si>
  <si>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</si>
  <si>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</si>
  <si>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</si>
  <si>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</si>
  <si>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</si>
  <si>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</si>
  <si>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</si>
  <si>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</si>
  <si>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</si>
  <si>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</si>
  <si>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</si>
  <si>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</si>
  <si>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</si>
  <si>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</si>
  <si>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</si>
  <si>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特定地域生活排水処理事業の持続可能な健全経営の確保のためには、浄化槽の維持管理経費を使用料収入で賄うことが望ましい。
  しかしながら、人口減少等による使用料収入の減少や修繕費用の増加など、経営環境は厳しさを増していくことから、将来にわたって安定的な事業をしていくためには、自らの経営について的確な現状把握を行うことが必要不可欠である。
　今後、健全かつ持続可能な特定地域生活排水処理事業を進めるため、令和4年度に改定した「経営戦略」に基づき、効率的かつ適切な維持管理を行い、経営の健全化に努めていく必要がある。
</t>
    <rPh sb="54" eb="55">
      <t>ノゾ</t>
    </rPh>
    <phoneticPr fontId="4"/>
  </si>
  <si>
    <t>①有形固定資産減価償却率12.59％
　償却対象資産の減価償却の指標であり、老朽化の程度は類似団体平均を下回っている。
　特定地域生活排水処理事業は、公共下水道区域又は農業集落排水処理区域以外の区域を対象にしている事業で、平成11年12月から供用開始し、最も古い市設置型浄化槽は23年が経過してる。</t>
    <rPh sb="20" eb="22">
      <t>ショウキャク</t>
    </rPh>
    <rPh sb="22" eb="26">
      <t>タイショウシサン</t>
    </rPh>
    <rPh sb="27" eb="31">
      <t>ゲンカショウキャク</t>
    </rPh>
    <rPh sb="32" eb="34">
      <t>シヒョウ</t>
    </rPh>
    <phoneticPr fontId="4"/>
  </si>
  <si>
    <t>①経常収支比率106.63％
　経常的収支比率は100%以上となっており、単年度収支では黒字である。しかし、今後、維持管理経費は増加傾向にあることから、使用料収入のみでは経費を回収できない状況が見込まれる。
③流動比率87.90％
　短期的な支払能力を示す値であり、類似団体の平均値を下回っている。これは企業債の償還金が多いためであり、より支払い能力を高めるため経営改善を図っていく必要がある。
④企業債残高対事業規模比率180.81％
　類似団体平均を下回っており，順次企業債の償還が進んでいることから今後も改善していく見込みとしている。
⑤経費回収率85.81％
　類似団体と比べ経費回収率平均値を上回っているが、回収すべき汚水処理費を使用料で賄えておらず、より一層の収入確保及び建設、維持管理に係る費用の節減に努めることが必要である。
⑥汚水処理原価231.43円
　汚水処理に要した1㎥あたり費用は、類似団体と比較し低い状況にある。
⑦施設利用率45.94％
　類似団体と比較し平均値を下回っており、世帯人口が減少し有収水量が減っていることが要因である。遊休状態の浄化槽の基数や，設置する浄化槽が過大なスペックとなっていないか把握し，適切な設備規模を維持する必要がある。
⑧水洗化率99.85％　
　類似団体と比較し平均値を上回っているが、今後も未接続者に対し、個別訪問により水洗化への促進に努めていく。</t>
    <rPh sb="285" eb="289">
      <t>ルイジダンタイ</t>
    </rPh>
    <rPh sb="290" eb="291">
      <t>クラ</t>
    </rPh>
    <rPh sb="292" eb="297">
      <t>ケイヒカイシュウリツ</t>
    </rPh>
    <rPh sb="297" eb="299">
      <t>ヘイキン</t>
    </rPh>
    <rPh sb="299" eb="300">
      <t>チ</t>
    </rPh>
    <rPh sb="301" eb="303">
      <t>ウワマワ</t>
    </rPh>
    <rPh sb="309" eb="311">
      <t>カイシュウ</t>
    </rPh>
    <rPh sb="320" eb="323">
      <t>シヨウリョウ</t>
    </rPh>
    <rPh sb="324" eb="325">
      <t>マカナ</t>
    </rPh>
    <rPh sb="345" eb="349">
      <t>イジカンリ</t>
    </rPh>
    <rPh sb="358" eb="359">
      <t>ツト</t>
    </rPh>
    <rPh sb="364" eb="366">
      <t>ヒツヨウ</t>
    </rPh>
    <rPh sb="384" eb="385">
      <t>エン</t>
    </rPh>
    <rPh sb="447" eb="448">
      <t>シタ</t>
    </rPh>
    <rPh sb="454" eb="458">
      <t>セタイジンコウ</t>
    </rPh>
    <rPh sb="459" eb="461">
      <t>ゲンショウ</t>
    </rPh>
    <rPh sb="462" eb="466">
      <t>ユウシュウスイリョウ</t>
    </rPh>
    <rPh sb="467" eb="468">
      <t>ヘ</t>
    </rPh>
    <rPh sb="475" eb="477">
      <t>ヨウイン</t>
    </rPh>
    <rPh sb="559" eb="561">
      <t>ヒカク</t>
    </rPh>
    <rPh sb="566" eb="567">
      <t>ウエ</t>
    </rPh>
    <rPh sb="574" eb="576">
      <t>コンゴ</t>
    </rPh>
    <rPh sb="577" eb="581">
      <t>ミセツゾクシャ</t>
    </rPh>
    <rPh sb="582" eb="583">
      <t>タイ</t>
    </rPh>
    <rPh sb="585" eb="587">
      <t>コベツ</t>
    </rPh>
    <rPh sb="587" eb="589">
      <t>ホウモン</t>
    </rPh>
    <rPh sb="592" eb="595">
      <t>スイセンカ</t>
    </rPh>
    <rPh sb="600" eb="6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</si>
</sst>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5-45C3-9793-16E36F36E3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A5-45C3-9793-16E36F36E3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44.41</c:v>
                </c:pt>
                <c:pt idx="3">
                  <c:v>42.54</c:v>
                </c:pt>
                <c:pt idx="4">
                  <c:v>45.94</c:v>
                </c:pt>
              </c:numCache>
            </c:numRef>
          </c:val>
          <c:extLst>
            <c:ext xmlns:c16="http://schemas.microsoft.com/office/drawing/2014/chart" uri="{C3380CC4-5D6E-409C-BE32-E72D297353CC}">
              <c16:uniqueId val="{00000000-768F-437B-B45B-8D9AFC706B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68F-437B-B45B-8D9AFC706B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99.85</c:v>
                </c:pt>
                <c:pt idx="3">
                  <c:v>99.85</c:v>
                </c:pt>
                <c:pt idx="4">
                  <c:v>99.85</c:v>
                </c:pt>
              </c:numCache>
            </c:numRef>
          </c:val>
          <c:extLst>
            <c:ext xmlns:c16="http://schemas.microsoft.com/office/drawing/2014/chart" uri="{C3380CC4-5D6E-409C-BE32-E72D297353CC}">
              <c16:uniqueId val="{00000000-2E48-47E1-A2D3-3674483CF8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2E48-47E1-A2D3-3674483CF8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98.33</c:v>
                </c:pt>
                <c:pt idx="3">
                  <c:v>111.15</c:v>
                </c:pt>
                <c:pt idx="4">
                  <c:v>106.63</c:v>
                </c:pt>
              </c:numCache>
            </c:numRef>
          </c:val>
          <c:extLst>
            <c:ext xmlns:c16="http://schemas.microsoft.com/office/drawing/2014/chart" uri="{C3380CC4-5D6E-409C-BE32-E72D297353CC}">
              <c16:uniqueId val="{00000000-2408-4BBD-8DF1-E14FE30C80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2408-4BBD-8DF1-E14FE30C80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4.43</c:v>
                </c:pt>
                <c:pt idx="3">
                  <c:v>8.57</c:v>
                </c:pt>
                <c:pt idx="4">
                  <c:v>12.59</c:v>
                </c:pt>
              </c:numCache>
            </c:numRef>
          </c:val>
          <c:extLst>
            <c:ext xmlns:c16="http://schemas.microsoft.com/office/drawing/2014/chart" uri="{C3380CC4-5D6E-409C-BE32-E72D297353CC}">
              <c16:uniqueId val="{00000000-CBEB-43BF-B2B0-9454EFF210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CBEB-43BF-B2B0-9454EFF210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8-49AB-97A5-3012611CDC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78-49AB-97A5-3012611CDC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16-498F-A7B9-D0843D5C85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8516-498F-A7B9-D0843D5C85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45.19</c:v>
                </c:pt>
                <c:pt idx="3">
                  <c:v>77.28</c:v>
                </c:pt>
                <c:pt idx="4">
                  <c:v>87.9</c:v>
                </c:pt>
              </c:numCache>
            </c:numRef>
          </c:val>
          <c:extLst>
            <c:ext xmlns:c16="http://schemas.microsoft.com/office/drawing/2014/chart" uri="{C3380CC4-5D6E-409C-BE32-E72D297353CC}">
              <c16:uniqueId val="{00000000-BBB5-4AA6-A29A-A82B617B04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BBB5-4AA6-A29A-A82B617B04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225.25</c:v>
                </c:pt>
                <c:pt idx="3">
                  <c:v>179.17</c:v>
                </c:pt>
                <c:pt idx="4">
                  <c:v>180.81</c:v>
                </c:pt>
              </c:numCache>
            </c:numRef>
          </c:val>
          <c:extLst>
            <c:ext xmlns:c16="http://schemas.microsoft.com/office/drawing/2014/chart" uri="{C3380CC4-5D6E-409C-BE32-E72D297353CC}">
              <c16:uniqueId val="{00000000-D2D8-4106-B747-163414DFDD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D2D8-4106-B747-163414DFDD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80.349999999999994</c:v>
                </c:pt>
                <c:pt idx="3">
                  <c:v>89.59</c:v>
                </c:pt>
                <c:pt idx="4">
                  <c:v>85.81</c:v>
                </c:pt>
              </c:numCache>
            </c:numRef>
          </c:val>
          <c:extLst>
            <c:ext xmlns:c16="http://schemas.microsoft.com/office/drawing/2014/chart" uri="{C3380CC4-5D6E-409C-BE32-E72D297353CC}">
              <c16:uniqueId val="{00000000-4856-409A-BB61-CBC577A1F4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4856-409A-BB61-CBC577A1F4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246.14</c:v>
                </c:pt>
                <c:pt idx="3">
                  <c:v>221.97</c:v>
                </c:pt>
                <c:pt idx="4">
                  <c:v>231.43</c:v>
                </c:pt>
              </c:numCache>
            </c:numRef>
          </c:val>
          <c:extLst>
            <c:ext xmlns:c16="http://schemas.microsoft.com/office/drawing/2014/chart" uri="{C3380CC4-5D6E-409C-BE32-E72D297353CC}">
              <c16:uniqueId val="{00000000-4FEE-4DFC-8414-3D58F67A94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4FEE-4DFC-8414-3D58F67A94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6" zoomScaleNormal="100" workbookViewId="0">
      <selection activeCell="CE37" sqref="C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栗原市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63299</v>
      </c>
      <c r="AM8" s="42"/>
      <c r="AN8" s="42"/>
      <c r="AO8" s="42"/>
      <c r="AP8" s="42"/>
      <c r="AQ8" s="42"/>
      <c r="AR8" s="42"/>
      <c r="AS8" s="42"/>
      <c r="AT8" s="35">
        <f>データ!T6</f>
        <v>805</v>
      </c>
      <c r="AU8" s="35"/>
      <c r="AV8" s="35"/>
      <c r="AW8" s="35"/>
      <c r="AX8" s="35"/>
      <c r="AY8" s="35"/>
      <c r="AZ8" s="35"/>
      <c r="BA8" s="35"/>
      <c r="BB8" s="35">
        <f>データ!U6</f>
        <v>78.63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48.89</v>
      </c>
      <c r="J10" s="35"/>
      <c r="K10" s="35"/>
      <c r="L10" s="35"/>
      <c r="M10" s="35"/>
      <c r="N10" s="35"/>
      <c r="O10" s="35"/>
      <c r="P10" s="35">
        <f>データ!P6</f>
        <v>13.1</v>
      </c>
      <c r="Q10" s="35"/>
      <c r="R10" s="35"/>
      <c r="S10" s="35"/>
      <c r="T10" s="35"/>
      <c r="U10" s="35"/>
      <c r="V10" s="35"/>
      <c r="W10" s="35">
        <f>データ!Q6</f>
        <v>100</v>
      </c>
      <c r="X10" s="35"/>
      <c r="Y10" s="35"/>
      <c r="Z10" s="35"/>
      <c r="AA10" s="35"/>
      <c r="AB10" s="35"/>
      <c r="AC10" s="35"/>
      <c r="AD10" s="42">
        <f>データ!R6</f>
        <v>4070</v>
      </c>
      <c r="AE10" s="42"/>
      <c r="AF10" s="42"/>
      <c r="AG10" s="42"/>
      <c r="AH10" s="42"/>
      <c r="AI10" s="42"/>
      <c r="AJ10" s="42"/>
      <c r="AK10" s="2"/>
      <c r="AL10" s="42">
        <f>データ!V6</f>
        <v>8211</v>
      </c>
      <c r="AM10" s="42"/>
      <c r="AN10" s="42"/>
      <c r="AO10" s="42"/>
      <c r="AP10" s="42"/>
      <c r="AQ10" s="42"/>
      <c r="AR10" s="42"/>
      <c r="AS10" s="42"/>
      <c r="AT10" s="35">
        <f>データ!W6</f>
        <v>0.85</v>
      </c>
      <c r="AU10" s="35"/>
      <c r="AV10" s="35"/>
      <c r="AW10" s="35"/>
      <c r="AX10" s="35"/>
      <c r="AY10" s="35"/>
      <c r="AZ10" s="35"/>
      <c r="BA10" s="35"/>
      <c r="BB10" s="35">
        <f>データ!X6</f>
        <v>9660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B4DBHLKShjVo40FV6TuQ+IS1t+PDeeuF/uTDpRY1kxiosDeZD0l1FVFPcDzrkPPNNaK/VBSJQClI6H1nJkmbcw==" saltValue="D5Yt9nvVoBqwn5upsS8a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42137</v>
      </c>
      <c r="D6" s="19">
        <f t="shared" si="3"/>
        <v>46</v>
      </c>
      <c r="E6" s="19">
        <f t="shared" si="3"/>
        <v>18</v>
      </c>
      <c r="F6" s="19">
        <f t="shared" si="3"/>
        <v>0</v>
      </c>
      <c r="G6" s="19">
        <f t="shared" si="3"/>
        <v>0</v>
      </c>
      <c r="H6" s="19" t="str">
        <f t="shared" si="3"/>
        <v>宮城県　栗原市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48.89</v>
      </c>
      <c r="P6" s="20">
        <f t="shared" si="3"/>
        <v>13.1</v>
      </c>
      <c r="Q6" s="20">
        <f t="shared" si="3"/>
        <v>100</v>
      </c>
      <c r="R6" s="20">
        <f t="shared" si="3"/>
        <v>4070</v>
      </c>
      <c r="S6" s="20">
        <f t="shared" si="3"/>
        <v>63299</v>
      </c>
      <c r="T6" s="20">
        <f t="shared" si="3"/>
        <v>805</v>
      </c>
      <c r="U6" s="20">
        <f t="shared" si="3"/>
        <v>78.63</v>
      </c>
      <c r="V6" s="20">
        <f t="shared" si="3"/>
        <v>8211</v>
      </c>
      <c r="W6" s="20">
        <f t="shared" si="3"/>
        <v>0.85</v>
      </c>
      <c r="X6" s="20">
        <f t="shared" si="3"/>
        <v>9660</v>
      </c>
      <c r="Y6" s="21" t="str">
        <f>IF(Y7="",NA(),Y7)</f>
        <v>-</v>
      </c>
      <c r="Z6" s="21" t="str">
        <f t="shared" ref="Z6:AH6" si="4">IF(Z7="",NA(),Z7)</f>
        <v>-</v>
      </c>
      <c r="AA6" s="21">
        <f t="shared" si="4"/>
        <v>98.33</v>
      </c>
      <c r="AB6" s="21">
        <f t="shared" si="4"/>
        <v>111.15</v>
      </c>
      <c r="AC6" s="21">
        <f t="shared" si="4"/>
        <v>106.63</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45.19</v>
      </c>
      <c r="AX6" s="21">
        <f t="shared" si="6"/>
        <v>77.28</v>
      </c>
      <c r="AY6" s="21">
        <f t="shared" si="6"/>
        <v>87.9</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225.25</v>
      </c>
      <c r="BI6" s="21">
        <f t="shared" si="7"/>
        <v>179.17</v>
      </c>
      <c r="BJ6" s="21">
        <f t="shared" si="7"/>
        <v>180.81</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80.349999999999994</v>
      </c>
      <c r="BT6" s="21">
        <f t="shared" si="8"/>
        <v>89.59</v>
      </c>
      <c r="BU6" s="21">
        <f t="shared" si="8"/>
        <v>85.81</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246.14</v>
      </c>
      <c r="CE6" s="21">
        <f t="shared" si="9"/>
        <v>221.97</v>
      </c>
      <c r="CF6" s="21">
        <f t="shared" si="9"/>
        <v>231.43</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44.41</v>
      </c>
      <c r="CP6" s="21">
        <f t="shared" si="10"/>
        <v>42.54</v>
      </c>
      <c r="CQ6" s="21">
        <f t="shared" si="10"/>
        <v>45.94</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99.85</v>
      </c>
      <c r="DA6" s="21">
        <f t="shared" si="11"/>
        <v>99.85</v>
      </c>
      <c r="DB6" s="21">
        <f t="shared" si="11"/>
        <v>99.85</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4.43</v>
      </c>
      <c r="DL6" s="21">
        <f t="shared" si="12"/>
        <v>8.57</v>
      </c>
      <c r="DM6" s="21">
        <f t="shared" si="12"/>
        <v>12.59</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42137</v>
      </c>
      <c r="D7" s="23">
        <v>46</v>
      </c>
      <c r="E7" s="23">
        <v>18</v>
      </c>
      <c r="F7" s="23">
        <v>0</v>
      </c>
      <c r="G7" s="23">
        <v>0</v>
      </c>
      <c r="H7" s="23" t="s">
        <v>96</v>
      </c>
      <c r="I7" s="23" t="s">
        <v>97</v>
      </c>
      <c r="J7" s="23" t="s">
        <v>98</v>
      </c>
      <c r="K7" s="23" t="s">
        <v>99</v>
      </c>
      <c r="L7" s="23" t="s">
        <v>100</v>
      </c>
      <c r="M7" s="23" t="s">
        <v>101</v>
      </c>
      <c r="N7" s="24" t="s">
        <v>102</v>
      </c>
      <c r="O7" s="24">
        <v>48.89</v>
      </c>
      <c r="P7" s="24">
        <v>13.1</v>
      </c>
      <c r="Q7" s="24">
        <v>100</v>
      </c>
      <c r="R7" s="24">
        <v>4070</v>
      </c>
      <c r="S7" s="24">
        <v>63299</v>
      </c>
      <c r="T7" s="24">
        <v>805</v>
      </c>
      <c r="U7" s="24">
        <v>78.63</v>
      </c>
      <c r="V7" s="24">
        <v>8211</v>
      </c>
      <c r="W7" s="24">
        <v>0.85</v>
      </c>
      <c r="X7" s="24">
        <v>9660</v>
      </c>
      <c r="Y7" s="24" t="s">
        <v>102</v>
      </c>
      <c r="Z7" s="24" t="s">
        <v>102</v>
      </c>
      <c r="AA7" s="24">
        <v>98.33</v>
      </c>
      <c r="AB7" s="24">
        <v>111.15</v>
      </c>
      <c r="AC7" s="24">
        <v>106.63</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45.19</v>
      </c>
      <c r="AX7" s="24">
        <v>77.28</v>
      </c>
      <c r="AY7" s="24">
        <v>87.9</v>
      </c>
      <c r="AZ7" s="24" t="s">
        <v>102</v>
      </c>
      <c r="BA7" s="24" t="s">
        <v>102</v>
      </c>
      <c r="BB7" s="24">
        <v>100.47</v>
      </c>
      <c r="BC7" s="24">
        <v>122.71</v>
      </c>
      <c r="BD7" s="24">
        <v>138.19999999999999</v>
      </c>
      <c r="BE7" s="24">
        <v>140.15</v>
      </c>
      <c r="BF7" s="24" t="s">
        <v>102</v>
      </c>
      <c r="BG7" s="24" t="s">
        <v>102</v>
      </c>
      <c r="BH7" s="24">
        <v>225.25</v>
      </c>
      <c r="BI7" s="24">
        <v>179.17</v>
      </c>
      <c r="BJ7" s="24">
        <v>180.81</v>
      </c>
      <c r="BK7" s="24" t="s">
        <v>102</v>
      </c>
      <c r="BL7" s="24" t="s">
        <v>102</v>
      </c>
      <c r="BM7" s="24">
        <v>294.27</v>
      </c>
      <c r="BN7" s="24">
        <v>294.08999999999997</v>
      </c>
      <c r="BO7" s="24">
        <v>294.08999999999997</v>
      </c>
      <c r="BP7" s="24">
        <v>307.39</v>
      </c>
      <c r="BQ7" s="24" t="s">
        <v>102</v>
      </c>
      <c r="BR7" s="24" t="s">
        <v>102</v>
      </c>
      <c r="BS7" s="24">
        <v>80.349999999999994</v>
      </c>
      <c r="BT7" s="24">
        <v>89.59</v>
      </c>
      <c r="BU7" s="24">
        <v>85.81</v>
      </c>
      <c r="BV7" s="24" t="s">
        <v>102</v>
      </c>
      <c r="BW7" s="24" t="s">
        <v>102</v>
      </c>
      <c r="BX7" s="24">
        <v>60.59</v>
      </c>
      <c r="BY7" s="24">
        <v>60</v>
      </c>
      <c r="BZ7" s="24">
        <v>59.01</v>
      </c>
      <c r="CA7" s="24">
        <v>57.03</v>
      </c>
      <c r="CB7" s="24" t="s">
        <v>102</v>
      </c>
      <c r="CC7" s="24" t="s">
        <v>102</v>
      </c>
      <c r="CD7" s="24">
        <v>246.14</v>
      </c>
      <c r="CE7" s="24">
        <v>221.97</v>
      </c>
      <c r="CF7" s="24">
        <v>231.43</v>
      </c>
      <c r="CG7" s="24" t="s">
        <v>102</v>
      </c>
      <c r="CH7" s="24" t="s">
        <v>102</v>
      </c>
      <c r="CI7" s="24">
        <v>280.23</v>
      </c>
      <c r="CJ7" s="24">
        <v>282.70999999999998</v>
      </c>
      <c r="CK7" s="24">
        <v>291.82</v>
      </c>
      <c r="CL7" s="24">
        <v>294.83</v>
      </c>
      <c r="CM7" s="24" t="s">
        <v>102</v>
      </c>
      <c r="CN7" s="24" t="s">
        <v>102</v>
      </c>
      <c r="CO7" s="24">
        <v>44.41</v>
      </c>
      <c r="CP7" s="24">
        <v>42.54</v>
      </c>
      <c r="CQ7" s="24">
        <v>45.94</v>
      </c>
      <c r="CR7" s="24" t="s">
        <v>102</v>
      </c>
      <c r="CS7" s="24" t="s">
        <v>102</v>
      </c>
      <c r="CT7" s="24">
        <v>58.19</v>
      </c>
      <c r="CU7" s="24">
        <v>56.52</v>
      </c>
      <c r="CV7" s="24">
        <v>88.45</v>
      </c>
      <c r="CW7" s="24">
        <v>84.27</v>
      </c>
      <c r="CX7" s="24" t="s">
        <v>102</v>
      </c>
      <c r="CY7" s="24" t="s">
        <v>102</v>
      </c>
      <c r="CZ7" s="24">
        <v>99.85</v>
      </c>
      <c r="DA7" s="24">
        <v>99.85</v>
      </c>
      <c r="DB7" s="24">
        <v>99.85</v>
      </c>
      <c r="DC7" s="24" t="s">
        <v>102</v>
      </c>
      <c r="DD7" s="24" t="s">
        <v>102</v>
      </c>
      <c r="DE7" s="24">
        <v>87.8</v>
      </c>
      <c r="DF7" s="24">
        <v>88.43</v>
      </c>
      <c r="DG7" s="24">
        <v>90.34</v>
      </c>
      <c r="DH7" s="24">
        <v>86.02</v>
      </c>
      <c r="DI7" s="24" t="s">
        <v>102</v>
      </c>
      <c r="DJ7" s="24" t="s">
        <v>102</v>
      </c>
      <c r="DK7" s="24">
        <v>4.43</v>
      </c>
      <c r="DL7" s="24">
        <v>8.57</v>
      </c>
      <c r="DM7" s="24">
        <v>12.59</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2024-02-20T01:49:03Z</cp:lastPrinted>
  <dcterms:created xsi:type="dcterms:W3CDTF">2023-12-12T01:06:59Z</dcterms:created>
  <dcterms:modified xsi:type="dcterms:W3CDTF">2024-02-20T01:49:03Z</dcterms:modified>
  <cp:category/>
</cp:coreProperties>
</file>