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Ma+VGPq3pjWdaqKT5CXpsDSbQjczUHonJbTFd8FV8GiomKcnGqhtX6dSVNwJ0fPx1rLp3oStUNnQezYLSmFRLQ==" workbookSaltValue="RFTJI1voRhXX4Gpp7r5Kz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<sst xmlns="http://schemas.openxmlformats.org/spreadsheetml/2006/main" count="275" uniqueCount="118">
  <si>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</si>
  <si>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</si>
  <si>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</si>
  <si>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</si>
  <si>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</si>
  <si>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</si>
  <si>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</si>
  <si>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</si>
  <si>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</si>
  <si>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</si>
  <si>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</si>
  <si>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</si>
  <si>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</si>
  <si>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</si>
  <si>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</si>
  <si>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</si>
  <si>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</si>
  <si>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</si>
  <si>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</si>
  <si>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</si>
  <si>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</si>
  <si>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</si>
  <si>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</si>
  <si>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</si>
  <si>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</si>
  <si>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</si>
  <si>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</si>
  <si>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</si>
  <si>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</si>
  <si>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</si>
  <si>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</si>
  <si>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</si>
  <si>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</si>
  <si>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</si>
  <si>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</si>
  <si>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</si>
  <si>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</si>
  <si>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</si>
  <si>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</si>
  <si>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</si>
  <si>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</si>
  <si>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</si>
  <si>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</si>
  <si>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</si>
  <si>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</si>
  <si>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</si>
  <si>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</si>
  <si>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</si>
  <si>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</si>
  <si>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</si>
  <si>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</si>
  <si>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</si>
  <si>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</si>
  <si>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</si>
  <si>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</si>
  <si>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</si>
  <si>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</si>
  <si>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</si>
  <si>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</si>
  <si>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</si>
  <si>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</si>
  <si>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</si>
  <si>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</si>
  <si>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</si>
  <si>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</si>
  <si>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</si>
  <si>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</si>
  <si>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</si>
  <si>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</si>
  <si>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</si>
  <si>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</si>
  <si>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</si>
  <si>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</si>
  <si>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</si>
  <si>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</si>
  <si>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</si>
  <si>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</si>
  <si>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</si>
  <si>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</si>
  <si>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</si>
  <si>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</si>
  <si>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</si>
  <si>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</si>
  <si>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</si>
  <si>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</si>
  <si>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</si>
  <si>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</si>
  <si>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</si>
  <si>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</si>
  <si>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</si>
  <si>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</si>
  <si>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</si>
  <si>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</si>
  <si>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</si>
  <si>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</si>
  <si>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</si>
  <si>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</si>
  <si>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</si>
  <si>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</si>
  <si>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</si>
  <si>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</si>
  <si>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</si>
  <si>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</si>
  <si>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</si>
  <si>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</si>
  <si>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</si>
  <si>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</si>
  <si>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</si>
  <si>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</si>
  <si>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</si>
  <si>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</si>
  <si>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</si>
  <si>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</si>
  <si>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</si>
  <si>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</si>
  <si>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に則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3">
      <t>ケイカク</t>
    </rPh>
    <rPh sb="84" eb="85">
      <t>ノット</t>
    </rPh>
    <rPh sb="87" eb="89">
      <t>コウシン</t>
    </rPh>
    <rPh sb="89" eb="91">
      <t>ケイカク</t>
    </rPh>
    <rPh sb="92" eb="94">
      <t>ジッコウ</t>
    </rPh>
    <phoneticPr fontId="4"/>
  </si>
  <si>
    <t>　令和２年度から地方公営企業法の適用により公営企業会計へ移行した。
①経常収支比率については，処理場に要する動力費や委託料が増加したため，昨年度と比較すると減少しているが類似団体平均値とほぼ同数値となっている。
②累積欠損金比率については欠損金が解消され0％となっている。要因は一般会計からの繰入金を収益収入に増額したことにより，純利益が生じためことによるもの。
③流動比率については，右肩上がりで上昇しているが類似団体平均を下回っており，一般会計からの繰入金で賄っている状況である。今後一般会計からの繰入金の適正化を図り，資金不足に陥らないよう新規借入も抑制する。
④企業債残高対事業規模比率については，類似団体平均を下回っており，順次企業債の償還が進んでいることから今後も改善していく見込みとしている。
⑤経費回収率については，昨年度と比較し減少しており，類似団体平均値を下回っている状況である。公費負担が高い状況にあるといえるため，更なる汚水処理費用の削減，及び今後のストックマネジメント計画に則り，更新費用を踏まえて適切な料金設定を検討していく。
⑥汚水処理原価については，類似団体平均を上回っている。今後も類似団体と同水準となるよう，経費削減に努めていく。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47" eb="50">
      <t>ショリジョウ</t>
    </rPh>
    <rPh sb="51" eb="52">
      <t>ヨウ</t>
    </rPh>
    <rPh sb="54" eb="56">
      <t>ドウリョク</t>
    </rPh>
    <rPh sb="56" eb="57">
      <t>ヒ</t>
    </rPh>
    <rPh sb="58" eb="61">
      <t>イタクリョウ</t>
    </rPh>
    <rPh sb="119" eb="122">
      <t>ケッソンキン</t>
    </rPh>
    <rPh sb="123" eb="125">
      <t>カイショウ</t>
    </rPh>
    <rPh sb="136" eb="138">
      <t>ヨウイン</t>
    </rPh>
    <rPh sb="139" eb="141">
      <t>イッパンカ</t>
    </rPh>
    <rPh sb="141" eb="143">
      <t>イケイ</t>
    </rPh>
    <rPh sb="146" eb="149">
      <t>クリイレキン</t>
    </rPh>
    <rPh sb="150" eb="152">
      <t>シュウエキ</t>
    </rPh>
    <rPh sb="152" eb="154">
      <t>シュウニュウ</t>
    </rPh>
    <rPh sb="155" eb="157">
      <t>ゾウガク</t>
    </rPh>
    <rPh sb="165" eb="168">
      <t>ジュンリエキ</t>
    </rPh>
    <rPh sb="169" eb="170">
      <t>ショウ</t>
    </rPh>
    <rPh sb="193" eb="195">
      <t>ミギカタ</t>
    </rPh>
    <rPh sb="195" eb="196">
      <t>ア</t>
    </rPh>
    <rPh sb="199" eb="201">
      <t>ジョウショウ</t>
    </rPh>
    <rPh sb="285" eb="288">
      <t>キギョウサイ</t>
    </rPh>
    <rPh sb="288" eb="290">
      <t>ザンダカ</t>
    </rPh>
    <rPh sb="290" eb="291">
      <t>タイ</t>
    </rPh>
    <rPh sb="291" eb="293">
      <t>ジギョウ</t>
    </rPh>
    <rPh sb="293" eb="297">
      <t>キボヒリツ</t>
    </rPh>
    <rPh sb="303" eb="307">
      <t>ルイジダンタイ</t>
    </rPh>
    <rPh sb="310" eb="312">
      <t>シタマワ</t>
    </rPh>
    <rPh sb="317" eb="319">
      <t>ジュンジ</t>
    </rPh>
    <rPh sb="319" eb="322">
      <t>キギョウサイ</t>
    </rPh>
    <rPh sb="323" eb="325">
      <t>ショウカン</t>
    </rPh>
    <rPh sb="326" eb="327">
      <t>スス</t>
    </rPh>
    <rPh sb="335" eb="337">
      <t>コンゴ</t>
    </rPh>
    <rPh sb="338" eb="340">
      <t>カイゼン</t>
    </rPh>
    <rPh sb="344" eb="346">
      <t>ミコミ</t>
    </rPh>
    <rPh sb="450" eb="451">
      <t>ノット</t>
    </rPh>
    <rPh sb="479" eb="481">
      <t>オスイ</t>
    </rPh>
    <rPh sb="481" eb="483">
      <t>ショリ</t>
    </rPh>
    <rPh sb="483" eb="485">
      <t>ゲンカ</t>
    </rPh>
    <rPh sb="491" eb="497">
      <t>ルイジダンタイヘイキン</t>
    </rPh>
    <rPh sb="498" eb="500">
      <t>ウワマワ</t>
    </rPh>
    <rPh sb="505" eb="507">
      <t>コンゴ</t>
    </rPh>
    <rPh sb="508" eb="510">
      <t>ルイジ</t>
    </rPh>
    <rPh sb="510" eb="512">
      <t>ダンタイ</t>
    </rPh>
    <rPh sb="513" eb="516">
      <t>ドウスイジュン</t>
    </rPh>
    <rPh sb="522" eb="526">
      <t>ケイヒサクゲン</t>
    </rPh>
    <rPh sb="527" eb="528">
      <t>ツト</t>
    </rPh>
    <rPh sb="535" eb="537">
      <t>シセツ</t>
    </rPh>
    <rPh sb="537" eb="539">
      <t>リヨウ</t>
    </rPh>
    <rPh sb="539" eb="540">
      <t>リツ</t>
    </rPh>
    <rPh sb="546" eb="548">
      <t>ルイジ</t>
    </rPh>
    <rPh sb="548" eb="550">
      <t>ダンタイ</t>
    </rPh>
    <rPh sb="550" eb="552">
      <t>ヘイキン</t>
    </rPh>
    <rPh sb="560" eb="562">
      <t>コンゴ</t>
    </rPh>
    <rPh sb="563" eb="565">
      <t>シセツ</t>
    </rPh>
    <rPh sb="565" eb="567">
      <t>コウシン</t>
    </rPh>
    <rPh sb="567" eb="568">
      <t>ジ</t>
    </rPh>
    <rPh sb="578" eb="581">
      <t>ヒツヨウセイ</t>
    </rPh>
    <rPh sb="585" eb="587">
      <t>ケントウ</t>
    </rPh>
    <rPh sb="594" eb="597">
      <t>スイセンカ</t>
    </rPh>
    <rPh sb="597" eb="598">
      <t>リツ</t>
    </rPh>
    <rPh sb="604" eb="610">
      <t>ルイジダンタイヘイキン</t>
    </rPh>
    <rPh sb="624" eb="627">
      <t>コウホウシ</t>
    </rPh>
    <rPh sb="627" eb="628">
      <t>トウ</t>
    </rPh>
    <rPh sb="629" eb="631">
      <t>カツヨウ</t>
    </rPh>
    <rPh sb="632" eb="634">
      <t>ケイハツ</t>
    </rPh>
    <rPh sb="634" eb="636">
      <t>カツドウ</t>
    </rPh>
    <rPh sb="637" eb="639">
      <t>ヒキツヅ</t>
    </rPh>
    <rPh sb="640" eb="641">
      <t>オコナ</t>
    </rPh>
    <rPh sb="642" eb="645">
      <t>スイセンカ</t>
    </rPh>
    <rPh sb="645" eb="646">
      <t>リツ</t>
    </rPh>
    <rPh sb="647" eb="648">
      <t>タカ</t>
    </rPh>
    <phoneticPr fontId="4"/>
  </si>
  <si>
    <t>　累積欠損金は発生していない状況であるが，経常収支比率が昨年度と比較し，減少となっており，経費回収率についても依然として低い状況となっているため，費用の抑制，使用料及び一般会計からの繰入金の適正化を図ることで持続可能な下水道経営に取組んでいく。</t>
    <rPh sb="1" eb="3">
      <t>ルイセキ</t>
    </rPh>
    <rPh sb="3" eb="5">
      <t>ケッソン</t>
    </rPh>
    <rPh sb="5" eb="6">
      <t>キン</t>
    </rPh>
    <rPh sb="7" eb="9">
      <t>ハッセイ</t>
    </rPh>
    <rPh sb="14" eb="16">
      <t>ジョウキョウ</t>
    </rPh>
    <rPh sb="21" eb="23">
      <t>ケイジョウ</t>
    </rPh>
    <rPh sb="23" eb="25">
      <t>シュウシ</t>
    </rPh>
    <rPh sb="25" eb="27">
      <t>ヒリツ</t>
    </rPh>
    <rPh sb="28" eb="31">
      <t>サクネンド</t>
    </rPh>
    <rPh sb="32" eb="34">
      <t>ヒカク</t>
    </rPh>
    <rPh sb="36" eb="38">
      <t>ゲンショウ</t>
    </rPh>
    <rPh sb="45" eb="47">
      <t>ケイヒ</t>
    </rPh>
    <rPh sb="47" eb="50">
      <t>カイシュウリツ</t>
    </rPh>
    <rPh sb="55" eb="57">
      <t>イゼン</t>
    </rPh>
    <rPh sb="60" eb="61">
      <t>ヒク</t>
    </rPh>
    <rPh sb="62" eb="64">
      <t>ジョウキョウ</t>
    </rPh>
    <rPh sb="73" eb="75">
      <t>ヒヨウ</t>
    </rPh>
    <rPh sb="76" eb="78">
      <t>ヨクセイ</t>
    </rPh>
    <rPh sb="79" eb="82">
      <t>シヨウリョウ</t>
    </rPh>
    <rPh sb="82" eb="83">
      <t>オヨ</t>
    </rPh>
    <rPh sb="84" eb="86">
      <t>イッパンカ</t>
    </rPh>
    <rPh sb="86" eb="88">
      <t>イケイ</t>
    </rPh>
    <rPh sb="91" eb="94">
      <t>クリイレキン</t>
    </rPh>
    <rPh sb="95" eb="98">
      <t>テキセイカ</t>
    </rPh>
    <rPh sb="99" eb="100">
      <t>ハカ</t>
    </rPh>
    <rPh sb="104" eb="106">
      <t>ジゾク</t>
    </rPh>
    <rPh sb="106" eb="108">
      <t>カノウ</t>
    </rPh>
    <rPh sb="109" eb="112">
      <t>ゲスイドウ</t>
    </rPh>
    <rPh sb="112" eb="114">
      <t>ケイエイ</t>
    </rPh>
    <rPh sb="115" eb="117">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</si>
</sst>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BC-4676-9955-8A8D033089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C2BC-4676-9955-8A8D033089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20</c:v>
                </c:pt>
                <c:pt idx="3">
                  <c:v>19.670000000000002</c:v>
                </c:pt>
                <c:pt idx="4">
                  <c:v>19.329999999999998</c:v>
                </c:pt>
              </c:numCache>
            </c:numRef>
          </c:val>
          <c:extLst>
            <c:ext xmlns:c16="http://schemas.microsoft.com/office/drawing/2014/chart" uri="{C3380CC4-5D6E-409C-BE32-E72D297353CC}">
              <c16:uniqueId val="{00000000-6864-477C-9880-48F0B824BE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6864-477C-9880-48F0B824BE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82.85</c:v>
                </c:pt>
                <c:pt idx="3">
                  <c:v>87.45</c:v>
                </c:pt>
                <c:pt idx="4">
                  <c:v>88.32</c:v>
                </c:pt>
              </c:numCache>
            </c:numRef>
          </c:val>
          <c:extLst>
            <c:ext xmlns:c16="http://schemas.microsoft.com/office/drawing/2014/chart" uri="{C3380CC4-5D6E-409C-BE32-E72D297353CC}">
              <c16:uniqueId val="{00000000-62F6-4EA6-AF00-0A59B3ECBF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62F6-4EA6-AF00-0A59B3ECBF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90.48</c:v>
                </c:pt>
                <c:pt idx="3">
                  <c:v>107.58</c:v>
                </c:pt>
                <c:pt idx="4">
                  <c:v>105.54</c:v>
                </c:pt>
              </c:numCache>
            </c:numRef>
          </c:val>
          <c:extLst>
            <c:ext xmlns:c16="http://schemas.microsoft.com/office/drawing/2014/chart" uri="{C3380CC4-5D6E-409C-BE32-E72D297353CC}">
              <c16:uniqueId val="{00000000-A757-4BD5-840B-E3E1E5337B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A757-4BD5-840B-E3E1E5337B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4.46</c:v>
                </c:pt>
                <c:pt idx="3">
                  <c:v>8.93</c:v>
                </c:pt>
                <c:pt idx="4">
                  <c:v>12.8</c:v>
                </c:pt>
              </c:numCache>
            </c:numRef>
          </c:val>
          <c:extLst>
            <c:ext xmlns:c16="http://schemas.microsoft.com/office/drawing/2014/chart" uri="{C3380CC4-5D6E-409C-BE32-E72D297353CC}">
              <c16:uniqueId val="{00000000-33A4-46CB-9117-6C869E5228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33A4-46CB-9117-6C869E5228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C0-4917-A781-C217D1DE0D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3C0-4917-A781-C217D1DE0D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104.02</c:v>
                </c:pt>
                <c:pt idx="3">
                  <c:v>47.85</c:v>
                </c:pt>
                <c:pt idx="4" formatCode="#,##0.00;&quot;△&quot;#,##0.00">
                  <c:v>0</c:v>
                </c:pt>
              </c:numCache>
            </c:numRef>
          </c:val>
          <c:extLst>
            <c:ext xmlns:c16="http://schemas.microsoft.com/office/drawing/2014/chart" uri="{C3380CC4-5D6E-409C-BE32-E72D297353CC}">
              <c16:uniqueId val="{00000000-7FFB-49EB-B1DA-16658EE310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7FFB-49EB-B1DA-16658EE310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36.96</c:v>
                </c:pt>
                <c:pt idx="3">
                  <c:v>41.98</c:v>
                </c:pt>
                <c:pt idx="4">
                  <c:v>43.32</c:v>
                </c:pt>
              </c:numCache>
            </c:numRef>
          </c:val>
          <c:extLst>
            <c:ext xmlns:c16="http://schemas.microsoft.com/office/drawing/2014/chart" uri="{C3380CC4-5D6E-409C-BE32-E72D297353CC}">
              <c16:uniqueId val="{00000000-82F5-4C81-8C27-A37671EA5A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82F5-4C81-8C27-A37671EA5A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41.92</c:v>
                </c:pt>
                <c:pt idx="4">
                  <c:v>36.71</c:v>
                </c:pt>
              </c:numCache>
            </c:numRef>
          </c:val>
          <c:extLst>
            <c:ext xmlns:c16="http://schemas.microsoft.com/office/drawing/2014/chart" uri="{C3380CC4-5D6E-409C-BE32-E72D297353CC}">
              <c16:uniqueId val="{00000000-8573-41D6-A008-DACB4570BF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8573-41D6-A008-DACB4570BF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18.899999999999999</c:v>
                </c:pt>
                <c:pt idx="3">
                  <c:v>28.06</c:v>
                </c:pt>
                <c:pt idx="4">
                  <c:v>21.14</c:v>
                </c:pt>
              </c:numCache>
            </c:numRef>
          </c:val>
          <c:extLst>
            <c:ext xmlns:c16="http://schemas.microsoft.com/office/drawing/2014/chart" uri="{C3380CC4-5D6E-409C-BE32-E72D297353CC}">
              <c16:uniqueId val="{00000000-E7B5-40E7-AC70-7FD7E436C2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E7B5-40E7-AC70-7FD7E436C2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791.92</c:v>
                </c:pt>
                <c:pt idx="3">
                  <c:v>534.78</c:v>
                </c:pt>
                <c:pt idx="4">
                  <c:v>712.94</c:v>
                </c:pt>
              </c:numCache>
            </c:numRef>
          </c:val>
          <c:extLst>
            <c:ext xmlns:c16="http://schemas.microsoft.com/office/drawing/2014/chart" uri="{C3380CC4-5D6E-409C-BE32-E72D297353CC}">
              <c16:uniqueId val="{00000000-F512-4CF0-A5E1-13270ABEE2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F512-4CF0-A5E1-13270ABEE2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5" zoomScaleNormal="100" workbookViewId="0">
      <selection activeCell="CD67" sqref="CD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58926</v>
      </c>
      <c r="AM8" s="42"/>
      <c r="AN8" s="42"/>
      <c r="AO8" s="42"/>
      <c r="AP8" s="42"/>
      <c r="AQ8" s="42"/>
      <c r="AR8" s="42"/>
      <c r="AS8" s="42"/>
      <c r="AT8" s="35">
        <f>データ!T6</f>
        <v>332.44</v>
      </c>
      <c r="AU8" s="35"/>
      <c r="AV8" s="35"/>
      <c r="AW8" s="35"/>
      <c r="AX8" s="35"/>
      <c r="AY8" s="35"/>
      <c r="AZ8" s="35"/>
      <c r="BA8" s="35"/>
      <c r="BB8" s="35">
        <f>データ!U6</f>
        <v>177.25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81.069999999999993</v>
      </c>
      <c r="J10" s="35"/>
      <c r="K10" s="35"/>
      <c r="L10" s="35"/>
      <c r="M10" s="35"/>
      <c r="N10" s="35"/>
      <c r="O10" s="35"/>
      <c r="P10" s="35">
        <f>データ!P6</f>
        <v>0.81</v>
      </c>
      <c r="Q10" s="35"/>
      <c r="R10" s="35"/>
      <c r="S10" s="35"/>
      <c r="T10" s="35"/>
      <c r="U10" s="35"/>
      <c r="V10" s="35"/>
      <c r="W10" s="35">
        <f>データ!Q6</f>
        <v>98.98</v>
      </c>
      <c r="X10" s="35"/>
      <c r="Y10" s="35"/>
      <c r="Z10" s="35"/>
      <c r="AA10" s="35"/>
      <c r="AB10" s="35"/>
      <c r="AC10" s="35"/>
      <c r="AD10" s="42">
        <f>データ!R6</f>
        <v>3058</v>
      </c>
      <c r="AE10" s="42"/>
      <c r="AF10" s="42"/>
      <c r="AG10" s="42"/>
      <c r="AH10" s="42"/>
      <c r="AI10" s="42"/>
      <c r="AJ10" s="42"/>
      <c r="AK10" s="2"/>
      <c r="AL10" s="42">
        <f>データ!V6</f>
        <v>471</v>
      </c>
      <c r="AM10" s="42"/>
      <c r="AN10" s="42"/>
      <c r="AO10" s="42"/>
      <c r="AP10" s="42"/>
      <c r="AQ10" s="42"/>
      <c r="AR10" s="42"/>
      <c r="AS10" s="42"/>
      <c r="AT10" s="35">
        <f>データ!W6</f>
        <v>0.54</v>
      </c>
      <c r="AU10" s="35"/>
      <c r="AV10" s="35"/>
      <c r="AW10" s="35"/>
      <c r="AX10" s="35"/>
      <c r="AY10" s="35"/>
      <c r="AZ10" s="35"/>
      <c r="BA10" s="35"/>
      <c r="BB10" s="35">
        <f>データ!X6</f>
        <v>872.22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PWLoozcdZLy2cNLIe/2GgaJdzUndZyulGnysUUXTvKzXZHbNQ1+vFbgLE8/S/RfFvbmk+I5NaIksOQGThx27wQ==" saltValue="vvHp7L4JX0ZqpUxn1n0k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42056</v>
      </c>
      <c r="D6" s="19">
        <f t="shared" si="3"/>
        <v>46</v>
      </c>
      <c r="E6" s="19">
        <f t="shared" si="3"/>
        <v>17</v>
      </c>
      <c r="F6" s="19">
        <f t="shared" si="3"/>
        <v>6</v>
      </c>
      <c r="G6" s="19">
        <f t="shared" si="3"/>
        <v>0</v>
      </c>
      <c r="H6" s="19" t="str">
        <f t="shared" si="3"/>
        <v>宮城県　気仙沼市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81.069999999999993</v>
      </c>
      <c r="P6" s="20">
        <f t="shared" si="3"/>
        <v>0.81</v>
      </c>
      <c r="Q6" s="20">
        <f t="shared" si="3"/>
        <v>98.98</v>
      </c>
      <c r="R6" s="20">
        <f t="shared" si="3"/>
        <v>3058</v>
      </c>
      <c r="S6" s="20">
        <f t="shared" si="3"/>
        <v>58926</v>
      </c>
      <c r="T6" s="20">
        <f t="shared" si="3"/>
        <v>332.44</v>
      </c>
      <c r="U6" s="20">
        <f t="shared" si="3"/>
        <v>177.25</v>
      </c>
      <c r="V6" s="20">
        <f t="shared" si="3"/>
        <v>471</v>
      </c>
      <c r="W6" s="20">
        <f t="shared" si="3"/>
        <v>0.54</v>
      </c>
      <c r="X6" s="20">
        <f t="shared" si="3"/>
        <v>872.22</v>
      </c>
      <c r="Y6" s="21" t="str">
        <f>IF(Y7="",NA(),Y7)</f>
        <v>-</v>
      </c>
      <c r="Z6" s="21" t="str">
        <f t="shared" ref="Z6:AH6" si="4">IF(Z7="",NA(),Z7)</f>
        <v>-</v>
      </c>
      <c r="AA6" s="21">
        <f t="shared" si="4"/>
        <v>90.48</v>
      </c>
      <c r="AB6" s="21">
        <f t="shared" si="4"/>
        <v>107.58</v>
      </c>
      <c r="AC6" s="21">
        <f t="shared" si="4"/>
        <v>105.54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104.02</v>
      </c>
      <c r="AM6" s="21">
        <f t="shared" si="5"/>
        <v>47.85</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36.96</v>
      </c>
      <c r="AX6" s="21">
        <f t="shared" si="6"/>
        <v>41.98</v>
      </c>
      <c r="AY6" s="21">
        <f t="shared" si="6"/>
        <v>43.32</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1">
        <f t="shared" si="7"/>
        <v>41.92</v>
      </c>
      <c r="BJ6" s="21">
        <f t="shared" si="7"/>
        <v>36.71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18.899999999999999</v>
      </c>
      <c r="BT6" s="21">
        <f t="shared" si="8"/>
        <v>28.06</v>
      </c>
      <c r="BU6" s="21">
        <f t="shared" si="8"/>
        <v>21.14</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791.92</v>
      </c>
      <c r="CE6" s="21">
        <f t="shared" si="9"/>
        <v>534.78</v>
      </c>
      <c r="CF6" s="21">
        <f t="shared" si="9"/>
        <v>712.94</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20</v>
      </c>
      <c r="CP6" s="21">
        <f t="shared" si="10"/>
        <v>19.670000000000002</v>
      </c>
      <c r="CQ6" s="21">
        <f t="shared" si="10"/>
        <v>19.329999999999998</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82.85</v>
      </c>
      <c r="DA6" s="21">
        <f t="shared" si="11"/>
        <v>87.45</v>
      </c>
      <c r="DB6" s="21">
        <f t="shared" si="11"/>
        <v>88.32</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4.46</v>
      </c>
      <c r="DL6" s="21">
        <f t="shared" si="12"/>
        <v>8.93</v>
      </c>
      <c r="DM6" s="21">
        <f t="shared" si="12"/>
        <v>12.8</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42056</v>
      </c>
      <c r="D7" s="23">
        <v>46</v>
      </c>
      <c r="E7" s="23">
        <v>17</v>
      </c>
      <c r="F7" s="23">
        <v>6</v>
      </c>
      <c r="G7" s="23">
        <v>0</v>
      </c>
      <c r="H7" s="23" t="s">
        <v>96</v>
      </c>
      <c r="I7" s="23" t="s">
        <v>97</v>
      </c>
      <c r="J7" s="23" t="s">
        <v>98</v>
      </c>
      <c r="K7" s="23" t="s">
        <v>99</v>
      </c>
      <c r="L7" s="23" t="s">
        <v>100</v>
      </c>
      <c r="M7" s="23" t="s">
        <v>101</v>
      </c>
      <c r="N7" s="24" t="s">
        <v>102</v>
      </c>
      <c r="O7" s="24">
        <v>81.069999999999993</v>
      </c>
      <c r="P7" s="24">
        <v>0.81</v>
      </c>
      <c r="Q7" s="24">
        <v>98.98</v>
      </c>
      <c r="R7" s="24">
        <v>3058</v>
      </c>
      <c r="S7" s="24">
        <v>58926</v>
      </c>
      <c r="T7" s="24">
        <v>332.44</v>
      </c>
      <c r="U7" s="24">
        <v>177.25</v>
      </c>
      <c r="V7" s="24">
        <v>471</v>
      </c>
      <c r="W7" s="24">
        <v>0.54</v>
      </c>
      <c r="X7" s="24">
        <v>872.22</v>
      </c>
      <c r="Y7" s="24" t="s">
        <v>102</v>
      </c>
      <c r="Z7" s="24" t="s">
        <v>102</v>
      </c>
      <c r="AA7" s="24">
        <v>90.48</v>
      </c>
      <c r="AB7" s="24">
        <v>107.58</v>
      </c>
      <c r="AC7" s="24">
        <v>105.54</v>
      </c>
      <c r="AD7" s="24" t="s">
        <v>102</v>
      </c>
      <c r="AE7" s="24" t="s">
        <v>102</v>
      </c>
      <c r="AF7" s="24">
        <v>101.18</v>
      </c>
      <c r="AG7" s="24">
        <v>99.89</v>
      </c>
      <c r="AH7" s="24">
        <v>104.12</v>
      </c>
      <c r="AI7" s="24">
        <v>101.46</v>
      </c>
      <c r="AJ7" s="24" t="s">
        <v>102</v>
      </c>
      <c r="AK7" s="24" t="s">
        <v>102</v>
      </c>
      <c r="AL7" s="24">
        <v>104.02</v>
      </c>
      <c r="AM7" s="24">
        <v>47.85</v>
      </c>
      <c r="AN7" s="24">
        <v>0</v>
      </c>
      <c r="AO7" s="24" t="s">
        <v>102</v>
      </c>
      <c r="AP7" s="24" t="s">
        <v>102</v>
      </c>
      <c r="AQ7" s="24">
        <v>140.63</v>
      </c>
      <c r="AR7" s="24">
        <v>163.84</v>
      </c>
      <c r="AS7" s="24">
        <v>176.46</v>
      </c>
      <c r="AT7" s="24">
        <v>104.91</v>
      </c>
      <c r="AU7" s="24" t="s">
        <v>102</v>
      </c>
      <c r="AV7" s="24" t="s">
        <v>102</v>
      </c>
      <c r="AW7" s="24">
        <v>36.96</v>
      </c>
      <c r="AX7" s="24">
        <v>41.98</v>
      </c>
      <c r="AY7" s="24">
        <v>43.32</v>
      </c>
      <c r="AZ7" s="24" t="s">
        <v>102</v>
      </c>
      <c r="BA7" s="24" t="s">
        <v>102</v>
      </c>
      <c r="BB7" s="24">
        <v>56.53</v>
      </c>
      <c r="BC7" s="24">
        <v>59.66</v>
      </c>
      <c r="BD7" s="24">
        <v>61.64</v>
      </c>
      <c r="BE7" s="24">
        <v>61.34</v>
      </c>
      <c r="BF7" s="24" t="s">
        <v>102</v>
      </c>
      <c r="BG7" s="24" t="s">
        <v>102</v>
      </c>
      <c r="BH7" s="24">
        <v>0</v>
      </c>
      <c r="BI7" s="24">
        <v>41.92</v>
      </c>
      <c r="BJ7" s="24">
        <v>36.71</v>
      </c>
      <c r="BK7" s="24" t="s">
        <v>102</v>
      </c>
      <c r="BL7" s="24" t="s">
        <v>102</v>
      </c>
      <c r="BM7" s="24">
        <v>1095.52</v>
      </c>
      <c r="BN7" s="24">
        <v>1056.55</v>
      </c>
      <c r="BO7" s="24">
        <v>1278.54</v>
      </c>
      <c r="BP7" s="24">
        <v>1078.44</v>
      </c>
      <c r="BQ7" s="24" t="s">
        <v>102</v>
      </c>
      <c r="BR7" s="24" t="s">
        <v>102</v>
      </c>
      <c r="BS7" s="24">
        <v>18.899999999999999</v>
      </c>
      <c r="BT7" s="24">
        <v>28.06</v>
      </c>
      <c r="BU7" s="24">
        <v>21.14</v>
      </c>
      <c r="BV7" s="24" t="s">
        <v>102</v>
      </c>
      <c r="BW7" s="24" t="s">
        <v>102</v>
      </c>
      <c r="BX7" s="24">
        <v>39.64</v>
      </c>
      <c r="BY7" s="24">
        <v>40</v>
      </c>
      <c r="BZ7" s="24">
        <v>38.74</v>
      </c>
      <c r="CA7" s="24">
        <v>41.91</v>
      </c>
      <c r="CB7" s="24" t="s">
        <v>102</v>
      </c>
      <c r="CC7" s="24" t="s">
        <v>102</v>
      </c>
      <c r="CD7" s="24">
        <v>791.92</v>
      </c>
      <c r="CE7" s="24">
        <v>534.78</v>
      </c>
      <c r="CF7" s="24">
        <v>712.94</v>
      </c>
      <c r="CG7" s="24" t="s">
        <v>102</v>
      </c>
      <c r="CH7" s="24" t="s">
        <v>102</v>
      </c>
      <c r="CI7" s="24">
        <v>449.72</v>
      </c>
      <c r="CJ7" s="24">
        <v>437.27</v>
      </c>
      <c r="CK7" s="24">
        <v>456.72</v>
      </c>
      <c r="CL7" s="24">
        <v>420.17</v>
      </c>
      <c r="CM7" s="24" t="s">
        <v>102</v>
      </c>
      <c r="CN7" s="24" t="s">
        <v>102</v>
      </c>
      <c r="CO7" s="24">
        <v>20</v>
      </c>
      <c r="CP7" s="24">
        <v>19.670000000000002</v>
      </c>
      <c r="CQ7" s="24">
        <v>19.329999999999998</v>
      </c>
      <c r="CR7" s="24" t="s">
        <v>102</v>
      </c>
      <c r="CS7" s="24" t="s">
        <v>102</v>
      </c>
      <c r="CT7" s="24">
        <v>30.19</v>
      </c>
      <c r="CU7" s="24">
        <v>28.77</v>
      </c>
      <c r="CV7" s="24">
        <v>26.22</v>
      </c>
      <c r="CW7" s="24">
        <v>29.92</v>
      </c>
      <c r="CX7" s="24" t="s">
        <v>102</v>
      </c>
      <c r="CY7" s="24" t="s">
        <v>102</v>
      </c>
      <c r="CZ7" s="24">
        <v>82.85</v>
      </c>
      <c r="DA7" s="24">
        <v>87.45</v>
      </c>
      <c r="DB7" s="24">
        <v>88.32</v>
      </c>
      <c r="DC7" s="24" t="s">
        <v>102</v>
      </c>
      <c r="DD7" s="24" t="s">
        <v>102</v>
      </c>
      <c r="DE7" s="24">
        <v>79.09</v>
      </c>
      <c r="DF7" s="24">
        <v>78.900000000000006</v>
      </c>
      <c r="DG7" s="24">
        <v>78.03</v>
      </c>
      <c r="DH7" s="24">
        <v>80.39</v>
      </c>
      <c r="DI7" s="24" t="s">
        <v>102</v>
      </c>
      <c r="DJ7" s="24" t="s">
        <v>102</v>
      </c>
      <c r="DK7" s="24">
        <v>4.46</v>
      </c>
      <c r="DL7" s="24">
        <v>8.93</v>
      </c>
      <c r="DM7" s="24">
        <v>12.8</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2024-02-15T02:04:37Z</cp:lastPrinted>
  <dcterms:created xsi:type="dcterms:W3CDTF">2023-12-12T01:05:14Z</dcterms:created>
  <dcterms:modified xsi:type="dcterms:W3CDTF">2024-02-15T02:04:39Z</dcterms:modified>
  <cp:category/>
</cp:coreProperties>
</file>