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4_気仙沼市★★\"/>
    </mc:Choice>
  </mc:AlternateContent>
  <workbookProtection workbookAlgorithmName="SHA-512" workbookHashValue="FWdQKy2ymkcqpzb5sOqvUP4FqZANMG1nO8g2vqZdJCr1vYCBYOgWlrrzTjS/jJwRfHZzPGAeNWJBp95CI+s9UA==" workbookSaltValue="61aVFLz7Ae/xcWfg2w6/9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<sst xmlns="http://schemas.openxmlformats.org/spreadsheetml/2006/main" count="275" uniqueCount="115">
  <si>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</si>
  <si>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</si>
  <si>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</si>
  <si>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</si>
  <si>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</si>
  <si>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</si>
  <si>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</si>
  <si>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</si>
  <si>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</si>
  <si>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</si>
  <si>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</si>
  <si>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</si>
  <si>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</si>
  <si>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</si>
  <si>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</si>
  <si>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</si>
  <si>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</si>
  <si>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</si>
  <si>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</si>
  <si>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</si>
  <si>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</si>
  <si>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</si>
  <si>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</si>
  <si>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</si>
  <si>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</si>
  <si>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</si>
  <si>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</si>
  <si>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</si>
  <si>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</si>
  <si>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</si>
  <si>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</si>
  <si>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</si>
  <si>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</si>
  <si>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</si>
  <si>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</si>
  <si>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</si>
  <si>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</si>
  <si>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</si>
  <si>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</si>
  <si>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</si>
  <si>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</si>
  <si>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</si>
  <si>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</si>
  <si>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</si>
  <si>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</si>
  <si>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</si>
  <si>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</si>
  <si>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</si>
  <si>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</si>
  <si>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</si>
  <si>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</si>
  <si>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</si>
  <si>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</si>
  <si>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</si>
  <si>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</si>
  <si>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</si>
  <si>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</si>
  <si>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</si>
  <si>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</si>
  <si>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</si>
  <si>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</si>
  <si>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</si>
  <si>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</si>
  <si>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</si>
  <si>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</si>
  <si>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</si>
  <si>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</si>
  <si>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</si>
  <si>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</si>
  <si>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</si>
  <si>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</si>
  <si>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</si>
  <si>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</si>
  <si>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</si>
  <si>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</si>
  <si>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</si>
  <si>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</si>
  <si>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</si>
  <si>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</si>
  <si>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</si>
  <si>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</si>
  <si>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</si>
  <si>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</si>
  <si>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</si>
  <si>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</si>
  <si>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</si>
  <si>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</si>
  <si>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</si>
  <si>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</si>
  <si>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</si>
  <si>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</si>
  <si>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</si>
  <si>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</si>
  <si>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</si>
  <si>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</si>
  <si>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</si>
  <si>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</si>
  <si>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</si>
  <si>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</si>
  <si>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</si>
  <si>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</si>
  <si>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</si>
  <si>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</si>
  <si>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</si>
  <si>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</si>
  <si>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</si>
  <si>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</si>
  <si>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</si>
  <si>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</si>
  <si>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</si>
  <si>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</si>
  <si>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</si>
  <si>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令和２年度から地方公営企業法の適用により公営企業会計へ移行した。
①経常収支比率については，若干ではあるが類似団体平均値を上回っているものの，昨年度と比較すると減少しているため，一般会計からの繰入金の削減を含め，更なる費用の削減に取り組んでいく。
②累積欠損金比率については累積欠損金が発生していない状況である。この状況を継続していくために適切な使用料の検討及び維持管理費の削減に努めていく。
③流動比率については，昨年度と比較し減少しており，類似団体平均値よりも低い状況である。企業債償還金を一般会計からの繰入金で賄っており，今後使用料の改定の検討及び一般会計からの繰入金の縮減を図り，また，資金不足に陥らないよう施設更新費用等新規借入を抑制する。
④企業債残高対事業規模比率については，類似団体平均を下回っており，順次企業債の償還が進んでいることから今後も改善していく見込みとしている。
⑤経費回収率については，依然として類似団体平均値を下回っており，昨年度と比較しても減少している。公費負担が高い状況にあるといえるため，更なる汚水処理費用の削減，及び今後のストックマネジメント計画に則り更新費用を踏まえて適切な料金設定を検討していく。
⑥汚水処理原価については，昨年度より増加し，類似団体平均を大きく上回っているため，今後も類似団体と同水準となるよう，年間有収水量の増加とともに経費削減に努めていく。
⑦施設利用率については，類似団体平均を上回っており，今後の施設更新時にダウンサイジングの必要性について検討していく。
⑧水洗化率については，類似団体平均を下回っており，イベントや，広報誌等を活用し啓発活動を行い水洗化率を高めていく。</t>
    <rPh sb="48" eb="50">
      <t>ジャッカン</t>
    </rPh>
    <rPh sb="63" eb="64">
      <t>ウエ</t>
    </rPh>
    <rPh sb="73" eb="76">
      <t>サクネンド</t>
    </rPh>
    <rPh sb="77" eb="79">
      <t>ヒカク</t>
    </rPh>
    <rPh sb="82" eb="84">
      <t>ゲンショウ</t>
    </rPh>
    <rPh sb="102" eb="104">
      <t>サクゲン</t>
    </rPh>
    <rPh sb="105" eb="106">
      <t>フク</t>
    </rPh>
    <rPh sb="108" eb="109">
      <t>サラ</t>
    </rPh>
    <rPh sb="111" eb="113">
      <t>ヒヨウ</t>
    </rPh>
    <rPh sb="114" eb="116">
      <t>サクゲン</t>
    </rPh>
    <rPh sb="139" eb="144">
      <t>ルイセキケッソンキン</t>
    </rPh>
    <rPh sb="145" eb="147">
      <t>ハッセイ</t>
    </rPh>
    <rPh sb="152" eb="154">
      <t>ジョウキョウ</t>
    </rPh>
    <rPh sb="160" eb="162">
      <t>ジョウキョウ</t>
    </rPh>
    <rPh sb="163" eb="165">
      <t>ケイゾク</t>
    </rPh>
    <rPh sb="172" eb="174">
      <t>テキセツ</t>
    </rPh>
    <rPh sb="179" eb="181">
      <t>ケントウ</t>
    </rPh>
    <rPh sb="192" eb="193">
      <t>ツト</t>
    </rPh>
    <rPh sb="200" eb="202">
      <t>リュウドウ</t>
    </rPh>
    <rPh sb="202" eb="204">
      <t>ヒリツ</t>
    </rPh>
    <rPh sb="210" eb="213">
      <t>サクネンド</t>
    </rPh>
    <rPh sb="214" eb="216">
      <t>ヒカク</t>
    </rPh>
    <rPh sb="217" eb="219">
      <t>ゲンショウ</t>
    </rPh>
    <rPh sb="224" eb="226">
      <t>ルイジ</t>
    </rPh>
    <rPh sb="226" eb="228">
      <t>ダンタイ</t>
    </rPh>
    <rPh sb="228" eb="231">
      <t>ヘイキンチ</t>
    </rPh>
    <rPh sb="234" eb="235">
      <t>ヒク</t>
    </rPh>
    <rPh sb="236" eb="238">
      <t>ジョウキョウ</t>
    </rPh>
    <rPh sb="242" eb="244">
      <t>キギョウ</t>
    </rPh>
    <rPh sb="244" eb="245">
      <t>サイ</t>
    </rPh>
    <rPh sb="245" eb="247">
      <t>ショウカン</t>
    </rPh>
    <rPh sb="247" eb="248">
      <t>キン</t>
    </rPh>
    <rPh sb="249" eb="251">
      <t>イッパンカ</t>
    </rPh>
    <rPh sb="251" eb="253">
      <t>イケイ</t>
    </rPh>
    <rPh sb="256" eb="259">
      <t>クリイレキン</t>
    </rPh>
    <rPh sb="260" eb="261">
      <t>マカナ</t>
    </rPh>
    <rPh sb="266" eb="268">
      <t>コンゴ</t>
    </rPh>
    <rPh sb="268" eb="271">
      <t>シヨウリョウ</t>
    </rPh>
    <rPh sb="272" eb="274">
      <t>カイテイ</t>
    </rPh>
    <rPh sb="275" eb="277">
      <t>ケントウ</t>
    </rPh>
    <rPh sb="277" eb="278">
      <t>オヨ</t>
    </rPh>
    <rPh sb="279" eb="281">
      <t>イッパンカ</t>
    </rPh>
    <rPh sb="281" eb="283">
      <t>イケイ</t>
    </rPh>
    <rPh sb="286" eb="289">
      <t>クリイレキン</t>
    </rPh>
    <rPh sb="290" eb="292">
      <t>シュクゲン</t>
    </rPh>
    <rPh sb="293" eb="294">
      <t>ハカ</t>
    </rPh>
    <rPh sb="299" eb="301">
      <t>シキン</t>
    </rPh>
    <rPh sb="301" eb="303">
      <t>フソク</t>
    </rPh>
    <rPh sb="304" eb="305">
      <t>オチイ</t>
    </rPh>
    <rPh sb="310" eb="312">
      <t>シセツ</t>
    </rPh>
    <rPh sb="312" eb="314">
      <t>コウシン</t>
    </rPh>
    <rPh sb="314" eb="316">
      <t>ヒヨウ</t>
    </rPh>
    <rPh sb="316" eb="317">
      <t>トウ</t>
    </rPh>
    <rPh sb="317" eb="319">
      <t>シンキ</t>
    </rPh>
    <rPh sb="319" eb="321">
      <t>カリイレ</t>
    </rPh>
    <rPh sb="322" eb="324">
      <t>ヨクセイ</t>
    </rPh>
    <rPh sb="329" eb="331">
      <t>キギョウ</t>
    </rPh>
    <rPh sb="331" eb="332">
      <t>サイ</t>
    </rPh>
    <rPh sb="332" eb="334">
      <t>ザンダカ</t>
    </rPh>
    <rPh sb="334" eb="335">
      <t>タイ</t>
    </rPh>
    <rPh sb="335" eb="337">
      <t>ジギョウ</t>
    </rPh>
    <rPh sb="337" eb="339">
      <t>キボ</t>
    </rPh>
    <rPh sb="339" eb="341">
      <t>ヒリツ</t>
    </rPh>
    <rPh sb="347" eb="353">
      <t>ルイジダンタイヘイキン</t>
    </rPh>
    <rPh sb="354" eb="356">
      <t>シタマワ</t>
    </rPh>
    <rPh sb="361" eb="363">
      <t>ジュンジ</t>
    </rPh>
    <rPh sb="363" eb="365">
      <t>キギョウ</t>
    </rPh>
    <rPh sb="365" eb="366">
      <t>サイ</t>
    </rPh>
    <rPh sb="367" eb="369">
      <t>ショウカン</t>
    </rPh>
    <rPh sb="370" eb="371">
      <t>スス</t>
    </rPh>
    <rPh sb="379" eb="381">
      <t>コンゴ</t>
    </rPh>
    <rPh sb="382" eb="384">
      <t>カイゼン</t>
    </rPh>
    <rPh sb="388" eb="390">
      <t>ミコ</t>
    </rPh>
    <rPh sb="410" eb="412">
      <t>イゼン</t>
    </rPh>
    <rPh sb="430" eb="433">
      <t>サクネンド</t>
    </rPh>
    <rPh sb="434" eb="436">
      <t>ヒカク</t>
    </rPh>
    <rPh sb="439" eb="441">
      <t>ゲンショウ</t>
    </rPh>
    <rPh sb="496" eb="497">
      <t>ノット</t>
    </rPh>
    <rPh sb="524" eb="526">
      <t>オスイ</t>
    </rPh>
    <rPh sb="526" eb="528">
      <t>ショリ</t>
    </rPh>
    <rPh sb="528" eb="530">
      <t>ゲンカ</t>
    </rPh>
    <rPh sb="536" eb="539">
      <t>サクネンド</t>
    </rPh>
    <rPh sb="541" eb="543">
      <t>ゾウカ</t>
    </rPh>
    <rPh sb="545" eb="551">
      <t>ルイジダンタイヘイキン</t>
    </rPh>
    <rPh sb="552" eb="553">
      <t>オオ</t>
    </rPh>
    <rPh sb="555" eb="557">
      <t>ウワマワ</t>
    </rPh>
    <rPh sb="564" eb="566">
      <t>コンゴ</t>
    </rPh>
    <rPh sb="567" eb="569">
      <t>ルイジ</t>
    </rPh>
    <rPh sb="569" eb="571">
      <t>ダンタイ</t>
    </rPh>
    <rPh sb="572" eb="575">
      <t>ドウスイジュン</t>
    </rPh>
    <rPh sb="581" eb="583">
      <t>ネンカン</t>
    </rPh>
    <rPh sb="583" eb="585">
      <t>ユウシュウ</t>
    </rPh>
    <rPh sb="585" eb="587">
      <t>スイリョウ</t>
    </rPh>
    <rPh sb="588" eb="590">
      <t>ゾウカ</t>
    </rPh>
    <rPh sb="594" eb="598">
      <t>ケイヒサクゲン</t>
    </rPh>
    <rPh sb="599" eb="600">
      <t>ツト</t>
    </rPh>
    <rPh sb="607" eb="609">
      <t>シセツ</t>
    </rPh>
    <rPh sb="609" eb="611">
      <t>リヨウ</t>
    </rPh>
    <rPh sb="611" eb="612">
      <t>リツ</t>
    </rPh>
    <rPh sb="618" eb="620">
      <t>ルイジ</t>
    </rPh>
    <rPh sb="620" eb="622">
      <t>ダンタイ</t>
    </rPh>
    <rPh sb="622" eb="624">
      <t>ヘイキン</t>
    </rPh>
    <rPh sb="625" eb="627">
      <t>ウワマワ</t>
    </rPh>
    <rPh sb="632" eb="634">
      <t>コンゴ</t>
    </rPh>
    <rPh sb="635" eb="637">
      <t>シセツ</t>
    </rPh>
    <rPh sb="637" eb="639">
      <t>コウシン</t>
    </rPh>
    <rPh sb="639" eb="640">
      <t>ジ</t>
    </rPh>
    <rPh sb="650" eb="653">
      <t>ヒツヨウセイ</t>
    </rPh>
    <rPh sb="657" eb="659">
      <t>ケントウ</t>
    </rPh>
    <rPh sb="666" eb="669">
      <t>スイセンカ</t>
    </rPh>
    <rPh sb="669" eb="670">
      <t>リツ</t>
    </rPh>
    <rPh sb="676" eb="682">
      <t>ルイジダンタイヘイキン</t>
    </rPh>
    <rPh sb="683" eb="685">
      <t>シタマワ</t>
    </rPh>
    <rPh sb="696" eb="699">
      <t>コウホウシ</t>
    </rPh>
    <rPh sb="699" eb="700">
      <t>トウ</t>
    </rPh>
    <rPh sb="701" eb="703">
      <t>カツヨウ</t>
    </rPh>
    <rPh sb="704" eb="706">
      <t>ケイハツ</t>
    </rPh>
    <rPh sb="706" eb="708">
      <t>カツドウ</t>
    </rPh>
    <rPh sb="709" eb="710">
      <t>オコナ</t>
    </rPh>
    <rPh sb="711" eb="714">
      <t>スイセンカ</t>
    </rPh>
    <rPh sb="714" eb="715">
      <t>リツ</t>
    </rPh>
    <rPh sb="716" eb="717">
      <t>タカ</t>
    </rPh>
    <phoneticPr fontId="4"/>
  </si>
  <si>
    <t>①有形固定資産減価償却率については，東日本大震災による災害復旧事業において施設の復旧・更新が行われたことから，減価償却率は低い状況である。今後ストックマネジメント計画に則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3">
      <t>ケイカク</t>
    </rPh>
    <rPh sb="84" eb="85">
      <t>ノット</t>
    </rPh>
    <rPh sb="86" eb="88">
      <t>コウシン</t>
    </rPh>
    <rPh sb="88" eb="90">
      <t>ケイカク</t>
    </rPh>
    <rPh sb="91" eb="93">
      <t>ジッコウ</t>
    </rPh>
    <phoneticPr fontId="4"/>
  </si>
  <si>
    <t>　累積欠損金は発生していない状況であるが，経常収支比率が昨年度と比較し，減少となっており，経費回収率についても依然として低い状況となっているため，費用の抑制，使用料及び一般会計からの繰入金の適正化を図ることで持続可能な下水道経営に取組んでいく。</t>
    <rPh sb="1" eb="3">
      <t>ルイセキ</t>
    </rPh>
    <rPh sb="3" eb="5">
      <t>ケッソン</t>
    </rPh>
    <rPh sb="5" eb="6">
      <t>キン</t>
    </rPh>
    <rPh sb="7" eb="9">
      <t>ハッセイ</t>
    </rPh>
    <rPh sb="14" eb="16">
      <t>ジョウキョウ</t>
    </rPh>
    <rPh sb="21" eb="23">
      <t>ケイジョウ</t>
    </rPh>
    <rPh sb="23" eb="25">
      <t>シュウシ</t>
    </rPh>
    <rPh sb="25" eb="27">
      <t>ヒリツ</t>
    </rPh>
    <rPh sb="28" eb="31">
      <t>サクネンド</t>
    </rPh>
    <rPh sb="32" eb="34">
      <t>ヒカク</t>
    </rPh>
    <rPh sb="36" eb="38">
      <t>ゲンショウ</t>
    </rPh>
    <rPh sb="45" eb="47">
      <t>ケイヒ</t>
    </rPh>
    <rPh sb="47" eb="50">
      <t>カイシュウリツ</t>
    </rPh>
    <rPh sb="55" eb="57">
      <t>イゼン</t>
    </rPh>
    <rPh sb="60" eb="61">
      <t>ヒク</t>
    </rPh>
    <rPh sb="62" eb="64">
      <t>ジョウキョウ</t>
    </rPh>
    <rPh sb="73" eb="75">
      <t>ヒヨウ</t>
    </rPh>
    <rPh sb="76" eb="78">
      <t>ヨクセイ</t>
    </rPh>
    <rPh sb="79" eb="82">
      <t>シヨウリョウ</t>
    </rPh>
    <rPh sb="82" eb="83">
      <t>オヨ</t>
    </rPh>
    <rPh sb="84" eb="86">
      <t>イッパンカ</t>
    </rPh>
    <rPh sb="86" eb="88">
      <t>イケイ</t>
    </rPh>
    <rPh sb="91" eb="94">
      <t>クリイレキン</t>
    </rPh>
    <rPh sb="95" eb="98">
      <t>テキセイカ</t>
    </rPh>
    <rPh sb="99" eb="100">
      <t>ハカ</t>
    </rPh>
    <rPh sb="104" eb="106">
      <t>ジゾク</t>
    </rPh>
    <rPh sb="106" eb="108">
      <t>カノウ</t>
    </rPh>
    <rPh sb="109" eb="112">
      <t>ゲスイドウ</t>
    </rPh>
    <rPh sb="112" eb="114">
      <t>ケイエイ</t>
    </rPh>
    <rPh sb="115" eb="117">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</si>
</sst>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2F-4BFF-8662-3018BEA9B6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F92F-4BFF-8662-3018BEA9B6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58.97</c:v>
                </c:pt>
                <c:pt idx="3">
                  <c:v>56.08</c:v>
                </c:pt>
                <c:pt idx="4">
                  <c:v>54.85</c:v>
                </c:pt>
              </c:numCache>
            </c:numRef>
          </c:val>
          <c:extLst>
            <c:ext xmlns:c16="http://schemas.microsoft.com/office/drawing/2014/chart" uri="{C3380CC4-5D6E-409C-BE32-E72D297353CC}">
              <c16:uniqueId val="{00000000-74CB-4618-BE5C-ED1CBD1416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74CB-4618-BE5C-ED1CBD1416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64</c:v>
                </c:pt>
                <c:pt idx="3">
                  <c:v>69.930000000000007</c:v>
                </c:pt>
                <c:pt idx="4">
                  <c:v>70.61</c:v>
                </c:pt>
              </c:numCache>
            </c:numRef>
          </c:val>
          <c:extLst>
            <c:ext xmlns:c16="http://schemas.microsoft.com/office/drawing/2014/chart" uri="{C3380CC4-5D6E-409C-BE32-E72D297353CC}">
              <c16:uniqueId val="{00000000-2DDC-42E6-B5FA-6E9E26B8B1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2DDC-42E6-B5FA-6E9E26B8B1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87.75</c:v>
                </c:pt>
                <c:pt idx="3">
                  <c:v>112.67</c:v>
                </c:pt>
                <c:pt idx="4">
                  <c:v>107.56</c:v>
                </c:pt>
              </c:numCache>
            </c:numRef>
          </c:val>
          <c:extLst>
            <c:ext xmlns:c16="http://schemas.microsoft.com/office/drawing/2014/chart" uri="{C3380CC4-5D6E-409C-BE32-E72D297353CC}">
              <c16:uniqueId val="{00000000-1416-4430-AFE3-FCD8C33A0F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1416-4430-AFE3-FCD8C33A0F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4.37</c:v>
                </c:pt>
                <c:pt idx="3">
                  <c:v>8.74</c:v>
                </c:pt>
                <c:pt idx="4">
                  <c:v>13.08</c:v>
                </c:pt>
              </c:numCache>
            </c:numRef>
          </c:val>
          <c:extLst>
            <c:ext xmlns:c16="http://schemas.microsoft.com/office/drawing/2014/chart" uri="{C3380CC4-5D6E-409C-BE32-E72D297353CC}">
              <c16:uniqueId val="{00000000-844B-4839-9309-7F5172010F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844B-4839-9309-7F5172010F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24-4B6A-9956-9F7EC102C7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4124-4B6A-9956-9F7EC102C7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96.7</c:v>
                </c:pt>
                <c:pt idx="3" formatCode="#,##0.00;&quot;△&quot;#,##0.00">
                  <c:v>0</c:v>
                </c:pt>
                <c:pt idx="4" formatCode="#,##0.00;&quot;△&quot;#,##0.00">
                  <c:v>0</c:v>
                </c:pt>
              </c:numCache>
            </c:numRef>
          </c:val>
          <c:extLst>
            <c:ext xmlns:c16="http://schemas.microsoft.com/office/drawing/2014/chart" uri="{C3380CC4-5D6E-409C-BE32-E72D297353CC}">
              <c16:uniqueId val="{00000000-59CC-4E09-9DEF-5B4E4F4ADD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59CC-4E09-9DEF-5B4E4F4ADD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54.47</c:v>
                </c:pt>
                <c:pt idx="3">
                  <c:v>50.38</c:v>
                </c:pt>
                <c:pt idx="4">
                  <c:v>36.340000000000003</c:v>
                </c:pt>
              </c:numCache>
            </c:numRef>
          </c:val>
          <c:extLst>
            <c:ext xmlns:c16="http://schemas.microsoft.com/office/drawing/2014/chart" uri="{C3380CC4-5D6E-409C-BE32-E72D297353CC}">
              <c16:uniqueId val="{00000000-D033-43B3-A860-BCCC695D47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D033-43B3-A860-BCCC695D47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907.44</c:v>
                </c:pt>
                <c:pt idx="3">
                  <c:v>883.68</c:v>
                </c:pt>
                <c:pt idx="4">
                  <c:v>798.81</c:v>
                </c:pt>
              </c:numCache>
            </c:numRef>
          </c:val>
          <c:extLst>
            <c:ext xmlns:c16="http://schemas.microsoft.com/office/drawing/2014/chart" uri="{C3380CC4-5D6E-409C-BE32-E72D297353CC}">
              <c16:uniqueId val="{00000000-4C00-4F89-B8CE-6A468E4C78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4C00-4F89-B8CE-6A468E4C78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30.41</c:v>
                </c:pt>
                <c:pt idx="3">
                  <c:v>36.35</c:v>
                </c:pt>
                <c:pt idx="4">
                  <c:v>22.88</c:v>
                </c:pt>
              </c:numCache>
            </c:numRef>
          </c:val>
          <c:extLst>
            <c:ext xmlns:c16="http://schemas.microsoft.com/office/drawing/2014/chart" uri="{C3380CC4-5D6E-409C-BE32-E72D297353CC}">
              <c16:uniqueId val="{00000000-CD15-4EEB-A421-2B85759725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CD15-4EEB-A421-2B85759725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503.44</c:v>
                </c:pt>
                <c:pt idx="3">
                  <c:v>417.95</c:v>
                </c:pt>
                <c:pt idx="4">
                  <c:v>670.31</c:v>
                </c:pt>
              </c:numCache>
            </c:numRef>
          </c:val>
          <c:extLst>
            <c:ext xmlns:c16="http://schemas.microsoft.com/office/drawing/2014/chart" uri="{C3380CC4-5D6E-409C-BE32-E72D297353CC}">
              <c16:uniqueId val="{00000000-20E4-45F4-80D3-F232A594B3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20E4-45F4-80D3-F232A594B3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気仙沼市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58926</v>
      </c>
      <c r="AM8" s="42"/>
      <c r="AN8" s="42"/>
      <c r="AO8" s="42"/>
      <c r="AP8" s="42"/>
      <c r="AQ8" s="42"/>
      <c r="AR8" s="42"/>
      <c r="AS8" s="42"/>
      <c r="AT8" s="35">
        <f>データ!T6</f>
        <v>332.44</v>
      </c>
      <c r="AU8" s="35"/>
      <c r="AV8" s="35"/>
      <c r="AW8" s="35"/>
      <c r="AX8" s="35"/>
      <c r="AY8" s="35"/>
      <c r="AZ8" s="35"/>
      <c r="BA8" s="35"/>
      <c r="BB8" s="35">
        <f>データ!U6</f>
        <v>177.25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63.28</v>
      </c>
      <c r="J10" s="35"/>
      <c r="K10" s="35"/>
      <c r="L10" s="35"/>
      <c r="M10" s="35"/>
      <c r="N10" s="35"/>
      <c r="O10" s="35"/>
      <c r="P10" s="35">
        <f>データ!P6</f>
        <v>2.31</v>
      </c>
      <c r="Q10" s="35"/>
      <c r="R10" s="35"/>
      <c r="S10" s="35"/>
      <c r="T10" s="35"/>
      <c r="U10" s="35"/>
      <c r="V10" s="35"/>
      <c r="W10" s="35">
        <f>データ!Q6</f>
        <v>96.94</v>
      </c>
      <c r="X10" s="35"/>
      <c r="Y10" s="35"/>
      <c r="Z10" s="35"/>
      <c r="AA10" s="35"/>
      <c r="AB10" s="35"/>
      <c r="AC10" s="35"/>
      <c r="AD10" s="42">
        <f>データ!R6</f>
        <v>3058</v>
      </c>
      <c r="AE10" s="42"/>
      <c r="AF10" s="42"/>
      <c r="AG10" s="42"/>
      <c r="AH10" s="42"/>
      <c r="AI10" s="42"/>
      <c r="AJ10" s="42"/>
      <c r="AK10" s="2"/>
      <c r="AL10" s="42">
        <f>データ!V6</f>
        <v>1351</v>
      </c>
      <c r="AM10" s="42"/>
      <c r="AN10" s="42"/>
      <c r="AO10" s="42"/>
      <c r="AP10" s="42"/>
      <c r="AQ10" s="42"/>
      <c r="AR10" s="42"/>
      <c r="AS10" s="42"/>
      <c r="AT10" s="35">
        <f>データ!W6</f>
        <v>0.75</v>
      </c>
      <c r="AU10" s="35"/>
      <c r="AV10" s="35"/>
      <c r="AW10" s="35"/>
      <c r="AX10" s="35"/>
      <c r="AY10" s="35"/>
      <c r="AZ10" s="35"/>
      <c r="BA10" s="35"/>
      <c r="BB10" s="35">
        <f>データ!X6</f>
        <v>1801.33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112</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hsfYlseSOef1x0eiFHKkziQM3pkj2PUDDXfFNIIsO+fi2lyoSTOS3FoZbGWfcaQDVJ6zJSBqgpEQhIiTOwVLA==" saltValue="BdZy0foqe4Q1sGhY1PPkR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42056</v>
      </c>
      <c r="D6" s="19">
        <f t="shared" si="3"/>
        <v>46</v>
      </c>
      <c r="E6" s="19">
        <f t="shared" si="3"/>
        <v>17</v>
      </c>
      <c r="F6" s="19">
        <f t="shared" si="3"/>
        <v>4</v>
      </c>
      <c r="G6" s="19">
        <f t="shared" si="3"/>
        <v>0</v>
      </c>
      <c r="H6" s="19" t="str">
        <f t="shared" si="3"/>
        <v>宮城県　気仙沼市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63.28</v>
      </c>
      <c r="P6" s="20">
        <f t="shared" si="3"/>
        <v>2.31</v>
      </c>
      <c r="Q6" s="20">
        <f t="shared" si="3"/>
        <v>96.94</v>
      </c>
      <c r="R6" s="20">
        <f t="shared" si="3"/>
        <v>3058</v>
      </c>
      <c r="S6" s="20">
        <f t="shared" si="3"/>
        <v>58926</v>
      </c>
      <c r="T6" s="20">
        <f t="shared" si="3"/>
        <v>332.44</v>
      </c>
      <c r="U6" s="20">
        <f t="shared" si="3"/>
        <v>177.25</v>
      </c>
      <c r="V6" s="20">
        <f t="shared" si="3"/>
        <v>1351</v>
      </c>
      <c r="W6" s="20">
        <f t="shared" si="3"/>
        <v>0.75</v>
      </c>
      <c r="X6" s="20">
        <f t="shared" si="3"/>
        <v>1801.33</v>
      </c>
      <c r="Y6" s="21" t="str">
        <f>IF(Y7="",NA(),Y7)</f>
        <v>-</v>
      </c>
      <c r="Z6" s="21" t="str">
        <f t="shared" ref="Z6:AH6" si="4">IF(Z7="",NA(),Z7)</f>
        <v>-</v>
      </c>
      <c r="AA6" s="21">
        <f t="shared" si="4"/>
        <v>87.75</v>
      </c>
      <c r="AB6" s="21">
        <f t="shared" si="4"/>
        <v>112.67</v>
      </c>
      <c r="AC6" s="21">
        <f t="shared" si="4"/>
        <v>107.56</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1">
        <f t="shared" si="5"/>
        <v>96.7</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54.47</v>
      </c>
      <c r="AX6" s="21">
        <f t="shared" si="6"/>
        <v>50.38</v>
      </c>
      <c r="AY6" s="21">
        <f t="shared" si="6"/>
        <v>36.340000000000003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907.44</v>
      </c>
      <c r="BI6" s="21">
        <f t="shared" si="7"/>
        <v>883.68</v>
      </c>
      <c r="BJ6" s="21">
        <f t="shared" si="7"/>
        <v>798.81</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30.41</v>
      </c>
      <c r="BT6" s="21">
        <f t="shared" si="8"/>
        <v>36.35</v>
      </c>
      <c r="BU6" s="21">
        <f t="shared" si="8"/>
        <v>22.88</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503.44</v>
      </c>
      <c r="CE6" s="21">
        <f t="shared" si="9"/>
        <v>417.95</v>
      </c>
      <c r="CF6" s="21">
        <f t="shared" si="9"/>
        <v>670.31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58.97</v>
      </c>
      <c r="CP6" s="21">
        <f t="shared" si="10"/>
        <v>56.08</v>
      </c>
      <c r="CQ6" s="21">
        <f t="shared" si="10"/>
        <v>54.85</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64</v>
      </c>
      <c r="DA6" s="21">
        <f t="shared" si="11"/>
        <v>69.930000000000007</v>
      </c>
      <c r="DB6" s="21">
        <f t="shared" si="11"/>
        <v>70.61</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4.37</v>
      </c>
      <c r="DL6" s="21">
        <f t="shared" si="12"/>
        <v>8.74</v>
      </c>
      <c r="DM6" s="21">
        <f t="shared" si="12"/>
        <v>13.08</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42056</v>
      </c>
      <c r="D7" s="23">
        <v>46</v>
      </c>
      <c r="E7" s="23">
        <v>17</v>
      </c>
      <c r="F7" s="23">
        <v>4</v>
      </c>
      <c r="G7" s="23">
        <v>0</v>
      </c>
      <c r="H7" s="23" t="s">
        <v>95</v>
      </c>
      <c r="I7" s="23" t="s">
        <v>96</v>
      </c>
      <c r="J7" s="23" t="s">
        <v>97</v>
      </c>
      <c r="K7" s="23" t="s">
        <v>98</v>
      </c>
      <c r="L7" s="23" t="s">
        <v>99</v>
      </c>
      <c r="M7" s="23" t="s">
        <v>100</v>
      </c>
      <c r="N7" s="24" t="s">
        <v>101</v>
      </c>
      <c r="O7" s="24">
        <v>63.28</v>
      </c>
      <c r="P7" s="24">
        <v>2.31</v>
      </c>
      <c r="Q7" s="24">
        <v>96.94</v>
      </c>
      <c r="R7" s="24">
        <v>3058</v>
      </c>
      <c r="S7" s="24">
        <v>58926</v>
      </c>
      <c r="T7" s="24">
        <v>332.44</v>
      </c>
      <c r="U7" s="24">
        <v>177.25</v>
      </c>
      <c r="V7" s="24">
        <v>1351</v>
      </c>
      <c r="W7" s="24">
        <v>0.75</v>
      </c>
      <c r="X7" s="24">
        <v>1801.33</v>
      </c>
      <c r="Y7" s="24" t="s">
        <v>101</v>
      </c>
      <c r="Z7" s="24" t="s">
        <v>101</v>
      </c>
      <c r="AA7" s="24">
        <v>87.75</v>
      </c>
      <c r="AB7" s="24">
        <v>112.67</v>
      </c>
      <c r="AC7" s="24">
        <v>107.56</v>
      </c>
      <c r="AD7" s="24" t="s">
        <v>101</v>
      </c>
      <c r="AE7" s="24" t="s">
        <v>101</v>
      </c>
      <c r="AF7" s="24">
        <v>105.78</v>
      </c>
      <c r="AG7" s="24">
        <v>106.09</v>
      </c>
      <c r="AH7" s="24">
        <v>106.44</v>
      </c>
      <c r="AI7" s="24">
        <v>104.54</v>
      </c>
      <c r="AJ7" s="24" t="s">
        <v>101</v>
      </c>
      <c r="AK7" s="24" t="s">
        <v>101</v>
      </c>
      <c r="AL7" s="24">
        <v>96.7</v>
      </c>
      <c r="AM7" s="24">
        <v>0</v>
      </c>
      <c r="AN7" s="24">
        <v>0</v>
      </c>
      <c r="AO7" s="24" t="s">
        <v>101</v>
      </c>
      <c r="AP7" s="24" t="s">
        <v>101</v>
      </c>
      <c r="AQ7" s="24">
        <v>63.96</v>
      </c>
      <c r="AR7" s="24">
        <v>69.42</v>
      </c>
      <c r="AS7" s="24">
        <v>72.86</v>
      </c>
      <c r="AT7" s="24">
        <v>65.930000000000007</v>
      </c>
      <c r="AU7" s="24" t="s">
        <v>101</v>
      </c>
      <c r="AV7" s="24" t="s">
        <v>101</v>
      </c>
      <c r="AW7" s="24">
        <v>54.47</v>
      </c>
      <c r="AX7" s="24">
        <v>50.38</v>
      </c>
      <c r="AY7" s="24">
        <v>36.340000000000003</v>
      </c>
      <c r="AZ7" s="24" t="s">
        <v>101</v>
      </c>
      <c r="BA7" s="24" t="s">
        <v>101</v>
      </c>
      <c r="BB7" s="24">
        <v>44.24</v>
      </c>
      <c r="BC7" s="24">
        <v>43.07</v>
      </c>
      <c r="BD7" s="24">
        <v>45.42</v>
      </c>
      <c r="BE7" s="24">
        <v>44.25</v>
      </c>
      <c r="BF7" s="24" t="s">
        <v>101</v>
      </c>
      <c r="BG7" s="24" t="s">
        <v>101</v>
      </c>
      <c r="BH7" s="24">
        <v>907.44</v>
      </c>
      <c r="BI7" s="24">
        <v>883.68</v>
      </c>
      <c r="BJ7" s="24">
        <v>798.81</v>
      </c>
      <c r="BK7" s="24" t="s">
        <v>101</v>
      </c>
      <c r="BL7" s="24" t="s">
        <v>101</v>
      </c>
      <c r="BM7" s="24">
        <v>1258.43</v>
      </c>
      <c r="BN7" s="24">
        <v>1163.75</v>
      </c>
      <c r="BO7" s="24">
        <v>1195.47</v>
      </c>
      <c r="BP7" s="24">
        <v>1182.1099999999999</v>
      </c>
      <c r="BQ7" s="24" t="s">
        <v>101</v>
      </c>
      <c r="BR7" s="24" t="s">
        <v>101</v>
      </c>
      <c r="BS7" s="24">
        <v>30.41</v>
      </c>
      <c r="BT7" s="24">
        <v>36.35</v>
      </c>
      <c r="BU7" s="24">
        <v>22.88</v>
      </c>
      <c r="BV7" s="24" t="s">
        <v>101</v>
      </c>
      <c r="BW7" s="24" t="s">
        <v>101</v>
      </c>
      <c r="BX7" s="24">
        <v>73.36</v>
      </c>
      <c r="BY7" s="24">
        <v>72.599999999999994</v>
      </c>
      <c r="BZ7" s="24">
        <v>69.430000000000007</v>
      </c>
      <c r="CA7" s="24">
        <v>73.78</v>
      </c>
      <c r="CB7" s="24" t="s">
        <v>101</v>
      </c>
      <c r="CC7" s="24" t="s">
        <v>101</v>
      </c>
      <c r="CD7" s="24">
        <v>503.44</v>
      </c>
      <c r="CE7" s="24">
        <v>417.95</v>
      </c>
      <c r="CF7" s="24">
        <v>670.31</v>
      </c>
      <c r="CG7" s="24" t="s">
        <v>101</v>
      </c>
      <c r="CH7" s="24" t="s">
        <v>101</v>
      </c>
      <c r="CI7" s="24">
        <v>224.88</v>
      </c>
      <c r="CJ7" s="24">
        <v>228.64</v>
      </c>
      <c r="CK7" s="24">
        <v>239.46</v>
      </c>
      <c r="CL7" s="24">
        <v>220.62</v>
      </c>
      <c r="CM7" s="24" t="s">
        <v>101</v>
      </c>
      <c r="CN7" s="24" t="s">
        <v>101</v>
      </c>
      <c r="CO7" s="24">
        <v>58.97</v>
      </c>
      <c r="CP7" s="24">
        <v>56.08</v>
      </c>
      <c r="CQ7" s="24">
        <v>54.85</v>
      </c>
      <c r="CR7" s="24" t="s">
        <v>101</v>
      </c>
      <c r="CS7" s="24" t="s">
        <v>101</v>
      </c>
      <c r="CT7" s="24">
        <v>42.4</v>
      </c>
      <c r="CU7" s="24">
        <v>42.28</v>
      </c>
      <c r="CV7" s="24">
        <v>41.06</v>
      </c>
      <c r="CW7" s="24">
        <v>42.22</v>
      </c>
      <c r="CX7" s="24" t="s">
        <v>101</v>
      </c>
      <c r="CY7" s="24" t="s">
        <v>101</v>
      </c>
      <c r="CZ7" s="24">
        <v>64</v>
      </c>
      <c r="DA7" s="24">
        <v>69.930000000000007</v>
      </c>
      <c r="DB7" s="24">
        <v>70.61</v>
      </c>
      <c r="DC7" s="24" t="s">
        <v>101</v>
      </c>
      <c r="DD7" s="24" t="s">
        <v>101</v>
      </c>
      <c r="DE7" s="24">
        <v>84.19</v>
      </c>
      <c r="DF7" s="24">
        <v>84.34</v>
      </c>
      <c r="DG7" s="24">
        <v>84.34</v>
      </c>
      <c r="DH7" s="24">
        <v>85.67</v>
      </c>
      <c r="DI7" s="24" t="s">
        <v>101</v>
      </c>
      <c r="DJ7" s="24" t="s">
        <v>101</v>
      </c>
      <c r="DK7" s="24">
        <v>4.37</v>
      </c>
      <c r="DL7" s="24">
        <v>8.74</v>
      </c>
      <c r="DM7" s="24">
        <v>13.08</v>
      </c>
      <c r="DN7" s="24" t="s">
        <v>101</v>
      </c>
      <c r="DO7" s="24" t="s">
        <v>101</v>
      </c>
      <c r="DP7" s="24">
        <v>21.36</v>
      </c>
      <c r="DQ7" s="24">
        <v>22.79</v>
      </c>
      <c r="DR7" s="24">
        <v>24.8</v>
      </c>
      <c r="DS7" s="24">
        <v>28</v>
      </c>
      <c r="DT7" s="24" t="s">
        <v>101</v>
      </c>
      <c r="DU7" s="24" t="s">
        <v>101</v>
      </c>
      <c r="DV7" s="24">
        <v>0</v>
      </c>
      <c r="DW7" s="24">
        <v>0</v>
      </c>
      <c r="DX7" s="24">
        <v>0</v>
      </c>
      <c r="DY7" s="24" t="s">
        <v>101</v>
      </c>
      <c r="DZ7" s="24" t="s">
        <v>101</v>
      </c>
      <c r="EA7" s="24">
        <v>0.01</v>
      </c>
      <c r="EB7" s="24">
        <v>0.01</v>
      </c>
      <c r="EC7" s="24">
        <v>0.02</v>
      </c>
      <c r="ED7" s="24">
        <v>0.03</v>
      </c>
      <c r="EE7" s="24" t="s">
        <v>101</v>
      </c>
      <c r="EF7" s="24" t="s">
        <v>101</v>
      </c>
      <c r="EG7" s="24">
        <v>0</v>
      </c>
      <c r="EH7" s="24">
        <v>0</v>
      </c>
      <c r="EI7" s="24">
        <v>0</v>
      </c>
      <c r="EJ7" s="24" t="s">
        <v>101</v>
      </c>
      <c r="EK7" s="24" t="s">
        <v>101</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2024-02-15T02:06:15Z</cp:lastPrinted>
  <dcterms:created xsi:type="dcterms:W3CDTF">2023-12-12T00:53:50Z</dcterms:created>
  <dcterms:modified xsi:type="dcterms:W3CDTF">2024-02-15T02:06:19Z</dcterms:modified>
  <cp:category/>
</cp:coreProperties>
</file>