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2_修正\"/>
    </mc:Choice>
  </mc:AlternateContent>
  <workbookProtection workbookAlgorithmName="SHA-512" workbookHashValue="m96aPmOXRZae+5lszZDUoPB86qhC502boFmuWVVU1aHB1gMnJ0LF5N3oE86mzPhjUldx7O8mw2XPU4Ak57Qxcg==" workbookSaltValue="FPpcHmbu9aft8DCHpwyE+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W10" i="4" s="1"/>
  <c r="P6" i="5"/>
  <c r="P10" i="4" s="1"/>
  <c r="O6" i="5"/>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T10" i="4"/>
  <c r="AL10" i="4"/>
  <c r="AD10" i="4"/>
  <c r="I10" i="4"/>
  <c r="B10" i="4"/>
  <c r="I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<sst xmlns="http://schemas.openxmlformats.org/spreadsheetml/2006/main" count="289" uniqueCount="117">
  <si>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</si>
  <si>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</si>
  <si>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</si>
  <si>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</si>
  <si>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</si>
  <si>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</si>
  <si>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</si>
  <si>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</si>
  <si>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</si>
  <si>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</si>
  <si>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</si>
  <si>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</si>
  <si>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</si>
  <si>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</si>
  <si>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</si>
  <si>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</si>
  <si>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</si>
  <si>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</si>
  <si>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</si>
  <si>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</si>
  <si>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</si>
  <si>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</si>
  <si>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</si>
  <si>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</si>
  <si>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</si>
  <si>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</si>
  <si>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</si>
  <si>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</si>
  <si>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</si>
  <si>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</si>
  <si>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</si>
  <si>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</si>
  <si>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</si>
  <si>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</si>
  <si>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</si>
  <si>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</si>
  <si>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</si>
  <si>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</si>
  <si>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</si>
  <si>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</si>
  <si>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</si>
  <si>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</si>
  <si>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</si>
  <si>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</si>
  <si>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</si>
  <si>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</si>
  <si>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</si>
  <si>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</si>
  <si>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</si>
  <si>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</si>
  <si>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</si>
  <si>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</si>
  <si>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</si>
  <si>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</si>
  <si>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</si>
  <si>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</si>
  <si>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</si>
  <si>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</si>
  <si>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</si>
  <si>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</si>
  <si>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</si>
  <si>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</si>
  <si>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</si>
  <si>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</si>
  <si>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</si>
  <si>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</si>
  <si>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</si>
  <si>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</si>
  <si>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</si>
  <si>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</si>
  <si>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</si>
  <si>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</si>
  <si>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</si>
  <si>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</si>
  <si>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</si>
  <si>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</si>
  <si>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</si>
  <si>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</si>
  <si>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</si>
  <si>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</si>
  <si>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</si>
  <si>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</si>
  <si>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</si>
  <si>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</si>
  <si>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</si>
  <si>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</si>
  <si>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</si>
  <si>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</si>
  <si>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</si>
  <si>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</si>
  <si>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</si>
  <si>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</si>
  <si>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</si>
  <si>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</si>
  <si>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</si>
  <si>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</si>
  <si>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</si>
  <si>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</si>
  <si>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</si>
  <si>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</si>
  <si>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</si>
  <si>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</si>
  <si>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</si>
  <si>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</si>
  <si>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</si>
  <si>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</si>
  <si>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</si>
  <si>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</si>
  <si>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</si>
  <si>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</si>
  <si>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</si>
  <si>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</si>
  <si>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</si>
  <si>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</si>
  <si>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個別排水処理事業の持続可能な健全経営の確保のためには、浄化槽の維持管理経費を使用料収入で賄うことが望ましい。
  しかしながら、人口減少等による使用料収入の減少や修繕費用の増加など、経営環境は厳しさを増していくことから、将来にわたって安定的な事業をしていくためには、自らの経営について的確な現状把握を行うことが必要不可欠である。
　今後、健全かつ持続可能な個別排水処理事業を進めるため、令和4年度に改定した「経営戦略」に基づき、効率的かつ適切な維持管理を行い、経営の健全化に努めていく必要がある。
</t>
    <phoneticPr fontId="4"/>
  </si>
  <si>
    <t>①有形固定資産減価償却率30.49％
　償却対象資産の減価償却の指標であり、老朽化の程度は類似団体平均を下回っている。
　個別排水処理事業は、公共下水道区域又は農業集落排水処理区域以外の区域を対象にしている事業で、平成11年3月から供用開始し、最も古い市設置型浄化槽は23年が経過している。</t>
    <rPh sb="20" eb="22">
      <t>ショウキャク</t>
    </rPh>
    <rPh sb="22" eb="26">
      <t>タイショウシサン</t>
    </rPh>
    <rPh sb="27" eb="31">
      <t>ゲンカショウキャク</t>
    </rPh>
    <rPh sb="32" eb="34">
      <t>シヒョウ</t>
    </rPh>
    <phoneticPr fontId="4"/>
  </si>
  <si>
    <t>①経常収支比率101.21％
　経常的収支比率は100%以上となっており、単年度収支では黒字である。しかし、今後、維持管理経費は増加傾向にあることから、使用料収入のみでは経費を回収できない状況が見込まれる。
②累積欠損比率95.47％
　平均値より低いものの欠損金が発生している状況である。経費の削減を行い改善を図っていく必要がある。
③流動比率203.65％
　短期的な支払能力を示す値であり、類似団体の平均値を上回っている状況である。
④企業債残高対事業規模比率193.57％
　類似団体平均を下回っており，順次企業債の償還が進んでいることから今後も改善していく見込みとしている。
⑤経費回収率65.38％
　回収すべき汚水処理費を使用料で賄えておらず、より一層の収入確保及び建設、維持管理に係る費用の節減に努めることが必要である。
⑥汚水処理原価319.75円
　汚水処理に要した1㎥あたり費用は、類似団体と比較し低いものの、依然として一般会計からの繰入金に依存しているため、より効率的な事業運営が必要である。
⑦施設利用率47.46％
　類似団体と比較し平均値を上回っている。
⑧水洗化率100％
　類似団体と比較し平均値を上回っている。</t>
    <rPh sb="129" eb="131">
      <t>ケッソン</t>
    </rPh>
    <rPh sb="131" eb="132">
      <t>キン</t>
    </rPh>
    <rPh sb="161" eb="163">
      <t>ヒツヨウ</t>
    </rPh>
    <rPh sb="207" eb="209">
      <t>ウワマワ</t>
    </rPh>
    <rPh sb="213" eb="215">
      <t>ジョウキョウ</t>
    </rPh>
    <rPh sb="307" eb="309">
      <t>カイシュウ</t>
    </rPh>
    <rPh sb="318" eb="321">
      <t>シヨウリョウ</t>
    </rPh>
    <rPh sb="322" eb="323">
      <t>マカナ</t>
    </rPh>
    <rPh sb="331" eb="333">
      <t>イッソウ</t>
    </rPh>
    <rPh sb="334" eb="336">
      <t>シュウニュウ</t>
    </rPh>
    <rPh sb="336" eb="338">
      <t>カクホ</t>
    </rPh>
    <rPh sb="338" eb="339">
      <t>オヨ</t>
    </rPh>
    <rPh sb="340" eb="342">
      <t>ケンセツ</t>
    </rPh>
    <rPh sb="343" eb="347">
      <t>イジカンリ</t>
    </rPh>
    <rPh sb="356" eb="357">
      <t>ツト</t>
    </rPh>
    <rPh sb="362" eb="364">
      <t>ヒツヨウ</t>
    </rPh>
    <rPh sb="382" eb="383">
      <t>エン</t>
    </rPh>
    <rPh sb="410" eb="411">
      <t>ヒク</t>
    </rPh>
    <rPh sb="416" eb="418">
      <t>イゼン</t>
    </rPh>
    <rPh sb="421" eb="425">
      <t>イッパンカイケイ</t>
    </rPh>
    <rPh sb="428" eb="431">
      <t>クリイレキン</t>
    </rPh>
    <rPh sb="432" eb="434">
      <t>イゾン</t>
    </rPh>
    <rPh sb="447" eb="451">
      <t>ジギョウウンエイ</t>
    </rPh>
    <rPh sb="485" eb="48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</si>
</sst>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45-44F9-AB78-F3396F54D2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45-44F9-AB78-F3396F54D2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49.15</c:v>
                </c:pt>
                <c:pt idx="3">
                  <c:v>47.54</c:v>
                </c:pt>
                <c:pt idx="4">
                  <c:v>47.46</c:v>
                </c:pt>
              </c:numCache>
            </c:numRef>
          </c:val>
          <c:extLst>
            <c:ext xmlns:c16="http://schemas.microsoft.com/office/drawing/2014/chart" uri="{C3380CC4-5D6E-409C-BE32-E72D297353CC}">
              <c16:uniqueId val="{00000000-57DA-4593-9F1E-CEC7F52DC2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57DA-4593-9F1E-CEC7F52DC2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036-417A-BAF2-15CA1E1269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A036-417A-BAF2-15CA1E1269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105.48</c:v>
                </c:pt>
                <c:pt idx="3">
                  <c:v>108.15</c:v>
                </c:pt>
                <c:pt idx="4">
                  <c:v>101.21</c:v>
                </c:pt>
              </c:numCache>
            </c:numRef>
          </c:val>
          <c:extLst>
            <c:ext xmlns:c16="http://schemas.microsoft.com/office/drawing/2014/chart" uri="{C3380CC4-5D6E-409C-BE32-E72D297353CC}">
              <c16:uniqueId val="{00000000-184F-4F3A-9E1B-73FA0FCF38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184F-4F3A-9E1B-73FA0FCF38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10.17</c:v>
                </c:pt>
                <c:pt idx="3">
                  <c:v>20.329999999999998</c:v>
                </c:pt>
                <c:pt idx="4">
                  <c:v>30.49</c:v>
                </c:pt>
              </c:numCache>
            </c:numRef>
          </c:val>
          <c:extLst>
            <c:ext xmlns:c16="http://schemas.microsoft.com/office/drawing/2014/chart" uri="{C3380CC4-5D6E-409C-BE32-E72D297353CC}">
              <c16:uniqueId val="{00000000-F8B3-4AD4-8149-D7F8762F24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F8B3-4AD4-8149-D7F8762F24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6-4EC5-B9DB-836D3CD7E9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06-4EC5-B9DB-836D3CD7E9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98.25</c:v>
                </c:pt>
                <c:pt idx="4">
                  <c:v>95.47</c:v>
                </c:pt>
              </c:numCache>
            </c:numRef>
          </c:val>
          <c:extLst>
            <c:ext xmlns:c16="http://schemas.microsoft.com/office/drawing/2014/chart" uri="{C3380CC4-5D6E-409C-BE32-E72D297353CC}">
              <c16:uniqueId val="{00000000-7009-4D29-AAA3-1603A579C0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7009-4D29-AAA3-1603A579C0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299.91000000000003</c:v>
                </c:pt>
                <c:pt idx="3">
                  <c:v>192.48</c:v>
                </c:pt>
                <c:pt idx="4">
                  <c:v>203.65</c:v>
                </c:pt>
              </c:numCache>
            </c:numRef>
          </c:val>
          <c:extLst>
            <c:ext xmlns:c16="http://schemas.microsoft.com/office/drawing/2014/chart" uri="{C3380CC4-5D6E-409C-BE32-E72D297353CC}">
              <c16:uniqueId val="{00000000-14FB-43C8-9DEC-A7B8AC56AB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14FB-43C8-9DEC-A7B8AC56AB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258.69</c:v>
                </c:pt>
                <c:pt idx="3">
                  <c:v>200.88</c:v>
                </c:pt>
                <c:pt idx="4">
                  <c:v>193.57</c:v>
                </c:pt>
              </c:numCache>
            </c:numRef>
          </c:val>
          <c:extLst>
            <c:ext xmlns:c16="http://schemas.microsoft.com/office/drawing/2014/chart" uri="{C3380CC4-5D6E-409C-BE32-E72D297353CC}">
              <c16:uniqueId val="{00000000-844F-491E-8C5A-8AD1014166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844F-491E-8C5A-8AD1014166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50.71</c:v>
                </c:pt>
                <c:pt idx="3">
                  <c:v>69.400000000000006</c:v>
                </c:pt>
                <c:pt idx="4">
                  <c:v>65.38</c:v>
                </c:pt>
              </c:numCache>
            </c:numRef>
          </c:val>
          <c:extLst>
            <c:ext xmlns:c16="http://schemas.microsoft.com/office/drawing/2014/chart" uri="{C3380CC4-5D6E-409C-BE32-E72D297353CC}">
              <c16:uniqueId val="{00000000-CDCE-421F-AA0A-0DC2476C6A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CDCE-421F-AA0A-0DC2476C6A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407.02</c:v>
                </c:pt>
                <c:pt idx="3">
                  <c:v>299.43</c:v>
                </c:pt>
                <c:pt idx="4">
                  <c:v>319.75</c:v>
                </c:pt>
              </c:numCache>
            </c:numRef>
          </c:val>
          <c:extLst>
            <c:ext xmlns:c16="http://schemas.microsoft.com/office/drawing/2014/chart" uri="{C3380CC4-5D6E-409C-BE32-E72D297353CC}">
              <c16:uniqueId val="{00000000-F4A9-4891-BFF5-BEFB1740CC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F4A9-4891-BFF5-BEFB1740CC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栗原市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63299</v>
      </c>
      <c r="AM8" s="42"/>
      <c r="AN8" s="42"/>
      <c r="AO8" s="42"/>
      <c r="AP8" s="42"/>
      <c r="AQ8" s="42"/>
      <c r="AR8" s="42"/>
      <c r="AS8" s="42"/>
      <c r="AT8" s="35">
        <f>データ!T6</f>
        <v>805</v>
      </c>
      <c r="AU8" s="35"/>
      <c r="AV8" s="35"/>
      <c r="AW8" s="35"/>
      <c r="AX8" s="35"/>
      <c r="AY8" s="35"/>
      <c r="AZ8" s="35"/>
      <c r="BA8" s="35"/>
      <c r="BB8" s="35">
        <f>データ!U6</f>
        <v>78.63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10.67</v>
      </c>
      <c r="J10" s="35"/>
      <c r="K10" s="35"/>
      <c r="L10" s="35"/>
      <c r="M10" s="35"/>
      <c r="N10" s="35"/>
      <c r="O10" s="35"/>
      <c r="P10" s="35">
        <f>データ!P6</f>
        <v>0.19</v>
      </c>
      <c r="Q10" s="35"/>
      <c r="R10" s="35"/>
      <c r="S10" s="35"/>
      <c r="T10" s="35"/>
      <c r="U10" s="35"/>
      <c r="V10" s="35"/>
      <c r="W10" s="35">
        <f>データ!Q6</f>
        <v>100</v>
      </c>
      <c r="X10" s="35"/>
      <c r="Y10" s="35"/>
      <c r="Z10" s="35"/>
      <c r="AA10" s="35"/>
      <c r="AB10" s="35"/>
      <c r="AC10" s="35"/>
      <c r="AD10" s="42">
        <f>データ!R6</f>
        <v>4070</v>
      </c>
      <c r="AE10" s="42"/>
      <c r="AF10" s="42"/>
      <c r="AG10" s="42"/>
      <c r="AH10" s="42"/>
      <c r="AI10" s="42"/>
      <c r="AJ10" s="42"/>
      <c r="AK10" s="2"/>
      <c r="AL10" s="42">
        <f>データ!V6</f>
        <v>122</v>
      </c>
      <c r="AM10" s="42"/>
      <c r="AN10" s="42"/>
      <c r="AO10" s="42"/>
      <c r="AP10" s="42"/>
      <c r="AQ10" s="42"/>
      <c r="AR10" s="42"/>
      <c r="AS10" s="42"/>
      <c r="AT10" s="35">
        <f>データ!W6</f>
        <v>0.02</v>
      </c>
      <c r="AU10" s="35"/>
      <c r="AV10" s="35"/>
      <c r="AW10" s="35"/>
      <c r="AX10" s="35"/>
      <c r="AY10" s="35"/>
      <c r="AZ10" s="35"/>
      <c r="BA10" s="35"/>
      <c r="BB10" s="35">
        <f>データ!X6</f>
        <v>6100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atvgRErnl00X5iE9JGCraFukWVvy5PSfulxLQOXp4Q0JrSnHMKmrjenEOyA+bYHmBuqdPRyNytk6ofKPG0hfqQ==" saltValue="X3QTOBzcpY2jNY5w+R9X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H10" sqref="H10"/>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42137</v>
      </c>
      <c r="D6" s="19">
        <f t="shared" si="3"/>
        <v>46</v>
      </c>
      <c r="E6" s="19">
        <f t="shared" si="3"/>
        <v>18</v>
      </c>
      <c r="F6" s="19">
        <f t="shared" si="3"/>
        <v>1</v>
      </c>
      <c r="G6" s="19">
        <f t="shared" si="3"/>
        <v>0</v>
      </c>
      <c r="H6" s="19" t="str">
        <f t="shared" si="3"/>
        <v>宮城県　栗原市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10.67</v>
      </c>
      <c r="P6" s="20">
        <f t="shared" si="3"/>
        <v>0.19</v>
      </c>
      <c r="Q6" s="20">
        <f t="shared" si="3"/>
        <v>100</v>
      </c>
      <c r="R6" s="20">
        <f t="shared" si="3"/>
        <v>4070</v>
      </c>
      <c r="S6" s="20">
        <f t="shared" si="3"/>
        <v>63299</v>
      </c>
      <c r="T6" s="20">
        <f t="shared" si="3"/>
        <v>805</v>
      </c>
      <c r="U6" s="20">
        <f t="shared" si="3"/>
        <v>78.63</v>
      </c>
      <c r="V6" s="20">
        <f t="shared" si="3"/>
        <v>122</v>
      </c>
      <c r="W6" s="20">
        <f t="shared" si="3"/>
        <v>0.02</v>
      </c>
      <c r="X6" s="20">
        <f t="shared" si="3"/>
        <v>6100</v>
      </c>
      <c r="Y6" s="21" t="str">
        <f>IF(Y7="",NA(),Y7)</f>
        <v>-</v>
      </c>
      <c r="Z6" s="21" t="str">
        <f t="shared" ref="Z6:AH6" si="4">IF(Z7="",NA(),Z7)</f>
        <v>-</v>
      </c>
      <c r="AA6" s="21">
        <f t="shared" si="4"/>
        <v>105.48</v>
      </c>
      <c r="AB6" s="21">
        <f t="shared" si="4"/>
        <v>108.15</v>
      </c>
      <c r="AC6" s="21">
        <f t="shared" si="4"/>
        <v>101.21</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0">
        <f t="shared" si="5"/>
        <v>0</v>
      </c>
      <c r="AM6" s="21">
        <f t="shared" si="5"/>
        <v>98.25</v>
      </c>
      <c r="AN6" s="21">
        <f t="shared" si="5"/>
        <v>95.47</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299.91000000000003</v>
      </c>
      <c r="AX6" s="21">
        <f t="shared" si="6"/>
        <v>192.48</v>
      </c>
      <c r="AY6" s="21">
        <f t="shared" si="6"/>
        <v>203.65</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1">
        <f t="shared" si="7"/>
        <v>258.69</v>
      </c>
      <c r="BI6" s="21">
        <f t="shared" si="7"/>
        <v>200.88</v>
      </c>
      <c r="BJ6" s="21">
        <f t="shared" si="7"/>
        <v>193.57</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50.71</v>
      </c>
      <c r="BT6" s="21">
        <f t="shared" si="8"/>
        <v>69.400000000000006</v>
      </c>
      <c r="BU6" s="21">
        <f t="shared" si="8"/>
        <v>65.38</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407.02</v>
      </c>
      <c r="CE6" s="21">
        <f t="shared" si="9"/>
        <v>299.43</v>
      </c>
      <c r="CF6" s="21">
        <f t="shared" si="9"/>
        <v>319.75</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49.15</v>
      </c>
      <c r="CP6" s="21">
        <f t="shared" si="10"/>
        <v>47.54</v>
      </c>
      <c r="CQ6" s="21">
        <f t="shared" si="10"/>
        <v>47.46</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10.17</v>
      </c>
      <c r="DL6" s="21">
        <f t="shared" si="12"/>
        <v>20.329999999999998</v>
      </c>
      <c r="DM6" s="21">
        <f t="shared" si="12"/>
        <v>30.49</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42137</v>
      </c>
      <c r="D7" s="23">
        <v>46</v>
      </c>
      <c r="E7" s="23">
        <v>18</v>
      </c>
      <c r="F7" s="23">
        <v>1</v>
      </c>
      <c r="G7" s="23">
        <v>0</v>
      </c>
      <c r="H7" s="23" t="s">
        <v>96</v>
      </c>
      <c r="I7" s="23" t="s">
        <v>97</v>
      </c>
      <c r="J7" s="23" t="s">
        <v>98</v>
      </c>
      <c r="K7" s="23" t="s">
        <v>99</v>
      </c>
      <c r="L7" s="23" t="s">
        <v>100</v>
      </c>
      <c r="M7" s="23" t="s">
        <v>101</v>
      </c>
      <c r="N7" s="24" t="s">
        <v>102</v>
      </c>
      <c r="O7" s="24">
        <v>10.67</v>
      </c>
      <c r="P7" s="24">
        <v>0.19</v>
      </c>
      <c r="Q7" s="24">
        <v>100</v>
      </c>
      <c r="R7" s="24">
        <v>4070</v>
      </c>
      <c r="S7" s="24">
        <v>63299</v>
      </c>
      <c r="T7" s="24">
        <v>805</v>
      </c>
      <c r="U7" s="24">
        <v>78.63</v>
      </c>
      <c r="V7" s="24">
        <v>122</v>
      </c>
      <c r="W7" s="24">
        <v>0.02</v>
      </c>
      <c r="X7" s="24">
        <v>6100</v>
      </c>
      <c r="Y7" s="24" t="s">
        <v>102</v>
      </c>
      <c r="Z7" s="24" t="s">
        <v>102</v>
      </c>
      <c r="AA7" s="24">
        <v>105.48</v>
      </c>
      <c r="AB7" s="24">
        <v>108.15</v>
      </c>
      <c r="AC7" s="24">
        <v>101.21</v>
      </c>
      <c r="AD7" s="24" t="s">
        <v>102</v>
      </c>
      <c r="AE7" s="24" t="s">
        <v>102</v>
      </c>
      <c r="AF7" s="24">
        <v>96.14</v>
      </c>
      <c r="AG7" s="24">
        <v>95.6</v>
      </c>
      <c r="AH7" s="24">
        <v>93.57</v>
      </c>
      <c r="AI7" s="24">
        <v>93.47</v>
      </c>
      <c r="AJ7" s="24" t="s">
        <v>102</v>
      </c>
      <c r="AK7" s="24" t="s">
        <v>102</v>
      </c>
      <c r="AL7" s="24">
        <v>0</v>
      </c>
      <c r="AM7" s="24">
        <v>98.25</v>
      </c>
      <c r="AN7" s="24">
        <v>95.47</v>
      </c>
      <c r="AO7" s="24" t="s">
        <v>102</v>
      </c>
      <c r="AP7" s="24" t="s">
        <v>102</v>
      </c>
      <c r="AQ7" s="24">
        <v>237</v>
      </c>
      <c r="AR7" s="24">
        <v>257.23</v>
      </c>
      <c r="AS7" s="24">
        <v>293.54000000000002</v>
      </c>
      <c r="AT7" s="24">
        <v>264.35000000000002</v>
      </c>
      <c r="AU7" s="24" t="s">
        <v>102</v>
      </c>
      <c r="AV7" s="24" t="s">
        <v>102</v>
      </c>
      <c r="AW7" s="24">
        <v>299.91000000000003</v>
      </c>
      <c r="AX7" s="24">
        <v>192.48</v>
      </c>
      <c r="AY7" s="24">
        <v>203.65</v>
      </c>
      <c r="AZ7" s="24" t="s">
        <v>102</v>
      </c>
      <c r="BA7" s="24" t="s">
        <v>102</v>
      </c>
      <c r="BB7" s="24">
        <v>135.35</v>
      </c>
      <c r="BC7" s="24">
        <v>150.91999999999999</v>
      </c>
      <c r="BD7" s="24">
        <v>151.72</v>
      </c>
      <c r="BE7" s="24">
        <v>155.91</v>
      </c>
      <c r="BF7" s="24" t="s">
        <v>102</v>
      </c>
      <c r="BG7" s="24" t="s">
        <v>102</v>
      </c>
      <c r="BH7" s="24">
        <v>258.69</v>
      </c>
      <c r="BI7" s="24">
        <v>200.88</v>
      </c>
      <c r="BJ7" s="24">
        <v>193.57</v>
      </c>
      <c r="BK7" s="24" t="s">
        <v>102</v>
      </c>
      <c r="BL7" s="24" t="s">
        <v>102</v>
      </c>
      <c r="BM7" s="24">
        <v>782.91</v>
      </c>
      <c r="BN7" s="24">
        <v>783.21</v>
      </c>
      <c r="BO7" s="24">
        <v>902.04</v>
      </c>
      <c r="BP7" s="24">
        <v>881.57</v>
      </c>
      <c r="BQ7" s="24" t="s">
        <v>102</v>
      </c>
      <c r="BR7" s="24" t="s">
        <v>102</v>
      </c>
      <c r="BS7" s="24">
        <v>50.71</v>
      </c>
      <c r="BT7" s="24">
        <v>69.400000000000006</v>
      </c>
      <c r="BU7" s="24">
        <v>65.38</v>
      </c>
      <c r="BV7" s="24" t="s">
        <v>102</v>
      </c>
      <c r="BW7" s="24" t="s">
        <v>102</v>
      </c>
      <c r="BX7" s="24">
        <v>49.38</v>
      </c>
      <c r="BY7" s="24">
        <v>48.53</v>
      </c>
      <c r="BZ7" s="24">
        <v>46.11</v>
      </c>
      <c r="CA7" s="24">
        <v>46.46</v>
      </c>
      <c r="CB7" s="24" t="s">
        <v>102</v>
      </c>
      <c r="CC7" s="24" t="s">
        <v>102</v>
      </c>
      <c r="CD7" s="24">
        <v>407.02</v>
      </c>
      <c r="CE7" s="24">
        <v>299.43</v>
      </c>
      <c r="CF7" s="24">
        <v>319.75</v>
      </c>
      <c r="CG7" s="24" t="s">
        <v>102</v>
      </c>
      <c r="CH7" s="24" t="s">
        <v>102</v>
      </c>
      <c r="CI7" s="24">
        <v>316.97000000000003</v>
      </c>
      <c r="CJ7" s="24">
        <v>326.17</v>
      </c>
      <c r="CK7" s="24">
        <v>336.93</v>
      </c>
      <c r="CL7" s="24">
        <v>339.86</v>
      </c>
      <c r="CM7" s="24" t="s">
        <v>102</v>
      </c>
      <c r="CN7" s="24" t="s">
        <v>102</v>
      </c>
      <c r="CO7" s="24">
        <v>49.15</v>
      </c>
      <c r="CP7" s="24">
        <v>47.54</v>
      </c>
      <c r="CQ7" s="24">
        <v>47.46</v>
      </c>
      <c r="CR7" s="24" t="s">
        <v>102</v>
      </c>
      <c r="CS7" s="24" t="s">
        <v>102</v>
      </c>
      <c r="CT7" s="24">
        <v>46.36</v>
      </c>
      <c r="CU7" s="24">
        <v>46.45</v>
      </c>
      <c r="CV7" s="24">
        <v>45.36</v>
      </c>
      <c r="CW7" s="24">
        <v>45.78</v>
      </c>
      <c r="CX7" s="24" t="s">
        <v>102</v>
      </c>
      <c r="CY7" s="24" t="s">
        <v>102</v>
      </c>
      <c r="CZ7" s="24">
        <v>100</v>
      </c>
      <c r="DA7" s="24">
        <v>100</v>
      </c>
      <c r="DB7" s="24">
        <v>100</v>
      </c>
      <c r="DC7" s="24" t="s">
        <v>102</v>
      </c>
      <c r="DD7" s="24" t="s">
        <v>102</v>
      </c>
      <c r="DE7" s="24">
        <v>83.08</v>
      </c>
      <c r="DF7" s="24">
        <v>82.61</v>
      </c>
      <c r="DG7" s="24">
        <v>82.21</v>
      </c>
      <c r="DH7" s="24">
        <v>81.819999999999993</v>
      </c>
      <c r="DI7" s="24" t="s">
        <v>102</v>
      </c>
      <c r="DJ7" s="24" t="s">
        <v>102</v>
      </c>
      <c r="DK7" s="24">
        <v>10.17</v>
      </c>
      <c r="DL7" s="24">
        <v>20.329999999999998</v>
      </c>
      <c r="DM7" s="24">
        <v>30.49</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2024-02-20T01:49:28Z</cp:lastPrinted>
  <dcterms:created xsi:type="dcterms:W3CDTF">2023-12-12T01:08:35Z</dcterms:created>
  <dcterms:modified xsi:type="dcterms:W3CDTF">2024-02-20T01:49:32Z</dcterms:modified>
  <cp:category/>
</cp:coreProperties>
</file>