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7_角田市★\"/>
    </mc:Choice>
  </mc:AlternateContent>
  <workbookProtection workbookAlgorithmName="SHA-512" workbookHashValue="bNWdyHyS8ylG2pLq+GyW7n38YCmIPTikRLA8eUqrvBNr4EAMZIxtHDRvo2yebNZO02fhA8o1rHfXMeVrZKWP/A==" workbookSaltValue="4gOEPnpgp/MqmgN5heJfpw=="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<sst xmlns="http://schemas.openxmlformats.org/spreadsheetml/2006/main" count="278" uniqueCount="116">
  <si>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</si>
  <si>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</si>
  <si>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</si>
  <si>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</si>
  <si>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</si>
  <si>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</si>
  <si>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</si>
  <si>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</si>
  <si>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</si>
  <si>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</si>
  <si>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</si>
  <si>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</si>
  <si>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</si>
  <si>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</si>
  <si>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</si>
  <si>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</si>
  <si>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</si>
  <si>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</si>
  <si>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</si>
  <si>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</si>
  <si>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</si>
  <si>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</si>
  <si>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</si>
  <si>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</si>
  <si>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</si>
  <si>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</si>
  <si>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</si>
  <si>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</si>
  <si>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</si>
  <si>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</si>
  <si>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</si>
  <si>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</si>
  <si>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</si>
  <si>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</si>
  <si>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</si>
  <si>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</si>
  <si>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</si>
  <si>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</si>
  <si>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</si>
  <si>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</si>
  <si>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</si>
  <si>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</si>
  <si>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</si>
  <si>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</si>
  <si>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</si>
  <si>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</si>
  <si>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</si>
  <si>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</si>
  <si>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</si>
  <si>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</si>
  <si>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</si>
  <si>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</si>
  <si>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</si>
  <si>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</si>
  <si>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</si>
  <si>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</si>
  <si>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</si>
  <si>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</si>
  <si>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</si>
  <si>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</si>
  <si>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</si>
  <si>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</si>
  <si>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</si>
  <si>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</si>
  <si>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</si>
  <si>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</si>
  <si>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</si>
  <si>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</si>
  <si>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</si>
  <si>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</si>
  <si>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</si>
  <si>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</si>
  <si>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</si>
  <si>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</si>
  <si>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</si>
  <si>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</si>
  <si>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</si>
  <si>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</si>
  <si>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</si>
  <si>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</si>
  <si>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</si>
  <si>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</si>
  <si>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</si>
  <si>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</si>
  <si>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</si>
  <si>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</si>
  <si>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</si>
  <si>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</si>
  <si>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</si>
  <si>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</si>
  <si>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</si>
  <si>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</si>
  <si>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</si>
  <si>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</si>
  <si>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</si>
  <si>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</si>
  <si>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</si>
  <si>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</si>
  <si>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</si>
  <si>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</si>
  <si>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</si>
  <si>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</si>
  <si>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</si>
  <si>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</si>
  <si>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</si>
  <si>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</si>
  <si>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</si>
  <si>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</si>
  <si>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</si>
  <si>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</si>
  <si>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</si>
  <si>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</si>
  <si>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</si>
  <si>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公共下水道事業は令和2年4月1日に公営企業会計へ移行したが、各指標とも類似団体平均値には及ばず、その経営は健全とは言い難い状況である。使用料の改定を平成30年度に実施しているが、今後も適正な料金設定により収入を確保するとともに費用を抑制し、公共下水道事業の安定経営を目指していく。</t>
    <phoneticPr fontId="4"/>
  </si>
  <si>
    <t xml:space="preserve">①経常収支比率は103.8％であり100％を超えているが、一般会計繰入金によるところが大きい。今後も新規接続による使用料収入の増加と経費削減を図り、改善に努める。
②累積欠損金比率については、法適用に伴い減価償却費等が認識された結果、141.1％と高い水準となった。類似団体平均と比較しても高い水準である。経費削減等により改善に努めていく。
③流動比率は、7.35％であり類似団体平均と比較しても著しく低い水準である。当面は一般会計繰入金により、資金不足に陥らないようにする必要がある。
④企業債残高対事業規模比率は1589.5％である。当市は軟弱な地盤が多く工事費が割高となるため、類似団体平均より高い数値を示している。今後、計画的な事業経営に努めていく。
⑤経費回収率は83.0％である。類似団体と比較して低い水準である。平成30年に使用料の改定をしているが、今後も経営戦略の改定や使用料改定により一層改善に努める必要がある。
⑥汚水処理原価は202.8円であり、類似団体平均と比較して高い。今後も経費節減と有収水量の確保に努め、効率的な運営を図っていく。
⑦施設利用率は当市において処理場を持っていないので0％である。
⑧水洗化率は87.5％であり、類似団体平均には及ばない。今後も積極的に普及促進策を進め、環境衛生の向上を図っていく。
</t>
    <rPh sb="22" eb="23">
      <t>コ</t>
    </rPh>
    <rPh sb="385" eb="387">
      <t>ケイエイ</t>
    </rPh>
    <rPh sb="387" eb="389">
      <t>センリャク</t>
    </rPh>
    <rPh sb="390" eb="392">
      <t>カイテイ</t>
    </rPh>
    <rPh sb="393" eb="396">
      <t>シヨウリョウ</t>
    </rPh>
    <rPh sb="396" eb="398">
      <t>カイテイ</t>
    </rPh>
    <rPh sb="482" eb="487">
      <t>シセツリヨウリツ</t>
    </rPh>
    <rPh sb="488" eb="490">
      <t>トウシ</t>
    </rPh>
    <rPh sb="494" eb="497">
      <t>ショリジョウ</t>
    </rPh>
    <rPh sb="498" eb="499">
      <t>モ</t>
    </rPh>
    <phoneticPr fontId="4"/>
  </si>
  <si>
    <t xml:space="preserve">①有形固定資産減価償却率は9％と、類似団体との比較においても低くなっているが、令和2年度から法適用したため、法適用前の減価償却累計額を記載していないためである。
②管渠老朽化率は、当市の下水道事業は平成2年3月供用開始のため、標準耐用年数50年を過ぎた管渠はないため0％である。
③管渠改善率は0％であるが、これは令和4年度に管渠更新を行わなかったためである。平成28年度に角田市下水道ストックマネジメント計画を策定し、当該計画に基づき平成29年度から令和3年度までの5か年でマンホール蓋の取替を実施している。
　今後、令和5年度にストックマネジメント計画を更新し、健全な施設の維持を図ることとしている。
</t>
    <rPh sb="82" eb="87">
      <t>カンキョロウキュウカ</t>
    </rPh>
    <rPh sb="87" eb="88">
      <t>リツ</t>
    </rPh>
    <rPh sb="90" eb="92">
      <t>トウシ</t>
    </rPh>
    <rPh sb="93" eb="98">
      <t>ゲスイドウジギョウ</t>
    </rPh>
    <rPh sb="99" eb="101">
      <t>ヘイセイ</t>
    </rPh>
    <rPh sb="102" eb="103">
      <t>ネン</t>
    </rPh>
    <rPh sb="104" eb="105">
      <t>ガツ</t>
    </rPh>
    <rPh sb="105" eb="109">
      <t>キョウヨウカイシ</t>
    </rPh>
    <rPh sb="113" eb="115">
      <t>ヒョウジュン</t>
    </rPh>
    <rPh sb="115" eb="119">
      <t>タイヨウネンスウ</t>
    </rPh>
    <rPh sb="121" eb="122">
      <t>ネン</t>
    </rPh>
    <rPh sb="123" eb="124">
      <t>ス</t>
    </rPh>
    <rPh sb="126" eb="128">
      <t>カンキョ</t>
    </rPh>
    <rPh sb="157" eb="159">
      <t>レイワ</t>
    </rPh>
    <rPh sb="160" eb="162">
      <t>ネンド</t>
    </rPh>
    <rPh sb="163" eb="165">
      <t>カンキョ</t>
    </rPh>
    <rPh sb="165" eb="167">
      <t>コウシン</t>
    </rPh>
    <rPh sb="168" eb="169">
      <t>オコナ</t>
    </rPh>
    <rPh sb="260" eb="262">
      <t>レイワ</t>
    </rPh>
    <rPh sb="263" eb="26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</si>
</sst>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0.2</c:v>
                </c:pt>
                <c:pt idx="3" formatCode="#,##0.00;&quot;△&quot;#,##0.00">
                  <c:v>0</c:v>
                </c:pt>
                <c:pt idx="4" formatCode="#,##0.00;&quot;△&quot;#,##0.00">
                  <c:v>0</c:v>
                </c:pt>
              </c:numCache>
            </c:numRef>
          </c:val>
          <c:extLst>
            <c:ext xmlns:c16="http://schemas.microsoft.com/office/drawing/2014/chart" uri="{C3380CC4-5D6E-409C-BE32-E72D297353CC}">
              <c16:uniqueId val="{00000000-0CB0-4955-BE68-1DB7D4B3C8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0CB0-4955-BE68-1DB7D4B3C8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3E-4B64-9AFB-32D2FC3061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F13E-4B64-9AFB-32D2FC3061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85.45</c:v>
                </c:pt>
                <c:pt idx="3">
                  <c:v>86.6</c:v>
                </c:pt>
                <c:pt idx="4">
                  <c:v>87.53</c:v>
                </c:pt>
              </c:numCache>
            </c:numRef>
          </c:val>
          <c:extLst>
            <c:ext xmlns:c16="http://schemas.microsoft.com/office/drawing/2014/chart" uri="{C3380CC4-5D6E-409C-BE32-E72D297353CC}">
              <c16:uniqueId val="{00000000-65DA-4AF8-AFFE-A714FE0233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65DA-4AF8-AFFE-A714FE0233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101.08</c:v>
                </c:pt>
                <c:pt idx="3">
                  <c:v>99.88</c:v>
                </c:pt>
                <c:pt idx="4">
                  <c:v>103.78</c:v>
                </c:pt>
              </c:numCache>
            </c:numRef>
          </c:val>
          <c:extLst>
            <c:ext xmlns:c16="http://schemas.microsoft.com/office/drawing/2014/chart" uri="{C3380CC4-5D6E-409C-BE32-E72D297353CC}">
              <c16:uniqueId val="{00000000-AA99-4A1C-8C2A-33A2E47DF8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AA99-4A1C-8C2A-33A2E47DF8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3.04</c:v>
                </c:pt>
                <c:pt idx="3">
                  <c:v>6.04</c:v>
                </c:pt>
                <c:pt idx="4">
                  <c:v>9</c:v>
                </c:pt>
              </c:numCache>
            </c:numRef>
          </c:val>
          <c:extLst>
            <c:ext xmlns:c16="http://schemas.microsoft.com/office/drawing/2014/chart" uri="{C3380CC4-5D6E-409C-BE32-E72D297353CC}">
              <c16:uniqueId val="{00000000-8115-4599-A1D0-742B17EE5D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8115-4599-A1D0-742B17EE5D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AF-4BA0-B379-30F8E83297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D2AF-4BA0-B379-30F8E83297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151.22</c:v>
                </c:pt>
                <c:pt idx="3">
                  <c:v>158.11000000000001</c:v>
                </c:pt>
                <c:pt idx="4">
                  <c:v>141.11000000000001</c:v>
                </c:pt>
              </c:numCache>
            </c:numRef>
          </c:val>
          <c:extLst>
            <c:ext xmlns:c16="http://schemas.microsoft.com/office/drawing/2014/chart" uri="{C3380CC4-5D6E-409C-BE32-E72D297353CC}">
              <c16:uniqueId val="{00000000-4C0F-4735-A962-8AFAB68140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4C0F-4735-A962-8AFAB68140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6.85</c:v>
                </c:pt>
                <c:pt idx="3">
                  <c:v>5.05</c:v>
                </c:pt>
                <c:pt idx="4">
                  <c:v>7.35</c:v>
                </c:pt>
              </c:numCache>
            </c:numRef>
          </c:val>
          <c:extLst>
            <c:ext xmlns:c16="http://schemas.microsoft.com/office/drawing/2014/chart" uri="{C3380CC4-5D6E-409C-BE32-E72D297353CC}">
              <c16:uniqueId val="{00000000-0DF6-418F-A303-5871565966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0DF6-418F-A303-5871565966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1803.13</c:v>
                </c:pt>
                <c:pt idx="3">
                  <c:v>1713.91</c:v>
                </c:pt>
                <c:pt idx="4">
                  <c:v>1589.5</c:v>
                </c:pt>
              </c:numCache>
            </c:numRef>
          </c:val>
          <c:extLst>
            <c:ext xmlns:c16="http://schemas.microsoft.com/office/drawing/2014/chart" uri="{C3380CC4-5D6E-409C-BE32-E72D297353CC}">
              <c16:uniqueId val="{00000000-9E44-4909-AA80-5B8F3D718E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9E44-4909-AA80-5B8F3D718E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41.28</c:v>
                </c:pt>
                <c:pt idx="3">
                  <c:v>76.900000000000006</c:v>
                </c:pt>
                <c:pt idx="4">
                  <c:v>83</c:v>
                </c:pt>
              </c:numCache>
            </c:numRef>
          </c:val>
          <c:extLst>
            <c:ext xmlns:c16="http://schemas.microsoft.com/office/drawing/2014/chart" uri="{C3380CC4-5D6E-409C-BE32-E72D297353CC}">
              <c16:uniqueId val="{00000000-E81E-47CF-8732-F6CD83BD43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E81E-47CF-8732-F6CD83BD43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405.26</c:v>
                </c:pt>
                <c:pt idx="3">
                  <c:v>218.36</c:v>
                </c:pt>
                <c:pt idx="4">
                  <c:v>202.84</c:v>
                </c:pt>
              </c:numCache>
            </c:numRef>
          </c:val>
          <c:extLst>
            <c:ext xmlns:c16="http://schemas.microsoft.com/office/drawing/2014/chart" uri="{C3380CC4-5D6E-409C-BE32-E72D297353CC}">
              <c16:uniqueId val="{00000000-A61E-4261-A76C-15B060F40D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A61E-4261-A76C-15B060F40D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角田市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27262</v>
      </c>
      <c r="AM8" s="45"/>
      <c r="AN8" s="45"/>
      <c r="AO8" s="45"/>
      <c r="AP8" s="45"/>
      <c r="AQ8" s="45"/>
      <c r="AR8" s="45"/>
      <c r="AS8" s="45"/>
      <c r="AT8" s="46">
        <f>データ!T6</f>
        <v>147.53</v>
      </c>
      <c r="AU8" s="46"/>
      <c r="AV8" s="46"/>
      <c r="AW8" s="46"/>
      <c r="AX8" s="46"/>
      <c r="AY8" s="46"/>
      <c r="AZ8" s="46"/>
      <c r="BA8" s="46"/>
      <c r="BB8" s="46">
        <f>データ!U6</f>
        <v>184.79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50.96</v>
      </c>
      <c r="J10" s="46"/>
      <c r="K10" s="46"/>
      <c r="L10" s="46"/>
      <c r="M10" s="46"/>
      <c r="N10" s="46"/>
      <c r="O10" s="46"/>
      <c r="P10" s="46">
        <f>データ!P6</f>
        <v>57.92</v>
      </c>
      <c r="Q10" s="46"/>
      <c r="R10" s="46"/>
      <c r="S10" s="46"/>
      <c r="T10" s="46"/>
      <c r="U10" s="46"/>
      <c r="V10" s="46"/>
      <c r="W10" s="46">
        <f>データ!Q6</f>
        <v>101.99</v>
      </c>
      <c r="X10" s="46"/>
      <c r="Y10" s="46"/>
      <c r="Z10" s="46"/>
      <c r="AA10" s="46"/>
      <c r="AB10" s="46"/>
      <c r="AC10" s="46"/>
      <c r="AD10" s="45">
        <f>データ!R6</f>
        <v>3130</v>
      </c>
      <c r="AE10" s="45"/>
      <c r="AF10" s="45"/>
      <c r="AG10" s="45"/>
      <c r="AH10" s="45"/>
      <c r="AI10" s="45"/>
      <c r="AJ10" s="45"/>
      <c r="AK10" s="2"/>
      <c r="AL10" s="45">
        <f>データ!V6</f>
        <v>15689</v>
      </c>
      <c r="AM10" s="45"/>
      <c r="AN10" s="45"/>
      <c r="AO10" s="45"/>
      <c r="AP10" s="45"/>
      <c r="AQ10" s="45"/>
      <c r="AR10" s="45"/>
      <c r="AS10" s="45"/>
      <c r="AT10" s="46">
        <f>データ!W6</f>
        <v>6.62</v>
      </c>
      <c r="AU10" s="46"/>
      <c r="AV10" s="46"/>
      <c r="AW10" s="46"/>
      <c r="AX10" s="46"/>
      <c r="AY10" s="46"/>
      <c r="AZ10" s="46"/>
      <c r="BA10" s="46"/>
      <c r="BB10" s="46">
        <f>データ!X6</f>
        <v>2369.94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pwx/Km+i25eJjN/3bEQJ6O1j09Ep34KswW1DfQXpmX9wMO2RERnwVO00Mtm8gbUnJBYpRxMagF7TgPN0YKTTQ==" saltValue="Y/BTWcnLlJPzK1IpOHzO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42081</v>
      </c>
      <c r="D6" s="19">
        <f t="shared" si="3"/>
        <v>46</v>
      </c>
      <c r="E6" s="19">
        <f t="shared" si="3"/>
        <v>17</v>
      </c>
      <c r="F6" s="19">
        <f t="shared" si="3"/>
        <v>1</v>
      </c>
      <c r="G6" s="19">
        <f t="shared" si="3"/>
        <v>0</v>
      </c>
      <c r="H6" s="19" t="str">
        <f t="shared" si="3"/>
        <v>宮城県　角田市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50.96</v>
      </c>
      <c r="P6" s="20">
        <f t="shared" si="3"/>
        <v>57.92</v>
      </c>
      <c r="Q6" s="20">
        <f t="shared" si="3"/>
        <v>101.99</v>
      </c>
      <c r="R6" s="20">
        <f t="shared" si="3"/>
        <v>3130</v>
      </c>
      <c r="S6" s="20">
        <f t="shared" si="3"/>
        <v>27262</v>
      </c>
      <c r="T6" s="20">
        <f t="shared" si="3"/>
        <v>147.53</v>
      </c>
      <c r="U6" s="20">
        <f t="shared" si="3"/>
        <v>184.79</v>
      </c>
      <c r="V6" s="20">
        <f t="shared" si="3"/>
        <v>15689</v>
      </c>
      <c r="W6" s="20">
        <f t="shared" si="3"/>
        <v>6.62</v>
      </c>
      <c r="X6" s="20">
        <f t="shared" si="3"/>
        <v>2369.94</v>
      </c>
      <c r="Y6" s="21" t="str">
        <f>IF(Y7="",NA(),Y7)</f>
        <v>-</v>
      </c>
      <c r="Z6" s="21" t="str">
        <f t="shared" ref="Z6:AH6" si="4">IF(Z7="",NA(),Z7)</f>
        <v>-</v>
      </c>
      <c r="AA6" s="21">
        <f t="shared" si="4"/>
        <v>101.08</v>
      </c>
      <c r="AB6" s="21">
        <f t="shared" si="4"/>
        <v>99.88</v>
      </c>
      <c r="AC6" s="21">
        <f t="shared" si="4"/>
        <v>103.78</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1">
        <f t="shared" si="5"/>
        <v>151.22</v>
      </c>
      <c r="AM6" s="21">
        <f t="shared" si="5"/>
        <v>158.11000000000001</v>
      </c>
      <c r="AN6" s="21">
        <f t="shared" si="5"/>
        <v>141.11000000000001</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6.85</v>
      </c>
      <c r="AX6" s="21">
        <f t="shared" si="6"/>
        <v>5.05</v>
      </c>
      <c r="AY6" s="21">
        <f t="shared" si="6"/>
        <v>7.35</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1">
        <f t="shared" si="7"/>
        <v>1803.13</v>
      </c>
      <c r="BI6" s="21">
        <f t="shared" si="7"/>
        <v>1713.91</v>
      </c>
      <c r="BJ6" s="21">
        <f t="shared" si="7"/>
        <v>1589.5</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41.28</v>
      </c>
      <c r="BT6" s="21">
        <f t="shared" si="8"/>
        <v>76.900000000000006</v>
      </c>
      <c r="BU6" s="21">
        <f t="shared" si="8"/>
        <v>83</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405.26</v>
      </c>
      <c r="CE6" s="21">
        <f t="shared" si="9"/>
        <v>218.36</v>
      </c>
      <c r="CF6" s="21">
        <f t="shared" si="9"/>
        <v>202.84</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85.45</v>
      </c>
      <c r="DA6" s="21">
        <f t="shared" si="11"/>
        <v>86.6</v>
      </c>
      <c r="DB6" s="21">
        <f t="shared" si="11"/>
        <v>87.53</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3.04</v>
      </c>
      <c r="DL6" s="21">
        <f t="shared" si="12"/>
        <v>6.04</v>
      </c>
      <c r="DM6" s="21">
        <f t="shared" si="12"/>
        <v>9</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1">
        <f t="shared" si="14"/>
        <v>0.2</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42081</v>
      </c>
      <c r="D7" s="23">
        <v>46</v>
      </c>
      <c r="E7" s="23">
        <v>17</v>
      </c>
      <c r="F7" s="23">
        <v>1</v>
      </c>
      <c r="G7" s="23">
        <v>0</v>
      </c>
      <c r="H7" s="23" t="s">
        <v>96</v>
      </c>
      <c r="I7" s="23" t="s">
        <v>97</v>
      </c>
      <c r="J7" s="23" t="s">
        <v>98</v>
      </c>
      <c r="K7" s="23" t="s">
        <v>99</v>
      </c>
      <c r="L7" s="23" t="s">
        <v>100</v>
      </c>
      <c r="M7" s="23" t="s">
        <v>101</v>
      </c>
      <c r="N7" s="24" t="s">
        <v>102</v>
      </c>
      <c r="O7" s="24">
        <v>50.96</v>
      </c>
      <c r="P7" s="24">
        <v>57.92</v>
      </c>
      <c r="Q7" s="24">
        <v>101.99</v>
      </c>
      <c r="R7" s="24">
        <v>3130</v>
      </c>
      <c r="S7" s="24">
        <v>27262</v>
      </c>
      <c r="T7" s="24">
        <v>147.53</v>
      </c>
      <c r="U7" s="24">
        <v>184.79</v>
      </c>
      <c r="V7" s="24">
        <v>15689</v>
      </c>
      <c r="W7" s="24">
        <v>6.62</v>
      </c>
      <c r="X7" s="24">
        <v>2369.94</v>
      </c>
      <c r="Y7" s="24" t="s">
        <v>102</v>
      </c>
      <c r="Z7" s="24" t="s">
        <v>102</v>
      </c>
      <c r="AA7" s="24">
        <v>101.08</v>
      </c>
      <c r="AB7" s="24">
        <v>99.88</v>
      </c>
      <c r="AC7" s="24">
        <v>103.78</v>
      </c>
      <c r="AD7" s="24" t="s">
        <v>102</v>
      </c>
      <c r="AE7" s="24" t="s">
        <v>102</v>
      </c>
      <c r="AF7" s="24">
        <v>105.41</v>
      </c>
      <c r="AG7" s="24">
        <v>104.64</v>
      </c>
      <c r="AH7" s="24">
        <v>105.35</v>
      </c>
      <c r="AI7" s="24">
        <v>106.11</v>
      </c>
      <c r="AJ7" s="24" t="s">
        <v>102</v>
      </c>
      <c r="AK7" s="24" t="s">
        <v>102</v>
      </c>
      <c r="AL7" s="24">
        <v>151.22</v>
      </c>
      <c r="AM7" s="24">
        <v>158.11000000000001</v>
      </c>
      <c r="AN7" s="24">
        <v>141.11000000000001</v>
      </c>
      <c r="AO7" s="24" t="s">
        <v>102</v>
      </c>
      <c r="AP7" s="24" t="s">
        <v>102</v>
      </c>
      <c r="AQ7" s="24">
        <v>25.86</v>
      </c>
      <c r="AR7" s="24">
        <v>25.76</v>
      </c>
      <c r="AS7" s="24">
        <v>26.07</v>
      </c>
      <c r="AT7" s="24">
        <v>3.15</v>
      </c>
      <c r="AU7" s="24" t="s">
        <v>102</v>
      </c>
      <c r="AV7" s="24" t="s">
        <v>102</v>
      </c>
      <c r="AW7" s="24">
        <v>6.85</v>
      </c>
      <c r="AX7" s="24">
        <v>5.05</v>
      </c>
      <c r="AY7" s="24">
        <v>7.35</v>
      </c>
      <c r="AZ7" s="24" t="s">
        <v>102</v>
      </c>
      <c r="BA7" s="24" t="s">
        <v>102</v>
      </c>
      <c r="BB7" s="24">
        <v>58.23</v>
      </c>
      <c r="BC7" s="24">
        <v>65.56</v>
      </c>
      <c r="BD7" s="24">
        <v>65.87</v>
      </c>
      <c r="BE7" s="24">
        <v>73.44</v>
      </c>
      <c r="BF7" s="24" t="s">
        <v>102</v>
      </c>
      <c r="BG7" s="24" t="s">
        <v>102</v>
      </c>
      <c r="BH7" s="24">
        <v>1803.13</v>
      </c>
      <c r="BI7" s="24">
        <v>1713.91</v>
      </c>
      <c r="BJ7" s="24">
        <v>1589.5</v>
      </c>
      <c r="BK7" s="24" t="s">
        <v>102</v>
      </c>
      <c r="BL7" s="24" t="s">
        <v>102</v>
      </c>
      <c r="BM7" s="24">
        <v>812.92</v>
      </c>
      <c r="BN7" s="24">
        <v>765.48</v>
      </c>
      <c r="BO7" s="24">
        <v>742.08</v>
      </c>
      <c r="BP7" s="24">
        <v>652.82000000000005</v>
      </c>
      <c r="BQ7" s="24" t="s">
        <v>102</v>
      </c>
      <c r="BR7" s="24" t="s">
        <v>102</v>
      </c>
      <c r="BS7" s="24">
        <v>41.28</v>
      </c>
      <c r="BT7" s="24">
        <v>76.900000000000006</v>
      </c>
      <c r="BU7" s="24">
        <v>83</v>
      </c>
      <c r="BV7" s="24" t="s">
        <v>102</v>
      </c>
      <c r="BW7" s="24" t="s">
        <v>102</v>
      </c>
      <c r="BX7" s="24">
        <v>85.4</v>
      </c>
      <c r="BY7" s="24">
        <v>87.8</v>
      </c>
      <c r="BZ7" s="24">
        <v>86.51</v>
      </c>
      <c r="CA7" s="24">
        <v>97.61</v>
      </c>
      <c r="CB7" s="24" t="s">
        <v>102</v>
      </c>
      <c r="CC7" s="24" t="s">
        <v>102</v>
      </c>
      <c r="CD7" s="24">
        <v>405.26</v>
      </c>
      <c r="CE7" s="24">
        <v>218.36</v>
      </c>
      <c r="CF7" s="24">
        <v>202.84</v>
      </c>
      <c r="CG7" s="24" t="s">
        <v>102</v>
      </c>
      <c r="CH7" s="24" t="s">
        <v>102</v>
      </c>
      <c r="CI7" s="24">
        <v>188.57</v>
      </c>
      <c r="CJ7" s="24">
        <v>187.69</v>
      </c>
      <c r="CK7" s="24">
        <v>188.24</v>
      </c>
      <c r="CL7" s="24">
        <v>138.29</v>
      </c>
      <c r="CM7" s="24" t="s">
        <v>102</v>
      </c>
      <c r="CN7" s="24" t="s">
        <v>102</v>
      </c>
      <c r="CO7" s="24" t="s">
        <v>102</v>
      </c>
      <c r="CP7" s="24" t="s">
        <v>102</v>
      </c>
      <c r="CQ7" s="24" t="s">
        <v>102</v>
      </c>
      <c r="CR7" s="24" t="s">
        <v>102</v>
      </c>
      <c r="CS7" s="24" t="s">
        <v>102</v>
      </c>
      <c r="CT7" s="24">
        <v>55.84</v>
      </c>
      <c r="CU7" s="24">
        <v>55.78</v>
      </c>
      <c r="CV7" s="24">
        <v>54.86</v>
      </c>
      <c r="CW7" s="24">
        <v>59.1</v>
      </c>
      <c r="CX7" s="24" t="s">
        <v>102</v>
      </c>
      <c r="CY7" s="24" t="s">
        <v>102</v>
      </c>
      <c r="CZ7" s="24">
        <v>85.45</v>
      </c>
      <c r="DA7" s="24">
        <v>86.6</v>
      </c>
      <c r="DB7" s="24">
        <v>87.53</v>
      </c>
      <c r="DC7" s="24" t="s">
        <v>102</v>
      </c>
      <c r="DD7" s="24" t="s">
        <v>102</v>
      </c>
      <c r="DE7" s="24">
        <v>92.34</v>
      </c>
      <c r="DF7" s="24">
        <v>91.78</v>
      </c>
      <c r="DG7" s="24">
        <v>91.37</v>
      </c>
      <c r="DH7" s="24">
        <v>95.82</v>
      </c>
      <c r="DI7" s="24" t="s">
        <v>102</v>
      </c>
      <c r="DJ7" s="24" t="s">
        <v>102</v>
      </c>
      <c r="DK7" s="24">
        <v>3.04</v>
      </c>
      <c r="DL7" s="24">
        <v>6.04</v>
      </c>
      <c r="DM7" s="24">
        <v>9</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0.2</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2024-02-21T01:46:10Z</cp:lastPrinted>
  <dcterms:created xsi:type="dcterms:W3CDTF">2023-12-12T00:42:42Z</dcterms:created>
  <dcterms:modified xsi:type="dcterms:W3CDTF">2024-02-21T01:46:15Z</dcterms:modified>
  <cp:category/>
</cp:coreProperties>
</file>