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B+UnMRLwJV+xaBkTIronbo7GepREOxx7PfLyTKxfqRBnR/BSbGrDwA7hP5HLi0i2H4qrmwLbn1P/fYaK+I3T6g==" workbookSaltValue="jt8bXQ5nGrTj4xgCpjhVI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<sst xmlns="http://schemas.openxmlformats.org/spreadsheetml/2006/main" count="275" uniqueCount="117">
  <si>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</si>
  <si>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</si>
  <si>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</si>
  <si>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</si>
  <si>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</si>
  <si>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</si>
  <si>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</si>
  <si>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</si>
  <si>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</si>
  <si>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</si>
  <si>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</si>
  <si>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</si>
  <si>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</si>
  <si>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</si>
  <si>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</si>
  <si>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</si>
  <si>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</si>
  <si>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</si>
  <si>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</si>
  <si>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</si>
  <si>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</si>
  <si>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</si>
  <si>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</si>
  <si>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</si>
  <si>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</si>
  <si>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</si>
  <si>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</si>
  <si>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</si>
  <si>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</si>
  <si>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</si>
  <si>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</si>
  <si>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</si>
  <si>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</si>
  <si>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</si>
  <si>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</si>
  <si>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</si>
  <si>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</si>
  <si>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</si>
  <si>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</si>
  <si>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</si>
  <si>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</si>
  <si>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</si>
  <si>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</si>
  <si>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</si>
  <si>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</si>
  <si>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</si>
  <si>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</si>
  <si>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</si>
  <si>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</si>
  <si>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</si>
  <si>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</si>
  <si>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</si>
  <si>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</si>
  <si>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</si>
  <si>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</si>
  <si>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</si>
  <si>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</si>
  <si>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</si>
  <si>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</si>
  <si>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</si>
  <si>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</si>
  <si>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</si>
  <si>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</si>
  <si>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</si>
  <si>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</si>
  <si>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</si>
  <si>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</si>
  <si>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</si>
  <si>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</si>
  <si>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</si>
  <si>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</si>
  <si>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</si>
  <si>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</si>
  <si>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</si>
  <si>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</si>
  <si>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</si>
  <si>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</si>
  <si>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</si>
  <si>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</si>
  <si>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</si>
  <si>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</si>
  <si>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</si>
  <si>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</si>
  <si>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</si>
  <si>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</si>
  <si>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</si>
  <si>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</si>
  <si>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</si>
  <si>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</si>
  <si>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</si>
  <si>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</si>
  <si>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</si>
  <si>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</si>
  <si>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</si>
  <si>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</si>
  <si>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</si>
  <si>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</si>
  <si>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</si>
  <si>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</si>
  <si>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</si>
  <si>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</si>
  <si>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</si>
  <si>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</si>
  <si>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</si>
  <si>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</si>
  <si>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</si>
  <si>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</si>
  <si>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</si>
  <si>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</si>
  <si>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</si>
  <si>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</si>
  <si>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</si>
  <si>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</si>
  <si>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</si>
  <si>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令和２年度から地方公営企業法の適用により公営企業会計へ移行した。
①経常収支比率については，管渠に要する費用が増加したため，昨年度と比較すると減少しているが類似団体平均値とほぼ同数値となっている。
②累積欠損金比率については累積欠損金が発生していない状況である。この状況を継続していくために適切な下水道使用料の検討及び維持管理費の削減に努めていく。
③流動比率については，類似団体平均を上回っているものの，企業債償還金を一般会計からの繰入金で賄っており，今後一般会計からの繰入金の適正化を図り，資金不足に陥らないよう施設更新費用等新規借入を抑制する。
④企業債残高対事業規模比率については，類似団体平均を下回っており，順次企業債の償還が進んでいることから今後も改善していく見込みとしている。
⑤経費回収率については，昨年度と比較し減少しており，類似団体平均値を下回っている状況である。公費負担が高い状況にあるといえるため，更なる汚水処理費用の削減，及び今後のストックマネジメント計画に則り，更新費用を踏まえて適切な料金設定を検討していく。
⑥汚水処理原価については，類似団体平均を上回っている。今後も類似団体と同水準となるよう，年間有収水量の増加とともに経費削減に努めていく。
⑦施設利用率については，類似団体平均を下回っており，今後の施設更新時にダウンサイジングの必要性について検討していく。
⑧水洗化率については，類似団体平均を上回っており，イベントや，広報誌等を活用し啓発活動を引続き行い水洗化率を高めていく。</t>
    <rPh sb="47" eb="49">
      <t>カンキョ</t>
    </rPh>
    <rPh sb="50" eb="51">
      <t>ヨウ</t>
    </rPh>
    <rPh sb="53" eb="55">
      <t>ヒヨウ</t>
    </rPh>
    <rPh sb="56" eb="58">
      <t>ゾウカ</t>
    </rPh>
    <rPh sb="63" eb="66">
      <t>サクネンド</t>
    </rPh>
    <rPh sb="67" eb="69">
      <t>ヒカク</t>
    </rPh>
    <rPh sb="72" eb="74">
      <t>ゲンショウ</t>
    </rPh>
    <rPh sb="113" eb="118">
      <t>ルイセキケッソンキン</t>
    </rPh>
    <rPh sb="119" eb="121">
      <t>ハッセイ</t>
    </rPh>
    <rPh sb="126" eb="128">
      <t>ジョウキョウ</t>
    </rPh>
    <rPh sb="134" eb="136">
      <t>ジョウキョウ</t>
    </rPh>
    <rPh sb="137" eb="139">
      <t>ケイゾク</t>
    </rPh>
    <rPh sb="146" eb="148">
      <t>テキセツ</t>
    </rPh>
    <rPh sb="149" eb="152">
      <t>ゲスイドウ</t>
    </rPh>
    <rPh sb="156" eb="158">
      <t>ケントウ</t>
    </rPh>
    <rPh sb="169" eb="170">
      <t>ツト</t>
    </rPh>
    <rPh sb="177" eb="179">
      <t>リュウドウ</t>
    </rPh>
    <rPh sb="179" eb="181">
      <t>ヒリツ</t>
    </rPh>
    <rPh sb="187" eb="189">
      <t>ルイジ</t>
    </rPh>
    <rPh sb="189" eb="191">
      <t>ダンタイ</t>
    </rPh>
    <rPh sb="191" eb="193">
      <t>ヘイキン</t>
    </rPh>
    <rPh sb="204" eb="206">
      <t>キギョウ</t>
    </rPh>
    <rPh sb="206" eb="207">
      <t>サイ</t>
    </rPh>
    <rPh sb="207" eb="209">
      <t>ショウカン</t>
    </rPh>
    <rPh sb="209" eb="210">
      <t>キン</t>
    </rPh>
    <rPh sb="211" eb="213">
      <t>イッパンカ</t>
    </rPh>
    <rPh sb="213" eb="215">
      <t>イケイ</t>
    </rPh>
    <rPh sb="218" eb="221">
      <t>クリイレキン</t>
    </rPh>
    <rPh sb="222" eb="223">
      <t>マカナ</t>
    </rPh>
    <rPh sb="228" eb="230">
      <t>コンゴ</t>
    </rPh>
    <rPh sb="230" eb="232">
      <t>イッパンカ</t>
    </rPh>
    <rPh sb="232" eb="234">
      <t>イケイ</t>
    </rPh>
    <rPh sb="237" eb="240">
      <t>クリイレキン</t>
    </rPh>
    <rPh sb="241" eb="244">
      <t>テキセイカ</t>
    </rPh>
    <rPh sb="245" eb="246">
      <t>ハカ</t>
    </rPh>
    <rPh sb="248" eb="250">
      <t>シキン</t>
    </rPh>
    <rPh sb="250" eb="252">
      <t>フソク</t>
    </rPh>
    <rPh sb="253" eb="254">
      <t>オチイ</t>
    </rPh>
    <rPh sb="259" eb="261">
      <t>シセツ</t>
    </rPh>
    <rPh sb="261" eb="263">
      <t>コウシン</t>
    </rPh>
    <rPh sb="263" eb="265">
      <t>ヒヨウ</t>
    </rPh>
    <rPh sb="265" eb="266">
      <t>トウ</t>
    </rPh>
    <rPh sb="266" eb="268">
      <t>シンキ</t>
    </rPh>
    <rPh sb="268" eb="270">
      <t>カリイレ</t>
    </rPh>
    <rPh sb="271" eb="273">
      <t>ヨクセイ</t>
    </rPh>
    <rPh sb="278" eb="280">
      <t>キギョウ</t>
    </rPh>
    <rPh sb="280" eb="281">
      <t>サイ</t>
    </rPh>
    <rPh sb="281" eb="283">
      <t>ザンダカ</t>
    </rPh>
    <rPh sb="283" eb="284">
      <t>タイ</t>
    </rPh>
    <rPh sb="284" eb="286">
      <t>ジギョウ</t>
    </rPh>
    <rPh sb="286" eb="288">
      <t>キボ</t>
    </rPh>
    <rPh sb="288" eb="290">
      <t>ヒリツ</t>
    </rPh>
    <rPh sb="296" eb="302">
      <t>ルイジダンタイヘイキン</t>
    </rPh>
    <rPh sb="303" eb="305">
      <t>シタマワ</t>
    </rPh>
    <rPh sb="310" eb="312">
      <t>ジュンジ</t>
    </rPh>
    <rPh sb="312" eb="314">
      <t>キギョウ</t>
    </rPh>
    <rPh sb="314" eb="315">
      <t>サイ</t>
    </rPh>
    <rPh sb="316" eb="318">
      <t>ショウカン</t>
    </rPh>
    <rPh sb="319" eb="320">
      <t>スス</t>
    </rPh>
    <rPh sb="328" eb="330">
      <t>コンゴ</t>
    </rPh>
    <rPh sb="331" eb="333">
      <t>カイゼン</t>
    </rPh>
    <rPh sb="337" eb="339">
      <t>ミコ</t>
    </rPh>
    <rPh sb="366" eb="368">
      <t>ゲンショウ</t>
    </rPh>
    <rPh sb="387" eb="389">
      <t>ジョウキョウ</t>
    </rPh>
    <rPh sb="443" eb="444">
      <t>ノット</t>
    </rPh>
    <rPh sb="472" eb="474">
      <t>オスイ</t>
    </rPh>
    <rPh sb="474" eb="476">
      <t>ショリ</t>
    </rPh>
    <rPh sb="476" eb="478">
      <t>ゲンカ</t>
    </rPh>
    <rPh sb="484" eb="490">
      <t>ルイジダンタイヘイキン</t>
    </rPh>
    <rPh sb="491" eb="493">
      <t>ウワマワ</t>
    </rPh>
    <rPh sb="498" eb="500">
      <t>コンゴ</t>
    </rPh>
    <rPh sb="501" eb="503">
      <t>ルイジ</t>
    </rPh>
    <rPh sb="503" eb="505">
      <t>ダンタイ</t>
    </rPh>
    <rPh sb="506" eb="509">
      <t>ドウスイジュン</t>
    </rPh>
    <rPh sb="515" eb="517">
      <t>ネンカン</t>
    </rPh>
    <rPh sb="517" eb="519">
      <t>ユウシュウ</t>
    </rPh>
    <rPh sb="519" eb="521">
      <t>スイリョウ</t>
    </rPh>
    <rPh sb="522" eb="524">
      <t>ゾウカ</t>
    </rPh>
    <rPh sb="528" eb="532">
      <t>ケイヒサクゲン</t>
    </rPh>
    <rPh sb="533" eb="534">
      <t>ツト</t>
    </rPh>
    <rPh sb="541" eb="543">
      <t>シセツ</t>
    </rPh>
    <rPh sb="543" eb="545">
      <t>リヨウ</t>
    </rPh>
    <rPh sb="545" eb="546">
      <t>リツ</t>
    </rPh>
    <rPh sb="552" eb="554">
      <t>ルイジ</t>
    </rPh>
    <rPh sb="554" eb="556">
      <t>ダンタイ</t>
    </rPh>
    <rPh sb="556" eb="558">
      <t>ヘイキン</t>
    </rPh>
    <rPh sb="566" eb="568">
      <t>コンゴ</t>
    </rPh>
    <rPh sb="569" eb="571">
      <t>シセツ</t>
    </rPh>
    <rPh sb="571" eb="573">
      <t>コウシン</t>
    </rPh>
    <rPh sb="573" eb="574">
      <t>ジ</t>
    </rPh>
    <rPh sb="584" eb="587">
      <t>ヒツヨウセイ</t>
    </rPh>
    <rPh sb="591" eb="593">
      <t>ケントウ</t>
    </rPh>
    <rPh sb="600" eb="603">
      <t>スイセンカ</t>
    </rPh>
    <rPh sb="603" eb="604">
      <t>リツ</t>
    </rPh>
    <rPh sb="610" eb="616">
      <t>ルイジダンタイヘイキン</t>
    </rPh>
    <rPh sb="630" eb="633">
      <t>コウホウシ</t>
    </rPh>
    <rPh sb="633" eb="634">
      <t>トウ</t>
    </rPh>
    <rPh sb="635" eb="637">
      <t>カツヨウ</t>
    </rPh>
    <rPh sb="638" eb="640">
      <t>ケイハツ</t>
    </rPh>
    <rPh sb="640" eb="642">
      <t>カツドウ</t>
    </rPh>
    <rPh sb="643" eb="645">
      <t>ヒキツヅ</t>
    </rPh>
    <rPh sb="646" eb="647">
      <t>オコナ</t>
    </rPh>
    <rPh sb="648" eb="651">
      <t>スイセンカ</t>
    </rPh>
    <rPh sb="651" eb="652">
      <t>リツ</t>
    </rPh>
    <rPh sb="653" eb="654">
      <t>タカ</t>
    </rPh>
    <phoneticPr fontId="4"/>
  </si>
  <si>
    <t>①有形固定資産減価償却率については，東日本大震災による災害復旧事業において施設の復旧・更新が行われたことから，減価償却率は低い状況である。今後ストックマネジメント計画に則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3">
      <t>ケイカク</t>
    </rPh>
    <rPh sb="84" eb="85">
      <t>ノット</t>
    </rPh>
    <rPh sb="86" eb="88">
      <t>コウシン</t>
    </rPh>
    <rPh sb="88" eb="90">
      <t>ケイカク</t>
    </rPh>
    <rPh sb="91" eb="93">
      <t>ジッコウ</t>
    </rPh>
    <phoneticPr fontId="4"/>
  </si>
  <si>
    <t>　累積欠損金は発生していない状況であるが，経常収支比率が昨年度と比較し，減少となっており，経費回収率についても依然として低い状況となっているため，費用の抑制，使用料及び一般会計からの繰入金の適正化を図ることで持続可能な下水道経営に取組んでいく。</t>
    <rPh sb="1" eb="3">
      <t>ルイセキ</t>
    </rPh>
    <rPh sb="3" eb="5">
      <t>ケッソン</t>
    </rPh>
    <rPh sb="5" eb="6">
      <t>キン</t>
    </rPh>
    <rPh sb="7" eb="9">
      <t>ハッセイ</t>
    </rPh>
    <rPh sb="14" eb="16">
      <t>ジョウキョウ</t>
    </rPh>
    <rPh sb="21" eb="23">
      <t>ケイジョウ</t>
    </rPh>
    <rPh sb="23" eb="25">
      <t>シュウシ</t>
    </rPh>
    <rPh sb="25" eb="27">
      <t>ヒリツ</t>
    </rPh>
    <rPh sb="28" eb="31">
      <t>サクネンド</t>
    </rPh>
    <rPh sb="32" eb="34">
      <t>ヒカク</t>
    </rPh>
    <rPh sb="36" eb="38">
      <t>ゲンショウ</t>
    </rPh>
    <rPh sb="45" eb="47">
      <t>ケイヒ</t>
    </rPh>
    <rPh sb="47" eb="50">
      <t>カイシュウリツ</t>
    </rPh>
    <rPh sb="55" eb="57">
      <t>イゼン</t>
    </rPh>
    <rPh sb="60" eb="61">
      <t>ヒク</t>
    </rPh>
    <rPh sb="62" eb="64">
      <t>ジョウキョウ</t>
    </rPh>
    <rPh sb="73" eb="75">
      <t>ヒヨウ</t>
    </rPh>
    <rPh sb="76" eb="78">
      <t>ヨクセイ</t>
    </rPh>
    <rPh sb="79" eb="82">
      <t>シヨウリョウ</t>
    </rPh>
    <rPh sb="82" eb="83">
      <t>オヨ</t>
    </rPh>
    <rPh sb="84" eb="86">
      <t>イッパンカ</t>
    </rPh>
    <rPh sb="86" eb="88">
      <t>イケイ</t>
    </rPh>
    <rPh sb="91" eb="94">
      <t>クリイレキン</t>
    </rPh>
    <rPh sb="95" eb="98">
      <t>テキセイカ</t>
    </rPh>
    <rPh sb="99" eb="100">
      <t>ハカ</t>
    </rPh>
    <rPh sb="104" eb="106">
      <t>ジゾク</t>
    </rPh>
    <rPh sb="106" eb="108">
      <t>カノウ</t>
    </rPh>
    <rPh sb="109" eb="112">
      <t>ゲスイドウ</t>
    </rPh>
    <rPh sb="112" eb="114">
      <t>ケイエイ</t>
    </rPh>
    <rPh sb="115" eb="117">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</si>
</sst>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5E-4BCD-88FD-7944C7F0A9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0C5E-4BCD-88FD-7944C7F0A9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48.15</c:v>
                </c:pt>
                <c:pt idx="3">
                  <c:v>46.5</c:v>
                </c:pt>
                <c:pt idx="4">
                  <c:v>44.03</c:v>
                </c:pt>
              </c:numCache>
            </c:numRef>
          </c:val>
          <c:extLst>
            <c:ext xmlns:c16="http://schemas.microsoft.com/office/drawing/2014/chart" uri="{C3380CC4-5D6E-409C-BE32-E72D297353CC}">
              <c16:uniqueId val="{00000000-D63B-4192-9525-15C0B2BBA8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63B-4192-9525-15C0B2BBA8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94.03</c:v>
                </c:pt>
                <c:pt idx="3">
                  <c:v>94.33</c:v>
                </c:pt>
                <c:pt idx="4">
                  <c:v>93.42</c:v>
                </c:pt>
              </c:numCache>
            </c:numRef>
          </c:val>
          <c:extLst>
            <c:ext xmlns:c16="http://schemas.microsoft.com/office/drawing/2014/chart" uri="{C3380CC4-5D6E-409C-BE32-E72D297353CC}">
              <c16:uniqueId val="{00000000-68C8-49F5-BFD8-09FD8385F8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8C8-49F5-BFD8-09FD8385F8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93.43</c:v>
                </c:pt>
                <c:pt idx="3">
                  <c:v>108.87</c:v>
                </c:pt>
                <c:pt idx="4">
                  <c:v>105.77</c:v>
                </c:pt>
              </c:numCache>
            </c:numRef>
          </c:val>
          <c:extLst>
            <c:ext xmlns:c16="http://schemas.microsoft.com/office/drawing/2014/chart" uri="{C3380CC4-5D6E-409C-BE32-E72D297353CC}">
              <c16:uniqueId val="{00000000-E01A-4F22-91B1-1F0FD37DF4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01A-4F22-91B1-1F0FD37DF4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3.74</c:v>
                </c:pt>
                <c:pt idx="3">
                  <c:v>7.45</c:v>
                </c:pt>
                <c:pt idx="4">
                  <c:v>11.18</c:v>
                </c:pt>
              </c:numCache>
            </c:numRef>
          </c:val>
          <c:extLst>
            <c:ext xmlns:c16="http://schemas.microsoft.com/office/drawing/2014/chart" uri="{C3380CC4-5D6E-409C-BE32-E72D297353CC}">
              <c16:uniqueId val="{00000000-703F-4081-B743-1F7EBA8758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703F-4081-B743-1F7EBA8758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A0-4BC4-A6FC-5EC6A7341E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4A0-4BC4-A6FC-5EC6A7341E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83.7</c:v>
                </c:pt>
                <c:pt idx="3" formatCode="#,##0.00;&quot;△&quot;#,##0.00">
                  <c:v>0</c:v>
                </c:pt>
                <c:pt idx="4" formatCode="#,##0.00;&quot;△&quot;#,##0.00">
                  <c:v>0</c:v>
                </c:pt>
              </c:numCache>
            </c:numRef>
          </c:val>
          <c:extLst>
            <c:ext xmlns:c16="http://schemas.microsoft.com/office/drawing/2014/chart" uri="{C3380CC4-5D6E-409C-BE32-E72D297353CC}">
              <c16:uniqueId val="{00000000-9E89-45A4-816A-871F438623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9E89-45A4-816A-871F438623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64.94</c:v>
                </c:pt>
                <c:pt idx="3">
                  <c:v>50.84</c:v>
                </c:pt>
                <c:pt idx="4">
                  <c:v>53.75</c:v>
                </c:pt>
              </c:numCache>
            </c:numRef>
          </c:val>
          <c:extLst>
            <c:ext xmlns:c16="http://schemas.microsoft.com/office/drawing/2014/chart" uri="{C3380CC4-5D6E-409C-BE32-E72D297353CC}">
              <c16:uniqueId val="{00000000-C82E-4DD7-ACA2-DA4D935B73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C82E-4DD7-ACA2-DA4D935B73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307.25</c:v>
                </c:pt>
                <c:pt idx="3">
                  <c:v>266.41000000000003</c:v>
                </c:pt>
                <c:pt idx="4">
                  <c:v>225.66</c:v>
                </c:pt>
              </c:numCache>
            </c:numRef>
          </c:val>
          <c:extLst>
            <c:ext xmlns:c16="http://schemas.microsoft.com/office/drawing/2014/chart" uri="{C3380CC4-5D6E-409C-BE32-E72D297353CC}">
              <c16:uniqueId val="{00000000-46B0-4D11-80BF-DC1AC2D574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46B0-4D11-80BF-DC1AC2D574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15.03</c:v>
                </c:pt>
                <c:pt idx="3">
                  <c:v>24.02</c:v>
                </c:pt>
                <c:pt idx="4">
                  <c:v>20.48</c:v>
                </c:pt>
              </c:numCache>
            </c:numRef>
          </c:val>
          <c:extLst>
            <c:ext xmlns:c16="http://schemas.microsoft.com/office/drawing/2014/chart" uri="{C3380CC4-5D6E-409C-BE32-E72D297353CC}">
              <c16:uniqueId val="{00000000-9835-40DF-BE69-A69AFCFB8F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9835-40DF-BE69-A69AFCFB8F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974.03</c:v>
                </c:pt>
                <c:pt idx="3">
                  <c:v>609.04</c:v>
                </c:pt>
                <c:pt idx="4">
                  <c:v>720.39</c:v>
                </c:pt>
              </c:numCache>
            </c:numRef>
          </c:val>
          <c:extLst>
            <c:ext xmlns:c16="http://schemas.microsoft.com/office/drawing/2014/chart" uri="{C3380CC4-5D6E-409C-BE32-E72D297353CC}">
              <c16:uniqueId val="{00000000-F340-4F3D-A61C-535E3221A3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340-4F3D-A61C-535E3221A3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CC69" sqref="CC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58926</v>
      </c>
      <c r="AM8" s="45"/>
      <c r="AN8" s="45"/>
      <c r="AO8" s="45"/>
      <c r="AP8" s="45"/>
      <c r="AQ8" s="45"/>
      <c r="AR8" s="45"/>
      <c r="AS8" s="45"/>
      <c r="AT8" s="46">
        <f>データ!T6</f>
        <v>332.44</v>
      </c>
      <c r="AU8" s="46"/>
      <c r="AV8" s="46"/>
      <c r="AW8" s="46"/>
      <c r="AX8" s="46"/>
      <c r="AY8" s="46"/>
      <c r="AZ8" s="46"/>
      <c r="BA8" s="46"/>
      <c r="BB8" s="46">
        <f>データ!U6</f>
        <v>177.25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86.05</v>
      </c>
      <c r="J10" s="46"/>
      <c r="K10" s="46"/>
      <c r="L10" s="46"/>
      <c r="M10" s="46"/>
      <c r="N10" s="46"/>
      <c r="O10" s="46"/>
      <c r="P10" s="46">
        <f>データ!P6</f>
        <v>0.68</v>
      </c>
      <c r="Q10" s="46"/>
      <c r="R10" s="46"/>
      <c r="S10" s="46"/>
      <c r="T10" s="46"/>
      <c r="U10" s="46"/>
      <c r="V10" s="46"/>
      <c r="W10" s="46">
        <f>データ!Q6</f>
        <v>68.709999999999994</v>
      </c>
      <c r="X10" s="46"/>
      <c r="Y10" s="46"/>
      <c r="Z10" s="46"/>
      <c r="AA10" s="46"/>
      <c r="AB10" s="46"/>
      <c r="AC10" s="46"/>
      <c r="AD10" s="45">
        <f>データ!R6</f>
        <v>3058</v>
      </c>
      <c r="AE10" s="45"/>
      <c r="AF10" s="45"/>
      <c r="AG10" s="45"/>
      <c r="AH10" s="45"/>
      <c r="AI10" s="45"/>
      <c r="AJ10" s="45"/>
      <c r="AK10" s="2"/>
      <c r="AL10" s="45">
        <f>データ!V6</f>
        <v>395</v>
      </c>
      <c r="AM10" s="45"/>
      <c r="AN10" s="45"/>
      <c r="AO10" s="45"/>
      <c r="AP10" s="45"/>
      <c r="AQ10" s="45"/>
      <c r="AR10" s="45"/>
      <c r="AS10" s="45"/>
      <c r="AT10" s="46">
        <f>データ!W6</f>
        <v>0.14000000000000001</v>
      </c>
      <c r="AU10" s="46"/>
      <c r="AV10" s="46"/>
      <c r="AW10" s="46"/>
      <c r="AX10" s="46"/>
      <c r="AY10" s="46"/>
      <c r="AZ10" s="46"/>
      <c r="BA10" s="46"/>
      <c r="BB10" s="46">
        <f>データ!X6</f>
        <v>2821.43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vZUNKTKFLqNe9meLmCDu73qn3AZq5FufsWd42rRFrUCHOTiLyv2OT7YsSNNH7q+mas8A2/VMju+rxgyP7JI1w==" saltValue="xiTSjoULpA9mP8ePo17X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42056</v>
      </c>
      <c r="D6" s="19">
        <f t="shared" si="3"/>
        <v>46</v>
      </c>
      <c r="E6" s="19">
        <f t="shared" si="3"/>
        <v>17</v>
      </c>
      <c r="F6" s="19">
        <f t="shared" si="3"/>
        <v>5</v>
      </c>
      <c r="G6" s="19">
        <f t="shared" si="3"/>
        <v>0</v>
      </c>
      <c r="H6" s="19" t="str">
        <f t="shared" si="3"/>
        <v>宮城県　気仙沼市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86.05</v>
      </c>
      <c r="P6" s="20">
        <f t="shared" si="3"/>
        <v>0.68</v>
      </c>
      <c r="Q6" s="20">
        <f t="shared" si="3"/>
        <v>68.709999999999994</v>
      </c>
      <c r="R6" s="20">
        <f t="shared" si="3"/>
        <v>3058</v>
      </c>
      <c r="S6" s="20">
        <f t="shared" si="3"/>
        <v>58926</v>
      </c>
      <c r="T6" s="20">
        <f t="shared" si="3"/>
        <v>332.44</v>
      </c>
      <c r="U6" s="20">
        <f t="shared" si="3"/>
        <v>177.25</v>
      </c>
      <c r="V6" s="20">
        <f t="shared" si="3"/>
        <v>395</v>
      </c>
      <c r="W6" s="20">
        <f t="shared" si="3"/>
        <v>0.14000000000000001</v>
      </c>
      <c r="X6" s="20">
        <f t="shared" si="3"/>
        <v>2821.43</v>
      </c>
      <c r="Y6" s="21" t="str">
        <f>IF(Y7="",NA(),Y7)</f>
        <v>-</v>
      </c>
      <c r="Z6" s="21" t="str">
        <f t="shared" ref="Z6:AH6" si="4">IF(Z7="",NA(),Z7)</f>
        <v>-</v>
      </c>
      <c r="AA6" s="21">
        <f t="shared" si="4"/>
        <v>93.43</v>
      </c>
      <c r="AB6" s="21">
        <f t="shared" si="4"/>
        <v>108.87</v>
      </c>
      <c r="AC6" s="21">
        <f t="shared" si="4"/>
        <v>105.77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83.7</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64.94</v>
      </c>
      <c r="AX6" s="21">
        <f t="shared" si="6"/>
        <v>50.84</v>
      </c>
      <c r="AY6" s="21">
        <f t="shared" si="6"/>
        <v>53.75</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307.25</v>
      </c>
      <c r="BI6" s="21">
        <f t="shared" si="7"/>
        <v>266.41000000000003</v>
      </c>
      <c r="BJ6" s="21">
        <f t="shared" si="7"/>
        <v>225.66</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15.03</v>
      </c>
      <c r="BT6" s="21">
        <f t="shared" si="8"/>
        <v>24.02</v>
      </c>
      <c r="BU6" s="21">
        <f t="shared" si="8"/>
        <v>20.48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974.03</v>
      </c>
      <c r="CE6" s="21">
        <f t="shared" si="9"/>
        <v>609.04</v>
      </c>
      <c r="CF6" s="21">
        <f t="shared" si="9"/>
        <v>720.39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48.15</v>
      </c>
      <c r="CP6" s="21">
        <f t="shared" si="10"/>
        <v>46.5</v>
      </c>
      <c r="CQ6" s="21">
        <f t="shared" si="10"/>
        <v>44.03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94.03</v>
      </c>
      <c r="DA6" s="21">
        <f t="shared" si="11"/>
        <v>94.33</v>
      </c>
      <c r="DB6" s="21">
        <f t="shared" si="11"/>
        <v>93.42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3.74</v>
      </c>
      <c r="DL6" s="21">
        <f t="shared" si="12"/>
        <v>7.45</v>
      </c>
      <c r="DM6" s="21">
        <f t="shared" si="12"/>
        <v>11.18</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42056</v>
      </c>
      <c r="D7" s="23">
        <v>46</v>
      </c>
      <c r="E7" s="23">
        <v>17</v>
      </c>
      <c r="F7" s="23">
        <v>5</v>
      </c>
      <c r="G7" s="23">
        <v>0</v>
      </c>
      <c r="H7" s="23" t="s">
        <v>96</v>
      </c>
      <c r="I7" s="23" t="s">
        <v>97</v>
      </c>
      <c r="J7" s="23" t="s">
        <v>98</v>
      </c>
      <c r="K7" s="23" t="s">
        <v>99</v>
      </c>
      <c r="L7" s="23" t="s">
        <v>100</v>
      </c>
      <c r="M7" s="23" t="s">
        <v>101</v>
      </c>
      <c r="N7" s="24" t="s">
        <v>102</v>
      </c>
      <c r="O7" s="24">
        <v>86.05</v>
      </c>
      <c r="P7" s="24">
        <v>0.68</v>
      </c>
      <c r="Q7" s="24">
        <v>68.709999999999994</v>
      </c>
      <c r="R7" s="24">
        <v>3058</v>
      </c>
      <c r="S7" s="24">
        <v>58926</v>
      </c>
      <c r="T7" s="24">
        <v>332.44</v>
      </c>
      <c r="U7" s="24">
        <v>177.25</v>
      </c>
      <c r="V7" s="24">
        <v>395</v>
      </c>
      <c r="W7" s="24">
        <v>0.14000000000000001</v>
      </c>
      <c r="X7" s="24">
        <v>2821.43</v>
      </c>
      <c r="Y7" s="24" t="s">
        <v>102</v>
      </c>
      <c r="Z7" s="24" t="s">
        <v>102</v>
      </c>
      <c r="AA7" s="24">
        <v>93.43</v>
      </c>
      <c r="AB7" s="24">
        <v>108.87</v>
      </c>
      <c r="AC7" s="24">
        <v>105.77</v>
      </c>
      <c r="AD7" s="24" t="s">
        <v>102</v>
      </c>
      <c r="AE7" s="24" t="s">
        <v>102</v>
      </c>
      <c r="AF7" s="24">
        <v>106.37</v>
      </c>
      <c r="AG7" s="24">
        <v>106.07</v>
      </c>
      <c r="AH7" s="24">
        <v>105.5</v>
      </c>
      <c r="AI7" s="24">
        <v>103.61</v>
      </c>
      <c r="AJ7" s="24" t="s">
        <v>102</v>
      </c>
      <c r="AK7" s="24" t="s">
        <v>102</v>
      </c>
      <c r="AL7" s="24">
        <v>83.7</v>
      </c>
      <c r="AM7" s="24">
        <v>0</v>
      </c>
      <c r="AN7" s="24">
        <v>0</v>
      </c>
      <c r="AO7" s="24" t="s">
        <v>102</v>
      </c>
      <c r="AP7" s="24" t="s">
        <v>102</v>
      </c>
      <c r="AQ7" s="24">
        <v>139.02000000000001</v>
      </c>
      <c r="AR7" s="24">
        <v>132.04</v>
      </c>
      <c r="AS7" s="24">
        <v>145.43</v>
      </c>
      <c r="AT7" s="24">
        <v>133.62</v>
      </c>
      <c r="AU7" s="24" t="s">
        <v>102</v>
      </c>
      <c r="AV7" s="24" t="s">
        <v>102</v>
      </c>
      <c r="AW7" s="24">
        <v>64.94</v>
      </c>
      <c r="AX7" s="24">
        <v>50.84</v>
      </c>
      <c r="AY7" s="24">
        <v>53.75</v>
      </c>
      <c r="AZ7" s="24" t="s">
        <v>102</v>
      </c>
      <c r="BA7" s="24" t="s">
        <v>102</v>
      </c>
      <c r="BB7" s="24">
        <v>29.13</v>
      </c>
      <c r="BC7" s="24">
        <v>35.69</v>
      </c>
      <c r="BD7" s="24">
        <v>38.4</v>
      </c>
      <c r="BE7" s="24">
        <v>36.94</v>
      </c>
      <c r="BF7" s="24" t="s">
        <v>102</v>
      </c>
      <c r="BG7" s="24" t="s">
        <v>102</v>
      </c>
      <c r="BH7" s="24">
        <v>307.25</v>
      </c>
      <c r="BI7" s="24">
        <v>266.41000000000003</v>
      </c>
      <c r="BJ7" s="24">
        <v>225.66</v>
      </c>
      <c r="BK7" s="24" t="s">
        <v>102</v>
      </c>
      <c r="BL7" s="24" t="s">
        <v>102</v>
      </c>
      <c r="BM7" s="24">
        <v>867.83</v>
      </c>
      <c r="BN7" s="24">
        <v>791.76</v>
      </c>
      <c r="BO7" s="24">
        <v>900.82</v>
      </c>
      <c r="BP7" s="24">
        <v>809.19</v>
      </c>
      <c r="BQ7" s="24" t="s">
        <v>102</v>
      </c>
      <c r="BR7" s="24" t="s">
        <v>102</v>
      </c>
      <c r="BS7" s="24">
        <v>15.03</v>
      </c>
      <c r="BT7" s="24">
        <v>24.02</v>
      </c>
      <c r="BU7" s="24">
        <v>20.48</v>
      </c>
      <c r="BV7" s="24" t="s">
        <v>102</v>
      </c>
      <c r="BW7" s="24" t="s">
        <v>102</v>
      </c>
      <c r="BX7" s="24">
        <v>57.08</v>
      </c>
      <c r="BY7" s="24">
        <v>56.26</v>
      </c>
      <c r="BZ7" s="24">
        <v>52.94</v>
      </c>
      <c r="CA7" s="24">
        <v>57.02</v>
      </c>
      <c r="CB7" s="24" t="s">
        <v>102</v>
      </c>
      <c r="CC7" s="24" t="s">
        <v>102</v>
      </c>
      <c r="CD7" s="24">
        <v>974.03</v>
      </c>
      <c r="CE7" s="24">
        <v>609.04</v>
      </c>
      <c r="CF7" s="24">
        <v>720.39</v>
      </c>
      <c r="CG7" s="24" t="s">
        <v>102</v>
      </c>
      <c r="CH7" s="24" t="s">
        <v>102</v>
      </c>
      <c r="CI7" s="24">
        <v>274.99</v>
      </c>
      <c r="CJ7" s="24">
        <v>282.08999999999997</v>
      </c>
      <c r="CK7" s="24">
        <v>303.27999999999997</v>
      </c>
      <c r="CL7" s="24">
        <v>273.68</v>
      </c>
      <c r="CM7" s="24" t="s">
        <v>102</v>
      </c>
      <c r="CN7" s="24" t="s">
        <v>102</v>
      </c>
      <c r="CO7" s="24">
        <v>48.15</v>
      </c>
      <c r="CP7" s="24">
        <v>46.5</v>
      </c>
      <c r="CQ7" s="24">
        <v>44.03</v>
      </c>
      <c r="CR7" s="24" t="s">
        <v>102</v>
      </c>
      <c r="CS7" s="24" t="s">
        <v>102</v>
      </c>
      <c r="CT7" s="24">
        <v>54.83</v>
      </c>
      <c r="CU7" s="24">
        <v>66.53</v>
      </c>
      <c r="CV7" s="24">
        <v>52.35</v>
      </c>
      <c r="CW7" s="24">
        <v>52.55</v>
      </c>
      <c r="CX7" s="24" t="s">
        <v>102</v>
      </c>
      <c r="CY7" s="24" t="s">
        <v>102</v>
      </c>
      <c r="CZ7" s="24">
        <v>94.03</v>
      </c>
      <c r="DA7" s="24">
        <v>94.33</v>
      </c>
      <c r="DB7" s="24">
        <v>93.42</v>
      </c>
      <c r="DC7" s="24" t="s">
        <v>102</v>
      </c>
      <c r="DD7" s="24" t="s">
        <v>102</v>
      </c>
      <c r="DE7" s="24">
        <v>84.7</v>
      </c>
      <c r="DF7" s="24">
        <v>84.67</v>
      </c>
      <c r="DG7" s="24">
        <v>84.39</v>
      </c>
      <c r="DH7" s="24">
        <v>87.3</v>
      </c>
      <c r="DI7" s="24" t="s">
        <v>102</v>
      </c>
      <c r="DJ7" s="24" t="s">
        <v>102</v>
      </c>
      <c r="DK7" s="24">
        <v>3.74</v>
      </c>
      <c r="DL7" s="24">
        <v>7.45</v>
      </c>
      <c r="DM7" s="24">
        <v>11.18</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2024-02-15T02:06:38Z</cp:lastPrinted>
  <dcterms:created xsi:type="dcterms:W3CDTF">2023-12-12T00:59:48Z</dcterms:created>
  <dcterms:modified xsi:type="dcterms:W3CDTF">2024-02-15T02:06:41Z</dcterms:modified>
  <cp:category/>
</cp:coreProperties>
</file>