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3_塩竈市★\01_当初\"/>
    </mc:Choice>
  </mc:AlternateContent>
  <workbookProtection workbookAlgorithmName="SHA-512" workbookHashValue="nBdS3m7ZLzdowuw9KM3lor+z5d5dWJP6pfjeC5dUXiWbL2Ry2qtH7ZCQQjWBQhy9RBV6r3fgnJMWT0rPB4AdYA==" workbookSaltValue="TidfhcrSMHxDsNp9UPzSvQ==" workbookSpinCount="100000" lockStructure="1"/>
  <bookViews>
    <workbookView xWindow="0" yWindow="0" windowWidth="2787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BB10" i="4"/>
  <c r="AT10" i="4"/>
  <c r="AD10" i="4"/>
  <c r="P10" i="4"/>
  <c r="BB8" i="4"/>
  <c r="AT8" i="4"/>
  <c r="AD8" i="4"/>
  <c r="W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<sst xmlns="http://schemas.openxmlformats.org/spreadsheetml/2006/main" count="278" uniqueCount="116">
  <si>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</si>
  <si>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</si>
  <si>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</si>
  <si>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</si>
  <si>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</si>
  <si>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</si>
  <si>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</si>
  <si>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</si>
  <si>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</si>
  <si>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</si>
  <si>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</si>
  <si>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</si>
  <si>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</si>
  <si>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</si>
  <si>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</si>
  <si>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</si>
  <si>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</si>
  <si>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</si>
  <si>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</si>
  <si>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</si>
  <si>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</si>
  <si>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</si>
  <si>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</si>
  <si>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</si>
  <si>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</si>
  <si>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</si>
  <si>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</si>
  <si>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</si>
  <si>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</si>
  <si>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</si>
  <si>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</si>
  <si>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</si>
  <si>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</si>
  <si>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</si>
  <si>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</si>
  <si>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</si>
  <si>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</si>
  <si>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</si>
  <si>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</si>
  <si>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</si>
  <si>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</si>
  <si>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</si>
  <si>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</si>
  <si>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</si>
  <si>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</si>
  <si>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</si>
  <si>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</si>
  <si>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</si>
  <si>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</si>
  <si>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</si>
  <si>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</si>
  <si>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</si>
  <si>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</si>
  <si>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</si>
  <si>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</si>
  <si>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</si>
  <si>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</si>
  <si>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</si>
  <si>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</si>
  <si>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</si>
  <si>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</si>
  <si>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</si>
  <si>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</si>
  <si>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</si>
  <si>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</si>
  <si>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</si>
  <si>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</si>
  <si>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</si>
  <si>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</si>
  <si>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</si>
  <si>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</si>
  <si>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</si>
  <si>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</si>
  <si>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</si>
  <si>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</si>
  <si>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</si>
  <si>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</si>
  <si>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</si>
  <si>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</si>
  <si>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</si>
  <si>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</si>
  <si>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</si>
  <si>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</si>
  <si>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</si>
  <si>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</si>
  <si>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</si>
  <si>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</si>
  <si>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</si>
  <si>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</si>
  <si>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</si>
  <si>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</si>
  <si>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</si>
  <si>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</si>
  <si>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</si>
  <si>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</si>
  <si>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</si>
  <si>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</si>
  <si>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</si>
  <si>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</si>
  <si>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</si>
  <si>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</si>
  <si>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</si>
  <si>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</si>
  <si>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</si>
  <si>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</si>
  <si>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</si>
  <si>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</si>
  <si>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</si>
  <si>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</si>
  <si>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</si>
  <si>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</si>
  <si>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</si>
  <si>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</si>
  <si>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①経営収支比率は、100％を上回っており、健全な経営状態といえます。一方、人口減少等による収益減少や老朽化している管路更新の影響を踏まえ、今後更なる費用の縮減に努める必要があります。
②累積欠損金比率は発生しておらず、健全な経営状態であります。
③流動比率は、100％を下回るため短期債務に対する支払い能力は十分にあるとはいえません。一方、企業債元利償還金が年々減少していることから、今後、改善傾向が見込まれます。
④企業債残高対事業規模比率は、類似団体と比較して高い数値となっています。これは、本市の地理的要因である埋立地等に下水道施設を整備する費用が割高であることによります。
⑤経費回収率は類似団体を下回っているため、下水道使用料の確保、経費節減等の改善を図っていきます。
⑥汚水処理原価は、類似団体と比較して高い。要因として、不明水流入等が考えられるため、引き続き不明水対策に取り組んでまいります。
⑦施設利用率はありません。
⑧水洗化率は、類似団体を上回った数値となっています。今後も引き続き水洗化の普及に努めます。</t>
    <rPh sb="71" eb="72">
      <t>サラ</t>
    </rPh>
    <rPh sb="303" eb="305">
      <t>シタマワ</t>
    </rPh>
    <rPh sb="372" eb="373">
      <t>トウ</t>
    </rPh>
    <rPh sb="430" eb="432">
      <t>ウワマワ</t>
    </rPh>
    <phoneticPr fontId="4"/>
  </si>
  <si>
    <t>　類似団体と比較して地理的な要因による建設費の割り高で、企業債残高が高くなっています。
　既存施設の老朽化が進んでおり、今後は更新に関する費用の増加が見込まれます。人口減少が進む中で使用料収入の落ち込みが見込まれており、今後は安定した経営のため、ストックマネジメント計画に基づく効率的な改修・更新や維持管理費用の節減、使用料収入の確保等に取り組む必要があります。</t>
    <phoneticPr fontId="4"/>
  </si>
  <si>
    <t>①有形固定資産減価償却率は、類似団体と比較して小さくなっています。これは、法適用前の償却累計額を控除した額を、開始時点の資産として計上したためと思われます。
　本市は、整備開始50年度を経過し、管渠の老朽化が進行しています。今後は、ストックマネジメント計画に基づく効率的かつ効果的な施設更新を実施していきます。
②管渠老朽化率はありません。
③管渠改善率は、類似団体と比較して高い数値となっています。これは新富町地区の災害復旧事業の完了したことによります。</t>
    <rPh sb="203" eb="206">
      <t>シントミチョウ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</si>
</sst>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0.45</c:v>
                </c:pt>
                <c:pt idx="4">
                  <c:v>0.28999999999999998</c:v>
                </c:pt>
              </c:numCache>
            </c:numRef>
          </c:val>
          <c:extLst>
            <c:ext xmlns:c16="http://schemas.microsoft.com/office/drawing/2014/chart" uri="{C3380CC4-5D6E-409C-BE32-E72D297353CC}">
              <c16:uniqueId val="{00000000-3684-474E-A521-CC59D2BBBC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3684-474E-A521-CC59D2BBBC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28-4FEE-BCA8-0B0DB0E9C4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2928-4FEE-BCA8-0B0DB0E9C4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97.22</c:v>
                </c:pt>
                <c:pt idx="3">
                  <c:v>97.19</c:v>
                </c:pt>
                <c:pt idx="4">
                  <c:v>96.85</c:v>
                </c:pt>
              </c:numCache>
            </c:numRef>
          </c:val>
          <c:extLst>
            <c:ext xmlns:c16="http://schemas.microsoft.com/office/drawing/2014/chart" uri="{C3380CC4-5D6E-409C-BE32-E72D297353CC}">
              <c16:uniqueId val="{00000000-89B6-49D0-B394-9E7AAA9FC0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89B6-49D0-B394-9E7AAA9FC0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111.99</c:v>
                </c:pt>
                <c:pt idx="3">
                  <c:v>116.59</c:v>
                </c:pt>
                <c:pt idx="4">
                  <c:v>114.53</c:v>
                </c:pt>
              </c:numCache>
            </c:numRef>
          </c:val>
          <c:extLst>
            <c:ext xmlns:c16="http://schemas.microsoft.com/office/drawing/2014/chart" uri="{C3380CC4-5D6E-409C-BE32-E72D297353CC}">
              <c16:uniqueId val="{00000000-BE00-4BC5-A138-B60CE80E21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BE00-4BC5-A138-B60CE80E21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4.0599999999999996</c:v>
                </c:pt>
                <c:pt idx="3">
                  <c:v>7.9</c:v>
                </c:pt>
                <c:pt idx="4">
                  <c:v>11.47</c:v>
                </c:pt>
              </c:numCache>
            </c:numRef>
          </c:val>
          <c:extLst>
            <c:ext xmlns:c16="http://schemas.microsoft.com/office/drawing/2014/chart" uri="{C3380CC4-5D6E-409C-BE32-E72D297353CC}">
              <c16:uniqueId val="{00000000-981E-47E2-B775-FEFF173473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981E-47E2-B775-FEFF173473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455-415F-A924-5FDA55F981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B455-415F-A924-5FDA55F981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23-4EE6-B27D-F9A4A5CBD6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E023-4EE6-B27D-F9A4A5CBD6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15.21</c:v>
                </c:pt>
                <c:pt idx="3">
                  <c:v>16.079999999999998</c:v>
                </c:pt>
                <c:pt idx="4">
                  <c:v>21.11</c:v>
                </c:pt>
              </c:numCache>
            </c:numRef>
          </c:val>
          <c:extLst>
            <c:ext xmlns:c16="http://schemas.microsoft.com/office/drawing/2014/chart" uri="{C3380CC4-5D6E-409C-BE32-E72D297353CC}">
              <c16:uniqueId val="{00000000-F731-4524-93C2-461E24E643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F731-4524-93C2-461E24E643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993.84</c:v>
                </c:pt>
                <c:pt idx="3">
                  <c:v>920.48</c:v>
                </c:pt>
                <c:pt idx="4">
                  <c:v>879.59</c:v>
                </c:pt>
              </c:numCache>
            </c:numRef>
          </c:val>
          <c:extLst>
            <c:ext xmlns:c16="http://schemas.microsoft.com/office/drawing/2014/chart" uri="{C3380CC4-5D6E-409C-BE32-E72D297353CC}">
              <c16:uniqueId val="{00000000-C7F0-4000-872C-369F57CAC0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C7F0-4000-872C-369F57CAC0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35.299999999999997</c:v>
                </c:pt>
                <c:pt idx="3">
                  <c:v>47.13</c:v>
                </c:pt>
                <c:pt idx="4">
                  <c:v>89.53</c:v>
                </c:pt>
              </c:numCache>
            </c:numRef>
          </c:val>
          <c:extLst>
            <c:ext xmlns:c16="http://schemas.microsoft.com/office/drawing/2014/chart" uri="{C3380CC4-5D6E-409C-BE32-E72D297353CC}">
              <c16:uniqueId val="{00000000-D478-4120-999F-6CF78F6664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D478-4120-999F-6CF78F6664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530.63</c:v>
                </c:pt>
                <c:pt idx="3">
                  <c:v>396.04</c:v>
                </c:pt>
                <c:pt idx="4">
                  <c:v>208.01</c:v>
                </c:pt>
              </c:numCache>
            </c:numRef>
          </c:val>
          <c:extLst>
            <c:ext xmlns:c16="http://schemas.microsoft.com/office/drawing/2014/chart" uri="{C3380CC4-5D6E-409C-BE32-E72D297353CC}">
              <c16:uniqueId val="{00000000-8157-4B8D-9E14-081E35C099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8157-4B8D-9E14-081E35C099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塩竈市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52474</v>
      </c>
      <c r="AM8" s="46"/>
      <c r="AN8" s="46"/>
      <c r="AO8" s="46"/>
      <c r="AP8" s="46"/>
      <c r="AQ8" s="46"/>
      <c r="AR8" s="46"/>
      <c r="AS8" s="46"/>
      <c r="AT8" s="45">
        <f>データ!T6</f>
        <v>17.37</v>
      </c>
      <c r="AU8" s="45"/>
      <c r="AV8" s="45"/>
      <c r="AW8" s="45"/>
      <c r="AX8" s="45"/>
      <c r="AY8" s="45"/>
      <c r="AZ8" s="45"/>
      <c r="BA8" s="45"/>
      <c r="BB8" s="45">
        <f>データ!U6</f>
        <v>3020.96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69.98</v>
      </c>
      <c r="J10" s="45"/>
      <c r="K10" s="45"/>
      <c r="L10" s="45"/>
      <c r="M10" s="45"/>
      <c r="N10" s="45"/>
      <c r="O10" s="45"/>
      <c r="P10" s="45">
        <f>データ!P6</f>
        <v>99.39</v>
      </c>
      <c r="Q10" s="45"/>
      <c r="R10" s="45"/>
      <c r="S10" s="45"/>
      <c r="T10" s="45"/>
      <c r="U10" s="45"/>
      <c r="V10" s="45"/>
      <c r="W10" s="45">
        <f>データ!Q6</f>
        <v>77.08</v>
      </c>
      <c r="X10" s="45"/>
      <c r="Y10" s="45"/>
      <c r="Z10" s="45"/>
      <c r="AA10" s="45"/>
      <c r="AB10" s="45"/>
      <c r="AC10" s="45"/>
      <c r="AD10" s="46">
        <f>データ!R6</f>
        <v>3905</v>
      </c>
      <c r="AE10" s="46"/>
      <c r="AF10" s="46"/>
      <c r="AG10" s="46"/>
      <c r="AH10" s="46"/>
      <c r="AI10" s="46"/>
      <c r="AJ10" s="46"/>
      <c r="AK10" s="2"/>
      <c r="AL10" s="46">
        <f>データ!V6</f>
        <v>51975</v>
      </c>
      <c r="AM10" s="46"/>
      <c r="AN10" s="46"/>
      <c r="AO10" s="46"/>
      <c r="AP10" s="46"/>
      <c r="AQ10" s="46"/>
      <c r="AR10" s="46"/>
      <c r="AS10" s="46"/>
      <c r="AT10" s="45">
        <f>データ!W6</f>
        <v>11.61</v>
      </c>
      <c r="AU10" s="45"/>
      <c r="AV10" s="45"/>
      <c r="AW10" s="45"/>
      <c r="AX10" s="45"/>
      <c r="AY10" s="45"/>
      <c r="AZ10" s="45"/>
      <c r="BA10" s="45"/>
      <c r="BB10" s="45">
        <f>データ!X6</f>
        <v>4476.74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2yg+GmE9lmswoJ8nwjrsXAYNpOeKOPUDJr92VVeUCTh9+/v3EiAOGCTO6atLqZXmZUlhrPRUfD3PhvJg8UpHRA==" saltValue="o/wpUCg8v6bJof0S/Eop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42030</v>
      </c>
      <c r="D6" s="19">
        <f t="shared" si="3"/>
        <v>46</v>
      </c>
      <c r="E6" s="19">
        <f t="shared" si="3"/>
        <v>17</v>
      </c>
      <c r="F6" s="19">
        <f t="shared" si="3"/>
        <v>1</v>
      </c>
      <c r="G6" s="19">
        <f t="shared" si="3"/>
        <v>0</v>
      </c>
      <c r="H6" s="19" t="str">
        <f t="shared" si="3"/>
        <v>宮城県　塩竈市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69.98</v>
      </c>
      <c r="P6" s="20">
        <f t="shared" si="3"/>
        <v>99.39</v>
      </c>
      <c r="Q6" s="20">
        <f t="shared" si="3"/>
        <v>77.08</v>
      </c>
      <c r="R6" s="20">
        <f t="shared" si="3"/>
        <v>3905</v>
      </c>
      <c r="S6" s="20">
        <f t="shared" si="3"/>
        <v>52474</v>
      </c>
      <c r="T6" s="20">
        <f t="shared" si="3"/>
        <v>17.37</v>
      </c>
      <c r="U6" s="20">
        <f t="shared" si="3"/>
        <v>3020.96</v>
      </c>
      <c r="V6" s="20">
        <f t="shared" si="3"/>
        <v>51975</v>
      </c>
      <c r="W6" s="20">
        <f t="shared" si="3"/>
        <v>11.61</v>
      </c>
      <c r="X6" s="20">
        <f t="shared" si="3"/>
        <v>4476.74</v>
      </c>
      <c r="Y6" s="21" t="str">
        <f>IF(Y7="",NA(),Y7)</f>
        <v>-</v>
      </c>
      <c r="Z6" s="21" t="str">
        <f t="shared" ref="Z6:AH6" si="4">IF(Z7="",NA(),Z7)</f>
        <v>-</v>
      </c>
      <c r="AA6" s="21">
        <f t="shared" si="4"/>
        <v>111.99</v>
      </c>
      <c r="AB6" s="21">
        <f t="shared" si="4"/>
        <v>116.59</v>
      </c>
      <c r="AC6" s="21">
        <f t="shared" si="4"/>
        <v>114.53</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15.21</v>
      </c>
      <c r="AX6" s="21">
        <f t="shared" si="6"/>
        <v>16.079999999999998</v>
      </c>
      <c r="AY6" s="21">
        <f t="shared" si="6"/>
        <v>21.11</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993.84</v>
      </c>
      <c r="BI6" s="21">
        <f t="shared" si="7"/>
        <v>920.48</v>
      </c>
      <c r="BJ6" s="21">
        <f t="shared" si="7"/>
        <v>879.59</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35.299999999999997</v>
      </c>
      <c r="BT6" s="21">
        <f t="shared" si="8"/>
        <v>47.13</v>
      </c>
      <c r="BU6" s="21">
        <f t="shared" si="8"/>
        <v>89.53</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530.63</v>
      </c>
      <c r="CE6" s="21">
        <f t="shared" si="9"/>
        <v>396.04</v>
      </c>
      <c r="CF6" s="21">
        <f t="shared" si="9"/>
        <v>208.01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97.22</v>
      </c>
      <c r="DA6" s="21">
        <f t="shared" si="11"/>
        <v>97.19</v>
      </c>
      <c r="DB6" s="21">
        <f t="shared" si="11"/>
        <v>96.85</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4.0599999999999996</v>
      </c>
      <c r="DL6" s="21">
        <f t="shared" si="12"/>
        <v>7.9</v>
      </c>
      <c r="DM6" s="21">
        <f t="shared" si="12"/>
        <v>11.47</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1">
        <f t="shared" si="14"/>
        <v>0.45</v>
      </c>
      <c r="EI6" s="21">
        <f t="shared" si="14"/>
        <v>0.28999999999999998</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42030</v>
      </c>
      <c r="D7" s="23">
        <v>46</v>
      </c>
      <c r="E7" s="23">
        <v>17</v>
      </c>
      <c r="F7" s="23">
        <v>1</v>
      </c>
      <c r="G7" s="23">
        <v>0</v>
      </c>
      <c r="H7" s="23" t="s">
        <v>95</v>
      </c>
      <c r="I7" s="23" t="s">
        <v>96</v>
      </c>
      <c r="J7" s="23" t="s">
        <v>97</v>
      </c>
      <c r="K7" s="23" t="s">
        <v>98</v>
      </c>
      <c r="L7" s="23" t="s">
        <v>99</v>
      </c>
      <c r="M7" s="23" t="s">
        <v>100</v>
      </c>
      <c r="N7" s="24" t="s">
        <v>101</v>
      </c>
      <c r="O7" s="24">
        <v>69.98</v>
      </c>
      <c r="P7" s="24">
        <v>99.39</v>
      </c>
      <c r="Q7" s="24">
        <v>77.08</v>
      </c>
      <c r="R7" s="24">
        <v>3905</v>
      </c>
      <c r="S7" s="24">
        <v>52474</v>
      </c>
      <c r="T7" s="24">
        <v>17.37</v>
      </c>
      <c r="U7" s="24">
        <v>3020.96</v>
      </c>
      <c r="V7" s="24">
        <v>51975</v>
      </c>
      <c r="W7" s="24">
        <v>11.61</v>
      </c>
      <c r="X7" s="24">
        <v>4476.74</v>
      </c>
      <c r="Y7" s="24" t="s">
        <v>101</v>
      </c>
      <c r="Z7" s="24" t="s">
        <v>101</v>
      </c>
      <c r="AA7" s="24">
        <v>111.99</v>
      </c>
      <c r="AB7" s="24">
        <v>116.59</v>
      </c>
      <c r="AC7" s="24">
        <v>114.53</v>
      </c>
      <c r="AD7" s="24" t="s">
        <v>101</v>
      </c>
      <c r="AE7" s="24" t="s">
        <v>101</v>
      </c>
      <c r="AF7" s="24">
        <v>107.85</v>
      </c>
      <c r="AG7" s="24">
        <v>108.04</v>
      </c>
      <c r="AH7" s="24">
        <v>107.49</v>
      </c>
      <c r="AI7" s="24">
        <v>106.11</v>
      </c>
      <c r="AJ7" s="24" t="s">
        <v>101</v>
      </c>
      <c r="AK7" s="24" t="s">
        <v>101</v>
      </c>
      <c r="AL7" s="24">
        <v>0</v>
      </c>
      <c r="AM7" s="24">
        <v>0</v>
      </c>
      <c r="AN7" s="24">
        <v>0</v>
      </c>
      <c r="AO7" s="24" t="s">
        <v>101</v>
      </c>
      <c r="AP7" s="24" t="s">
        <v>101</v>
      </c>
      <c r="AQ7" s="24">
        <v>4.72</v>
      </c>
      <c r="AR7" s="24">
        <v>4.49</v>
      </c>
      <c r="AS7" s="24">
        <v>5.41</v>
      </c>
      <c r="AT7" s="24">
        <v>3.15</v>
      </c>
      <c r="AU7" s="24" t="s">
        <v>101</v>
      </c>
      <c r="AV7" s="24" t="s">
        <v>101</v>
      </c>
      <c r="AW7" s="24">
        <v>15.21</v>
      </c>
      <c r="AX7" s="24">
        <v>16.079999999999998</v>
      </c>
      <c r="AY7" s="24">
        <v>21.11</v>
      </c>
      <c r="AZ7" s="24" t="s">
        <v>101</v>
      </c>
      <c r="BA7" s="24" t="s">
        <v>101</v>
      </c>
      <c r="BB7" s="24">
        <v>67.930000000000007</v>
      </c>
      <c r="BC7" s="24">
        <v>68.53</v>
      </c>
      <c r="BD7" s="24">
        <v>69.180000000000007</v>
      </c>
      <c r="BE7" s="24">
        <v>73.44</v>
      </c>
      <c r="BF7" s="24" t="s">
        <v>101</v>
      </c>
      <c r="BG7" s="24" t="s">
        <v>101</v>
      </c>
      <c r="BH7" s="24">
        <v>993.84</v>
      </c>
      <c r="BI7" s="24">
        <v>920.48</v>
      </c>
      <c r="BJ7" s="24">
        <v>879.59</v>
      </c>
      <c r="BK7" s="24" t="s">
        <v>101</v>
      </c>
      <c r="BL7" s="24" t="s">
        <v>101</v>
      </c>
      <c r="BM7" s="24">
        <v>857.88</v>
      </c>
      <c r="BN7" s="24">
        <v>825.1</v>
      </c>
      <c r="BO7" s="24">
        <v>789.87</v>
      </c>
      <c r="BP7" s="24">
        <v>652.82000000000005</v>
      </c>
      <c r="BQ7" s="24" t="s">
        <v>101</v>
      </c>
      <c r="BR7" s="24" t="s">
        <v>101</v>
      </c>
      <c r="BS7" s="24">
        <v>35.299999999999997</v>
      </c>
      <c r="BT7" s="24">
        <v>47.13</v>
      </c>
      <c r="BU7" s="24">
        <v>89.53</v>
      </c>
      <c r="BV7" s="24" t="s">
        <v>101</v>
      </c>
      <c r="BW7" s="24" t="s">
        <v>101</v>
      </c>
      <c r="BX7" s="24">
        <v>94.97</v>
      </c>
      <c r="BY7" s="24">
        <v>97.07</v>
      </c>
      <c r="BZ7" s="24">
        <v>98.06</v>
      </c>
      <c r="CA7" s="24">
        <v>97.61</v>
      </c>
      <c r="CB7" s="24" t="s">
        <v>101</v>
      </c>
      <c r="CC7" s="24" t="s">
        <v>101</v>
      </c>
      <c r="CD7" s="24">
        <v>530.63</v>
      </c>
      <c r="CE7" s="24">
        <v>396.04</v>
      </c>
      <c r="CF7" s="24">
        <v>208.01</v>
      </c>
      <c r="CG7" s="24" t="s">
        <v>101</v>
      </c>
      <c r="CH7" s="24" t="s">
        <v>101</v>
      </c>
      <c r="CI7" s="24">
        <v>159.49</v>
      </c>
      <c r="CJ7" s="24">
        <v>157.81</v>
      </c>
      <c r="CK7" s="24">
        <v>157.37</v>
      </c>
      <c r="CL7" s="24">
        <v>138.29</v>
      </c>
      <c r="CM7" s="24" t="s">
        <v>101</v>
      </c>
      <c r="CN7" s="24" t="s">
        <v>101</v>
      </c>
      <c r="CO7" s="24" t="s">
        <v>101</v>
      </c>
      <c r="CP7" s="24" t="s">
        <v>101</v>
      </c>
      <c r="CQ7" s="24" t="s">
        <v>101</v>
      </c>
      <c r="CR7" s="24" t="s">
        <v>101</v>
      </c>
      <c r="CS7" s="24" t="s">
        <v>101</v>
      </c>
      <c r="CT7" s="24">
        <v>65.28</v>
      </c>
      <c r="CU7" s="24">
        <v>64.92</v>
      </c>
      <c r="CV7" s="24">
        <v>64.14</v>
      </c>
      <c r="CW7" s="24">
        <v>59.1</v>
      </c>
      <c r="CX7" s="24" t="s">
        <v>101</v>
      </c>
      <c r="CY7" s="24" t="s">
        <v>101</v>
      </c>
      <c r="CZ7" s="24">
        <v>97.22</v>
      </c>
      <c r="DA7" s="24">
        <v>97.19</v>
      </c>
      <c r="DB7" s="24">
        <v>96.85</v>
      </c>
      <c r="DC7" s="24" t="s">
        <v>101</v>
      </c>
      <c r="DD7" s="24" t="s">
        <v>101</v>
      </c>
      <c r="DE7" s="24">
        <v>92.72</v>
      </c>
      <c r="DF7" s="24">
        <v>92.88</v>
      </c>
      <c r="DG7" s="24">
        <v>92.9</v>
      </c>
      <c r="DH7" s="24">
        <v>95.82</v>
      </c>
      <c r="DI7" s="24" t="s">
        <v>101</v>
      </c>
      <c r="DJ7" s="24" t="s">
        <v>101</v>
      </c>
      <c r="DK7" s="24">
        <v>4.0599999999999996</v>
      </c>
      <c r="DL7" s="24">
        <v>7.9</v>
      </c>
      <c r="DM7" s="24">
        <v>11.47</v>
      </c>
      <c r="DN7" s="24" t="s">
        <v>101</v>
      </c>
      <c r="DO7" s="24" t="s">
        <v>101</v>
      </c>
      <c r="DP7" s="24">
        <v>23.79</v>
      </c>
      <c r="DQ7" s="24">
        <v>25.66</v>
      </c>
      <c r="DR7" s="24">
        <v>27.46</v>
      </c>
      <c r="DS7" s="24">
        <v>39.74</v>
      </c>
      <c r="DT7" s="24" t="s">
        <v>101</v>
      </c>
      <c r="DU7" s="24" t="s">
        <v>101</v>
      </c>
      <c r="DV7" s="24">
        <v>0</v>
      </c>
      <c r="DW7" s="24">
        <v>0</v>
      </c>
      <c r="DX7" s="24">
        <v>0</v>
      </c>
      <c r="DY7" s="24" t="s">
        <v>101</v>
      </c>
      <c r="DZ7" s="24" t="s">
        <v>101</v>
      </c>
      <c r="EA7" s="24">
        <v>1.22</v>
      </c>
      <c r="EB7" s="24">
        <v>1.61</v>
      </c>
      <c r="EC7" s="24">
        <v>2.08</v>
      </c>
      <c r="ED7" s="24">
        <v>7.62</v>
      </c>
      <c r="EE7" s="24" t="s">
        <v>101</v>
      </c>
      <c r="EF7" s="24" t="s">
        <v>101</v>
      </c>
      <c r="EG7" s="24">
        <v>0</v>
      </c>
      <c r="EH7" s="24">
        <v>0.45</v>
      </c>
      <c r="EI7" s="24">
        <v>0.28999999999999998</v>
      </c>
      <c r="EJ7" s="24" t="s">
        <v>101</v>
      </c>
      <c r="EK7" s="24" t="s">
        <v>101</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2023-12-12T00:42:39Z</dcterms:created>
  <dcterms:modified xsi:type="dcterms:W3CDTF">2024-02-13T23:21:43Z</dcterms:modified>
  <cp:category/>
</cp:coreProperties>
</file>