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5\37_【財政課照会：131正午〆】Fwd 【無害化済み】 【宮城県市町村課】公営企業に係る経営比較分析表（令和４年度決算）の分析等について(依頼）●\02_回答\02_02240214、0215修正\"/>
    </mc:Choice>
  </mc:AlternateContent>
  <workbookProtection workbookAlgorithmName="SHA-512" workbookHashValue="ZQ1tyA/ZLEE85C2zClE0+VlFbwL3BlzqUy1TSUE5dm6rJxCH7cnUELms6RLHp0o5daurAOoZ60cc55m0exeNWg==" workbookSaltValue="GgB1WCib0C4THjCl91kLJ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<sst xmlns="http://schemas.openxmlformats.org/spreadsheetml/2006/main" count="289" uniqueCount="117">
  <si>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</si>
  <si>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</si>
  <si>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</si>
  <si>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</si>
  <si>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</si>
  <si>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</si>
  <si>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</si>
  <si>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</si>
  <si>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</si>
  <si>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</si>
  <si>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</si>
  <si>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</si>
  <si>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</si>
  <si>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</si>
  <si>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</si>
  <si>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</si>
  <si>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</si>
  <si>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</si>
  <si>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</si>
  <si>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</si>
  <si>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</si>
  <si>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</si>
  <si>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</si>
  <si>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</si>
  <si>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</si>
  <si>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</si>
  <si>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</si>
  <si>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</si>
  <si>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</si>
  <si>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</si>
  <si>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</si>
  <si>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</si>
  <si>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</si>
  <si>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</si>
  <si>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</si>
  <si>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</si>
  <si>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</si>
  <si>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</si>
  <si>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</si>
  <si>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</si>
  <si>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</si>
  <si>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</si>
  <si>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</si>
  <si>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</si>
  <si>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</si>
  <si>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</si>
  <si>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</si>
  <si>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</si>
  <si>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</si>
  <si>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</si>
  <si>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</si>
  <si>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</si>
  <si>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</si>
  <si>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</si>
  <si>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</si>
  <si>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</si>
  <si>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</si>
  <si>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</si>
  <si>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</si>
  <si>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</si>
  <si>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</si>
  <si>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</si>
  <si>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</si>
  <si>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</si>
  <si>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</si>
  <si>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</si>
  <si>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</si>
  <si>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</si>
  <si>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</si>
  <si>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</si>
  <si>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</si>
  <si>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</si>
  <si>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</si>
  <si>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</si>
  <si>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</si>
  <si>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</si>
  <si>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</si>
  <si>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</si>
  <si>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</si>
  <si>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</si>
  <si>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</si>
  <si>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</si>
  <si>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</si>
  <si>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</si>
  <si>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</si>
  <si>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</si>
  <si>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</si>
  <si>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</si>
  <si>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</si>
  <si>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</si>
  <si>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</si>
  <si>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</si>
  <si>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</si>
  <si>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</si>
  <si>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</si>
  <si>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</si>
  <si>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</si>
  <si>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</si>
  <si>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</si>
  <si>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</si>
  <si>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</si>
  <si>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</si>
  <si>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</si>
  <si>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</si>
  <si>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</si>
  <si>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</si>
  <si>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</si>
  <si>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</si>
  <si>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</si>
  <si>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</si>
  <si>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</si>
  <si>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</si>
  <si>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</si>
  <si>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</si>
  <si>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増加傾向にあるが、類似団体平均値より低い水準となっている。
　今後、耐用年数を迎える浄化槽の延命化を図りつつ、施設の更新に努めなければならない。</t>
    <rPh sb="1" eb="3">
      <t>ユウケイ</t>
    </rPh>
    <rPh sb="3" eb="5">
      <t>コテイ</t>
    </rPh>
    <rPh sb="5" eb="7">
      <t>シサン</t>
    </rPh>
    <rPh sb="7" eb="9">
      <t>ゲンカ</t>
    </rPh>
    <rPh sb="9" eb="11">
      <t>ショウキャク</t>
    </rPh>
    <rPh sb="11" eb="12">
      <t>リツ</t>
    </rPh>
    <rPh sb="14" eb="18">
      <t>ゾウカケイコウ</t>
    </rPh>
    <rPh sb="23" eb="25">
      <t>ルイジ</t>
    </rPh>
    <rPh sb="25" eb="27">
      <t>ダンタイ</t>
    </rPh>
    <rPh sb="27" eb="30">
      <t>ヘイキンチ</t>
    </rPh>
    <rPh sb="32" eb="33">
      <t>ヒク</t>
    </rPh>
    <rPh sb="34" eb="36">
      <t>スイジュン</t>
    </rPh>
    <rPh sb="45" eb="47">
      <t>コンゴ</t>
    </rPh>
    <rPh sb="48" eb="50">
      <t>タイヨウ</t>
    </rPh>
    <rPh sb="50" eb="52">
      <t>ネンスウ</t>
    </rPh>
    <rPh sb="53" eb="54">
      <t>ムカ</t>
    </rPh>
    <rPh sb="56" eb="59">
      <t>ジョウカソウ</t>
    </rPh>
    <rPh sb="60" eb="62">
      <t>エンメイ</t>
    </rPh>
    <rPh sb="62" eb="63">
      <t>カ</t>
    </rPh>
    <rPh sb="64" eb="65">
      <t>ハカ</t>
    </rPh>
    <rPh sb="69" eb="71">
      <t>シセツ</t>
    </rPh>
    <rPh sb="72" eb="74">
      <t>コウシン</t>
    </rPh>
    <rPh sb="75" eb="76">
      <t>ツト</t>
    </rPh>
    <phoneticPr fontId="4"/>
  </si>
  <si>
    <t>　東日本大震災により一部被災したため、設置基数が大幅に減少したことから、普及率が伸び悩んでいるのが課題となっている。
　人口減少による料金収入の減少や施設の老朽化による修繕費用の増加が見込まれ、経営は更に厳しさを増していく状況にある。
　また、公共下水道事業と同一の使用料体系を使用しているため、使用料のみで汚水処理費用を回収することが困難な状況にある。
　今後は効率的な施設の維持管理を進め、経費削減に努める必要がある。</t>
    <rPh sb="1" eb="7">
      <t>ヒガシニホンダイシンサイ</t>
    </rPh>
    <rPh sb="10" eb="12">
      <t>イチブ</t>
    </rPh>
    <rPh sb="12" eb="14">
      <t>ヒサイ</t>
    </rPh>
    <rPh sb="19" eb="21">
      <t>セッチ</t>
    </rPh>
    <rPh sb="21" eb="23">
      <t>キスウ</t>
    </rPh>
    <rPh sb="24" eb="26">
      <t>オオハバ</t>
    </rPh>
    <rPh sb="27" eb="29">
      <t>ゲンショウ</t>
    </rPh>
    <rPh sb="36" eb="38">
      <t>フキュウ</t>
    </rPh>
    <rPh sb="38" eb="39">
      <t>リツ</t>
    </rPh>
    <rPh sb="40" eb="41">
      <t>ノ</t>
    </rPh>
    <rPh sb="42" eb="43">
      <t>ナヤ</t>
    </rPh>
    <rPh sb="49" eb="51">
      <t>カダイ</t>
    </rPh>
    <rPh sb="60" eb="62">
      <t>ジンコウ</t>
    </rPh>
    <rPh sb="62" eb="64">
      <t>ゲンショウ</t>
    </rPh>
    <rPh sb="67" eb="69">
      <t>リョウキン</t>
    </rPh>
    <rPh sb="69" eb="71">
      <t>シュウニュウ</t>
    </rPh>
    <rPh sb="72" eb="74">
      <t>ゲンショウ</t>
    </rPh>
    <rPh sb="75" eb="77">
      <t>シセツ</t>
    </rPh>
    <rPh sb="78" eb="81">
      <t>ロウキュウカ</t>
    </rPh>
    <rPh sb="84" eb="86">
      <t>シュウゼン</t>
    </rPh>
    <rPh sb="86" eb="88">
      <t>ヒヨウ</t>
    </rPh>
    <rPh sb="89" eb="91">
      <t>ゾウカ</t>
    </rPh>
    <rPh sb="92" eb="94">
      <t>ミコ</t>
    </rPh>
    <rPh sb="97" eb="99">
      <t>ケイエイ</t>
    </rPh>
    <rPh sb="100" eb="101">
      <t>サラ</t>
    </rPh>
    <rPh sb="102" eb="103">
      <t>キビ</t>
    </rPh>
    <rPh sb="106" eb="107">
      <t>マ</t>
    </rPh>
    <rPh sb="111" eb="113">
      <t>ジョウキョウ</t>
    </rPh>
    <rPh sb="122" eb="124">
      <t>コウキョウ</t>
    </rPh>
    <rPh sb="124" eb="127">
      <t>ゲスイドウ</t>
    </rPh>
    <rPh sb="127" eb="129">
      <t>ジギョウ</t>
    </rPh>
    <rPh sb="130" eb="132">
      <t>ドウイツ</t>
    </rPh>
    <rPh sb="133" eb="136">
      <t>シヨウリョウ</t>
    </rPh>
    <rPh sb="136" eb="138">
      <t>タイケイ</t>
    </rPh>
    <rPh sb="139" eb="141">
      <t>シヨウ</t>
    </rPh>
    <rPh sb="148" eb="151">
      <t>シヨウリョウ</t>
    </rPh>
    <rPh sb="154" eb="156">
      <t>オスイ</t>
    </rPh>
    <rPh sb="156" eb="158">
      <t>ショリ</t>
    </rPh>
    <rPh sb="158" eb="160">
      <t>ヒヨウ</t>
    </rPh>
    <rPh sb="161" eb="163">
      <t>カイシュウ</t>
    </rPh>
    <rPh sb="168" eb="170">
      <t>コンナン</t>
    </rPh>
    <rPh sb="171" eb="173">
      <t>ジョウキョウ</t>
    </rPh>
    <rPh sb="179" eb="181">
      <t>コンゴ</t>
    </rPh>
    <rPh sb="182" eb="185">
      <t>コウリツテキ</t>
    </rPh>
    <rPh sb="186" eb="188">
      <t>シセツ</t>
    </rPh>
    <rPh sb="189" eb="191">
      <t>イジ</t>
    </rPh>
    <rPh sb="191" eb="193">
      <t>カンリ</t>
    </rPh>
    <rPh sb="194" eb="195">
      <t>スス</t>
    </rPh>
    <rPh sb="197" eb="199">
      <t>ケイヒ</t>
    </rPh>
    <rPh sb="199" eb="201">
      <t>サクゲン</t>
    </rPh>
    <rPh sb="202" eb="203">
      <t>ツト</t>
    </rPh>
    <rPh sb="205" eb="207">
      <t>ヒツヨウ</t>
    </rPh>
    <phoneticPr fontId="4"/>
  </si>
  <si>
    <t>①経常収支比率
　一般会計繰入金により100％を超えている状況である。
③流動比率
　類似団体平均値より低い水準となっている。企業債償還金が多くを占めているが、年々企業債残高は減少傾向にあることから、今後も引き続き、計画的な企業債の発行及び経費削減に努める必要がある。
⑤経費回収率
　類似団体平均値より低い水準となっているが、公共下水道事業と同一の料金体系を使用しているため、汚水処理費用を使用料で賄えていない状況である。今後、経費回収率の改善に向け、使用料改定の検討を行う予定としている。
⑥汚水処理原価
　類似団体平均値より高い水準となっている。維持管理経費の見直しにより経営の健全化を図っていく必要がある。
⑦施設利用率
　類似団体平均値より低い水準となっている。処理水量の増加は見込めないことから、今後も同程度で推移するものと考えられる。
⑧水洗化率
　類似団体平均値より低い水準となっている。人口減少の影響により、今後も同程度で推移するものと考えられる。</t>
    <rPh sb="1" eb="3">
      <t>ケイジョウ</t>
    </rPh>
    <rPh sb="3" eb="5">
      <t>シュウシ</t>
    </rPh>
    <rPh sb="5" eb="7">
      <t>ヒリツ</t>
    </rPh>
    <rPh sb="9" eb="11">
      <t>イッパン</t>
    </rPh>
    <rPh sb="11" eb="13">
      <t>カイケイ</t>
    </rPh>
    <rPh sb="13" eb="15">
      <t>クリイレ</t>
    </rPh>
    <rPh sb="15" eb="16">
      <t>キン</t>
    </rPh>
    <rPh sb="24" eb="25">
      <t>コ</t>
    </rPh>
    <rPh sb="29" eb="31">
      <t>ジョウキョウ</t>
    </rPh>
    <rPh sb="37" eb="39">
      <t>リュウドウ</t>
    </rPh>
    <rPh sb="39" eb="41">
      <t>ヒリツ</t>
    </rPh>
    <rPh sb="136" eb="138">
      <t>ケイヒ</t>
    </rPh>
    <rPh sb="138" eb="140">
      <t>カイシュウ</t>
    </rPh>
    <rPh sb="140" eb="141">
      <t>リツ</t>
    </rPh>
    <rPh sb="152" eb="153">
      <t>ヒク</t>
    </rPh>
    <rPh sb="248" eb="250">
      <t>オスイ</t>
    </rPh>
    <rPh sb="250" eb="252">
      <t>ショリ</t>
    </rPh>
    <rPh sb="252" eb="254">
      <t>ゲンカ</t>
    </rPh>
    <rPh sb="256" eb="263">
      <t>ルイジダンタイヘイキンチ</t>
    </rPh>
    <rPh sb="265" eb="266">
      <t>タカ</t>
    </rPh>
    <rPh sb="267" eb="269">
      <t>スイジュン</t>
    </rPh>
    <rPh sb="276" eb="278">
      <t>イジ</t>
    </rPh>
    <rPh sb="278" eb="280">
      <t>カンリ</t>
    </rPh>
    <rPh sb="280" eb="282">
      <t>ケイヒ</t>
    </rPh>
    <rPh sb="283" eb="285">
      <t>ミナオ</t>
    </rPh>
    <rPh sb="289" eb="291">
      <t>ケイエイ</t>
    </rPh>
    <rPh sb="292" eb="295">
      <t>ケンゼンカ</t>
    </rPh>
    <rPh sb="296" eb="297">
      <t>ハカ</t>
    </rPh>
    <rPh sb="301" eb="303">
      <t>ヒツヨウ</t>
    </rPh>
    <rPh sb="309" eb="311">
      <t>シセツ</t>
    </rPh>
    <rPh sb="311" eb="314">
      <t>リヨウリツ</t>
    </rPh>
    <rPh sb="316" eb="318">
      <t>ルイジ</t>
    </rPh>
    <rPh sb="318" eb="320">
      <t>ダンタイ</t>
    </rPh>
    <rPh sb="320" eb="322">
      <t>ヘイキン</t>
    </rPh>
    <rPh sb="322" eb="323">
      <t>チ</t>
    </rPh>
    <rPh sb="325" eb="326">
      <t>ヒク</t>
    </rPh>
    <rPh sb="327" eb="329">
      <t>スイジュン</t>
    </rPh>
    <rPh sb="336" eb="338">
      <t>ショリ</t>
    </rPh>
    <rPh sb="338" eb="340">
      <t>スイリョウ</t>
    </rPh>
    <rPh sb="341" eb="343">
      <t>ゾウカ</t>
    </rPh>
    <rPh sb="344" eb="346">
      <t>ミコ</t>
    </rPh>
    <rPh sb="354" eb="356">
      <t>コンゴ</t>
    </rPh>
    <rPh sb="357" eb="360">
      <t>ドウテイド</t>
    </rPh>
    <rPh sb="361" eb="363">
      <t>スイイ</t>
    </rPh>
    <rPh sb="368" eb="369">
      <t>カンガ</t>
    </rPh>
    <rPh sb="376" eb="379">
      <t>スイセンカ</t>
    </rPh>
    <rPh sb="379" eb="380">
      <t>リツ</t>
    </rPh>
    <rPh sb="382" eb="384">
      <t>ルイジ</t>
    </rPh>
    <rPh sb="384" eb="386">
      <t>ダンタイ</t>
    </rPh>
    <rPh sb="386" eb="389">
      <t>ヘイキンチ</t>
    </rPh>
    <rPh sb="391" eb="392">
      <t>ヒク</t>
    </rPh>
    <rPh sb="393" eb="395">
      <t>スイジュン</t>
    </rPh>
    <rPh sb="402" eb="404">
      <t>ジンコウ</t>
    </rPh>
    <rPh sb="404" eb="406">
      <t>ゲンショウ</t>
    </rPh>
    <rPh sb="407" eb="409">
      <t>エイキョウ</t>
    </rPh>
    <rPh sb="413" eb="415">
      <t>コンゴ</t>
    </rPh>
    <rPh sb="416" eb="419">
      <t>ドウテイド</t>
    </rPh>
    <rPh sb="420" eb="422">
      <t>スイイ</t>
    </rPh>
    <rPh sb="427" eb="4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</si>
</sst>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3-4887-8D0E-9E605EB43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F3-4887-8D0E-9E605EB43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34.89</c:v>
                </c:pt>
                <c:pt idx="3">
                  <c:v>33.44</c:v>
                </c:pt>
                <c:pt idx="4">
                  <c:v>32.479999999999997</c:v>
                </c:pt>
              </c:numCache>
            </c:numRef>
          </c:val>
          <c:extLst>
            <c:ext xmlns:c16="http://schemas.microsoft.com/office/drawing/2014/chart" uri="{C3380CC4-5D6E-409C-BE32-E72D297353CC}">
              <c16:uniqueId val="{00000000-7209-428A-B2BA-CCAD5BAAB7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209-428A-B2BA-CCAD5BAAB7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69.17</c:v>
                </c:pt>
                <c:pt idx="3">
                  <c:v>69</c:v>
                </c:pt>
                <c:pt idx="4">
                  <c:v>68.11</c:v>
                </c:pt>
              </c:numCache>
            </c:numRef>
          </c:val>
          <c:extLst>
            <c:ext xmlns:c16="http://schemas.microsoft.com/office/drawing/2014/chart" uri="{C3380CC4-5D6E-409C-BE32-E72D297353CC}">
              <c16:uniqueId val="{00000000-3F40-45E2-B716-DBF263705D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3F40-45E2-B716-DBF263705D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101.93</c:v>
                </c:pt>
                <c:pt idx="3">
                  <c:v>99.84</c:v>
                </c:pt>
                <c:pt idx="4">
                  <c:v>104.11</c:v>
                </c:pt>
              </c:numCache>
            </c:numRef>
          </c:val>
          <c:extLst>
            <c:ext xmlns:c16="http://schemas.microsoft.com/office/drawing/2014/chart" uri="{C3380CC4-5D6E-409C-BE32-E72D297353CC}">
              <c16:uniqueId val="{00000000-A567-4A34-8334-311267780A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A567-4A34-8334-311267780A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4.6100000000000003</c:v>
                </c:pt>
                <c:pt idx="3">
                  <c:v>9.0500000000000007</c:v>
                </c:pt>
                <c:pt idx="4">
                  <c:v>13.41</c:v>
                </c:pt>
              </c:numCache>
            </c:numRef>
          </c:val>
          <c:extLst>
            <c:ext xmlns:c16="http://schemas.microsoft.com/office/drawing/2014/chart" uri="{C3380CC4-5D6E-409C-BE32-E72D297353CC}">
              <c16:uniqueId val="{00000000-1E49-4000-96D9-6505C82551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1E49-4000-96D9-6505C82551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4-41AA-A849-C2BA86AFBC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E4-41AA-A849-C2BA86AFBC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AA-4E9A-BB5B-DAAC08877D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66AA-4E9A-BB5B-DAAC08877D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41.46</c:v>
                </c:pt>
                <c:pt idx="3">
                  <c:v>57.29</c:v>
                </c:pt>
                <c:pt idx="4">
                  <c:v>44.8</c:v>
                </c:pt>
              </c:numCache>
            </c:numRef>
          </c:val>
          <c:extLst>
            <c:ext xmlns:c16="http://schemas.microsoft.com/office/drawing/2014/chart" uri="{C3380CC4-5D6E-409C-BE32-E72D297353CC}">
              <c16:uniqueId val="{00000000-58F9-4426-A81D-693F58ACB1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58F9-4426-A81D-693F58ACB1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7B-4AA6-843C-D607F0D805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867B-4AA6-843C-D607F0D805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41.4</c:v>
                </c:pt>
                <c:pt idx="3">
                  <c:v>38.35</c:v>
                </c:pt>
                <c:pt idx="4">
                  <c:v>38.799999999999997</c:v>
                </c:pt>
              </c:numCache>
            </c:numRef>
          </c:val>
          <c:extLst>
            <c:ext xmlns:c16="http://schemas.microsoft.com/office/drawing/2014/chart" uri="{C3380CC4-5D6E-409C-BE32-E72D297353CC}">
              <c16:uniqueId val="{00000000-D9BA-4AEB-A85D-578837C97A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D9BA-4AEB-A85D-578837C97A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424.12</c:v>
                </c:pt>
                <c:pt idx="3">
                  <c:v>457.42</c:v>
                </c:pt>
                <c:pt idx="4">
                  <c:v>453.65</c:v>
                </c:pt>
              </c:numCache>
            </c:numRef>
          </c:val>
          <c:extLst>
            <c:ext xmlns:c16="http://schemas.microsoft.com/office/drawing/2014/chart" uri="{C3380CC4-5D6E-409C-BE32-E72D297353CC}">
              <c16:uniqueId val="{00000000-CF11-4C40-A236-4D31851E83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CF11-4C40-A236-4D31851E83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N35" sqref="AN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石巻市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136822</v>
      </c>
      <c r="AM8" s="42"/>
      <c r="AN8" s="42"/>
      <c r="AO8" s="42"/>
      <c r="AP8" s="42"/>
      <c r="AQ8" s="42"/>
      <c r="AR8" s="42"/>
      <c r="AS8" s="42"/>
      <c r="AT8" s="35">
        <f>データ!T6</f>
        <v>554.54999999999995</v>
      </c>
      <c r="AU8" s="35"/>
      <c r="AV8" s="35"/>
      <c r="AW8" s="35"/>
      <c r="AX8" s="35"/>
      <c r="AY8" s="35"/>
      <c r="AZ8" s="35"/>
      <c r="BA8" s="35"/>
      <c r="BB8" s="35">
        <f>データ!U6</f>
        <v>246.73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51.46</v>
      </c>
      <c r="J10" s="35"/>
      <c r="K10" s="35"/>
      <c r="L10" s="35"/>
      <c r="M10" s="35"/>
      <c r="N10" s="35"/>
      <c r="O10" s="35"/>
      <c r="P10" s="35">
        <f>データ!P6</f>
        <v>0.8</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1082</v>
      </c>
      <c r="AM10" s="42"/>
      <c r="AN10" s="42"/>
      <c r="AO10" s="42"/>
      <c r="AP10" s="42"/>
      <c r="AQ10" s="42"/>
      <c r="AR10" s="42"/>
      <c r="AS10" s="42"/>
      <c r="AT10" s="35">
        <f>データ!W6</f>
        <v>0.25</v>
      </c>
      <c r="AU10" s="35"/>
      <c r="AV10" s="35"/>
      <c r="AW10" s="35"/>
      <c r="AX10" s="35"/>
      <c r="AY10" s="35"/>
      <c r="AZ10" s="35"/>
      <c r="BA10" s="35"/>
      <c r="BB10" s="35">
        <f>データ!X6</f>
        <v>4328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syLpqmLJuMX9P8LJufK9RHAvAJZmEBNZ5kvy90K84U1M2SFfoytGHSRxbw8z8mqq2svUNf+fAgLh7V26nEAfmQ==" saltValue="68qUSbqnrNK3RuuY+aqB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42021</v>
      </c>
      <c r="D6" s="19">
        <f t="shared" si="3"/>
        <v>46</v>
      </c>
      <c r="E6" s="19">
        <f t="shared" si="3"/>
        <v>18</v>
      </c>
      <c r="F6" s="19">
        <f t="shared" si="3"/>
        <v>0</v>
      </c>
      <c r="G6" s="19">
        <f t="shared" si="3"/>
        <v>0</v>
      </c>
      <c r="H6" s="19" t="str">
        <f t="shared" si="3"/>
        <v>宮城県　石巻市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51.46</v>
      </c>
      <c r="P6" s="20">
        <f t="shared" si="3"/>
        <v>0.8</v>
      </c>
      <c r="Q6" s="20">
        <f t="shared" si="3"/>
        <v>100</v>
      </c>
      <c r="R6" s="20">
        <f t="shared" si="3"/>
        <v>3575</v>
      </c>
      <c r="S6" s="20">
        <f t="shared" si="3"/>
        <v>136822</v>
      </c>
      <c r="T6" s="20">
        <f t="shared" si="3"/>
        <v>554.54999999999995</v>
      </c>
      <c r="U6" s="20">
        <f t="shared" si="3"/>
        <v>246.73</v>
      </c>
      <c r="V6" s="20">
        <f t="shared" si="3"/>
        <v>1082</v>
      </c>
      <c r="W6" s="20">
        <f t="shared" si="3"/>
        <v>0.25</v>
      </c>
      <c r="X6" s="20">
        <f t="shared" si="3"/>
        <v>4328</v>
      </c>
      <c r="Y6" s="21" t="str">
        <f>IF(Y7="",NA(),Y7)</f>
        <v>-</v>
      </c>
      <c r="Z6" s="21" t="str">
        <f t="shared" ref="Z6:AH6" si="4">IF(Z7="",NA(),Z7)</f>
        <v>-</v>
      </c>
      <c r="AA6" s="21">
        <f t="shared" si="4"/>
        <v>101.93</v>
      </c>
      <c r="AB6" s="21">
        <f t="shared" si="4"/>
        <v>99.84</v>
      </c>
      <c r="AC6" s="21">
        <f t="shared" si="4"/>
        <v>104.11</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41.46</v>
      </c>
      <c r="AX6" s="21">
        <f t="shared" si="6"/>
        <v>57.29</v>
      </c>
      <c r="AY6" s="21">
        <f t="shared" si="6"/>
        <v>44.8</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41.4</v>
      </c>
      <c r="BT6" s="21">
        <f t="shared" si="8"/>
        <v>38.35</v>
      </c>
      <c r="BU6" s="21">
        <f t="shared" si="8"/>
        <v>38.799999999999997</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424.12</v>
      </c>
      <c r="CE6" s="21">
        <f t="shared" si="9"/>
        <v>457.42</v>
      </c>
      <c r="CF6" s="21">
        <f t="shared" si="9"/>
        <v>453.65</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34.89</v>
      </c>
      <c r="CP6" s="21">
        <f t="shared" si="10"/>
        <v>33.44</v>
      </c>
      <c r="CQ6" s="21">
        <f t="shared" si="10"/>
        <v>32.479999999999997</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69.17</v>
      </c>
      <c r="DA6" s="21">
        <f t="shared" si="11"/>
        <v>69</v>
      </c>
      <c r="DB6" s="21">
        <f t="shared" si="11"/>
        <v>68.11</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4.6100000000000003</v>
      </c>
      <c r="DL6" s="21">
        <f t="shared" si="12"/>
        <v>9.0500000000000007</v>
      </c>
      <c r="DM6" s="21">
        <f t="shared" si="12"/>
        <v>13.41</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42021</v>
      </c>
      <c r="D7" s="23">
        <v>46</v>
      </c>
      <c r="E7" s="23">
        <v>18</v>
      </c>
      <c r="F7" s="23">
        <v>0</v>
      </c>
      <c r="G7" s="23">
        <v>0</v>
      </c>
      <c r="H7" s="23" t="s">
        <v>96</v>
      </c>
      <c r="I7" s="23" t="s">
        <v>97</v>
      </c>
      <c r="J7" s="23" t="s">
        <v>98</v>
      </c>
      <c r="K7" s="23" t="s">
        <v>99</v>
      </c>
      <c r="L7" s="23" t="s">
        <v>100</v>
      </c>
      <c r="M7" s="23" t="s">
        <v>101</v>
      </c>
      <c r="N7" s="24" t="s">
        <v>102</v>
      </c>
      <c r="O7" s="24">
        <v>51.46</v>
      </c>
      <c r="P7" s="24">
        <v>0.8</v>
      </c>
      <c r="Q7" s="24">
        <v>100</v>
      </c>
      <c r="R7" s="24">
        <v>3575</v>
      </c>
      <c r="S7" s="24">
        <v>136822</v>
      </c>
      <c r="T7" s="24">
        <v>554.54999999999995</v>
      </c>
      <c r="U7" s="24">
        <v>246.73</v>
      </c>
      <c r="V7" s="24">
        <v>1082</v>
      </c>
      <c r="W7" s="24">
        <v>0.25</v>
      </c>
      <c r="X7" s="24">
        <v>4328</v>
      </c>
      <c r="Y7" s="24" t="s">
        <v>102</v>
      </c>
      <c r="Z7" s="24" t="s">
        <v>102</v>
      </c>
      <c r="AA7" s="24">
        <v>101.93</v>
      </c>
      <c r="AB7" s="24">
        <v>99.84</v>
      </c>
      <c r="AC7" s="24">
        <v>104.11</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41.46</v>
      </c>
      <c r="AX7" s="24">
        <v>57.29</v>
      </c>
      <c r="AY7" s="24">
        <v>44.8</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41.4</v>
      </c>
      <c r="BT7" s="24">
        <v>38.35</v>
      </c>
      <c r="BU7" s="24">
        <v>38.799999999999997</v>
      </c>
      <c r="BV7" s="24" t="s">
        <v>102</v>
      </c>
      <c r="BW7" s="24" t="s">
        <v>102</v>
      </c>
      <c r="BX7" s="24">
        <v>60.59</v>
      </c>
      <c r="BY7" s="24">
        <v>60</v>
      </c>
      <c r="BZ7" s="24">
        <v>59.01</v>
      </c>
      <c r="CA7" s="24">
        <v>57.03</v>
      </c>
      <c r="CB7" s="24" t="s">
        <v>102</v>
      </c>
      <c r="CC7" s="24" t="s">
        <v>102</v>
      </c>
      <c r="CD7" s="24">
        <v>424.12</v>
      </c>
      <c r="CE7" s="24">
        <v>457.42</v>
      </c>
      <c r="CF7" s="24">
        <v>453.65</v>
      </c>
      <c r="CG7" s="24" t="s">
        <v>102</v>
      </c>
      <c r="CH7" s="24" t="s">
        <v>102</v>
      </c>
      <c r="CI7" s="24">
        <v>280.23</v>
      </c>
      <c r="CJ7" s="24">
        <v>282.70999999999998</v>
      </c>
      <c r="CK7" s="24">
        <v>291.82</v>
      </c>
      <c r="CL7" s="24">
        <v>294.83</v>
      </c>
      <c r="CM7" s="24" t="s">
        <v>102</v>
      </c>
      <c r="CN7" s="24" t="s">
        <v>102</v>
      </c>
      <c r="CO7" s="24">
        <v>34.89</v>
      </c>
      <c r="CP7" s="24">
        <v>33.44</v>
      </c>
      <c r="CQ7" s="24">
        <v>32.479999999999997</v>
      </c>
      <c r="CR7" s="24" t="s">
        <v>102</v>
      </c>
      <c r="CS7" s="24" t="s">
        <v>102</v>
      </c>
      <c r="CT7" s="24">
        <v>58.19</v>
      </c>
      <c r="CU7" s="24">
        <v>56.52</v>
      </c>
      <c r="CV7" s="24">
        <v>88.45</v>
      </c>
      <c r="CW7" s="24">
        <v>84.27</v>
      </c>
      <c r="CX7" s="24" t="s">
        <v>102</v>
      </c>
      <c r="CY7" s="24" t="s">
        <v>102</v>
      </c>
      <c r="CZ7" s="24">
        <v>69.17</v>
      </c>
      <c r="DA7" s="24">
        <v>69</v>
      </c>
      <c r="DB7" s="24">
        <v>68.11</v>
      </c>
      <c r="DC7" s="24" t="s">
        <v>102</v>
      </c>
      <c r="DD7" s="24" t="s">
        <v>102</v>
      </c>
      <c r="DE7" s="24">
        <v>87.8</v>
      </c>
      <c r="DF7" s="24">
        <v>88.43</v>
      </c>
      <c r="DG7" s="24">
        <v>90.34</v>
      </c>
      <c r="DH7" s="24">
        <v>86.02</v>
      </c>
      <c r="DI7" s="24" t="s">
        <v>102</v>
      </c>
      <c r="DJ7" s="24" t="s">
        <v>102</v>
      </c>
      <c r="DK7" s="24">
        <v>4.6100000000000003</v>
      </c>
      <c r="DL7" s="24">
        <v>9.0500000000000007</v>
      </c>
      <c r="DM7" s="24">
        <v>13.41</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2024-02-15T06:30:00Z</cp:lastPrinted>
  <dcterms:created xsi:type="dcterms:W3CDTF">2023-12-12T01:06:57Z</dcterms:created>
  <dcterms:modified xsi:type="dcterms:W3CDTF">2024-02-15T06:30:03Z</dcterms:modified>
  <cp:category/>
</cp:coreProperties>
</file>