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5\37_【財政課照会：131正午〆】Fwd 【無害化済み】 【宮城県市町村課】公営企業に係る経営比較分析表（令和４年度決算）の分析等について(依頼）●\02_回答\02_02240214、0215修正\"/>
    </mc:Choice>
  </mc:AlternateContent>
  <workbookProtection workbookAlgorithmName="SHA-512" workbookHashValue="SqK2svSoaNwzykfNyaR0rSnYJKcOnGSNrBgQZEtvdnokXQM4kAC+YFm6FcKsEpM0oqwktxLSOufFPsLeW5EZRA==" workbookSaltValue="7vosvD9QiIdoEMgQNVd/7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<sst xmlns="http://schemas.openxmlformats.org/spreadsheetml/2006/main" count="275" uniqueCount="117">
  <si>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</si>
  <si>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</si>
  <si>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</si>
  <si>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</si>
  <si>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</si>
  <si>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</si>
  <si>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</si>
  <si>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</si>
  <si>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</si>
  <si>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</si>
  <si>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</si>
  <si>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</si>
  <si>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</si>
  <si>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</si>
  <si>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</si>
  <si>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</si>
  <si>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</si>
  <si>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</si>
  <si>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</si>
  <si>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</si>
  <si>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</si>
  <si>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</si>
  <si>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</si>
  <si>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</si>
  <si>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</si>
  <si>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</si>
  <si>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</si>
  <si>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</si>
  <si>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</si>
  <si>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</si>
  <si>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</si>
  <si>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</si>
  <si>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</si>
  <si>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</si>
  <si>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</si>
  <si>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</si>
  <si>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</si>
  <si>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</si>
  <si>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</si>
  <si>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</si>
  <si>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</si>
  <si>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</si>
  <si>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</si>
  <si>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</si>
  <si>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</si>
  <si>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</si>
  <si>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</si>
  <si>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</si>
  <si>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</si>
  <si>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</si>
  <si>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</si>
  <si>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</si>
  <si>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</si>
  <si>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</si>
  <si>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</si>
  <si>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</si>
  <si>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</si>
  <si>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</si>
  <si>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</si>
  <si>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</si>
  <si>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</si>
  <si>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</si>
  <si>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</si>
  <si>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</si>
  <si>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</si>
  <si>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</si>
  <si>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</si>
  <si>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</si>
  <si>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</si>
  <si>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</si>
  <si>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</si>
  <si>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</si>
  <si>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</si>
  <si>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</si>
  <si>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</si>
  <si>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</si>
  <si>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</si>
  <si>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</si>
  <si>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</si>
  <si>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</si>
  <si>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</si>
  <si>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</si>
  <si>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</si>
  <si>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</si>
  <si>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</si>
  <si>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</si>
  <si>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</si>
  <si>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</si>
  <si>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</si>
  <si>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</si>
  <si>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</si>
  <si>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</si>
  <si>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</si>
  <si>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</si>
  <si>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</si>
  <si>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</si>
  <si>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</si>
  <si>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</si>
  <si>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</si>
  <si>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</si>
  <si>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</si>
  <si>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</si>
  <si>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</si>
  <si>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</si>
  <si>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</si>
  <si>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</si>
  <si>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</si>
  <si>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</si>
  <si>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</si>
  <si>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</si>
  <si>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</si>
  <si>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</si>
  <si>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</si>
  <si>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</si>
  <si>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増加傾向にあるが、類似団体平均値より低い水準となっている。
②管渠老朽化率、③管渠改善率
　東日本大震災の復旧から間もないため、施設等の老朽化はほとんど見られない。</t>
    <rPh sb="1" eb="3">
      <t>ユウケイ</t>
    </rPh>
    <rPh sb="3" eb="5">
      <t>コテイ</t>
    </rPh>
    <rPh sb="5" eb="7">
      <t>シサン</t>
    </rPh>
    <rPh sb="7" eb="9">
      <t>ゲンカ</t>
    </rPh>
    <rPh sb="9" eb="11">
      <t>ショウキャク</t>
    </rPh>
    <rPh sb="11" eb="12">
      <t>リツ</t>
    </rPh>
    <rPh sb="14" eb="16">
      <t>ゾウカ</t>
    </rPh>
    <rPh sb="16" eb="18">
      <t>ケイコウ</t>
    </rPh>
    <rPh sb="23" eb="30">
      <t>ルイジダンタイヘイキンチ</t>
    </rPh>
    <rPh sb="32" eb="33">
      <t>ヒク</t>
    </rPh>
    <rPh sb="34" eb="36">
      <t>スイジュン</t>
    </rPh>
    <rPh sb="45" eb="47">
      <t>カンキョ</t>
    </rPh>
    <rPh sb="47" eb="50">
      <t>ロウキュウカ</t>
    </rPh>
    <rPh sb="50" eb="51">
      <t>リツ</t>
    </rPh>
    <rPh sb="53" eb="55">
      <t>カンキョ</t>
    </rPh>
    <rPh sb="55" eb="57">
      <t>カイゼン</t>
    </rPh>
    <rPh sb="57" eb="58">
      <t>リツ</t>
    </rPh>
    <rPh sb="60" eb="61">
      <t>ヒガシ</t>
    </rPh>
    <rPh sb="61" eb="63">
      <t>ニホン</t>
    </rPh>
    <rPh sb="63" eb="66">
      <t>ダイシンサイ</t>
    </rPh>
    <rPh sb="67" eb="69">
      <t>フッキュウ</t>
    </rPh>
    <rPh sb="71" eb="72">
      <t>マ</t>
    </rPh>
    <rPh sb="78" eb="80">
      <t>シセツ</t>
    </rPh>
    <rPh sb="80" eb="81">
      <t>トウ</t>
    </rPh>
    <rPh sb="82" eb="85">
      <t>ロウキュウカ</t>
    </rPh>
    <rPh sb="90" eb="91">
      <t>ミ</t>
    </rPh>
    <phoneticPr fontId="4"/>
  </si>
  <si>
    <t>　東日本大震災により集落の流失、浸水など甚大な被害を受け、早期に漁村地域の再生と復興を目的とした特別な事業によって処理施設を再建したため、
全ての項目において、良好とはいえない。
　人口減少による料金収入の減少により経営は更に厳しさを増していく状況である。
　また、公共下水道事業と同一の使用料体系を使用しているため、使用料のみで汚水処理費用を回収することが困難な状況にある。
　今後は効率的な施設の維持管理を進め、経費削減に努める必要がある。</t>
    <rPh sb="1" eb="2">
      <t>ヒガシ</t>
    </rPh>
    <rPh sb="2" eb="4">
      <t>ニホン</t>
    </rPh>
    <rPh sb="4" eb="7">
      <t>ダイシンサイ</t>
    </rPh>
    <rPh sb="10" eb="12">
      <t>シュウラク</t>
    </rPh>
    <rPh sb="13" eb="15">
      <t>リュウシツ</t>
    </rPh>
    <rPh sb="16" eb="18">
      <t>シンスイ</t>
    </rPh>
    <rPh sb="20" eb="22">
      <t>ジンダイ</t>
    </rPh>
    <rPh sb="23" eb="25">
      <t>ヒガイ</t>
    </rPh>
    <rPh sb="26" eb="27">
      <t>ウ</t>
    </rPh>
    <rPh sb="29" eb="31">
      <t>ソウキ</t>
    </rPh>
    <rPh sb="32" eb="34">
      <t>ギョソン</t>
    </rPh>
    <rPh sb="34" eb="36">
      <t>チイキ</t>
    </rPh>
    <rPh sb="37" eb="39">
      <t>サイセイ</t>
    </rPh>
    <rPh sb="40" eb="42">
      <t>フッコウ</t>
    </rPh>
    <rPh sb="43" eb="45">
      <t>モクテキ</t>
    </rPh>
    <rPh sb="48" eb="50">
      <t>トクベツ</t>
    </rPh>
    <rPh sb="51" eb="53">
      <t>ジギョウ</t>
    </rPh>
    <rPh sb="57" eb="59">
      <t>ショリ</t>
    </rPh>
    <rPh sb="59" eb="61">
      <t>シセツ</t>
    </rPh>
    <rPh sb="62" eb="64">
      <t>サイケン</t>
    </rPh>
    <rPh sb="70" eb="71">
      <t>スベ</t>
    </rPh>
    <rPh sb="73" eb="75">
      <t>コウモク</t>
    </rPh>
    <rPh sb="80" eb="82">
      <t>リョウコウ</t>
    </rPh>
    <rPh sb="91" eb="93">
      <t>ジンコウ</t>
    </rPh>
    <rPh sb="93" eb="95">
      <t>ゲンショウ</t>
    </rPh>
    <rPh sb="98" eb="100">
      <t>リョウキン</t>
    </rPh>
    <rPh sb="100" eb="102">
      <t>シュウニュウ</t>
    </rPh>
    <rPh sb="103" eb="105">
      <t>ゲンショウ</t>
    </rPh>
    <rPh sb="108" eb="110">
      <t>ケイエイ</t>
    </rPh>
    <rPh sb="111" eb="112">
      <t>サラ</t>
    </rPh>
    <rPh sb="113" eb="114">
      <t>キビ</t>
    </rPh>
    <rPh sb="117" eb="118">
      <t>マ</t>
    </rPh>
    <rPh sb="122" eb="124">
      <t>ジョウキョウ</t>
    </rPh>
    <rPh sb="133" eb="135">
      <t>コウキョウ</t>
    </rPh>
    <rPh sb="135" eb="138">
      <t>ゲスイドウ</t>
    </rPh>
    <rPh sb="138" eb="140">
      <t>ジギョウ</t>
    </rPh>
    <rPh sb="141" eb="143">
      <t>ドウイツ</t>
    </rPh>
    <rPh sb="144" eb="147">
      <t>シヨウリョウ</t>
    </rPh>
    <rPh sb="147" eb="149">
      <t>タイケイ</t>
    </rPh>
    <rPh sb="150" eb="152">
      <t>シヨウ</t>
    </rPh>
    <rPh sb="159" eb="162">
      <t>シヨウリョウ</t>
    </rPh>
    <rPh sb="165" eb="167">
      <t>オスイ</t>
    </rPh>
    <rPh sb="167" eb="169">
      <t>ショリ</t>
    </rPh>
    <rPh sb="169" eb="171">
      <t>ヒヨウ</t>
    </rPh>
    <rPh sb="172" eb="174">
      <t>カイシュウ</t>
    </rPh>
    <rPh sb="179" eb="181">
      <t>コンナン</t>
    </rPh>
    <rPh sb="182" eb="184">
      <t>ジョウキョウ</t>
    </rPh>
    <rPh sb="190" eb="192">
      <t>コンゴ</t>
    </rPh>
    <rPh sb="193" eb="196">
      <t>コウリツテキ</t>
    </rPh>
    <rPh sb="197" eb="199">
      <t>シセツ</t>
    </rPh>
    <rPh sb="200" eb="202">
      <t>イジ</t>
    </rPh>
    <rPh sb="202" eb="204">
      <t>カンリ</t>
    </rPh>
    <rPh sb="205" eb="206">
      <t>スス</t>
    </rPh>
    <rPh sb="208" eb="210">
      <t>ケイヒ</t>
    </rPh>
    <rPh sb="210" eb="212">
      <t>サクゲン</t>
    </rPh>
    <rPh sb="213" eb="214">
      <t>ツト</t>
    </rPh>
    <rPh sb="216" eb="218">
      <t>ヒツヨウ</t>
    </rPh>
    <phoneticPr fontId="4"/>
  </si>
  <si>
    <t>①経常収支比率
　一般会計繰入金により100％を超えている状況である。
③流動比率
　類似団体平均値より低い水準となっている。企業債償還金が多くを占めているが、年々企業債残高は減少傾向にあることから、引き続き経費削減に努める必要がある。
⑤経費回収率
　類似団体平均値より低い水準となっているが、公共下水道事業と同一の料金体系を使用しているため、汚水処理費用を使用料で賄えていない状況である。今後、経費回収率の改善に向け、使用料改定の検討を行う予定としている。
⑥汚水処理原価
　類似団体平均値より高い水準となっている。地形的にも個人設置の浄化槽整備が難しい地区のため、今後も同程度で推移するものと思われる。
⑦施設利用率
　処理水量の増加は見込めないことから、今後も同程度で推移するものと考えられる。</t>
    <rPh sb="1" eb="3">
      <t>ケイジョウ</t>
    </rPh>
    <rPh sb="3" eb="5">
      <t>シュウシ</t>
    </rPh>
    <rPh sb="5" eb="7">
      <t>ヒリツ</t>
    </rPh>
    <rPh sb="9" eb="11">
      <t>イッパン</t>
    </rPh>
    <rPh sb="11" eb="13">
      <t>カイケイ</t>
    </rPh>
    <rPh sb="13" eb="15">
      <t>クリイレ</t>
    </rPh>
    <rPh sb="15" eb="16">
      <t>キン</t>
    </rPh>
    <rPh sb="24" eb="25">
      <t>コ</t>
    </rPh>
    <rPh sb="29" eb="31">
      <t>ジョウキョウ</t>
    </rPh>
    <rPh sb="37" eb="39">
      <t>リュウドウ</t>
    </rPh>
    <rPh sb="39" eb="41">
      <t>ヒリツ</t>
    </rPh>
    <rPh sb="120" eb="122">
      <t>ケイヒ</t>
    </rPh>
    <rPh sb="122" eb="124">
      <t>カイシュウ</t>
    </rPh>
    <rPh sb="124" eb="125">
      <t>リツ</t>
    </rPh>
    <rPh sb="136" eb="137">
      <t>ヒク</t>
    </rPh>
    <rPh sb="138" eb="140">
      <t>スイジュン</t>
    </rPh>
    <rPh sb="232" eb="234">
      <t>オスイ</t>
    </rPh>
    <rPh sb="234" eb="236">
      <t>ショリ</t>
    </rPh>
    <rPh sb="236" eb="238">
      <t>ゲンカ</t>
    </rPh>
    <rPh sb="240" eb="242">
      <t>ルイジ</t>
    </rPh>
    <rPh sb="242" eb="244">
      <t>ダンタイ</t>
    </rPh>
    <rPh sb="244" eb="247">
      <t>ヘイキンチ</t>
    </rPh>
    <rPh sb="249" eb="250">
      <t>タカ</t>
    </rPh>
    <rPh sb="251" eb="253">
      <t>スイジュン</t>
    </rPh>
    <rPh sb="260" eb="263">
      <t>チケイテキ</t>
    </rPh>
    <rPh sb="265" eb="267">
      <t>コジン</t>
    </rPh>
    <rPh sb="267" eb="269">
      <t>セッチ</t>
    </rPh>
    <rPh sb="270" eb="273">
      <t>ジョウカソウ</t>
    </rPh>
    <rPh sb="273" eb="275">
      <t>セイビ</t>
    </rPh>
    <rPh sb="276" eb="277">
      <t>ムズカ</t>
    </rPh>
    <rPh sb="279" eb="281">
      <t>チク</t>
    </rPh>
    <rPh sb="285" eb="287">
      <t>コンゴ</t>
    </rPh>
    <rPh sb="288" eb="291">
      <t>ドウテイド</t>
    </rPh>
    <rPh sb="292" eb="294">
      <t>スイイ</t>
    </rPh>
    <rPh sb="299" eb="300">
      <t>オモ</t>
    </rPh>
    <rPh sb="306" eb="308">
      <t>シセツ</t>
    </rPh>
    <rPh sb="308" eb="311">
      <t>リヨウリツ</t>
    </rPh>
    <rPh sb="313" eb="315">
      <t>ショリ</t>
    </rPh>
    <rPh sb="315" eb="317">
      <t>スイリョウ</t>
    </rPh>
    <rPh sb="318" eb="320">
      <t>ゾウカ</t>
    </rPh>
    <rPh sb="321" eb="323">
      <t>ミコ</t>
    </rPh>
    <rPh sb="331" eb="333">
      <t>コンゴ</t>
    </rPh>
    <rPh sb="334" eb="337">
      <t>ドウテイド</t>
    </rPh>
    <rPh sb="338" eb="340">
      <t>スイイ</t>
    </rPh>
    <rPh sb="345" eb="3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</si>
</sst>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29-4DF0-B3F5-71904E087C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CF29-4DF0-B3F5-71904E087C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27.59</c:v>
                </c:pt>
                <c:pt idx="3">
                  <c:v>27.59</c:v>
                </c:pt>
                <c:pt idx="4">
                  <c:v>27.59</c:v>
                </c:pt>
              </c:numCache>
            </c:numRef>
          </c:val>
          <c:extLst>
            <c:ext xmlns:c16="http://schemas.microsoft.com/office/drawing/2014/chart" uri="{C3380CC4-5D6E-409C-BE32-E72D297353CC}">
              <c16:uniqueId val="{00000000-279C-42F5-977B-10714E0187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279C-42F5-977B-10714E0187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8E26-4921-8016-5CCEE1150A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8E26-4921-8016-5CCEE1150A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96.67</c:v>
                </c:pt>
                <c:pt idx="3">
                  <c:v>105.5</c:v>
                </c:pt>
                <c:pt idx="4">
                  <c:v>106.34</c:v>
                </c:pt>
              </c:numCache>
            </c:numRef>
          </c:val>
          <c:extLst>
            <c:ext xmlns:c16="http://schemas.microsoft.com/office/drawing/2014/chart" uri="{C3380CC4-5D6E-409C-BE32-E72D297353CC}">
              <c16:uniqueId val="{00000000-5CD5-4934-9835-C04E3ED829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5CD5-4934-9835-C04E3ED829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3.54</c:v>
                </c:pt>
                <c:pt idx="3">
                  <c:v>7.08</c:v>
                </c:pt>
                <c:pt idx="4">
                  <c:v>10.62</c:v>
                </c:pt>
              </c:numCache>
            </c:numRef>
          </c:val>
          <c:extLst>
            <c:ext xmlns:c16="http://schemas.microsoft.com/office/drawing/2014/chart" uri="{C3380CC4-5D6E-409C-BE32-E72D297353CC}">
              <c16:uniqueId val="{00000000-BDE4-4D48-8CF4-7E02298ADE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BDE4-4D48-8CF4-7E02298ADE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BD-44F2-9E76-0E6D970A9B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EBD-44F2-9E76-0E6D970A9B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243.06</c:v>
                </c:pt>
                <c:pt idx="3">
                  <c:v>69</c:v>
                </c:pt>
                <c:pt idx="4" formatCode="#,##0.00;&quot;△&quot;#,##0.00">
                  <c:v>0</c:v>
                </c:pt>
              </c:numCache>
            </c:numRef>
          </c:val>
          <c:extLst>
            <c:ext xmlns:c16="http://schemas.microsoft.com/office/drawing/2014/chart" uri="{C3380CC4-5D6E-409C-BE32-E72D297353CC}">
              <c16:uniqueId val="{00000000-E068-4299-ACA8-E4A7942BE1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E068-4299-ACA8-E4A7942BE1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33.1</c:v>
                </c:pt>
                <c:pt idx="3">
                  <c:v>7.11</c:v>
                </c:pt>
                <c:pt idx="4">
                  <c:v>4.29</c:v>
                </c:pt>
              </c:numCache>
            </c:numRef>
          </c:val>
          <c:extLst>
            <c:ext xmlns:c16="http://schemas.microsoft.com/office/drawing/2014/chart" uri="{C3380CC4-5D6E-409C-BE32-E72D297353CC}">
              <c16:uniqueId val="{00000000-B363-4214-AD6F-398E643D38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B363-4214-AD6F-398E643D38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71-477C-8A3D-06AF2E8371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4471-477C-8A3D-06AF2E8371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3.75</c:v>
                </c:pt>
                <c:pt idx="3">
                  <c:v>7.15</c:v>
                </c:pt>
                <c:pt idx="4">
                  <c:v>7.42</c:v>
                </c:pt>
              </c:numCache>
            </c:numRef>
          </c:val>
          <c:extLst>
            <c:ext xmlns:c16="http://schemas.microsoft.com/office/drawing/2014/chart" uri="{C3380CC4-5D6E-409C-BE32-E72D297353CC}">
              <c16:uniqueId val="{00000000-4AD5-450D-8FFE-F33016B92E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4AD5-450D-8FFE-F33016B92E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5043.04</c:v>
                </c:pt>
                <c:pt idx="3">
                  <c:v>2567.63</c:v>
                </c:pt>
                <c:pt idx="4">
                  <c:v>2464.83</c:v>
                </c:pt>
              </c:numCache>
            </c:numRef>
          </c:val>
          <c:extLst>
            <c:ext xmlns:c16="http://schemas.microsoft.com/office/drawing/2014/chart" uri="{C3380CC4-5D6E-409C-BE32-E72D297353CC}">
              <c16:uniqueId val="{00000000-D8E0-4438-949F-4E93BE91DE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D8E0-4438-949F-4E93BE91DE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B5" sqref="A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石巻市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136822</v>
      </c>
      <c r="AM8" s="42"/>
      <c r="AN8" s="42"/>
      <c r="AO8" s="42"/>
      <c r="AP8" s="42"/>
      <c r="AQ8" s="42"/>
      <c r="AR8" s="42"/>
      <c r="AS8" s="42"/>
      <c r="AT8" s="35">
        <f>データ!T6</f>
        <v>554.54999999999995</v>
      </c>
      <c r="AU8" s="35"/>
      <c r="AV8" s="35"/>
      <c r="AW8" s="35"/>
      <c r="AX8" s="35"/>
      <c r="AY8" s="35"/>
      <c r="AZ8" s="35"/>
      <c r="BA8" s="35"/>
      <c r="BB8" s="35">
        <f>データ!U6</f>
        <v>246.73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67.39</v>
      </c>
      <c r="J10" s="35"/>
      <c r="K10" s="35"/>
      <c r="L10" s="35"/>
      <c r="M10" s="35"/>
      <c r="N10" s="35"/>
      <c r="O10" s="35"/>
      <c r="P10" s="35">
        <f>データ!P6</f>
        <v>0.03</v>
      </c>
      <c r="Q10" s="35"/>
      <c r="R10" s="35"/>
      <c r="S10" s="35"/>
      <c r="T10" s="35"/>
      <c r="U10" s="35"/>
      <c r="V10" s="35"/>
      <c r="W10" s="35">
        <f>データ!Q6</f>
        <v>100</v>
      </c>
      <c r="X10" s="35"/>
      <c r="Y10" s="35"/>
      <c r="Z10" s="35"/>
      <c r="AA10" s="35"/>
      <c r="AB10" s="35"/>
      <c r="AC10" s="35"/>
      <c r="AD10" s="42">
        <f>データ!R6</f>
        <v>3575</v>
      </c>
      <c r="AE10" s="42"/>
      <c r="AF10" s="42"/>
      <c r="AG10" s="42"/>
      <c r="AH10" s="42"/>
      <c r="AI10" s="42"/>
      <c r="AJ10" s="42"/>
      <c r="AK10" s="2"/>
      <c r="AL10" s="42">
        <f>データ!V6</f>
        <v>36</v>
      </c>
      <c r="AM10" s="42"/>
      <c r="AN10" s="42"/>
      <c r="AO10" s="42"/>
      <c r="AP10" s="42"/>
      <c r="AQ10" s="42"/>
      <c r="AR10" s="42"/>
      <c r="AS10" s="42"/>
      <c r="AT10" s="35">
        <f>データ!W6</f>
        <v>0.05</v>
      </c>
      <c r="AU10" s="35"/>
      <c r="AV10" s="35"/>
      <c r="AW10" s="35"/>
      <c r="AX10" s="35"/>
      <c r="AY10" s="35"/>
      <c r="AZ10" s="35"/>
      <c r="BA10" s="35"/>
      <c r="BB10" s="35">
        <f>データ!X6</f>
        <v>720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E3Sn1dlnhF05h3em24827t9RwioDW9TPUUP0qg/GAbCWfVnZ3mEjiH5PCZmYbeS+5knitD1Calz1V79Hiy+o6g==" saltValue="aHTx1PBRbJmkoZtdwDkS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42021</v>
      </c>
      <c r="D6" s="19">
        <f t="shared" si="3"/>
        <v>46</v>
      </c>
      <c r="E6" s="19">
        <f t="shared" si="3"/>
        <v>17</v>
      </c>
      <c r="F6" s="19">
        <f t="shared" si="3"/>
        <v>6</v>
      </c>
      <c r="G6" s="19">
        <f t="shared" si="3"/>
        <v>0</v>
      </c>
      <c r="H6" s="19" t="str">
        <f t="shared" si="3"/>
        <v>宮城県　石巻市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67.39</v>
      </c>
      <c r="P6" s="20">
        <f t="shared" si="3"/>
        <v>0.03</v>
      </c>
      <c r="Q6" s="20">
        <f t="shared" si="3"/>
        <v>100</v>
      </c>
      <c r="R6" s="20">
        <f t="shared" si="3"/>
        <v>3575</v>
      </c>
      <c r="S6" s="20">
        <f t="shared" si="3"/>
        <v>136822</v>
      </c>
      <c r="T6" s="20">
        <f t="shared" si="3"/>
        <v>554.54999999999995</v>
      </c>
      <c r="U6" s="20">
        <f t="shared" si="3"/>
        <v>246.73</v>
      </c>
      <c r="V6" s="20">
        <f t="shared" si="3"/>
        <v>36</v>
      </c>
      <c r="W6" s="20">
        <f t="shared" si="3"/>
        <v>0.05</v>
      </c>
      <c r="X6" s="20">
        <f t="shared" si="3"/>
        <v>720</v>
      </c>
      <c r="Y6" s="21" t="str">
        <f>IF(Y7="",NA(),Y7)</f>
        <v>-</v>
      </c>
      <c r="Z6" s="21" t="str">
        <f t="shared" ref="Z6:AH6" si="4">IF(Z7="",NA(),Z7)</f>
        <v>-</v>
      </c>
      <c r="AA6" s="21">
        <f t="shared" si="4"/>
        <v>96.67</v>
      </c>
      <c r="AB6" s="21">
        <f t="shared" si="4"/>
        <v>105.5</v>
      </c>
      <c r="AC6" s="21">
        <f t="shared" si="4"/>
        <v>106.34</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1">
        <f t="shared" si="5"/>
        <v>243.06</v>
      </c>
      <c r="AM6" s="21">
        <f t="shared" si="5"/>
        <v>69</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33.1</v>
      </c>
      <c r="AX6" s="21">
        <f t="shared" si="6"/>
        <v>7.11</v>
      </c>
      <c r="AY6" s="21">
        <f t="shared" si="6"/>
        <v>4.29</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3.75</v>
      </c>
      <c r="BT6" s="21">
        <f t="shared" si="8"/>
        <v>7.15</v>
      </c>
      <c r="BU6" s="21">
        <f t="shared" si="8"/>
        <v>7.42</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5043.04</v>
      </c>
      <c r="CE6" s="21">
        <f t="shared" si="9"/>
        <v>2567.63</v>
      </c>
      <c r="CF6" s="21">
        <f t="shared" si="9"/>
        <v>2464.83</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27.59</v>
      </c>
      <c r="CP6" s="21">
        <f t="shared" si="10"/>
        <v>27.59</v>
      </c>
      <c r="CQ6" s="21">
        <f t="shared" si="10"/>
        <v>27.59</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3.54</v>
      </c>
      <c r="DL6" s="21">
        <f t="shared" si="12"/>
        <v>7.08</v>
      </c>
      <c r="DM6" s="21">
        <f t="shared" si="12"/>
        <v>10.62</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42021</v>
      </c>
      <c r="D7" s="23">
        <v>46</v>
      </c>
      <c r="E7" s="23">
        <v>17</v>
      </c>
      <c r="F7" s="23">
        <v>6</v>
      </c>
      <c r="G7" s="23">
        <v>0</v>
      </c>
      <c r="H7" s="23" t="s">
        <v>96</v>
      </c>
      <c r="I7" s="23" t="s">
        <v>97</v>
      </c>
      <c r="J7" s="23" t="s">
        <v>98</v>
      </c>
      <c r="K7" s="23" t="s">
        <v>99</v>
      </c>
      <c r="L7" s="23" t="s">
        <v>100</v>
      </c>
      <c r="M7" s="23" t="s">
        <v>101</v>
      </c>
      <c r="N7" s="24" t="s">
        <v>102</v>
      </c>
      <c r="O7" s="24">
        <v>67.39</v>
      </c>
      <c r="P7" s="24">
        <v>0.03</v>
      </c>
      <c r="Q7" s="24">
        <v>100</v>
      </c>
      <c r="R7" s="24">
        <v>3575</v>
      </c>
      <c r="S7" s="24">
        <v>136822</v>
      </c>
      <c r="T7" s="24">
        <v>554.54999999999995</v>
      </c>
      <c r="U7" s="24">
        <v>246.73</v>
      </c>
      <c r="V7" s="24">
        <v>36</v>
      </c>
      <c r="W7" s="24">
        <v>0.05</v>
      </c>
      <c r="X7" s="24">
        <v>720</v>
      </c>
      <c r="Y7" s="24" t="s">
        <v>102</v>
      </c>
      <c r="Z7" s="24" t="s">
        <v>102</v>
      </c>
      <c r="AA7" s="24">
        <v>96.67</v>
      </c>
      <c r="AB7" s="24">
        <v>105.5</v>
      </c>
      <c r="AC7" s="24">
        <v>106.34</v>
      </c>
      <c r="AD7" s="24" t="s">
        <v>102</v>
      </c>
      <c r="AE7" s="24" t="s">
        <v>102</v>
      </c>
      <c r="AF7" s="24">
        <v>101.18</v>
      </c>
      <c r="AG7" s="24">
        <v>99.89</v>
      </c>
      <c r="AH7" s="24">
        <v>104.12</v>
      </c>
      <c r="AI7" s="24">
        <v>101.46</v>
      </c>
      <c r="AJ7" s="24" t="s">
        <v>102</v>
      </c>
      <c r="AK7" s="24" t="s">
        <v>102</v>
      </c>
      <c r="AL7" s="24">
        <v>243.06</v>
      </c>
      <c r="AM7" s="24">
        <v>69</v>
      </c>
      <c r="AN7" s="24">
        <v>0</v>
      </c>
      <c r="AO7" s="24" t="s">
        <v>102</v>
      </c>
      <c r="AP7" s="24" t="s">
        <v>102</v>
      </c>
      <c r="AQ7" s="24">
        <v>140.63</v>
      </c>
      <c r="AR7" s="24">
        <v>163.84</v>
      </c>
      <c r="AS7" s="24">
        <v>176.46</v>
      </c>
      <c r="AT7" s="24">
        <v>104.91</v>
      </c>
      <c r="AU7" s="24" t="s">
        <v>102</v>
      </c>
      <c r="AV7" s="24" t="s">
        <v>102</v>
      </c>
      <c r="AW7" s="24">
        <v>33.1</v>
      </c>
      <c r="AX7" s="24">
        <v>7.11</v>
      </c>
      <c r="AY7" s="24">
        <v>4.29</v>
      </c>
      <c r="AZ7" s="24" t="s">
        <v>102</v>
      </c>
      <c r="BA7" s="24" t="s">
        <v>102</v>
      </c>
      <c r="BB7" s="24">
        <v>56.53</v>
      </c>
      <c r="BC7" s="24">
        <v>59.66</v>
      </c>
      <c r="BD7" s="24">
        <v>61.64</v>
      </c>
      <c r="BE7" s="24">
        <v>61.34</v>
      </c>
      <c r="BF7" s="24" t="s">
        <v>102</v>
      </c>
      <c r="BG7" s="24" t="s">
        <v>102</v>
      </c>
      <c r="BH7" s="24">
        <v>0</v>
      </c>
      <c r="BI7" s="24">
        <v>0</v>
      </c>
      <c r="BJ7" s="24">
        <v>0</v>
      </c>
      <c r="BK7" s="24" t="s">
        <v>102</v>
      </c>
      <c r="BL7" s="24" t="s">
        <v>102</v>
      </c>
      <c r="BM7" s="24">
        <v>1095.52</v>
      </c>
      <c r="BN7" s="24">
        <v>1056.55</v>
      </c>
      <c r="BO7" s="24">
        <v>1278.54</v>
      </c>
      <c r="BP7" s="24">
        <v>1078.44</v>
      </c>
      <c r="BQ7" s="24" t="s">
        <v>102</v>
      </c>
      <c r="BR7" s="24" t="s">
        <v>102</v>
      </c>
      <c r="BS7" s="24">
        <v>3.75</v>
      </c>
      <c r="BT7" s="24">
        <v>7.15</v>
      </c>
      <c r="BU7" s="24">
        <v>7.42</v>
      </c>
      <c r="BV7" s="24" t="s">
        <v>102</v>
      </c>
      <c r="BW7" s="24" t="s">
        <v>102</v>
      </c>
      <c r="BX7" s="24">
        <v>39.64</v>
      </c>
      <c r="BY7" s="24">
        <v>40</v>
      </c>
      <c r="BZ7" s="24">
        <v>38.74</v>
      </c>
      <c r="CA7" s="24">
        <v>41.91</v>
      </c>
      <c r="CB7" s="24" t="s">
        <v>102</v>
      </c>
      <c r="CC7" s="24" t="s">
        <v>102</v>
      </c>
      <c r="CD7" s="24">
        <v>5043.04</v>
      </c>
      <c r="CE7" s="24">
        <v>2567.63</v>
      </c>
      <c r="CF7" s="24">
        <v>2464.83</v>
      </c>
      <c r="CG7" s="24" t="s">
        <v>102</v>
      </c>
      <c r="CH7" s="24" t="s">
        <v>102</v>
      </c>
      <c r="CI7" s="24">
        <v>449.72</v>
      </c>
      <c r="CJ7" s="24">
        <v>437.27</v>
      </c>
      <c r="CK7" s="24">
        <v>456.72</v>
      </c>
      <c r="CL7" s="24">
        <v>420.17</v>
      </c>
      <c r="CM7" s="24" t="s">
        <v>102</v>
      </c>
      <c r="CN7" s="24" t="s">
        <v>102</v>
      </c>
      <c r="CO7" s="24">
        <v>27.59</v>
      </c>
      <c r="CP7" s="24">
        <v>27.59</v>
      </c>
      <c r="CQ7" s="24">
        <v>27.59</v>
      </c>
      <c r="CR7" s="24" t="s">
        <v>102</v>
      </c>
      <c r="CS7" s="24" t="s">
        <v>102</v>
      </c>
      <c r="CT7" s="24">
        <v>30.19</v>
      </c>
      <c r="CU7" s="24">
        <v>28.77</v>
      </c>
      <c r="CV7" s="24">
        <v>26.22</v>
      </c>
      <c r="CW7" s="24">
        <v>29.92</v>
      </c>
      <c r="CX7" s="24" t="s">
        <v>102</v>
      </c>
      <c r="CY7" s="24" t="s">
        <v>102</v>
      </c>
      <c r="CZ7" s="24">
        <v>100</v>
      </c>
      <c r="DA7" s="24">
        <v>100</v>
      </c>
      <c r="DB7" s="24">
        <v>100</v>
      </c>
      <c r="DC7" s="24" t="s">
        <v>102</v>
      </c>
      <c r="DD7" s="24" t="s">
        <v>102</v>
      </c>
      <c r="DE7" s="24">
        <v>79.09</v>
      </c>
      <c r="DF7" s="24">
        <v>78.900000000000006</v>
      </c>
      <c r="DG7" s="24">
        <v>78.03</v>
      </c>
      <c r="DH7" s="24">
        <v>80.39</v>
      </c>
      <c r="DI7" s="24" t="s">
        <v>102</v>
      </c>
      <c r="DJ7" s="24" t="s">
        <v>102</v>
      </c>
      <c r="DK7" s="24">
        <v>3.54</v>
      </c>
      <c r="DL7" s="24">
        <v>7.08</v>
      </c>
      <c r="DM7" s="24">
        <v>10.62</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2024-02-15T06:28:36Z</cp:lastPrinted>
  <dcterms:created xsi:type="dcterms:W3CDTF">2023-12-12T01:05:12Z</dcterms:created>
  <dcterms:modified xsi:type="dcterms:W3CDTF">2024-02-15T06:28:37Z</dcterms:modified>
  <cp:category/>
</cp:coreProperties>
</file>