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5\37_【財政課照会：131正午〆】Fwd 【無害化済み】 【宮城県市町村課】公営企業に係る経営比較分析表（令和４年度決算）の分析等について(依頼）●\02_回答\02_02240214修正\"/>
    </mc:Choice>
  </mc:AlternateContent>
  <workbookProtection workbookAlgorithmName="SHA-512" workbookHashValue="UNxENQ51Lyqq2UNawZnKTy0wahrgpHVAEBuXpKPdpJj07OPP0sOmO+tQsbAaG5wFM38k9+gpCbJSMlXpKdetZg==" workbookSaltValue="m3tSGRZGCx8MwRl9dmxVh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<sst xmlns="http://schemas.openxmlformats.org/spreadsheetml/2006/main" count="275" uniqueCount="117">
  <si>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</si>
  <si>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</si>
  <si>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</si>
  <si>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</si>
  <si>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</si>
  <si>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</si>
  <si>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</si>
  <si>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</si>
  <si>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</si>
  <si>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</si>
  <si>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</si>
  <si>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</si>
  <si>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</si>
  <si>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</si>
  <si>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</si>
  <si>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</si>
  <si>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</si>
  <si>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</si>
  <si>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</si>
  <si>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</si>
  <si>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</si>
  <si>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</si>
  <si>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</si>
  <si>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</si>
  <si>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</si>
  <si>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</si>
  <si>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</si>
  <si>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</si>
  <si>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</si>
  <si>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</si>
  <si>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</si>
  <si>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</si>
  <si>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</si>
  <si>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</si>
  <si>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</si>
  <si>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</si>
  <si>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</si>
  <si>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</si>
  <si>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</si>
  <si>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</si>
  <si>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</si>
  <si>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</si>
  <si>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</si>
  <si>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</si>
  <si>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</si>
  <si>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</si>
  <si>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</si>
  <si>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</si>
  <si>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</si>
  <si>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</si>
  <si>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</si>
  <si>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</si>
  <si>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</si>
  <si>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</si>
  <si>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</si>
  <si>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</si>
  <si>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</si>
  <si>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</si>
  <si>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</si>
  <si>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</si>
  <si>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</si>
  <si>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</si>
  <si>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</si>
  <si>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</si>
  <si>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</si>
  <si>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</si>
  <si>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</si>
  <si>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</si>
  <si>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</si>
  <si>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</si>
  <si>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</si>
  <si>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</si>
  <si>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</si>
  <si>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</si>
  <si>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</si>
  <si>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</si>
  <si>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</si>
  <si>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</si>
  <si>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</si>
  <si>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</si>
  <si>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</si>
  <si>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</si>
  <si>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</si>
  <si>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</si>
  <si>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</si>
  <si>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</si>
  <si>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</si>
  <si>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</si>
  <si>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</si>
  <si>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</si>
  <si>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</si>
  <si>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</si>
  <si>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</si>
  <si>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</si>
  <si>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</si>
  <si>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</si>
  <si>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</si>
  <si>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</si>
  <si>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</si>
  <si>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</si>
  <si>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</si>
  <si>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</si>
  <si>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</si>
  <si>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</si>
  <si>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</si>
  <si>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</si>
  <si>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</si>
  <si>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</si>
  <si>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</si>
  <si>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</si>
  <si>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</si>
  <si>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</si>
  <si>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</si>
  <si>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</si>
  <si>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①有形固定資産減価償却率
　増加傾向にあるが、類似団体平均値より低い水準となっている。今後は、ストックマネジメントの手法を活用した調査・修繕・更新の長寿命化事業への取り組みを進めていきたい。
②管渠老朽化率、③管渠改善率
　公共下水道事業は、昭和48年の事業着手から50年になることから、今後は</t>
    </r>
    <r>
      <rPr>
        <sz val="11"/>
        <rFont val="ＭＳ ゴシック"/>
        <family val="3"/>
        <charset val="128"/>
      </rPr>
      <t>汚水管の管理や更新を一体的に実施するウォーターＰＰＰの導入を進める。</t>
    </r>
    <r>
      <rPr>
        <sz val="11"/>
        <color rgb="FFFF0000"/>
        <rFont val="ＭＳ ゴシック"/>
        <family val="3"/>
        <charset val="128"/>
      </rPr>
      <t xml:space="preserve">
</t>
    </r>
    <rPh sb="1" eb="12">
      <t>ユウケイコテイシサンゲンカショウキャクリツ</t>
    </rPh>
    <rPh sb="14" eb="16">
      <t>ゾウカ</t>
    </rPh>
    <rPh sb="16" eb="18">
      <t>ケイコウ</t>
    </rPh>
    <rPh sb="23" eb="30">
      <t>ルイジダンタイヘイキンチ</t>
    </rPh>
    <rPh sb="32" eb="33">
      <t>ヒク</t>
    </rPh>
    <rPh sb="34" eb="36">
      <t>スイジュン</t>
    </rPh>
    <rPh sb="43" eb="45">
      <t>コンゴ</t>
    </rPh>
    <rPh sb="97" eb="99">
      <t>カンキョ</t>
    </rPh>
    <rPh sb="99" eb="102">
      <t>ロウキュウカ</t>
    </rPh>
    <rPh sb="102" eb="103">
      <t>リツ</t>
    </rPh>
    <rPh sb="105" eb="107">
      <t>カンキョ</t>
    </rPh>
    <rPh sb="107" eb="109">
      <t>カイゼン</t>
    </rPh>
    <rPh sb="109" eb="110">
      <t>リツ</t>
    </rPh>
    <rPh sb="112" eb="114">
      <t>コウキョウ</t>
    </rPh>
    <rPh sb="114" eb="117">
      <t>ゲスイドウ</t>
    </rPh>
    <rPh sb="117" eb="119">
      <t>ジギョウ</t>
    </rPh>
    <rPh sb="121" eb="123">
      <t>ショウワ</t>
    </rPh>
    <rPh sb="125" eb="126">
      <t>ネン</t>
    </rPh>
    <rPh sb="127" eb="129">
      <t>ジギョウ</t>
    </rPh>
    <rPh sb="129" eb="131">
      <t>チャクシュ</t>
    </rPh>
    <rPh sb="135" eb="136">
      <t>ネン</t>
    </rPh>
    <rPh sb="144" eb="146">
      <t>コンゴ</t>
    </rPh>
    <rPh sb="147" eb="149">
      <t>オスイ</t>
    </rPh>
    <rPh sb="149" eb="150">
      <t>カン</t>
    </rPh>
    <rPh sb="151" eb="153">
      <t>カンリ</t>
    </rPh>
    <rPh sb="154" eb="156">
      <t>コウシン</t>
    </rPh>
    <rPh sb="157" eb="160">
      <t>イッタイテキ</t>
    </rPh>
    <rPh sb="161" eb="163">
      <t>ジッシ</t>
    </rPh>
    <rPh sb="174" eb="176">
      <t>ドウニュウ</t>
    </rPh>
    <rPh sb="177" eb="178">
      <t>スス</t>
    </rPh>
    <phoneticPr fontId="4"/>
  </si>
  <si>
    <t>　東日本大震災による災害復旧事業や復興事業を優先した結果、通常の汚水管渠整備が遅れている状況にある。
　今後は、人口減少による料金収入の減少や施設の老朽化による修繕費用の増加が見込まれ、経営は更に厳しさを増していくことから、今後改定する経営戦略に基づく徹底した経営健全化やストックマネジメントによる計画的な施設の長寿命化を図っていかなければならない。
　また、汚水処理原価に係る使用料の適正な水準を見定め、経営の安定化に努めるほか、復興事業（雨水施設）により増加した施設を含め、効率的な施設の維持管理を進める必要がある。</t>
    <rPh sb="1" eb="2">
      <t>ヒガシ</t>
    </rPh>
    <rPh sb="2" eb="4">
      <t>ニホン</t>
    </rPh>
    <rPh sb="4" eb="7">
      <t>ダイシンサイ</t>
    </rPh>
    <rPh sb="10" eb="12">
      <t>サイガイ</t>
    </rPh>
    <rPh sb="12" eb="14">
      <t>フッキュウ</t>
    </rPh>
    <rPh sb="14" eb="16">
      <t>ジギョウ</t>
    </rPh>
    <rPh sb="17" eb="19">
      <t>フッコウ</t>
    </rPh>
    <rPh sb="19" eb="21">
      <t>ジギョウ</t>
    </rPh>
    <rPh sb="22" eb="24">
      <t>ユウセン</t>
    </rPh>
    <rPh sb="26" eb="28">
      <t>ケッカ</t>
    </rPh>
    <rPh sb="29" eb="31">
      <t>ツウジョウ</t>
    </rPh>
    <rPh sb="32" eb="34">
      <t>オスイ</t>
    </rPh>
    <rPh sb="34" eb="36">
      <t>カンキョ</t>
    </rPh>
    <rPh sb="36" eb="38">
      <t>セイビ</t>
    </rPh>
    <rPh sb="39" eb="40">
      <t>オク</t>
    </rPh>
    <rPh sb="44" eb="46">
      <t>ジョウキョウ</t>
    </rPh>
    <rPh sb="52" eb="54">
      <t>コンゴ</t>
    </rPh>
    <rPh sb="56" eb="58">
      <t>ジンコウ</t>
    </rPh>
    <rPh sb="58" eb="60">
      <t>ゲンショウ</t>
    </rPh>
    <rPh sb="63" eb="65">
      <t>リョウキン</t>
    </rPh>
    <rPh sb="65" eb="67">
      <t>シュウニュウ</t>
    </rPh>
    <rPh sb="68" eb="70">
      <t>ゲンショウ</t>
    </rPh>
    <rPh sb="71" eb="73">
      <t>シセツ</t>
    </rPh>
    <rPh sb="74" eb="77">
      <t>ロウキュウカ</t>
    </rPh>
    <rPh sb="80" eb="82">
      <t>シュウゼン</t>
    </rPh>
    <rPh sb="82" eb="84">
      <t>ヒヨウ</t>
    </rPh>
    <rPh sb="85" eb="87">
      <t>ゾウカ</t>
    </rPh>
    <rPh sb="88" eb="90">
      <t>ミコ</t>
    </rPh>
    <rPh sb="93" eb="95">
      <t>ケイエイ</t>
    </rPh>
    <rPh sb="96" eb="97">
      <t>サラ</t>
    </rPh>
    <rPh sb="98" eb="99">
      <t>キビ</t>
    </rPh>
    <rPh sb="102" eb="103">
      <t>マ</t>
    </rPh>
    <rPh sb="112" eb="114">
      <t>コンゴ</t>
    </rPh>
    <rPh sb="114" eb="116">
      <t>カイテイ</t>
    </rPh>
    <rPh sb="118" eb="120">
      <t>ケイエイ</t>
    </rPh>
    <rPh sb="120" eb="122">
      <t>センリャク</t>
    </rPh>
    <rPh sb="123" eb="124">
      <t>モト</t>
    </rPh>
    <rPh sb="126" eb="128">
      <t>テッテイ</t>
    </rPh>
    <rPh sb="130" eb="132">
      <t>ケイエイ</t>
    </rPh>
    <rPh sb="132" eb="135">
      <t>ケンゼンカ</t>
    </rPh>
    <rPh sb="149" eb="152">
      <t>ケイカクテキ</t>
    </rPh>
    <rPh sb="153" eb="155">
      <t>シセツ</t>
    </rPh>
    <rPh sb="156" eb="160">
      <t>チョウジュミョウカ</t>
    </rPh>
    <rPh sb="161" eb="162">
      <t>ハカ</t>
    </rPh>
    <rPh sb="180" eb="182">
      <t>オスイ</t>
    </rPh>
    <rPh sb="182" eb="184">
      <t>ショリ</t>
    </rPh>
    <rPh sb="184" eb="186">
      <t>ゲンカ</t>
    </rPh>
    <rPh sb="187" eb="188">
      <t>カカ</t>
    </rPh>
    <rPh sb="189" eb="192">
      <t>シヨウリョウ</t>
    </rPh>
    <rPh sb="193" eb="195">
      <t>テキセイ</t>
    </rPh>
    <rPh sb="196" eb="198">
      <t>スイジュン</t>
    </rPh>
    <rPh sb="199" eb="201">
      <t>ミサダ</t>
    </rPh>
    <rPh sb="203" eb="205">
      <t>ケイエイ</t>
    </rPh>
    <rPh sb="206" eb="209">
      <t>アンテイカ</t>
    </rPh>
    <rPh sb="210" eb="211">
      <t>ツト</t>
    </rPh>
    <rPh sb="216" eb="218">
      <t>フッコウ</t>
    </rPh>
    <rPh sb="218" eb="220">
      <t>ジギョウ</t>
    </rPh>
    <rPh sb="221" eb="223">
      <t>ウスイ</t>
    </rPh>
    <rPh sb="223" eb="225">
      <t>シセツ</t>
    </rPh>
    <rPh sb="229" eb="231">
      <t>ゾウカ</t>
    </rPh>
    <rPh sb="233" eb="235">
      <t>シセツ</t>
    </rPh>
    <rPh sb="236" eb="237">
      <t>フク</t>
    </rPh>
    <rPh sb="239" eb="241">
      <t>コウリツ</t>
    </rPh>
    <rPh sb="241" eb="242">
      <t>テキ</t>
    </rPh>
    <rPh sb="243" eb="245">
      <t>シセツ</t>
    </rPh>
    <rPh sb="246" eb="248">
      <t>イジ</t>
    </rPh>
    <rPh sb="248" eb="250">
      <t>カンリ</t>
    </rPh>
    <rPh sb="251" eb="252">
      <t>スス</t>
    </rPh>
    <rPh sb="254" eb="256">
      <t>ヒツヨウ</t>
    </rPh>
    <phoneticPr fontId="4"/>
  </si>
  <si>
    <t>③流動比率
　前年度と比較すると大きく減少しているが、前年度、流動資産にあった翌年度繰越財源の一般会計繰入金が事業進捗により減少したことによるものである。
　なお、流動負債は、企業債償還金が多くを占めているが、年々企業債残高は減少傾向にあることから、今後も引き続き、計画的な企業債の発行及び経費削減に努める必要がある。
⑥汚水処理原価
　類似団体平均値より高い水準となっている。引き続き、不明水対策による汚水処理費用の削減や普及啓発活動による有収水量の増加を図っていく必要がある。
⑦施設利用率
　類似団体平均値より低い水準となっている。震災の影響により雨水事業を優先し、汚水計画を見直したため、当面改善は難しい。
⑧水洗化率
　人口算出の精査により、水洗化率は減少した。今後は更なる普及啓発活動により、水洗化率の向上を図る必要がある。</t>
    <rPh sb="1" eb="3">
      <t>リュウドウ</t>
    </rPh>
    <rPh sb="3" eb="5">
      <t>ヒリツ</t>
    </rPh>
    <rPh sb="7" eb="10">
      <t>ゼンネンド</t>
    </rPh>
    <rPh sb="11" eb="13">
      <t>ヒカク</t>
    </rPh>
    <rPh sb="16" eb="17">
      <t>オオ</t>
    </rPh>
    <rPh sb="19" eb="21">
      <t>ゲンショウ</t>
    </rPh>
    <rPh sb="27" eb="30">
      <t>ゼンネンド</t>
    </rPh>
    <rPh sb="31" eb="33">
      <t>リュウドウ</t>
    </rPh>
    <rPh sb="33" eb="35">
      <t>シサン</t>
    </rPh>
    <rPh sb="39" eb="42">
      <t>ヨクネンド</t>
    </rPh>
    <rPh sb="42" eb="44">
      <t>クリコシ</t>
    </rPh>
    <rPh sb="44" eb="46">
      <t>ザイゲン</t>
    </rPh>
    <rPh sb="47" eb="49">
      <t>イッパン</t>
    </rPh>
    <rPh sb="49" eb="51">
      <t>カイケイ</t>
    </rPh>
    <rPh sb="51" eb="53">
      <t>クリイレ</t>
    </rPh>
    <rPh sb="53" eb="54">
      <t>キン</t>
    </rPh>
    <rPh sb="55" eb="57">
      <t>ジギョウ</t>
    </rPh>
    <rPh sb="57" eb="59">
      <t>シンチョク</t>
    </rPh>
    <rPh sb="62" eb="64">
      <t>ゲンショウ</t>
    </rPh>
    <rPh sb="82" eb="84">
      <t>リュウドウ</t>
    </rPh>
    <rPh sb="84" eb="86">
      <t>フサイ</t>
    </rPh>
    <rPh sb="88" eb="90">
      <t>キギョウ</t>
    </rPh>
    <rPh sb="90" eb="91">
      <t>サイ</t>
    </rPh>
    <rPh sb="91" eb="93">
      <t>ショウカン</t>
    </rPh>
    <rPh sb="93" eb="94">
      <t>キン</t>
    </rPh>
    <rPh sb="95" eb="96">
      <t>オオ</t>
    </rPh>
    <rPh sb="98" eb="99">
      <t>シ</t>
    </rPh>
    <rPh sb="105" eb="107">
      <t>ネンネン</t>
    </rPh>
    <rPh sb="107" eb="109">
      <t>キギョウ</t>
    </rPh>
    <rPh sb="109" eb="110">
      <t>サイ</t>
    </rPh>
    <rPh sb="110" eb="111">
      <t>ザン</t>
    </rPh>
    <rPh sb="111" eb="112">
      <t>ダカ</t>
    </rPh>
    <rPh sb="113" eb="115">
      <t>ゲンショウ</t>
    </rPh>
    <rPh sb="115" eb="117">
      <t>ケイコウ</t>
    </rPh>
    <rPh sb="125" eb="127">
      <t>コンゴ</t>
    </rPh>
    <rPh sb="128" eb="129">
      <t>ヒ</t>
    </rPh>
    <rPh sb="130" eb="131">
      <t>ツヅ</t>
    </rPh>
    <rPh sb="133" eb="136">
      <t>ケイカクテキ</t>
    </rPh>
    <rPh sb="137" eb="139">
      <t>キギョウ</t>
    </rPh>
    <rPh sb="139" eb="140">
      <t>サイ</t>
    </rPh>
    <rPh sb="141" eb="143">
      <t>ハッコウ</t>
    </rPh>
    <rPh sb="143" eb="144">
      <t>オヨ</t>
    </rPh>
    <rPh sb="145" eb="147">
      <t>ケイヒ</t>
    </rPh>
    <rPh sb="147" eb="149">
      <t>サクゲン</t>
    </rPh>
    <rPh sb="150" eb="151">
      <t>ツト</t>
    </rPh>
    <rPh sb="153" eb="155">
      <t>ヒツヨウ</t>
    </rPh>
    <rPh sb="161" eb="163">
      <t>オスイ</t>
    </rPh>
    <rPh sb="163" eb="165">
      <t>ショリ</t>
    </rPh>
    <rPh sb="165" eb="167">
      <t>ゲンカ</t>
    </rPh>
    <rPh sb="169" eb="171">
      <t>ルイジ</t>
    </rPh>
    <rPh sb="171" eb="173">
      <t>ダンタイ</t>
    </rPh>
    <rPh sb="173" eb="176">
      <t>ヘイキンチ</t>
    </rPh>
    <rPh sb="178" eb="179">
      <t>タカ</t>
    </rPh>
    <rPh sb="180" eb="182">
      <t>スイジュン</t>
    </rPh>
    <rPh sb="189" eb="190">
      <t>ヒ</t>
    </rPh>
    <rPh sb="191" eb="192">
      <t>ツヅ</t>
    </rPh>
    <rPh sb="194" eb="196">
      <t>フメイ</t>
    </rPh>
    <rPh sb="196" eb="197">
      <t>スイ</t>
    </rPh>
    <rPh sb="197" eb="199">
      <t>タイサク</t>
    </rPh>
    <rPh sb="202" eb="204">
      <t>オスイ</t>
    </rPh>
    <rPh sb="204" eb="206">
      <t>ショリ</t>
    </rPh>
    <rPh sb="206" eb="208">
      <t>ヒヨウ</t>
    </rPh>
    <rPh sb="209" eb="211">
      <t>サクゲン</t>
    </rPh>
    <rPh sb="212" eb="214">
      <t>フキュウ</t>
    </rPh>
    <rPh sb="214" eb="216">
      <t>ケイハツ</t>
    </rPh>
    <rPh sb="216" eb="218">
      <t>カツドウ</t>
    </rPh>
    <rPh sb="221" eb="223">
      <t>ユウシュウ</t>
    </rPh>
    <rPh sb="223" eb="225">
      <t>スイリョウ</t>
    </rPh>
    <rPh sb="226" eb="228">
      <t>ゾウカ</t>
    </rPh>
    <rPh sb="229" eb="230">
      <t>ハカ</t>
    </rPh>
    <rPh sb="234" eb="236">
      <t>ヒツヨウ</t>
    </rPh>
    <rPh sb="242" eb="244">
      <t>シセツ</t>
    </rPh>
    <rPh sb="244" eb="247">
      <t>リヨウリツ</t>
    </rPh>
    <rPh sb="249" eb="251">
      <t>ルイジ</t>
    </rPh>
    <rPh sb="251" eb="253">
      <t>ダンタイ</t>
    </rPh>
    <rPh sb="253" eb="256">
      <t>ヘイキンチ</t>
    </rPh>
    <rPh sb="258" eb="259">
      <t>ヒク</t>
    </rPh>
    <rPh sb="260" eb="262">
      <t>スイジュン</t>
    </rPh>
    <rPh sb="269" eb="271">
      <t>シンサイ</t>
    </rPh>
    <rPh sb="272" eb="274">
      <t>エイキョウ</t>
    </rPh>
    <rPh sb="277" eb="279">
      <t>ウスイ</t>
    </rPh>
    <rPh sb="279" eb="281">
      <t>ジギョウ</t>
    </rPh>
    <rPh sb="282" eb="284">
      <t>ユウセン</t>
    </rPh>
    <rPh sb="286" eb="288">
      <t>オスイ</t>
    </rPh>
    <rPh sb="288" eb="290">
      <t>ケイカク</t>
    </rPh>
    <rPh sb="291" eb="293">
      <t>ミナオ</t>
    </rPh>
    <rPh sb="298" eb="300">
      <t>トウメン</t>
    </rPh>
    <rPh sb="300" eb="302">
      <t>カイゼン</t>
    </rPh>
    <rPh sb="303" eb="304">
      <t>ムズカ</t>
    </rPh>
    <rPh sb="309" eb="312">
      <t>スイセンカ</t>
    </rPh>
    <rPh sb="312" eb="313">
      <t>リツ</t>
    </rPh>
    <rPh sb="315" eb="317">
      <t>ジンコウ</t>
    </rPh>
    <rPh sb="317" eb="319">
      <t>サンシュツ</t>
    </rPh>
    <rPh sb="320" eb="322">
      <t>セイサ</t>
    </rPh>
    <rPh sb="326" eb="329">
      <t>スイセンカ</t>
    </rPh>
    <rPh sb="329" eb="330">
      <t>リツ</t>
    </rPh>
    <rPh sb="331" eb="333">
      <t>ゲンショウ</t>
    </rPh>
    <rPh sb="336" eb="338">
      <t>コンゴ</t>
    </rPh>
    <rPh sb="339" eb="340">
      <t>サラ</t>
    </rPh>
    <rPh sb="342" eb="344">
      <t>フキュウ</t>
    </rPh>
    <rPh sb="344" eb="346">
      <t>ケイハツ</t>
    </rPh>
    <rPh sb="346" eb="348">
      <t>カツドウ</t>
    </rPh>
    <rPh sb="352" eb="355">
      <t>スイセンカ</t>
    </rPh>
    <rPh sb="355" eb="356">
      <t>リツ</t>
    </rPh>
    <rPh sb="357" eb="359">
      <t>コウジョウ</t>
    </rPh>
    <rPh sb="360" eb="361">
      <t>ハカ</t>
    </rPh>
    <rPh sb="362" eb="3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</si>
</sst>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2.29</c:v>
                </c:pt>
                <c:pt idx="3">
                  <c:v>0.76</c:v>
                </c:pt>
                <c:pt idx="4">
                  <c:v>0.68</c:v>
                </c:pt>
              </c:numCache>
            </c:numRef>
          </c:val>
          <c:extLst>
            <c:ext xmlns:c16="http://schemas.microsoft.com/office/drawing/2014/chart" uri="{C3380CC4-5D6E-409C-BE32-E72D297353CC}">
              <c16:uniqueId val="{00000000-AAFC-44BA-A3D1-761B602DC1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AAFC-44BA-A3D1-761B602DC1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58.22</c:v>
                </c:pt>
                <c:pt idx="3">
                  <c:v>51.67</c:v>
                </c:pt>
                <c:pt idx="4">
                  <c:v>50.11</c:v>
                </c:pt>
              </c:numCache>
            </c:numRef>
          </c:val>
          <c:extLst>
            <c:ext xmlns:c16="http://schemas.microsoft.com/office/drawing/2014/chart" uri="{C3380CC4-5D6E-409C-BE32-E72D297353CC}">
              <c16:uniqueId val="{00000000-77E7-49F3-B591-A672A3C458C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77E7-49F3-B591-A672A3C458C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85.03</c:v>
                </c:pt>
                <c:pt idx="3">
                  <c:v>87.21</c:v>
                </c:pt>
                <c:pt idx="4">
                  <c:v>79.180000000000007</c:v>
                </c:pt>
              </c:numCache>
            </c:numRef>
          </c:val>
          <c:extLst>
            <c:ext xmlns:c16="http://schemas.microsoft.com/office/drawing/2014/chart" uri="{C3380CC4-5D6E-409C-BE32-E72D297353CC}">
              <c16:uniqueId val="{00000000-9504-459C-9B33-7DDE29958E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9504-459C-9B33-7DDE29958E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106.69</c:v>
                </c:pt>
                <c:pt idx="3">
                  <c:v>103.57</c:v>
                </c:pt>
                <c:pt idx="4">
                  <c:v>106.03</c:v>
                </c:pt>
              </c:numCache>
            </c:numRef>
          </c:val>
          <c:extLst>
            <c:ext xmlns:c16="http://schemas.microsoft.com/office/drawing/2014/chart" uri="{C3380CC4-5D6E-409C-BE32-E72D297353CC}">
              <c16:uniqueId val="{00000000-4AA3-4D2E-84CB-CE63FC4039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4AA3-4D2E-84CB-CE63FC4039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3.14</c:v>
                </c:pt>
                <c:pt idx="3">
                  <c:v>4.87</c:v>
                </c:pt>
                <c:pt idx="4">
                  <c:v>4.76</c:v>
                </c:pt>
              </c:numCache>
            </c:numRef>
          </c:val>
          <c:extLst>
            <c:ext xmlns:c16="http://schemas.microsoft.com/office/drawing/2014/chart" uri="{C3380CC4-5D6E-409C-BE32-E72D297353CC}">
              <c16:uniqueId val="{00000000-E87F-4C4B-B669-93720ABBA36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E87F-4C4B-B669-93720ABBA36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5E2-4DBD-945E-6AA496330B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85E2-4DBD-945E-6AA496330B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F5C-415E-A347-51D92C8FAB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CF5C-415E-A347-51D92C8FAB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367.02</c:v>
                </c:pt>
                <c:pt idx="3">
                  <c:v>310.08</c:v>
                </c:pt>
                <c:pt idx="4">
                  <c:v>49.95</c:v>
                </c:pt>
              </c:numCache>
            </c:numRef>
          </c:val>
          <c:extLst>
            <c:ext xmlns:c16="http://schemas.microsoft.com/office/drawing/2014/chart" uri="{C3380CC4-5D6E-409C-BE32-E72D297353CC}">
              <c16:uniqueId val="{00000000-E6FF-488D-B6A2-E434497896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E6FF-488D-B6A2-E434497896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B3A-46FC-92A0-39C1228CA3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5B3A-46FC-92A0-39C1228CA3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89.98</c:v>
                </c:pt>
                <c:pt idx="3">
                  <c:v>96.26</c:v>
                </c:pt>
                <c:pt idx="4">
                  <c:v>112.52</c:v>
                </c:pt>
              </c:numCache>
            </c:numRef>
          </c:val>
          <c:extLst>
            <c:ext xmlns:c16="http://schemas.microsoft.com/office/drawing/2014/chart" uri="{C3380CC4-5D6E-409C-BE32-E72D297353CC}">
              <c16:uniqueId val="{00000000-94BF-464A-9212-F7B273AAEF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94BF-464A-9212-F7B273AAEF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207.19</c:v>
                </c:pt>
                <c:pt idx="3">
                  <c:v>194.95</c:v>
                </c:pt>
                <c:pt idx="4">
                  <c:v>167.1</c:v>
                </c:pt>
              </c:numCache>
            </c:numRef>
          </c:val>
          <c:extLst>
            <c:ext xmlns:c16="http://schemas.microsoft.com/office/drawing/2014/chart" uri="{C3380CC4-5D6E-409C-BE32-E72D297353CC}">
              <c16:uniqueId val="{00000000-3D76-4882-82D1-936B05E34D3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3D76-4882-82D1-936B05E34D3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石巻市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136822</v>
      </c>
      <c r="AM8" s="45"/>
      <c r="AN8" s="45"/>
      <c r="AO8" s="45"/>
      <c r="AP8" s="45"/>
      <c r="AQ8" s="45"/>
      <c r="AR8" s="45"/>
      <c r="AS8" s="45"/>
      <c r="AT8" s="46">
        <f>データ!T6</f>
        <v>554.54999999999995</v>
      </c>
      <c r="AU8" s="46"/>
      <c r="AV8" s="46"/>
      <c r="AW8" s="46"/>
      <c r="AX8" s="46"/>
      <c r="AY8" s="46"/>
      <c r="AZ8" s="46"/>
      <c r="BA8" s="46"/>
      <c r="BB8" s="46">
        <f>データ!U6</f>
        <v>246.73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85.86</v>
      </c>
      <c r="J10" s="46"/>
      <c r="K10" s="46"/>
      <c r="L10" s="46"/>
      <c r="M10" s="46"/>
      <c r="N10" s="46"/>
      <c r="O10" s="46"/>
      <c r="P10" s="46">
        <f>データ!P6</f>
        <v>67.989999999999995</v>
      </c>
      <c r="Q10" s="46"/>
      <c r="R10" s="46"/>
      <c r="S10" s="46"/>
      <c r="T10" s="46"/>
      <c r="U10" s="46"/>
      <c r="V10" s="46"/>
      <c r="W10" s="46">
        <f>データ!Q6</f>
        <v>85.49</v>
      </c>
      <c r="X10" s="46"/>
      <c r="Y10" s="46"/>
      <c r="Z10" s="46"/>
      <c r="AA10" s="46"/>
      <c r="AB10" s="46"/>
      <c r="AC10" s="46"/>
      <c r="AD10" s="45">
        <f>データ!R6</f>
        <v>3575</v>
      </c>
      <c r="AE10" s="45"/>
      <c r="AF10" s="45"/>
      <c r="AG10" s="45"/>
      <c r="AH10" s="45"/>
      <c r="AI10" s="45"/>
      <c r="AJ10" s="45"/>
      <c r="AK10" s="2"/>
      <c r="AL10" s="45">
        <f>データ!V6</f>
        <v>92333</v>
      </c>
      <c r="AM10" s="45"/>
      <c r="AN10" s="45"/>
      <c r="AO10" s="45"/>
      <c r="AP10" s="45"/>
      <c r="AQ10" s="45"/>
      <c r="AR10" s="45"/>
      <c r="AS10" s="45"/>
      <c r="AT10" s="46">
        <f>データ!W6</f>
        <v>25.57</v>
      </c>
      <c r="AU10" s="46"/>
      <c r="AV10" s="46"/>
      <c r="AW10" s="46"/>
      <c r="AX10" s="46"/>
      <c r="AY10" s="46"/>
      <c r="AZ10" s="46"/>
      <c r="BA10" s="46"/>
      <c r="BB10" s="46">
        <f>データ!X6</f>
        <v>3610.99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j51/kLeLkcgmU9JkVahEh8vsDF/C9G6RHAm+9CfGFEiIC/mFRDOUW9oo/TlAQEHr54UB9/ztz444DQ69QcCLpA==" saltValue="PyKCGwCRnYFA6KVF/b9pb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42021</v>
      </c>
      <c r="D6" s="19">
        <f t="shared" si="3"/>
        <v>46</v>
      </c>
      <c r="E6" s="19">
        <f t="shared" si="3"/>
        <v>17</v>
      </c>
      <c r="F6" s="19">
        <f t="shared" si="3"/>
        <v>1</v>
      </c>
      <c r="G6" s="19">
        <f t="shared" si="3"/>
        <v>0</v>
      </c>
      <c r="H6" s="19" t="str">
        <f t="shared" si="3"/>
        <v>宮城県　石巻市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85.86</v>
      </c>
      <c r="P6" s="20">
        <f t="shared" si="3"/>
        <v>67.989999999999995</v>
      </c>
      <c r="Q6" s="20">
        <f t="shared" si="3"/>
        <v>85.49</v>
      </c>
      <c r="R6" s="20">
        <f t="shared" si="3"/>
        <v>3575</v>
      </c>
      <c r="S6" s="20">
        <f t="shared" si="3"/>
        <v>136822</v>
      </c>
      <c r="T6" s="20">
        <f t="shared" si="3"/>
        <v>554.54999999999995</v>
      </c>
      <c r="U6" s="20">
        <f t="shared" si="3"/>
        <v>246.73</v>
      </c>
      <c r="V6" s="20">
        <f t="shared" si="3"/>
        <v>92333</v>
      </c>
      <c r="W6" s="20">
        <f t="shared" si="3"/>
        <v>25.57</v>
      </c>
      <c r="X6" s="20">
        <f t="shared" si="3"/>
        <v>3610.99</v>
      </c>
      <c r="Y6" s="21" t="str">
        <f>IF(Y7="",NA(),Y7)</f>
        <v>-</v>
      </c>
      <c r="Z6" s="21" t="str">
        <f t="shared" ref="Z6:AH6" si="4">IF(Z7="",NA(),Z7)</f>
        <v>-</v>
      </c>
      <c r="AA6" s="21">
        <f t="shared" si="4"/>
        <v>106.69</v>
      </c>
      <c r="AB6" s="21">
        <f t="shared" si="4"/>
        <v>103.57</v>
      </c>
      <c r="AC6" s="21">
        <f t="shared" si="4"/>
        <v>106.03</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367.02</v>
      </c>
      <c r="AX6" s="21">
        <f t="shared" si="6"/>
        <v>310.08</v>
      </c>
      <c r="AY6" s="21">
        <f t="shared" si="6"/>
        <v>49.95</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89.98</v>
      </c>
      <c r="BT6" s="21">
        <f t="shared" si="8"/>
        <v>96.26</v>
      </c>
      <c r="BU6" s="21">
        <f t="shared" si="8"/>
        <v>112.52</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207.19</v>
      </c>
      <c r="CE6" s="21">
        <f t="shared" si="9"/>
        <v>194.95</v>
      </c>
      <c r="CF6" s="21">
        <f t="shared" si="9"/>
        <v>167.1</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58.22</v>
      </c>
      <c r="CP6" s="21">
        <f t="shared" si="10"/>
        <v>51.67</v>
      </c>
      <c r="CQ6" s="21">
        <f t="shared" si="10"/>
        <v>50.11</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85.03</v>
      </c>
      <c r="DA6" s="21">
        <f t="shared" si="11"/>
        <v>87.21</v>
      </c>
      <c r="DB6" s="21">
        <f t="shared" si="11"/>
        <v>79.180000000000007</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3.14</v>
      </c>
      <c r="DL6" s="21">
        <f t="shared" si="12"/>
        <v>4.87</v>
      </c>
      <c r="DM6" s="21">
        <f t="shared" si="12"/>
        <v>4.76</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1">
        <f t="shared" si="14"/>
        <v>2.29</v>
      </c>
      <c r="EH6" s="21">
        <f t="shared" si="14"/>
        <v>0.76</v>
      </c>
      <c r="EI6" s="21">
        <f t="shared" si="14"/>
        <v>0.68</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42021</v>
      </c>
      <c r="D7" s="23">
        <v>46</v>
      </c>
      <c r="E7" s="23">
        <v>17</v>
      </c>
      <c r="F7" s="23">
        <v>1</v>
      </c>
      <c r="G7" s="23">
        <v>0</v>
      </c>
      <c r="H7" s="23" t="s">
        <v>96</v>
      </c>
      <c r="I7" s="23" t="s">
        <v>97</v>
      </c>
      <c r="J7" s="23" t="s">
        <v>98</v>
      </c>
      <c r="K7" s="23" t="s">
        <v>99</v>
      </c>
      <c r="L7" s="23" t="s">
        <v>100</v>
      </c>
      <c r="M7" s="23" t="s">
        <v>101</v>
      </c>
      <c r="N7" s="24" t="s">
        <v>102</v>
      </c>
      <c r="O7" s="24">
        <v>85.86</v>
      </c>
      <c r="P7" s="24">
        <v>67.989999999999995</v>
      </c>
      <c r="Q7" s="24">
        <v>85.49</v>
      </c>
      <c r="R7" s="24">
        <v>3575</v>
      </c>
      <c r="S7" s="24">
        <v>136822</v>
      </c>
      <c r="T7" s="24">
        <v>554.54999999999995</v>
      </c>
      <c r="U7" s="24">
        <v>246.73</v>
      </c>
      <c r="V7" s="24">
        <v>92333</v>
      </c>
      <c r="W7" s="24">
        <v>25.57</v>
      </c>
      <c r="X7" s="24">
        <v>3610.99</v>
      </c>
      <c r="Y7" s="24" t="s">
        <v>102</v>
      </c>
      <c r="Z7" s="24" t="s">
        <v>102</v>
      </c>
      <c r="AA7" s="24">
        <v>106.69</v>
      </c>
      <c r="AB7" s="24">
        <v>103.57</v>
      </c>
      <c r="AC7" s="24">
        <v>106.03</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367.02</v>
      </c>
      <c r="AX7" s="24">
        <v>310.08</v>
      </c>
      <c r="AY7" s="24">
        <v>49.95</v>
      </c>
      <c r="AZ7" s="24" t="s">
        <v>102</v>
      </c>
      <c r="BA7" s="24" t="s">
        <v>102</v>
      </c>
      <c r="BB7" s="24">
        <v>67.930000000000007</v>
      </c>
      <c r="BC7" s="24">
        <v>68.53</v>
      </c>
      <c r="BD7" s="24">
        <v>69.180000000000007</v>
      </c>
      <c r="BE7" s="24">
        <v>73.44</v>
      </c>
      <c r="BF7" s="24" t="s">
        <v>102</v>
      </c>
      <c r="BG7" s="24" t="s">
        <v>102</v>
      </c>
      <c r="BH7" s="24">
        <v>0</v>
      </c>
      <c r="BI7" s="24">
        <v>0</v>
      </c>
      <c r="BJ7" s="24">
        <v>0</v>
      </c>
      <c r="BK7" s="24" t="s">
        <v>102</v>
      </c>
      <c r="BL7" s="24" t="s">
        <v>102</v>
      </c>
      <c r="BM7" s="24">
        <v>857.88</v>
      </c>
      <c r="BN7" s="24">
        <v>825.1</v>
      </c>
      <c r="BO7" s="24">
        <v>789.87</v>
      </c>
      <c r="BP7" s="24">
        <v>652.82000000000005</v>
      </c>
      <c r="BQ7" s="24" t="s">
        <v>102</v>
      </c>
      <c r="BR7" s="24" t="s">
        <v>102</v>
      </c>
      <c r="BS7" s="24">
        <v>89.98</v>
      </c>
      <c r="BT7" s="24">
        <v>96.26</v>
      </c>
      <c r="BU7" s="24">
        <v>112.52</v>
      </c>
      <c r="BV7" s="24" t="s">
        <v>102</v>
      </c>
      <c r="BW7" s="24" t="s">
        <v>102</v>
      </c>
      <c r="BX7" s="24">
        <v>94.97</v>
      </c>
      <c r="BY7" s="24">
        <v>97.07</v>
      </c>
      <c r="BZ7" s="24">
        <v>98.06</v>
      </c>
      <c r="CA7" s="24">
        <v>97.61</v>
      </c>
      <c r="CB7" s="24" t="s">
        <v>102</v>
      </c>
      <c r="CC7" s="24" t="s">
        <v>102</v>
      </c>
      <c r="CD7" s="24">
        <v>207.19</v>
      </c>
      <c r="CE7" s="24">
        <v>194.95</v>
      </c>
      <c r="CF7" s="24">
        <v>167.1</v>
      </c>
      <c r="CG7" s="24" t="s">
        <v>102</v>
      </c>
      <c r="CH7" s="24" t="s">
        <v>102</v>
      </c>
      <c r="CI7" s="24">
        <v>159.49</v>
      </c>
      <c r="CJ7" s="24">
        <v>157.81</v>
      </c>
      <c r="CK7" s="24">
        <v>157.37</v>
      </c>
      <c r="CL7" s="24">
        <v>138.29</v>
      </c>
      <c r="CM7" s="24" t="s">
        <v>102</v>
      </c>
      <c r="CN7" s="24" t="s">
        <v>102</v>
      </c>
      <c r="CO7" s="24">
        <v>58.22</v>
      </c>
      <c r="CP7" s="24">
        <v>51.67</v>
      </c>
      <c r="CQ7" s="24">
        <v>50.11</v>
      </c>
      <c r="CR7" s="24" t="s">
        <v>102</v>
      </c>
      <c r="CS7" s="24" t="s">
        <v>102</v>
      </c>
      <c r="CT7" s="24">
        <v>65.28</v>
      </c>
      <c r="CU7" s="24">
        <v>64.92</v>
      </c>
      <c r="CV7" s="24">
        <v>64.14</v>
      </c>
      <c r="CW7" s="24">
        <v>59.1</v>
      </c>
      <c r="CX7" s="24" t="s">
        <v>102</v>
      </c>
      <c r="CY7" s="24" t="s">
        <v>102</v>
      </c>
      <c r="CZ7" s="24">
        <v>85.03</v>
      </c>
      <c r="DA7" s="24">
        <v>87.21</v>
      </c>
      <c r="DB7" s="24">
        <v>79.180000000000007</v>
      </c>
      <c r="DC7" s="24" t="s">
        <v>102</v>
      </c>
      <c r="DD7" s="24" t="s">
        <v>102</v>
      </c>
      <c r="DE7" s="24">
        <v>92.72</v>
      </c>
      <c r="DF7" s="24">
        <v>92.88</v>
      </c>
      <c r="DG7" s="24">
        <v>92.9</v>
      </c>
      <c r="DH7" s="24">
        <v>95.82</v>
      </c>
      <c r="DI7" s="24" t="s">
        <v>102</v>
      </c>
      <c r="DJ7" s="24" t="s">
        <v>102</v>
      </c>
      <c r="DK7" s="24">
        <v>3.14</v>
      </c>
      <c r="DL7" s="24">
        <v>4.87</v>
      </c>
      <c r="DM7" s="24">
        <v>4.76</v>
      </c>
      <c r="DN7" s="24" t="s">
        <v>102</v>
      </c>
      <c r="DO7" s="24" t="s">
        <v>102</v>
      </c>
      <c r="DP7" s="24">
        <v>23.79</v>
      </c>
      <c r="DQ7" s="24">
        <v>25.66</v>
      </c>
      <c r="DR7" s="24">
        <v>27.46</v>
      </c>
      <c r="DS7" s="24">
        <v>39.74</v>
      </c>
      <c r="DT7" s="24" t="s">
        <v>102</v>
      </c>
      <c r="DU7" s="24" t="s">
        <v>102</v>
      </c>
      <c r="DV7" s="24">
        <v>0</v>
      </c>
      <c r="DW7" s="24">
        <v>0</v>
      </c>
      <c r="DX7" s="24">
        <v>0</v>
      </c>
      <c r="DY7" s="24" t="s">
        <v>102</v>
      </c>
      <c r="DZ7" s="24" t="s">
        <v>102</v>
      </c>
      <c r="EA7" s="24">
        <v>1.22</v>
      </c>
      <c r="EB7" s="24">
        <v>1.61</v>
      </c>
      <c r="EC7" s="24">
        <v>2.08</v>
      </c>
      <c r="ED7" s="24">
        <v>7.62</v>
      </c>
      <c r="EE7" s="24" t="s">
        <v>102</v>
      </c>
      <c r="EF7" s="24" t="s">
        <v>102</v>
      </c>
      <c r="EG7" s="24">
        <v>2.29</v>
      </c>
      <c r="EH7" s="24">
        <v>0.76</v>
      </c>
      <c r="EI7" s="24">
        <v>0.68</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2024-02-14T00:38:36Z</cp:lastPrinted>
  <dcterms:created xsi:type="dcterms:W3CDTF">2023-12-12T00:42:38Z</dcterms:created>
  <dcterms:modified xsi:type="dcterms:W3CDTF">2024-02-14T00:38:41Z</dcterms:modified>
  <cp:category/>
</cp:coreProperties>
</file>