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510" windowHeight="6195"/>
  </bookViews>
  <sheets>
    <sheet name="第76､77表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T32" i="1"/>
  <c r="S32" i="1"/>
  <c r="R32" i="1"/>
  <c r="Q32" i="1"/>
  <c r="P32" i="1"/>
  <c r="O32" i="1"/>
  <c r="N32" i="1"/>
  <c r="M32" i="1"/>
  <c r="J32" i="1"/>
  <c r="C32" i="1"/>
  <c r="V31" i="1"/>
  <c r="V32" i="1" s="1"/>
  <c r="C31" i="1"/>
  <c r="B31" i="1"/>
  <c r="W31" i="1" s="1"/>
  <c r="V28" i="1"/>
  <c r="L28" i="1"/>
  <c r="K28" i="1"/>
  <c r="I28" i="1"/>
  <c r="H28" i="1"/>
  <c r="G28" i="1"/>
  <c r="F28" i="1"/>
  <c r="E28" i="1"/>
  <c r="D28" i="1"/>
  <c r="C28" i="1"/>
  <c r="V27" i="1"/>
  <c r="C27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C14" i="1"/>
  <c r="W13" i="1"/>
  <c r="W14" i="1" s="1"/>
  <c r="C13" i="1"/>
  <c r="B13" i="1"/>
  <c r="W10" i="1"/>
  <c r="I10" i="1"/>
  <c r="H10" i="1"/>
  <c r="G10" i="1"/>
  <c r="F10" i="1"/>
  <c r="E10" i="1"/>
  <c r="D10" i="1"/>
  <c r="W9" i="1"/>
  <c r="C9" i="1"/>
  <c r="B9" i="1" s="1"/>
  <c r="Y9" i="1" s="1"/>
  <c r="C10" i="1" l="1"/>
  <c r="B32" i="1"/>
  <c r="W32" i="1" s="1"/>
  <c r="X9" i="1"/>
  <c r="X13" i="1"/>
  <c r="Y13" i="1"/>
  <c r="B14" i="1"/>
  <c r="Y14" i="1" s="1"/>
  <c r="X31" i="1"/>
  <c r="B27" i="1"/>
  <c r="X27" i="1" s="1"/>
  <c r="X32" i="1" l="1"/>
  <c r="B28" i="1"/>
  <c r="X28" i="1" s="1"/>
  <c r="W27" i="1"/>
  <c r="X14" i="1"/>
  <c r="B10" i="1"/>
  <c r="W28" i="1" l="1"/>
  <c r="Y10" i="1"/>
  <c r="X10" i="1"/>
</calcChain>
</file>

<file path=xl/sharedStrings.xml><?xml version="1.0" encoding="utf-8"?>
<sst xmlns="http://schemas.openxmlformats.org/spreadsheetml/2006/main" count="80" uniqueCount="58">
  <si>
    <t>(単位：人)</t>
    <rPh sb="4" eb="5">
      <t>ニン</t>
    </rPh>
    <phoneticPr fontId="4"/>
  </si>
  <si>
    <t>区　　分</t>
    <phoneticPr fontId="4"/>
  </si>
  <si>
    <t>計</t>
  </si>
  <si>
    <t>Ａ　大学等進学者</t>
    <rPh sb="2" eb="4">
      <t>ダイガク</t>
    </rPh>
    <phoneticPr fontId="4"/>
  </si>
  <si>
    <t>Ｂ
専修学校
（専門課程）
進学者</t>
    <rPh sb="2" eb="4">
      <t>センシュウ</t>
    </rPh>
    <rPh sb="4" eb="6">
      <t>ガッコウ</t>
    </rPh>
    <rPh sb="8" eb="10">
      <t>センモン</t>
    </rPh>
    <rPh sb="10" eb="12">
      <t>カテイ</t>
    </rPh>
    <rPh sb="14" eb="17">
      <t>シンガクシャ</t>
    </rPh>
    <phoneticPr fontId="4"/>
  </si>
  <si>
    <t>Ｃ　専修学校
（一般課程）等入学者</t>
    <rPh sb="13" eb="14">
      <t>トウ</t>
    </rPh>
    <rPh sb="14" eb="15">
      <t>ニュウ</t>
    </rPh>
    <phoneticPr fontId="4"/>
  </si>
  <si>
    <t>Ｄ
公共職業
能力開発
施設等
入学者</t>
    <rPh sb="2" eb="4">
      <t>コウキョウ</t>
    </rPh>
    <rPh sb="4" eb="6">
      <t>ショクギョウ</t>
    </rPh>
    <rPh sb="7" eb="9">
      <t>ノウリョク</t>
    </rPh>
    <rPh sb="9" eb="11">
      <t>カイハツ</t>
    </rPh>
    <rPh sb="12" eb="14">
      <t>シセツ</t>
    </rPh>
    <rPh sb="14" eb="15">
      <t>トウ</t>
    </rPh>
    <rPh sb="16" eb="19">
      <t>ニュウガクシャ</t>
    </rPh>
    <phoneticPr fontId="4"/>
  </si>
  <si>
    <t>Ｅ　就職者等</t>
    <rPh sb="5" eb="6">
      <t>トウ</t>
    </rPh>
    <phoneticPr fontId="4"/>
  </si>
  <si>
    <t>Ｆ
左記以外
の者</t>
    <rPh sb="2" eb="4">
      <t>サキ</t>
    </rPh>
    <rPh sb="4" eb="6">
      <t>イガイ</t>
    </rPh>
    <rPh sb="8" eb="9">
      <t>モノ</t>
    </rPh>
    <phoneticPr fontId="4"/>
  </si>
  <si>
    <t>Ｇ
不詳・死亡の者</t>
    <rPh sb="2" eb="4">
      <t>フショウ</t>
    </rPh>
    <rPh sb="5" eb="7">
      <t>シボウ</t>
    </rPh>
    <phoneticPr fontId="4"/>
  </si>
  <si>
    <t>（再　掲）</t>
    <phoneticPr fontId="4"/>
  </si>
  <si>
    <t>大学等
進学率
（％）</t>
    <rPh sb="0" eb="2">
      <t>ダイガク</t>
    </rPh>
    <rPh sb="2" eb="3">
      <t>トウ</t>
    </rPh>
    <rPh sb="4" eb="6">
      <t>シンガク</t>
    </rPh>
    <rPh sb="6" eb="7">
      <t>リツ</t>
    </rPh>
    <phoneticPr fontId="4"/>
  </si>
  <si>
    <r>
      <t xml:space="preserve">卒業者に占める就職者の割合
</t>
    </r>
    <r>
      <rPr>
        <b/>
        <sz val="8"/>
        <rFont val="書院細明朝体"/>
        <family val="1"/>
        <charset val="128"/>
      </rPr>
      <t>（a+b+c+d）
/総数</t>
    </r>
    <r>
      <rPr>
        <b/>
        <sz val="9"/>
        <rFont val="書院細明朝体"/>
        <family val="1"/>
        <charset val="128"/>
      </rPr>
      <t xml:space="preserve">
（％）</t>
    </r>
    <rPh sb="0" eb="3">
      <t>ソツギョウシャ</t>
    </rPh>
    <rPh sb="4" eb="5">
      <t>シ</t>
    </rPh>
    <rPh sb="7" eb="10">
      <t>シュウショクシャ</t>
    </rPh>
    <rPh sb="11" eb="13">
      <t>ワリアイ</t>
    </rPh>
    <rPh sb="25" eb="27">
      <t>ソウスウ</t>
    </rPh>
    <phoneticPr fontId="4"/>
  </si>
  <si>
    <t>計</t>
    <rPh sb="0" eb="1">
      <t>ケイ</t>
    </rPh>
    <phoneticPr fontId="4"/>
  </si>
  <si>
    <t>大学
(学部）</t>
    <rPh sb="0" eb="2">
      <t>ダイガク</t>
    </rPh>
    <rPh sb="4" eb="6">
      <t>ガクブ</t>
    </rPh>
    <phoneticPr fontId="4"/>
  </si>
  <si>
    <t>短期大学
(本科）</t>
    <rPh sb="0" eb="2">
      <t>タンキ</t>
    </rPh>
    <rPh sb="2" eb="4">
      <t>ダイガク</t>
    </rPh>
    <rPh sb="6" eb="8">
      <t>ホンカ</t>
    </rPh>
    <phoneticPr fontId="4"/>
  </si>
  <si>
    <t>大学・短期大学の通信教育部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3">
      <t>ブ</t>
    </rPh>
    <phoneticPr fontId="4"/>
  </si>
  <si>
    <t>大学・
短期大学
(別科)</t>
    <rPh sb="0" eb="2">
      <t>ダイガク</t>
    </rPh>
    <rPh sb="4" eb="6">
      <t>タンキ</t>
    </rPh>
    <rPh sb="6" eb="8">
      <t>ダイガク</t>
    </rPh>
    <rPh sb="10" eb="11">
      <t>ベツ</t>
    </rPh>
    <rPh sb="11" eb="12">
      <t>カ</t>
    </rPh>
    <phoneticPr fontId="4"/>
  </si>
  <si>
    <t>高等学校（専攻科）</t>
    <rPh sb="0" eb="2">
      <t>コウトウ</t>
    </rPh>
    <rPh sb="2" eb="4">
      <t>ガッコウ</t>
    </rPh>
    <rPh sb="5" eb="7">
      <t>センコウ</t>
    </rPh>
    <rPh sb="7" eb="8">
      <t>カ</t>
    </rPh>
    <phoneticPr fontId="4"/>
  </si>
  <si>
    <t>特別支援学校
高等部
(専攻科)</t>
    <rPh sb="0" eb="2">
      <t>トクベツ</t>
    </rPh>
    <rPh sb="2" eb="4">
      <t>シエン</t>
    </rPh>
    <rPh sb="4" eb="6">
      <t>ガッコウ</t>
    </rPh>
    <rPh sb="7" eb="10">
      <t>コウトウブ</t>
    </rPh>
    <rPh sb="12" eb="14">
      <t>センコウ</t>
    </rPh>
    <rPh sb="14" eb="15">
      <t>カ</t>
    </rPh>
    <phoneticPr fontId="4"/>
  </si>
  <si>
    <t>自営業主等(a)</t>
    <rPh sb="0" eb="3">
      <t>ジエイギョウ</t>
    </rPh>
    <rPh sb="3" eb="4">
      <t>ヌシ</t>
    </rPh>
    <rPh sb="4" eb="5">
      <t>トウ</t>
    </rPh>
    <phoneticPr fontId="4"/>
  </si>
  <si>
    <t>常用労働者</t>
    <rPh sb="0" eb="2">
      <t>ジョウヨウ</t>
    </rPh>
    <phoneticPr fontId="4"/>
  </si>
  <si>
    <t>臨時
労働者</t>
    <rPh sb="0" eb="2">
      <t>リンジ</t>
    </rPh>
    <rPh sb="3" eb="6">
      <t>ロウドウシャ</t>
    </rPh>
    <phoneticPr fontId="4"/>
  </si>
  <si>
    <t>左記A、B、C、Dのうち就職している者(c)</t>
    <phoneticPr fontId="4"/>
  </si>
  <si>
    <t>左記E有期雇用労働者のうち雇用契約期間が一年以上、かつフルタイム勤務相当の者(d)</t>
    <phoneticPr fontId="4"/>
  </si>
  <si>
    <t>Ｈ
就職者</t>
    <rPh sb="2" eb="5">
      <t>シュウショクシャ</t>
    </rPh>
    <phoneticPr fontId="3"/>
  </si>
  <si>
    <t>専修学校
(一般課程)</t>
    <rPh sb="0" eb="2">
      <t>センシュウ</t>
    </rPh>
    <rPh sb="2" eb="4">
      <t>ガッコウ</t>
    </rPh>
    <rPh sb="6" eb="8">
      <t>イッパン</t>
    </rPh>
    <rPh sb="8" eb="10">
      <t>カテイ</t>
    </rPh>
    <phoneticPr fontId="4"/>
  </si>
  <si>
    <t>各種学校</t>
    <rPh sb="0" eb="2">
      <t>カクシュ</t>
    </rPh>
    <rPh sb="2" eb="4">
      <t>ガッコウ</t>
    </rPh>
    <phoneticPr fontId="4"/>
  </si>
  <si>
    <t>無期雇用
労働者(b)</t>
    <rPh sb="0" eb="2">
      <t>ムキ</t>
    </rPh>
    <rPh sb="2" eb="4">
      <t>コヨウ</t>
    </rPh>
    <rPh sb="5" eb="8">
      <t>ロウドウシャ</t>
    </rPh>
    <phoneticPr fontId="4"/>
  </si>
  <si>
    <t>有期雇用
労働者</t>
    <rPh sb="0" eb="2">
      <t>ユウキ</t>
    </rPh>
    <rPh sb="2" eb="4">
      <t>コヨウ</t>
    </rPh>
    <rPh sb="5" eb="8">
      <t>ロウドウシャ</t>
    </rPh>
    <phoneticPr fontId="4"/>
  </si>
  <si>
    <t>（a+b+c+d）</t>
    <phoneticPr fontId="3"/>
  </si>
  <si>
    <t>令和4年3月</t>
    <rPh sb="0" eb="2">
      <t>レイワ</t>
    </rPh>
    <rPh sb="3" eb="4">
      <t>ネン</t>
    </rPh>
    <rPh sb="4" eb="5">
      <t>ヘイネン</t>
    </rPh>
    <rPh sb="5" eb="6">
      <t>ガツ</t>
    </rPh>
    <phoneticPr fontId="3"/>
  </si>
  <si>
    <t>令和5年3月</t>
    <rPh sb="0" eb="2">
      <t>レイワ</t>
    </rPh>
    <rPh sb="3" eb="4">
      <t>ネン</t>
    </rPh>
    <rPh sb="5" eb="6">
      <t>ガツ</t>
    </rPh>
    <phoneticPr fontId="3"/>
  </si>
  <si>
    <t xml:space="preserve">男 </t>
    <rPh sb="0" eb="1">
      <t>オトコ</t>
    </rPh>
    <phoneticPr fontId="4"/>
  </si>
  <si>
    <t xml:space="preserve">女 </t>
    <rPh sb="0" eb="1">
      <t>オンナ</t>
    </rPh>
    <phoneticPr fontId="4"/>
  </si>
  <si>
    <t>第７６表　　　市　町　村　別　進　路　別　卒　業　者　数</t>
    <rPh sb="7" eb="8">
      <t>シ</t>
    </rPh>
    <rPh sb="9" eb="10">
      <t>マチ</t>
    </rPh>
    <rPh sb="11" eb="12">
      <t>ムラ</t>
    </rPh>
    <rPh sb="13" eb="14">
      <t>ベツ</t>
    </rPh>
    <phoneticPr fontId="4"/>
  </si>
  <si>
    <t>&lt;中等教育学校前期課程&gt;</t>
    <rPh sb="1" eb="3">
      <t>チュウトウ</t>
    </rPh>
    <rPh sb="3" eb="5">
      <t>キョウイク</t>
    </rPh>
    <rPh sb="5" eb="7">
      <t>ガッコウ</t>
    </rPh>
    <rPh sb="7" eb="9">
      <t>ゼンキ</t>
    </rPh>
    <rPh sb="9" eb="11">
      <t>カテイ</t>
    </rPh>
    <phoneticPr fontId="4"/>
  </si>
  <si>
    <t>（つづき）　</t>
    <phoneticPr fontId="4"/>
  </si>
  <si>
    <t>Ａ　高等学校等進学者</t>
    <phoneticPr fontId="4"/>
  </si>
  <si>
    <t>Ｂ
専修学校
（高等課程）
進学者</t>
    <rPh sb="2" eb="4">
      <t>センシュウ</t>
    </rPh>
    <rPh sb="4" eb="6">
      <t>ガッコウ</t>
    </rPh>
    <rPh sb="8" eb="10">
      <t>コウトウ</t>
    </rPh>
    <rPh sb="10" eb="12">
      <t>カテイ</t>
    </rPh>
    <rPh sb="14" eb="17">
      <t>シンガクシャ</t>
    </rPh>
    <phoneticPr fontId="4"/>
  </si>
  <si>
    <t>Ｃ　専修学校
（一般課程）等入学者</t>
    <rPh sb="13" eb="14">
      <t>トウ</t>
    </rPh>
    <rPh sb="14" eb="16">
      <t>ニュウガク</t>
    </rPh>
    <phoneticPr fontId="4"/>
  </si>
  <si>
    <t>Ｆ
左記以外の者</t>
    <rPh sb="2" eb="4">
      <t>サキ</t>
    </rPh>
    <rPh sb="4" eb="6">
      <t>イガイ</t>
    </rPh>
    <rPh sb="7" eb="8">
      <t>モノ</t>
    </rPh>
    <phoneticPr fontId="4"/>
  </si>
  <si>
    <t>G
不詳・死亡の者</t>
    <rPh sb="2" eb="4">
      <t>フショウ</t>
    </rPh>
    <rPh sb="5" eb="7">
      <t>シボウ</t>
    </rPh>
    <phoneticPr fontId="4"/>
  </si>
  <si>
    <t>高等学校等
進学率
（％）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4"/>
  </si>
  <si>
    <t>高等学校（本科）</t>
    <rPh sb="0" eb="2">
      <t>コウトウ</t>
    </rPh>
    <rPh sb="2" eb="4">
      <t>ガッコウ</t>
    </rPh>
    <rPh sb="5" eb="7">
      <t>ホンカ</t>
    </rPh>
    <phoneticPr fontId="4"/>
  </si>
  <si>
    <t>中等教育学校後期課程
（本科）
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2" eb="14">
      <t>ホンカ</t>
    </rPh>
    <rPh sb="16" eb="19">
      <t>ゼンニチセイ</t>
    </rPh>
    <phoneticPr fontId="4"/>
  </si>
  <si>
    <t>高等専門
学校</t>
    <rPh sb="0" eb="2">
      <t>コウトウ</t>
    </rPh>
    <rPh sb="2" eb="4">
      <t>センモン</t>
    </rPh>
    <rPh sb="5" eb="7">
      <t>ガッコウ</t>
    </rPh>
    <phoneticPr fontId="4"/>
  </si>
  <si>
    <t>特別支援学校
高等部
（本科）</t>
    <rPh sb="0" eb="2">
      <t>トクベツ</t>
    </rPh>
    <rPh sb="2" eb="4">
      <t>シエン</t>
    </rPh>
    <rPh sb="4" eb="6">
      <t>ガッコウ</t>
    </rPh>
    <rPh sb="7" eb="9">
      <t>コウトウ</t>
    </rPh>
    <rPh sb="9" eb="10">
      <t>ブ</t>
    </rPh>
    <rPh sb="12" eb="14">
      <t>ホンカ</t>
    </rPh>
    <phoneticPr fontId="4"/>
  </si>
  <si>
    <t>常用労働者</t>
    <rPh sb="0" eb="2">
      <t>ジョウヨウ</t>
    </rPh>
    <rPh sb="2" eb="5">
      <t>ロウドウシャ</t>
    </rPh>
    <phoneticPr fontId="4"/>
  </si>
  <si>
    <t>左記Ａのうち他県への
進学者</t>
    <rPh sb="0" eb="2">
      <t>サキ</t>
    </rPh>
    <rPh sb="6" eb="8">
      <t>タケン</t>
    </rPh>
    <rPh sb="11" eb="14">
      <t>シンガクシャ</t>
    </rPh>
    <phoneticPr fontId="4"/>
  </si>
  <si>
    <t>就職者</t>
    <rPh sb="0" eb="3">
      <t>シュウショクシャ</t>
    </rPh>
    <phoneticPr fontId="3"/>
  </si>
  <si>
    <t>専修学校
（一般課程）</t>
    <rPh sb="0" eb="2">
      <t>センシュウ</t>
    </rPh>
    <rPh sb="2" eb="4">
      <t>ガッコウ</t>
    </rPh>
    <rPh sb="6" eb="8">
      <t>イッパン</t>
    </rPh>
    <rPh sb="8" eb="10">
      <t>カテイ</t>
    </rPh>
    <phoneticPr fontId="4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</si>
  <si>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</si>
  <si>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</si>
  <si>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通信制</t>
    <rPh sb="0" eb="2">
      <t>ツウシン</t>
    </rPh>
    <rPh sb="2" eb="3">
      <t>セイ</t>
    </rPh>
    <phoneticPr fontId="4"/>
  </si>
  <si>
    <t>公　立 　　（青葉区）</t>
    <rPh sb="0" eb="1">
      <t>オオヤケ</t>
    </rPh>
    <rPh sb="2" eb="3">
      <t>リツ</t>
    </rPh>
    <rPh sb="7" eb="10">
      <t>アオバク</t>
    </rPh>
    <phoneticPr fontId="4"/>
  </si>
  <si>
    <t>第７７表　　　市　町　村　別　進　路　別　卒　業　者　数</t>
    <phoneticPr fontId="4"/>
  </si>
  <si>
    <t>&lt;中等教育学校後期課程&gt;</t>
    <rPh sb="1" eb="3">
      <t>チュウトウ</t>
    </rPh>
    <rPh sb="3" eb="5">
      <t>キョウイク</t>
    </rPh>
    <rPh sb="5" eb="7">
      <t>ガッコウ</t>
    </rPh>
    <rPh sb="7" eb="9">
      <t>コウキ</t>
    </rPh>
    <rPh sb="9" eb="11">
      <t>カテイ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</si>
</sst>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\-#,##0;\-"/>
    <numFmt numFmtId="177" formatCode="0.0_);[Red]\(0.0\)"/>
    <numFmt numFmtId="178" formatCode="#,###;\-#,###;\-"/>
    <numFmt numFmtId="179" formatCode="#,##0.0;&quot;－&quot;#,##0.0;&quot;－&quot;"/>
    <numFmt numFmtId="180" formatCode="#,##0.0;\-#,##0.0;\-"/>
  </numFmts>
  <fonts count="19">
    <font>
      <sz val="14"/>
      <name val="Terminal"/>
      <charset val="128"/>
    </font>
    <font>
      <sz val="14"/>
      <name val="Terminal"/>
      <charset val="128"/>
    </font>
    <font>
      <b/>
      <sz val="11"/>
      <name val="書院細明朝体"/>
      <family val="1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b/>
      <sz val="9"/>
      <name val="書院細明朝体"/>
      <family val="1"/>
      <charset val="128"/>
    </font>
    <font>
      <sz val="9"/>
      <color indexed="8"/>
      <name val="書院細明朝体"/>
      <family val="1"/>
      <charset val="128"/>
    </font>
    <font>
      <b/>
      <sz val="8"/>
      <name val="書院細明朝体"/>
      <family val="1"/>
      <charset val="128"/>
    </font>
    <font>
      <b/>
      <sz val="6"/>
      <name val="書院細明朝体"/>
      <family val="1"/>
      <charset val="128"/>
    </font>
    <font>
      <b/>
      <sz val="10"/>
      <name val="書院細明朝体"/>
      <family val="1"/>
      <charset val="128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書院細明朝体"/>
      <family val="1"/>
      <charset val="128"/>
    </font>
    <font>
      <sz val="11"/>
      <name val="書院細明朝体"/>
      <family val="1"/>
      <charset val="128"/>
    </font>
    <font>
      <sz val="9"/>
      <name val="Terminal"/>
      <charset val="128"/>
    </font>
    <font>
      <b/>
      <sz val="9"/>
      <name val="Terminal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7" fontId="1" fillId="0" borderId="0"/>
    <xf numFmtId="37" fontId="1" fillId="0" borderId="0"/>
    <xf numFmtId="0" fontId="1" fillId="0" borderId="0"/>
    <xf numFmtId="37" fontId="1" fillId="0" borderId="0"/>
  </cellStyleXfs>
  <cellXfs count="116">
    <xf numFmtId="0" fontId="0" fillId="0" borderId="0" xfId="0"/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 applyProtection="1">
      <alignment horizontal="left" vertical="center"/>
    </xf>
    <xf numFmtId="177" fontId="2" fillId="0" borderId="0" xfId="0" applyNumberFormat="1" applyFont="1" applyFill="1" applyBorder="1" applyAlignment="1">
      <alignment horizontal="right" vertical="center"/>
    </xf>
    <xf numFmtId="178" fontId="5" fillId="0" borderId="0" xfId="2" applyNumberFormat="1" applyFont="1" applyFill="1" applyAlignment="1">
      <alignment vertical="center"/>
    </xf>
    <xf numFmtId="178" fontId="5" fillId="0" borderId="13" xfId="2" applyNumberFormat="1" applyFont="1" applyFill="1" applyBorder="1" applyAlignment="1" applyProtection="1">
      <alignment horizontal="center" vertical="top" shrinkToFit="1"/>
    </xf>
    <xf numFmtId="176" fontId="9" fillId="0" borderId="0" xfId="0" applyNumberFormat="1" applyFont="1" applyFill="1" applyBorder="1" applyAlignment="1" applyProtection="1">
      <alignment horizontal="center" vertical="center"/>
    </xf>
    <xf numFmtId="178" fontId="2" fillId="0" borderId="12" xfId="2" applyNumberFormat="1" applyFont="1" applyFill="1" applyBorder="1" applyAlignment="1" applyProtection="1">
      <alignment horizontal="center" vertical="center"/>
    </xf>
    <xf numFmtId="178" fontId="2" fillId="0" borderId="0" xfId="2" applyNumberFormat="1" applyFont="1" applyFill="1" applyBorder="1" applyAlignment="1">
      <alignment horizontal="center" vertical="center" wrapText="1"/>
    </xf>
    <xf numFmtId="178" fontId="2" fillId="0" borderId="0" xfId="2" applyNumberFormat="1" applyFont="1" applyFill="1" applyBorder="1" applyAlignment="1" applyProtection="1">
      <alignment horizontal="center" vertical="center"/>
    </xf>
    <xf numFmtId="180" fontId="2" fillId="0" borderId="0" xfId="2" applyNumberFormat="1" applyFont="1" applyFill="1" applyBorder="1" applyAlignment="1">
      <alignment horizontal="center" vertical="center"/>
    </xf>
    <xf numFmtId="178" fontId="9" fillId="0" borderId="0" xfId="2" applyNumberFormat="1" applyFont="1" applyFill="1" applyBorder="1" applyAlignment="1" applyProtection="1">
      <alignment horizontal="right" vertical="center"/>
      <protection locked="0"/>
    </xf>
    <xf numFmtId="176" fontId="2" fillId="0" borderId="12" xfId="4" applyNumberFormat="1" applyFont="1" applyFill="1" applyBorder="1" applyAlignment="1" applyProtection="1">
      <alignment horizontal="right" vertical="center"/>
    </xf>
    <xf numFmtId="176" fontId="2" fillId="0" borderId="0" xfId="4" applyNumberFormat="1" applyFont="1" applyFill="1" applyBorder="1" applyAlignment="1" applyProtection="1">
      <alignment vertical="center"/>
    </xf>
    <xf numFmtId="176" fontId="2" fillId="0" borderId="0" xfId="4" applyNumberFormat="1" applyFont="1" applyFill="1" applyBorder="1" applyAlignment="1" applyProtection="1">
      <alignment horizontal="right" vertical="center"/>
    </xf>
    <xf numFmtId="176" fontId="10" fillId="0" borderId="0" xfId="4" applyNumberFormat="1" applyFont="1" applyFill="1" applyBorder="1" applyAlignment="1">
      <alignment vertical="center"/>
    </xf>
    <xf numFmtId="180" fontId="2" fillId="0" borderId="0" xfId="4" applyNumberFormat="1" applyFont="1" applyFill="1" applyBorder="1" applyAlignment="1" applyProtection="1">
      <alignment horizontal="right" vertical="center"/>
    </xf>
    <xf numFmtId="180" fontId="10" fillId="0" borderId="0" xfId="4" applyNumberFormat="1" applyFont="1" applyFill="1" applyBorder="1" applyAlignment="1">
      <alignment vertical="center"/>
    </xf>
    <xf numFmtId="178" fontId="11" fillId="0" borderId="0" xfId="2" applyNumberFormat="1" applyFont="1" applyFill="1" applyBorder="1" applyAlignment="1">
      <alignment horizontal="right" vertical="center"/>
    </xf>
    <xf numFmtId="180" fontId="10" fillId="0" borderId="0" xfId="4" applyNumberFormat="1" applyFont="1" applyFill="1" applyBorder="1" applyAlignment="1" applyProtection="1">
      <alignment horizontal="right" vertical="center"/>
    </xf>
    <xf numFmtId="176" fontId="10" fillId="0" borderId="0" xfId="0" applyNumberFormat="1" applyFont="1" applyFill="1" applyAlignment="1">
      <alignment vertical="center"/>
    </xf>
    <xf numFmtId="176" fontId="12" fillId="0" borderId="12" xfId="4" applyNumberFormat="1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vertical="center"/>
    </xf>
    <xf numFmtId="180" fontId="12" fillId="0" borderId="0" xfId="4" applyNumberFormat="1" applyFont="1" applyFill="1" applyBorder="1" applyAlignment="1">
      <alignment vertical="center"/>
    </xf>
    <xf numFmtId="176" fontId="12" fillId="0" borderId="0" xfId="0" applyNumberFormat="1" applyFont="1" applyFill="1" applyAlignment="1">
      <alignment vertical="center"/>
    </xf>
    <xf numFmtId="176" fontId="2" fillId="0" borderId="0" xfId="4" applyNumberFormat="1" applyFont="1" applyFill="1" applyBorder="1" applyAlignment="1">
      <alignment vertical="center"/>
    </xf>
    <xf numFmtId="176" fontId="13" fillId="0" borderId="0" xfId="4" applyNumberFormat="1" applyFont="1" applyFill="1" applyBorder="1" applyAlignment="1" applyProtection="1">
      <alignment horizontal="right" vertical="center"/>
    </xf>
    <xf numFmtId="176" fontId="14" fillId="0" borderId="12" xfId="4" applyNumberFormat="1" applyFont="1" applyFill="1" applyBorder="1" applyAlignment="1" applyProtection="1">
      <alignment horizontal="right" vertical="center"/>
    </xf>
    <xf numFmtId="176" fontId="14" fillId="0" borderId="0" xfId="4" applyNumberFormat="1" applyFont="1" applyFill="1" applyBorder="1" applyAlignment="1">
      <alignment vertical="center"/>
    </xf>
    <xf numFmtId="176" fontId="14" fillId="0" borderId="0" xfId="4" applyNumberFormat="1" applyFont="1" applyFill="1" applyBorder="1" applyAlignment="1" applyProtection="1">
      <alignment horizontal="right" vertical="center"/>
    </xf>
    <xf numFmtId="176" fontId="14" fillId="0" borderId="0" xfId="4" applyNumberFormat="1" applyFont="1" applyFill="1" applyBorder="1" applyAlignment="1" applyProtection="1">
      <alignment vertical="center"/>
    </xf>
    <xf numFmtId="180" fontId="14" fillId="0" borderId="0" xfId="4" applyNumberFormat="1" applyFont="1" applyFill="1" applyBorder="1" applyAlignment="1" applyProtection="1">
      <alignment horizontal="right" vertical="center"/>
    </xf>
    <xf numFmtId="176" fontId="14" fillId="0" borderId="0" xfId="0" applyNumberFormat="1" applyFont="1" applyFill="1" applyAlignment="1">
      <alignment vertical="center"/>
    </xf>
    <xf numFmtId="180" fontId="14" fillId="0" borderId="0" xfId="4" applyNumberFormat="1" applyFont="1" applyFill="1" applyBorder="1" applyAlignment="1" applyProtection="1">
      <alignment vertical="center"/>
    </xf>
    <xf numFmtId="180" fontId="14" fillId="0" borderId="0" xfId="4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80" fontId="2" fillId="0" borderId="14" xfId="0" applyNumberFormat="1" applyFont="1" applyFill="1" applyBorder="1" applyAlignment="1">
      <alignment vertical="center"/>
    </xf>
    <xf numFmtId="178" fontId="9" fillId="0" borderId="0" xfId="2" applyNumberFormat="1" applyFont="1" applyFill="1" applyAlignment="1">
      <alignment vertical="center"/>
    </xf>
    <xf numFmtId="178" fontId="5" fillId="0" borderId="3" xfId="2" applyNumberFormat="1" applyFont="1" applyFill="1" applyBorder="1" applyAlignment="1">
      <alignment horizontal="center" vertical="center" wrapText="1"/>
    </xf>
    <xf numFmtId="177" fontId="2" fillId="0" borderId="0" xfId="2" applyNumberFormat="1" applyFont="1" applyFill="1" applyBorder="1" applyAlignment="1" applyProtection="1">
      <alignment horizontal="center" vertical="center" wrapText="1"/>
    </xf>
    <xf numFmtId="180" fontId="2" fillId="0" borderId="0" xfId="0" applyNumberFormat="1" applyFont="1" applyFill="1" applyBorder="1" applyAlignment="1">
      <alignment vertical="center"/>
    </xf>
    <xf numFmtId="180" fontId="2" fillId="0" borderId="0" xfId="4" applyNumberFormat="1" applyFont="1" applyFill="1" applyBorder="1" applyAlignment="1" applyProtection="1">
      <alignment vertical="center"/>
    </xf>
    <xf numFmtId="176" fontId="10" fillId="0" borderId="0" xfId="4" applyNumberFormat="1" applyFont="1" applyFill="1" applyBorder="1" applyAlignment="1" applyProtection="1">
      <alignment vertical="center"/>
    </xf>
    <xf numFmtId="180" fontId="12" fillId="0" borderId="0" xfId="4" applyNumberFormat="1" applyFont="1" applyFill="1" applyBorder="1" applyAlignment="1" applyProtection="1">
      <alignment vertical="center"/>
    </xf>
    <xf numFmtId="178" fontId="17" fillId="0" borderId="0" xfId="2" applyNumberFormat="1" applyFont="1" applyFill="1" applyBorder="1" applyAlignment="1" applyProtection="1">
      <alignment horizontal="right" vertical="center"/>
      <protection locked="0"/>
    </xf>
    <xf numFmtId="176" fontId="12" fillId="0" borderId="0" xfId="4" applyNumberFormat="1" applyFont="1" applyFill="1" applyBorder="1" applyAlignment="1" applyProtection="1">
      <alignment vertical="center"/>
    </xf>
    <xf numFmtId="178" fontId="9" fillId="0" borderId="8" xfId="2" applyNumberFormat="1" applyFont="1" applyFill="1" applyBorder="1" applyAlignment="1" applyProtection="1">
      <alignment horizontal="right" vertical="center"/>
      <protection locked="0"/>
    </xf>
    <xf numFmtId="176" fontId="18" fillId="0" borderId="0" xfId="0" applyNumberFormat="1" applyFont="1" applyFill="1" applyAlignment="1">
      <alignment vertical="center"/>
    </xf>
    <xf numFmtId="176" fontId="9" fillId="0" borderId="14" xfId="4" applyNumberFormat="1" applyFont="1" applyFill="1" applyBorder="1" applyAlignment="1">
      <alignment vertical="center"/>
    </xf>
    <xf numFmtId="176" fontId="2" fillId="0" borderId="10" xfId="4" applyNumberFormat="1" applyFont="1" applyFill="1" applyBorder="1" applyAlignment="1">
      <alignment horizontal="right" vertical="center"/>
    </xf>
    <xf numFmtId="176" fontId="2" fillId="0" borderId="14" xfId="4" applyNumberFormat="1" applyFont="1" applyFill="1" applyBorder="1" applyAlignment="1">
      <alignment vertical="center"/>
    </xf>
    <xf numFmtId="176" fontId="9" fillId="0" borderId="8" xfId="0" applyNumberFormat="1" applyFont="1" applyFill="1" applyBorder="1" applyAlignment="1" applyProtection="1">
      <alignment horizontal="center" vertical="center"/>
    </xf>
    <xf numFmtId="176" fontId="2" fillId="0" borderId="0" xfId="2" applyNumberFormat="1" applyFont="1" applyFill="1" applyBorder="1" applyAlignment="1" applyProtection="1">
      <alignment horizontal="center" vertical="center" wrapText="1"/>
    </xf>
    <xf numFmtId="178" fontId="11" fillId="0" borderId="8" xfId="2" applyNumberFormat="1" applyFont="1" applyFill="1" applyBorder="1" applyAlignment="1">
      <alignment horizontal="right" vertical="center"/>
    </xf>
    <xf numFmtId="178" fontId="17" fillId="0" borderId="8" xfId="2" applyNumberFormat="1" applyFont="1" applyFill="1" applyBorder="1" applyAlignment="1" applyProtection="1">
      <alignment horizontal="right" vertical="center"/>
      <protection locked="0"/>
    </xf>
    <xf numFmtId="180" fontId="2" fillId="0" borderId="0" xfId="4" applyNumberFormat="1" applyFont="1" applyFill="1" applyBorder="1" applyAlignment="1">
      <alignment vertical="center"/>
    </xf>
    <xf numFmtId="176" fontId="13" fillId="0" borderId="8" xfId="4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Fill="1" applyBorder="1" applyAlignment="1">
      <alignment vertical="center"/>
    </xf>
    <xf numFmtId="178" fontId="5" fillId="0" borderId="2" xfId="2" applyNumberFormat="1" applyFont="1" applyFill="1" applyBorder="1" applyAlignment="1" applyProtection="1">
      <alignment horizontal="center" vertical="center" wrapText="1"/>
    </xf>
    <xf numFmtId="178" fontId="5" fillId="0" borderId="9" xfId="2" applyNumberFormat="1" applyFont="1" applyFill="1" applyBorder="1" applyAlignment="1" applyProtection="1">
      <alignment horizontal="center" vertical="center" wrapText="1"/>
    </xf>
    <xf numFmtId="178" fontId="5" fillId="0" borderId="9" xfId="2" applyNumberFormat="1" applyFont="1" applyFill="1" applyBorder="1" applyAlignment="1">
      <alignment horizontal="center" vertical="center" wrapText="1"/>
    </xf>
    <xf numFmtId="178" fontId="5" fillId="0" borderId="13" xfId="2" applyNumberFormat="1" applyFont="1" applyFill="1" applyBorder="1" applyAlignment="1">
      <alignment horizontal="center" vertical="center" wrapText="1"/>
    </xf>
    <xf numFmtId="178" fontId="5" fillId="0" borderId="13" xfId="2" applyNumberFormat="1" applyFont="1" applyFill="1" applyBorder="1" applyAlignment="1" applyProtection="1">
      <alignment horizontal="center" vertical="center" wrapText="1"/>
    </xf>
    <xf numFmtId="178" fontId="5" fillId="0" borderId="2" xfId="2" applyNumberFormat="1" applyFont="1" applyFill="1" applyBorder="1" applyAlignment="1">
      <alignment horizontal="center" vertical="center" wrapText="1"/>
    </xf>
    <xf numFmtId="178" fontId="5" fillId="0" borderId="4" xfId="2" applyNumberFormat="1" applyFont="1" applyFill="1" applyBorder="1" applyAlignment="1" applyProtection="1">
      <alignment horizontal="center" vertical="center"/>
    </xf>
    <xf numFmtId="178" fontId="5" fillId="0" borderId="7" xfId="2" applyNumberFormat="1" applyFont="1" applyFill="1" applyBorder="1" applyAlignment="1" applyProtection="1">
      <alignment horizontal="center" vertical="center"/>
    </xf>
    <xf numFmtId="178" fontId="5" fillId="0" borderId="5" xfId="2" applyNumberFormat="1" applyFont="1" applyFill="1" applyBorder="1" applyAlignment="1" applyProtection="1">
      <alignment horizontal="center" vertical="center" wrapText="1"/>
    </xf>
    <xf numFmtId="178" fontId="5" fillId="0" borderId="12" xfId="2" applyNumberFormat="1" applyFont="1" applyFill="1" applyBorder="1" applyAlignment="1" applyProtection="1">
      <alignment horizontal="center" vertical="center" wrapText="1"/>
    </xf>
    <xf numFmtId="178" fontId="5" fillId="0" borderId="10" xfId="2" applyNumberFormat="1" applyFont="1" applyFill="1" applyBorder="1" applyAlignment="1" applyProtection="1">
      <alignment horizontal="center" vertical="center" wrapText="1"/>
    </xf>
    <xf numFmtId="178" fontId="5" fillId="0" borderId="2" xfId="2" quotePrefix="1" applyNumberFormat="1" applyFont="1" applyFill="1" applyBorder="1" applyAlignment="1" applyProtection="1">
      <alignment horizontal="center" vertical="center" wrapText="1"/>
    </xf>
    <xf numFmtId="178" fontId="8" fillId="0" borderId="2" xfId="2" applyNumberFormat="1" applyFont="1" applyFill="1" applyBorder="1" applyAlignment="1" applyProtection="1">
      <alignment horizontal="center" vertical="center" wrapText="1"/>
    </xf>
    <xf numFmtId="178" fontId="8" fillId="0" borderId="9" xfId="2" applyNumberFormat="1" applyFont="1" applyFill="1" applyBorder="1" applyAlignment="1" applyProtection="1">
      <alignment horizontal="center" vertical="center" wrapText="1"/>
    </xf>
    <xf numFmtId="178" fontId="8" fillId="0" borderId="13" xfId="2" applyNumberFormat="1" applyFont="1" applyFill="1" applyBorder="1" applyAlignment="1" applyProtection="1">
      <alignment horizontal="center" vertical="center" wrapText="1"/>
    </xf>
    <xf numFmtId="178" fontId="5" fillId="0" borderId="5" xfId="2" applyNumberFormat="1" applyFont="1" applyFill="1" applyBorder="1" applyAlignment="1">
      <alignment horizontal="center" vertical="center" wrapText="1"/>
    </xf>
    <xf numFmtId="178" fontId="5" fillId="0" borderId="12" xfId="2" applyNumberFormat="1" applyFont="1" applyFill="1" applyBorder="1" applyAlignment="1">
      <alignment horizontal="center" vertical="center" wrapText="1"/>
    </xf>
    <xf numFmtId="178" fontId="5" fillId="0" borderId="10" xfId="2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 applyProtection="1">
      <alignment horizontal="center" vertical="center"/>
    </xf>
    <xf numFmtId="0" fontId="6" fillId="0" borderId="6" xfId="3" applyFont="1" applyFill="1" applyBorder="1" applyAlignment="1" applyProtection="1">
      <alignment horizontal="center" vertical="center"/>
    </xf>
    <xf numFmtId="0" fontId="6" fillId="0" borderId="7" xfId="3" applyFont="1" applyFill="1" applyBorder="1" applyAlignment="1" applyProtection="1">
      <alignment horizontal="center" vertical="center"/>
    </xf>
    <xf numFmtId="179" fontId="5" fillId="0" borderId="2" xfId="2" applyNumberFormat="1" applyFont="1" applyFill="1" applyBorder="1" applyAlignment="1" applyProtection="1">
      <alignment horizontal="center" vertical="center" wrapText="1"/>
    </xf>
    <xf numFmtId="179" fontId="5" fillId="0" borderId="9" xfId="2" applyNumberFormat="1" applyFont="1" applyFill="1" applyBorder="1" applyAlignment="1" applyProtection="1">
      <alignment horizontal="center" vertical="center" wrapText="1"/>
    </xf>
    <xf numFmtId="179" fontId="5" fillId="0" borderId="13" xfId="2" applyNumberFormat="1" applyFont="1" applyFill="1" applyBorder="1" applyAlignment="1" applyProtection="1">
      <alignment horizontal="center" vertical="center" wrapText="1"/>
    </xf>
    <xf numFmtId="177" fontId="5" fillId="0" borderId="5" xfId="2" applyNumberFormat="1" applyFont="1" applyFill="1" applyBorder="1" applyAlignment="1">
      <alignment horizontal="center" vertical="center" wrapText="1"/>
    </xf>
    <xf numFmtId="177" fontId="5" fillId="0" borderId="12" xfId="2" applyNumberFormat="1" applyFont="1" applyFill="1" applyBorder="1" applyAlignment="1">
      <alignment horizontal="center" vertical="center" wrapText="1"/>
    </xf>
    <xf numFmtId="177" fontId="5" fillId="0" borderId="10" xfId="2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8" fontId="5" fillId="0" borderId="1" xfId="2" applyNumberFormat="1" applyFont="1" applyFill="1" applyBorder="1" applyAlignment="1" applyProtection="1">
      <alignment horizontal="center" vertical="center" wrapText="1"/>
    </xf>
    <xf numFmtId="178" fontId="5" fillId="0" borderId="8" xfId="2" applyNumberFormat="1" applyFont="1" applyFill="1" applyBorder="1" applyAlignment="1" applyProtection="1">
      <alignment horizontal="center" vertical="center" wrapText="1"/>
    </xf>
    <xf numFmtId="178" fontId="5" fillId="0" borderId="11" xfId="2" applyNumberFormat="1" applyFont="1" applyFill="1" applyBorder="1" applyAlignment="1" applyProtection="1">
      <alignment horizontal="center" vertical="center" wrapText="1"/>
    </xf>
    <xf numFmtId="178" fontId="5" fillId="0" borderId="2" xfId="2" applyNumberFormat="1" applyFont="1" applyFill="1" applyBorder="1" applyAlignment="1" applyProtection="1">
      <alignment horizontal="center" vertical="center"/>
    </xf>
    <xf numFmtId="178" fontId="5" fillId="0" borderId="9" xfId="2" applyNumberFormat="1" applyFont="1" applyFill="1" applyBorder="1" applyAlignment="1" applyProtection="1">
      <alignment horizontal="center" vertical="center"/>
    </xf>
    <xf numFmtId="178" fontId="5" fillId="0" borderId="13" xfId="2" applyNumberFormat="1" applyFont="1" applyFill="1" applyBorder="1" applyAlignment="1" applyProtection="1">
      <alignment horizontal="center" vertical="center"/>
    </xf>
    <xf numFmtId="178" fontId="5" fillId="0" borderId="3" xfId="2" applyNumberFormat="1" applyFont="1" applyFill="1" applyBorder="1" applyAlignment="1">
      <alignment horizontal="center" vertical="center" wrapText="1"/>
    </xf>
    <xf numFmtId="178" fontId="5" fillId="0" borderId="4" xfId="2" applyNumberFormat="1" applyFont="1" applyFill="1" applyBorder="1" applyAlignment="1">
      <alignment horizontal="center" vertical="center" wrapText="1"/>
    </xf>
    <xf numFmtId="178" fontId="5" fillId="0" borderId="1" xfId="2" applyNumberFormat="1" applyFont="1" applyFill="1" applyBorder="1" applyAlignment="1">
      <alignment horizontal="center" vertical="center"/>
    </xf>
    <xf numFmtId="178" fontId="5" fillId="0" borderId="10" xfId="2" applyNumberFormat="1" applyFont="1" applyFill="1" applyBorder="1" applyAlignment="1">
      <alignment horizontal="center" vertical="center"/>
    </xf>
    <xf numFmtId="178" fontId="5" fillId="0" borderId="11" xfId="2" applyNumberFormat="1" applyFont="1" applyFill="1" applyBorder="1" applyAlignment="1">
      <alignment horizontal="center" vertical="center"/>
    </xf>
    <xf numFmtId="178" fontId="5" fillId="0" borderId="6" xfId="2" applyNumberFormat="1" applyFont="1" applyFill="1" applyBorder="1" applyAlignment="1" applyProtection="1">
      <alignment horizontal="center" vertical="center"/>
    </xf>
    <xf numFmtId="178" fontId="5" fillId="0" borderId="15" xfId="2" applyNumberFormat="1" applyFont="1" applyFill="1" applyBorder="1" applyAlignment="1">
      <alignment horizontal="center" vertical="center" wrapText="1"/>
    </xf>
    <xf numFmtId="178" fontId="5" fillId="0" borderId="1" xfId="2" applyNumberFormat="1" applyFont="1" applyFill="1" applyBorder="1" applyAlignment="1">
      <alignment horizontal="center" vertical="center" wrapText="1"/>
    </xf>
    <xf numFmtId="178" fontId="5" fillId="0" borderId="14" xfId="2" applyNumberFormat="1" applyFont="1" applyFill="1" applyBorder="1" applyAlignment="1">
      <alignment horizontal="center" vertical="center" wrapText="1"/>
    </xf>
    <xf numFmtId="178" fontId="5" fillId="0" borderId="11" xfId="2" applyNumberFormat="1" applyFont="1" applyFill="1" applyBorder="1" applyAlignment="1">
      <alignment horizontal="center" vertical="center" wrapText="1"/>
    </xf>
    <xf numFmtId="179" fontId="5" fillId="0" borderId="1" xfId="2" applyNumberFormat="1" applyFont="1" applyFill="1" applyBorder="1" applyAlignment="1" applyProtection="1">
      <alignment horizontal="center" vertical="center" wrapText="1"/>
    </xf>
    <xf numFmtId="179" fontId="5" fillId="0" borderId="8" xfId="2" applyNumberFormat="1" applyFont="1" applyFill="1" applyBorder="1" applyAlignment="1" applyProtection="1">
      <alignment horizontal="center" vertical="center" wrapText="1"/>
    </xf>
    <xf numFmtId="179" fontId="5" fillId="0" borderId="11" xfId="2" applyNumberFormat="1" applyFont="1" applyFill="1" applyBorder="1" applyAlignment="1" applyProtection="1">
      <alignment horizontal="center" vertical="center" wrapText="1"/>
    </xf>
    <xf numFmtId="178" fontId="5" fillId="0" borderId="6" xfId="2" applyNumberFormat="1" applyFont="1" applyFill="1" applyBorder="1" applyAlignment="1">
      <alignment horizontal="center" vertical="center" wrapText="1"/>
    </xf>
    <xf numFmtId="178" fontId="5" fillId="0" borderId="7" xfId="2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</cellXfs>
  <cellStyles count="5">
    <cellStyle name="標準" xfId="0" builtinId="0"/>
    <cellStyle name="標準_第03表 H14" xfId="2"/>
    <cellStyle name="標準_第45表 H14" xfId="1"/>
    <cellStyle name="標準_第51表 H14" xfId="4"/>
    <cellStyle name="標準_付表－２H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6" transitionEvaluation="1">
    <tabColor theme="3" tint="0.59999389629810485"/>
  </sheetPr>
  <dimension ref="A1:Y34"/>
  <sheetViews>
    <sheetView showGridLines="0" tabSelected="1" view="pageBreakPreview" topLeftCell="D6" zoomScaleNormal="100" zoomScaleSheetLayoutView="100" workbookViewId="0">
      <selection activeCell="P21" sqref="P21"/>
    </sheetView>
  </sheetViews>
  <sheetFormatPr defaultColWidth="12.75" defaultRowHeight="13.5" customHeight="1"/>
  <cols>
    <col min="1" max="1" width="14.375" style="1" customWidth="1"/>
    <col min="2" max="8" width="7.25" style="1" customWidth="1"/>
    <col min="9" max="9" width="9.125" style="1" customWidth="1"/>
    <col min="10" max="21" width="7.25" style="1" customWidth="1"/>
    <col min="22" max="22" width="7.25" style="3" customWidth="1"/>
    <col min="23" max="23" width="9.25" style="3" bestFit="1" customWidth="1"/>
    <col min="24" max="24" width="10.375" style="1" bestFit="1" customWidth="1"/>
    <col min="25" max="25" width="7.25" style="1" customWidth="1"/>
    <col min="26" max="16384" width="12.75" style="1"/>
  </cols>
  <sheetData>
    <row r="1" spans="1:25" ht="15.75" customHeight="1">
      <c r="A1" s="91" t="s">
        <v>35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N1" s="2"/>
      <c r="O1" s="2"/>
      <c r="P1" s="2"/>
    </row>
    <row r="2" spans="1:25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N2" s="2"/>
      <c r="O2" s="2"/>
      <c r="P2" s="2"/>
    </row>
    <row r="3" spans="1:25" ht="15.75" customHeight="1">
      <c r="A3" s="4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 t="s">
        <v>37</v>
      </c>
      <c r="N3" s="6"/>
      <c r="P3" s="7"/>
      <c r="Q3" s="7"/>
      <c r="V3" s="8"/>
      <c r="W3" s="9"/>
      <c r="Y3" s="9" t="s">
        <v>0</v>
      </c>
    </row>
    <row r="4" spans="1:25" s="43" customFormat="1" ht="15.75" customHeight="1">
      <c r="A4" s="92" t="s">
        <v>1</v>
      </c>
      <c r="B4" s="95" t="s">
        <v>2</v>
      </c>
      <c r="C4" s="99" t="s">
        <v>38</v>
      </c>
      <c r="D4" s="111"/>
      <c r="E4" s="111"/>
      <c r="F4" s="111"/>
      <c r="G4" s="111"/>
      <c r="H4" s="111"/>
      <c r="I4" s="112"/>
      <c r="J4" s="69" t="s">
        <v>39</v>
      </c>
      <c r="K4" s="69" t="s">
        <v>40</v>
      </c>
      <c r="L4" s="100"/>
      <c r="M4" s="69" t="s">
        <v>6</v>
      </c>
      <c r="N4" s="70" t="s">
        <v>7</v>
      </c>
      <c r="O4" s="103"/>
      <c r="P4" s="103"/>
      <c r="Q4" s="71"/>
      <c r="R4" s="69" t="s">
        <v>41</v>
      </c>
      <c r="S4" s="69" t="s">
        <v>42</v>
      </c>
      <c r="T4" s="82" t="s">
        <v>10</v>
      </c>
      <c r="U4" s="83"/>
      <c r="V4" s="83"/>
      <c r="W4" s="84"/>
      <c r="X4" s="108" t="s">
        <v>43</v>
      </c>
      <c r="Y4" s="88" t="s">
        <v>12</v>
      </c>
    </row>
    <row r="5" spans="1:25" s="43" customFormat="1" ht="15.75" customHeight="1">
      <c r="A5" s="93"/>
      <c r="B5" s="96"/>
      <c r="C5" s="69" t="s">
        <v>13</v>
      </c>
      <c r="D5" s="79" t="s">
        <v>44</v>
      </c>
      <c r="E5" s="104"/>
      <c r="F5" s="105"/>
      <c r="G5" s="69" t="s">
        <v>45</v>
      </c>
      <c r="H5" s="98" t="s">
        <v>46</v>
      </c>
      <c r="I5" s="98" t="s">
        <v>47</v>
      </c>
      <c r="J5" s="113"/>
      <c r="K5" s="115"/>
      <c r="L5" s="102"/>
      <c r="M5" s="66"/>
      <c r="N5" s="64" t="s">
        <v>20</v>
      </c>
      <c r="O5" s="70" t="s">
        <v>48</v>
      </c>
      <c r="P5" s="103"/>
      <c r="Q5" s="72" t="s">
        <v>22</v>
      </c>
      <c r="R5" s="66"/>
      <c r="S5" s="66"/>
      <c r="T5" s="64" t="s">
        <v>49</v>
      </c>
      <c r="U5" s="75" t="s">
        <v>23</v>
      </c>
      <c r="V5" s="76" t="s">
        <v>24</v>
      </c>
      <c r="W5" s="64" t="s">
        <v>50</v>
      </c>
      <c r="X5" s="109"/>
      <c r="Y5" s="89"/>
    </row>
    <row r="6" spans="1:25" s="43" customFormat="1" ht="15.75" customHeight="1">
      <c r="A6" s="93"/>
      <c r="B6" s="96"/>
      <c r="C6" s="66"/>
      <c r="D6" s="81"/>
      <c r="E6" s="106"/>
      <c r="F6" s="107"/>
      <c r="G6" s="66"/>
      <c r="H6" s="98"/>
      <c r="I6" s="98"/>
      <c r="J6" s="113"/>
      <c r="K6" s="69" t="s">
        <v>51</v>
      </c>
      <c r="L6" s="69" t="s">
        <v>27</v>
      </c>
      <c r="M6" s="66"/>
      <c r="N6" s="65"/>
      <c r="O6" s="64" t="s">
        <v>28</v>
      </c>
      <c r="P6" s="64" t="s">
        <v>29</v>
      </c>
      <c r="Q6" s="73"/>
      <c r="R6" s="66"/>
      <c r="S6" s="66"/>
      <c r="T6" s="65"/>
      <c r="U6" s="65"/>
      <c r="V6" s="77"/>
      <c r="W6" s="65"/>
      <c r="X6" s="109"/>
      <c r="Y6" s="89"/>
    </row>
    <row r="7" spans="1:25" s="43" customFormat="1" ht="15.75" customHeight="1">
      <c r="A7" s="94"/>
      <c r="B7" s="97"/>
      <c r="C7" s="67"/>
      <c r="D7" s="44" t="s">
        <v>52</v>
      </c>
      <c r="E7" s="44" t="s">
        <v>53</v>
      </c>
      <c r="F7" s="44" t="s">
        <v>54</v>
      </c>
      <c r="G7" s="67"/>
      <c r="H7" s="98"/>
      <c r="I7" s="98"/>
      <c r="J7" s="114"/>
      <c r="K7" s="115"/>
      <c r="L7" s="67"/>
      <c r="M7" s="67"/>
      <c r="N7" s="68"/>
      <c r="O7" s="68"/>
      <c r="P7" s="68"/>
      <c r="Q7" s="74"/>
      <c r="R7" s="67"/>
      <c r="S7" s="67"/>
      <c r="T7" s="68"/>
      <c r="U7" s="68"/>
      <c r="V7" s="78"/>
      <c r="W7" s="11" t="s">
        <v>30</v>
      </c>
      <c r="X7" s="110"/>
      <c r="Y7" s="90"/>
    </row>
    <row r="8" spans="1:25" ht="15.75" customHeight="1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5"/>
      <c r="S8" s="15"/>
      <c r="T8" s="15"/>
      <c r="U8" s="15"/>
      <c r="V8" s="45"/>
      <c r="W8" s="16"/>
      <c r="X8" s="46"/>
    </row>
    <row r="9" spans="1:25" ht="15.75" customHeight="1">
      <c r="A9" s="17" t="s">
        <v>31</v>
      </c>
      <c r="B9" s="18">
        <f>SUM(C9,J9,K9,L9,M9,N9,O9,P9,Q9,R9,S9)</f>
        <v>135</v>
      </c>
      <c r="C9" s="19">
        <f>SUM(D9:I9)</f>
        <v>135</v>
      </c>
      <c r="D9" s="20">
        <v>3</v>
      </c>
      <c r="E9" s="19">
        <v>0</v>
      </c>
      <c r="F9" s="19">
        <v>2</v>
      </c>
      <c r="G9" s="19">
        <v>130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2</v>
      </c>
      <c r="U9" s="19">
        <v>0</v>
      </c>
      <c r="V9" s="20">
        <v>0</v>
      </c>
      <c r="W9" s="20">
        <f>N9+O9+U9+V9</f>
        <v>0</v>
      </c>
      <c r="X9" s="47">
        <f>C9/B9*100</f>
        <v>100</v>
      </c>
      <c r="Y9" s="47">
        <f>W9/B9*100</f>
        <v>0</v>
      </c>
    </row>
    <row r="10" spans="1:25" s="26" customFormat="1" ht="15.75" customHeight="1">
      <c r="A10" s="24" t="s">
        <v>32</v>
      </c>
      <c r="B10" s="18">
        <f t="shared" ref="B10:I10" si="0">SUM(B13:B14)</f>
        <v>137</v>
      </c>
      <c r="C10" s="20">
        <f t="shared" si="0"/>
        <v>137</v>
      </c>
      <c r="D10" s="20">
        <f t="shared" si="0"/>
        <v>3</v>
      </c>
      <c r="E10" s="20">
        <f t="shared" si="0"/>
        <v>0</v>
      </c>
      <c r="F10" s="20">
        <f t="shared" si="0"/>
        <v>2</v>
      </c>
      <c r="G10" s="20">
        <f t="shared" si="0"/>
        <v>132</v>
      </c>
      <c r="H10" s="20">
        <f t="shared" si="0"/>
        <v>0</v>
      </c>
      <c r="I10" s="20">
        <f t="shared" si="0"/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2</v>
      </c>
      <c r="U10" s="21">
        <v>0</v>
      </c>
      <c r="V10" s="48">
        <v>0</v>
      </c>
      <c r="W10" s="20">
        <f>N10+O10+U10+V10</f>
        <v>0</v>
      </c>
      <c r="X10" s="49">
        <f>C10/B10*100</f>
        <v>100</v>
      </c>
      <c r="Y10" s="49">
        <f>W10/B10*100</f>
        <v>0</v>
      </c>
    </row>
    <row r="11" spans="1:25" s="30" customFormat="1" ht="15.75" customHeight="1">
      <c r="A11" s="50"/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51"/>
      <c r="W11" s="29"/>
      <c r="X11" s="49"/>
    </row>
    <row r="12" spans="1:25" s="30" customFormat="1" ht="15.75" customHeight="1">
      <c r="A12" s="52" t="s">
        <v>55</v>
      </c>
      <c r="B12" s="18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47"/>
      <c r="Y12" s="47"/>
    </row>
    <row r="13" spans="1:25" s="53" customFormat="1" ht="15.75" customHeight="1">
      <c r="A13" s="32" t="s">
        <v>33</v>
      </c>
      <c r="B13" s="33">
        <f>SUM(C13,J13,K13,L13,M13,N13,O13,P13,Q13,R13,S13)</f>
        <v>56</v>
      </c>
      <c r="C13" s="35">
        <f>SUM(D13:I13)</f>
        <v>56</v>
      </c>
      <c r="D13" s="35">
        <v>1</v>
      </c>
      <c r="E13" s="36">
        <v>0</v>
      </c>
      <c r="F13" s="36">
        <v>0</v>
      </c>
      <c r="G13" s="36">
        <v>55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f>N13+O13+U13+V13</f>
        <v>0</v>
      </c>
      <c r="X13" s="39">
        <f>C13/B13*100</f>
        <v>100</v>
      </c>
      <c r="Y13" s="53">
        <f>W13/B13*100</f>
        <v>0</v>
      </c>
    </row>
    <row r="14" spans="1:25" s="38" customFormat="1" ht="15.75" customHeight="1">
      <c r="A14" s="32" t="s">
        <v>34</v>
      </c>
      <c r="B14" s="33">
        <f>SUM(C14,J14,K14,L14,M14,N14,O14,P14,Q14,R14,S14)</f>
        <v>81</v>
      </c>
      <c r="C14" s="35">
        <f>SUM(D14:I14)</f>
        <v>81</v>
      </c>
      <c r="D14" s="35">
        <v>2</v>
      </c>
      <c r="E14" s="36">
        <v>0</v>
      </c>
      <c r="F14" s="36">
        <v>2</v>
      </c>
      <c r="G14" s="36">
        <v>77</v>
      </c>
      <c r="H14" s="36">
        <v>0</v>
      </c>
      <c r="I14" s="36">
        <v>0</v>
      </c>
      <c r="J14" s="36">
        <f t="shared" ref="J14:V14" si="1">J10-J13</f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6">
        <f t="shared" si="1"/>
        <v>0</v>
      </c>
      <c r="S14" s="36">
        <f t="shared" si="1"/>
        <v>0</v>
      </c>
      <c r="T14" s="36">
        <f t="shared" si="1"/>
        <v>2</v>
      </c>
      <c r="U14" s="36">
        <f t="shared" si="1"/>
        <v>0</v>
      </c>
      <c r="V14" s="36">
        <f t="shared" si="1"/>
        <v>0</v>
      </c>
      <c r="W14" s="36">
        <f>W12-W13</f>
        <v>0</v>
      </c>
      <c r="X14" s="39">
        <f>C14/B14*100</f>
        <v>100</v>
      </c>
      <c r="Y14" s="38">
        <f>W14/B14*100</f>
        <v>0</v>
      </c>
    </row>
    <row r="15" spans="1:25" ht="15.75" customHeight="1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</row>
    <row r="16" spans="1:25" ht="15.75" customHeight="1"/>
    <row r="17" spans="1:24" ht="15.75" customHeight="1"/>
    <row r="18" spans="1:24" ht="15.75" customHeight="1"/>
    <row r="19" spans="1:24" ht="15.75" customHeight="1">
      <c r="A19" s="91" t="s">
        <v>56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N19" s="2"/>
      <c r="O19" s="2"/>
      <c r="P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N20" s="2"/>
      <c r="O20" s="2"/>
      <c r="P20" s="2"/>
    </row>
    <row r="21" spans="1:24" ht="15.75" customHeight="1">
      <c r="A21" s="4" t="s">
        <v>57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 t="s">
        <v>37</v>
      </c>
      <c r="N21" s="6"/>
      <c r="P21" s="7"/>
      <c r="Q21" s="7"/>
      <c r="V21" s="8"/>
      <c r="X21" s="9" t="s">
        <v>0</v>
      </c>
    </row>
    <row r="22" spans="1:24" s="10" customFormat="1" ht="15.75" customHeight="1">
      <c r="A22" s="92" t="s">
        <v>1</v>
      </c>
      <c r="B22" s="95" t="s">
        <v>2</v>
      </c>
      <c r="C22" s="98" t="s">
        <v>3</v>
      </c>
      <c r="D22" s="98"/>
      <c r="E22" s="98"/>
      <c r="F22" s="98"/>
      <c r="G22" s="98"/>
      <c r="H22" s="98"/>
      <c r="I22" s="99"/>
      <c r="J22" s="69" t="s">
        <v>4</v>
      </c>
      <c r="K22" s="79" t="s">
        <v>5</v>
      </c>
      <c r="L22" s="100"/>
      <c r="M22" s="69" t="s">
        <v>6</v>
      </c>
      <c r="N22" s="70" t="s">
        <v>7</v>
      </c>
      <c r="O22" s="103"/>
      <c r="P22" s="103"/>
      <c r="Q22" s="71"/>
      <c r="R22" s="69" t="s">
        <v>8</v>
      </c>
      <c r="S22" s="79" t="s">
        <v>9</v>
      </c>
      <c r="T22" s="82" t="s">
        <v>10</v>
      </c>
      <c r="U22" s="83"/>
      <c r="V22" s="84"/>
      <c r="W22" s="85" t="s">
        <v>11</v>
      </c>
      <c r="X22" s="88" t="s">
        <v>12</v>
      </c>
    </row>
    <row r="23" spans="1:24" s="10" customFormat="1" ht="15.75" customHeight="1">
      <c r="A23" s="93"/>
      <c r="B23" s="96"/>
      <c r="C23" s="69" t="s">
        <v>13</v>
      </c>
      <c r="D23" s="69" t="s">
        <v>14</v>
      </c>
      <c r="E23" s="69" t="s">
        <v>15</v>
      </c>
      <c r="F23" s="69" t="s">
        <v>16</v>
      </c>
      <c r="G23" s="69" t="s">
        <v>17</v>
      </c>
      <c r="H23" s="69" t="s">
        <v>18</v>
      </c>
      <c r="I23" s="69" t="s">
        <v>19</v>
      </c>
      <c r="J23" s="66"/>
      <c r="K23" s="101"/>
      <c r="L23" s="102"/>
      <c r="M23" s="66"/>
      <c r="N23" s="64" t="s">
        <v>20</v>
      </c>
      <c r="O23" s="70" t="s">
        <v>21</v>
      </c>
      <c r="P23" s="71"/>
      <c r="Q23" s="72" t="s">
        <v>22</v>
      </c>
      <c r="R23" s="66"/>
      <c r="S23" s="80"/>
      <c r="T23" s="75" t="s">
        <v>23</v>
      </c>
      <c r="U23" s="76" t="s">
        <v>24</v>
      </c>
      <c r="V23" s="64" t="s">
        <v>25</v>
      </c>
      <c r="W23" s="86"/>
      <c r="X23" s="89"/>
    </row>
    <row r="24" spans="1:24" s="10" customFormat="1" ht="15.75" customHeight="1">
      <c r="A24" s="93"/>
      <c r="B24" s="96"/>
      <c r="C24" s="66"/>
      <c r="D24" s="66"/>
      <c r="E24" s="66"/>
      <c r="F24" s="66"/>
      <c r="G24" s="66"/>
      <c r="H24" s="66"/>
      <c r="I24" s="66"/>
      <c r="J24" s="66"/>
      <c r="K24" s="66" t="s">
        <v>26</v>
      </c>
      <c r="L24" s="66" t="s">
        <v>27</v>
      </c>
      <c r="M24" s="66"/>
      <c r="N24" s="65"/>
      <c r="O24" s="64" t="s">
        <v>28</v>
      </c>
      <c r="P24" s="64" t="s">
        <v>29</v>
      </c>
      <c r="Q24" s="73"/>
      <c r="R24" s="66"/>
      <c r="S24" s="80"/>
      <c r="T24" s="65"/>
      <c r="U24" s="77"/>
      <c r="V24" s="65"/>
      <c r="W24" s="86"/>
      <c r="X24" s="89"/>
    </row>
    <row r="25" spans="1:24" s="10" customFormat="1" ht="15.75" customHeight="1">
      <c r="A25" s="94"/>
      <c r="B25" s="9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8"/>
      <c r="P25" s="68"/>
      <c r="Q25" s="74"/>
      <c r="R25" s="67"/>
      <c r="S25" s="81"/>
      <c r="T25" s="68"/>
      <c r="U25" s="78"/>
      <c r="V25" s="11" t="s">
        <v>30</v>
      </c>
      <c r="W25" s="87"/>
      <c r="X25" s="90"/>
    </row>
    <row r="26" spans="1:24" ht="15.75" customHeight="1">
      <c r="A26" s="57"/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5"/>
      <c r="T26" s="15"/>
      <c r="U26" s="15"/>
      <c r="V26" s="58"/>
      <c r="W26" s="16"/>
    </row>
    <row r="27" spans="1:24" ht="15.75" customHeight="1">
      <c r="A27" s="52" t="s">
        <v>31</v>
      </c>
      <c r="B27" s="20">
        <f>SUM(C27,J27,K27,L27,M27,N27,O27,P27,Q27,R27,S27)</f>
        <v>125</v>
      </c>
      <c r="C27" s="19">
        <f>SUM(D27:I27)</f>
        <v>98</v>
      </c>
      <c r="D27" s="20">
        <v>97</v>
      </c>
      <c r="E27" s="19">
        <v>1</v>
      </c>
      <c r="F27" s="19">
        <v>0</v>
      </c>
      <c r="G27" s="19">
        <v>0</v>
      </c>
      <c r="H27" s="19">
        <v>0</v>
      </c>
      <c r="I27" s="19">
        <v>0</v>
      </c>
      <c r="J27" s="19">
        <v>2</v>
      </c>
      <c r="K27" s="19">
        <v>0</v>
      </c>
      <c r="L27" s="19">
        <v>23</v>
      </c>
      <c r="M27" s="19">
        <v>1</v>
      </c>
      <c r="N27" s="19">
        <v>0</v>
      </c>
      <c r="O27" s="19">
        <v>0</v>
      </c>
      <c r="P27" s="19">
        <v>0</v>
      </c>
      <c r="Q27" s="19">
        <v>0</v>
      </c>
      <c r="R27" s="19">
        <v>1</v>
      </c>
      <c r="S27" s="19">
        <v>0</v>
      </c>
      <c r="T27" s="19">
        <v>0</v>
      </c>
      <c r="U27" s="20">
        <v>0</v>
      </c>
      <c r="V27" s="20">
        <f>N27+O27+T27+U27</f>
        <v>0</v>
      </c>
      <c r="W27" s="22">
        <f>C27/B27*100</f>
        <v>78.400000000000006</v>
      </c>
      <c r="X27" s="23">
        <f>V27/B27*100</f>
        <v>0</v>
      </c>
    </row>
    <row r="28" spans="1:24" s="26" customFormat="1" ht="15.75" customHeight="1">
      <c r="A28" s="59" t="s">
        <v>32</v>
      </c>
      <c r="B28" s="31">
        <f t="shared" ref="B28:I28" si="2">SUM(B31:B32)</f>
        <v>126</v>
      </c>
      <c r="C28" s="31">
        <f t="shared" si="2"/>
        <v>111</v>
      </c>
      <c r="D28" s="31">
        <f t="shared" si="2"/>
        <v>111</v>
      </c>
      <c r="E28" s="31">
        <f t="shared" si="2"/>
        <v>0</v>
      </c>
      <c r="F28" s="31">
        <f t="shared" si="2"/>
        <v>0</v>
      </c>
      <c r="G28" s="31">
        <f t="shared" si="2"/>
        <v>0</v>
      </c>
      <c r="H28" s="31">
        <f t="shared" si="2"/>
        <v>0</v>
      </c>
      <c r="I28" s="31">
        <f t="shared" si="2"/>
        <v>0</v>
      </c>
      <c r="J28" s="31">
        <v>1</v>
      </c>
      <c r="K28" s="31">
        <f>SUM(K31:K32)</f>
        <v>3</v>
      </c>
      <c r="L28" s="31">
        <f>SUM(L31:L32)</f>
        <v>8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3</v>
      </c>
      <c r="S28" s="31">
        <v>0</v>
      </c>
      <c r="T28" s="31">
        <v>0</v>
      </c>
      <c r="U28" s="31">
        <v>0</v>
      </c>
      <c r="V28" s="31">
        <f>N28+O28+T28+U28</f>
        <v>0</v>
      </c>
      <c r="W28" s="25">
        <f>C28/B28*100</f>
        <v>88.095238095238088</v>
      </c>
      <c r="X28" s="23">
        <f>V28/B28*100</f>
        <v>0</v>
      </c>
    </row>
    <row r="29" spans="1:24" s="30" customFormat="1" ht="15.75" customHeight="1">
      <c r="A29" s="60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9"/>
    </row>
    <row r="30" spans="1:24" s="30" customFormat="1" ht="15.75" customHeight="1">
      <c r="A30" s="52" t="s">
        <v>55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22"/>
      <c r="X30" s="61"/>
    </row>
    <row r="31" spans="1:24" s="53" customFormat="1" ht="15.75" customHeight="1">
      <c r="A31" s="62" t="s">
        <v>33</v>
      </c>
      <c r="B31" s="34">
        <f>SUM(C31,J31,K31,L31,M31,N31,O31,P31,Q31,R31,S31)</f>
        <v>47</v>
      </c>
      <c r="C31" s="34">
        <f>SUM(D31:I31)</f>
        <v>36</v>
      </c>
      <c r="D31" s="34">
        <v>36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1</v>
      </c>
      <c r="K31" s="34">
        <v>2</v>
      </c>
      <c r="L31" s="34">
        <v>7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1</v>
      </c>
      <c r="S31" s="34">
        <v>0</v>
      </c>
      <c r="T31" s="34">
        <v>0</v>
      </c>
      <c r="U31" s="34">
        <v>0</v>
      </c>
      <c r="V31" s="34">
        <f>N31+O31+T31+U31</f>
        <v>0</v>
      </c>
      <c r="W31" s="37">
        <f>C31/B31*100</f>
        <v>76.59574468085107</v>
      </c>
      <c r="X31" s="40">
        <f>V31/B31*100</f>
        <v>0</v>
      </c>
    </row>
    <row r="32" spans="1:24" s="38" customFormat="1" ht="15.75" customHeight="1">
      <c r="A32" s="62" t="s">
        <v>34</v>
      </c>
      <c r="B32" s="34">
        <f>SUM(C32,J32,K32,L32,M32,N32,O32,P32,Q32,R32,S32)</f>
        <v>79</v>
      </c>
      <c r="C32" s="34">
        <f>SUM(D32:I32)</f>
        <v>75</v>
      </c>
      <c r="D32" s="34">
        <v>75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f>J28-J31</f>
        <v>0</v>
      </c>
      <c r="K32" s="34">
        <v>1</v>
      </c>
      <c r="L32" s="34">
        <v>1</v>
      </c>
      <c r="M32" s="34">
        <f t="shared" ref="M32:U32" si="3">M28-M31</f>
        <v>0</v>
      </c>
      <c r="N32" s="34">
        <f t="shared" si="3"/>
        <v>0</v>
      </c>
      <c r="O32" s="34">
        <f t="shared" si="3"/>
        <v>0</v>
      </c>
      <c r="P32" s="34">
        <f t="shared" si="3"/>
        <v>0</v>
      </c>
      <c r="Q32" s="34">
        <f t="shared" si="3"/>
        <v>0</v>
      </c>
      <c r="R32" s="34">
        <f t="shared" si="3"/>
        <v>2</v>
      </c>
      <c r="S32" s="34">
        <f t="shared" si="3"/>
        <v>0</v>
      </c>
      <c r="T32" s="34">
        <f t="shared" si="3"/>
        <v>0</v>
      </c>
      <c r="U32" s="34">
        <f t="shared" si="3"/>
        <v>0</v>
      </c>
      <c r="V32" s="34">
        <f>V30-V31</f>
        <v>0</v>
      </c>
      <c r="W32" s="37">
        <f>C32/B32*100</f>
        <v>94.936708860759495</v>
      </c>
      <c r="X32" s="40">
        <f>V32/B32*100</f>
        <v>0</v>
      </c>
    </row>
    <row r="33" spans="1:24" ht="15.75" customHeight="1">
      <c r="A33" s="63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2"/>
      <c r="X33" s="42"/>
    </row>
    <row r="34" spans="1:24" ht="13.5" customHeight="1">
      <c r="X34" s="3"/>
    </row>
  </sheetData>
  <mergeCells count="59">
    <mergeCell ref="U5:U7"/>
    <mergeCell ref="V5:V7"/>
    <mergeCell ref="W5:W6"/>
    <mergeCell ref="O6:O7"/>
    <mergeCell ref="A1:L1"/>
    <mergeCell ref="A4:A7"/>
    <mergeCell ref="B4:B7"/>
    <mergeCell ref="C4:I4"/>
    <mergeCell ref="J4:J7"/>
    <mergeCell ref="K4:L5"/>
    <mergeCell ref="K6:K7"/>
    <mergeCell ref="L6:L7"/>
    <mergeCell ref="Y4:Y7"/>
    <mergeCell ref="C5:C7"/>
    <mergeCell ref="D5:F6"/>
    <mergeCell ref="G5:G7"/>
    <mergeCell ref="H5:H7"/>
    <mergeCell ref="I5:I7"/>
    <mergeCell ref="N5:N7"/>
    <mergeCell ref="O5:P5"/>
    <mergeCell ref="Q5:Q7"/>
    <mergeCell ref="T5:T7"/>
    <mergeCell ref="M4:M7"/>
    <mergeCell ref="N4:Q4"/>
    <mergeCell ref="R4:R7"/>
    <mergeCell ref="S4:S7"/>
    <mergeCell ref="T4:W4"/>
    <mergeCell ref="X4:X7"/>
    <mergeCell ref="P6:P7"/>
    <mergeCell ref="A19:L19"/>
    <mergeCell ref="A22:A25"/>
    <mergeCell ref="B22:B25"/>
    <mergeCell ref="C22:I22"/>
    <mergeCell ref="J22:J25"/>
    <mergeCell ref="K22:L23"/>
    <mergeCell ref="M22:M25"/>
    <mergeCell ref="N22:Q22"/>
    <mergeCell ref="H23:H25"/>
    <mergeCell ref="W22:W25"/>
    <mergeCell ref="X22:X25"/>
    <mergeCell ref="C23:C25"/>
    <mergeCell ref="D23:D25"/>
    <mergeCell ref="E23:E25"/>
    <mergeCell ref="F23:F25"/>
    <mergeCell ref="G23:G25"/>
    <mergeCell ref="I23:I25"/>
    <mergeCell ref="N23:N25"/>
    <mergeCell ref="O23:P23"/>
    <mergeCell ref="Q23:Q25"/>
    <mergeCell ref="T23:T25"/>
    <mergeCell ref="R22:R25"/>
    <mergeCell ref="S22:S25"/>
    <mergeCell ref="T22:V22"/>
    <mergeCell ref="V23:V24"/>
    <mergeCell ref="K24:K25"/>
    <mergeCell ref="L24:L25"/>
    <mergeCell ref="O24:O25"/>
    <mergeCell ref="P24:P25"/>
    <mergeCell ref="U23:U25"/>
  </mergeCells>
  <phoneticPr fontId="3"/>
  <printOptions horizontalCentered="1" gridLinesSet="0"/>
  <pageMargins left="0.59055118110236227" right="0.59055118110236227" top="0.78740157480314965" bottom="0.39370078740157483" header="0.51181102362204722" footer="0.51181102362204722"/>
  <pageSetup paperSize="9" scale="70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第76､77表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2024-02-29T07:21:57Z</dcterms:created>
  <dcterms:modified xsi:type="dcterms:W3CDTF">2024-02-29T07:22:02Z</dcterms:modified>
</cp:coreProperties>
</file>