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510" windowHeight="6195"/>
  </bookViews>
  <sheets>
    <sheet name="第66､67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X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C13" i="1" s="1"/>
  <c r="X13" i="1"/>
  <c r="C14" i="1"/>
  <c r="Z14" i="1" s="1"/>
  <c r="D14" i="1"/>
  <c r="X14" i="1"/>
  <c r="D15" i="1"/>
  <c r="C15" i="1" s="1"/>
  <c r="Y15" i="1" s="1"/>
  <c r="X15" i="1"/>
  <c r="D16" i="1"/>
  <c r="C16" i="1" s="1"/>
  <c r="Y16" i="1" s="1"/>
  <c r="X16" i="1"/>
  <c r="Z16" i="1" s="1"/>
  <c r="D17" i="1"/>
  <c r="C17" i="1" s="1"/>
  <c r="X17" i="1"/>
  <c r="D18" i="1"/>
  <c r="C18" i="1" s="1"/>
  <c r="X18" i="1"/>
  <c r="D19" i="1"/>
  <c r="C19" i="1" s="1"/>
  <c r="X19" i="1"/>
  <c r="D20" i="1"/>
  <c r="X20" i="1"/>
  <c r="D21" i="1"/>
  <c r="C21" i="1" s="1"/>
  <c r="X21" i="1"/>
  <c r="D22" i="1"/>
  <c r="C22" i="1" s="1"/>
  <c r="Z22" i="1" s="1"/>
  <c r="X22" i="1"/>
  <c r="D23" i="1"/>
  <c r="C23" i="1" s="1"/>
  <c r="Y23" i="1" s="1"/>
  <c r="X23" i="1"/>
  <c r="C24" i="1"/>
  <c r="Y24" i="1" s="1"/>
  <c r="D24" i="1"/>
  <c r="X24" i="1"/>
  <c r="Z24" i="1"/>
  <c r="D25" i="1"/>
  <c r="X25" i="1"/>
  <c r="D26" i="1"/>
  <c r="C26" i="1" s="1"/>
  <c r="X26" i="1"/>
  <c r="C27" i="1"/>
  <c r="Z27" i="1" s="1"/>
  <c r="D27" i="1"/>
  <c r="X27" i="1"/>
  <c r="C37" i="1"/>
  <c r="E38" i="1"/>
  <c r="G38" i="1"/>
  <c r="I38" i="1"/>
  <c r="F40" i="1"/>
  <c r="H40" i="1"/>
  <c r="J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Y19" i="1" l="1"/>
  <c r="Z19" i="1"/>
  <c r="D40" i="1"/>
  <c r="Y27" i="1"/>
  <c r="X12" i="1"/>
  <c r="X10" i="1"/>
  <c r="Y22" i="1"/>
  <c r="Z17" i="1"/>
  <c r="Y17" i="1"/>
  <c r="Y14" i="1"/>
  <c r="Z18" i="1"/>
  <c r="Y18" i="1"/>
  <c r="Z15" i="1"/>
  <c r="Y13" i="1"/>
  <c r="C12" i="1"/>
  <c r="Z12" i="1" s="1"/>
  <c r="Z13" i="1"/>
  <c r="Z26" i="1"/>
  <c r="Y26" i="1"/>
  <c r="Y21" i="1"/>
  <c r="Z21" i="1"/>
  <c r="C20" i="1"/>
  <c r="Y20" i="1" s="1"/>
  <c r="D12" i="1"/>
  <c r="D10" i="1"/>
  <c r="C38" i="1"/>
  <c r="C25" i="1"/>
  <c r="Y25" i="1" s="1"/>
  <c r="C9" i="1"/>
  <c r="Z9" i="1" s="1"/>
  <c r="Y9" i="1" l="1"/>
  <c r="Z20" i="1"/>
  <c r="Z25" i="1"/>
  <c r="C10" i="1"/>
  <c r="Z10" i="1" s="1"/>
  <c r="Y12" i="1"/>
  <c r="Y10" i="1" l="1"/>
</calcChain>
</file>

<file path=xl/sharedStrings.xml><?xml version="1.0" encoding="utf-8"?>
<sst xmlns="http://schemas.openxmlformats.org/spreadsheetml/2006/main" count="100" uniqueCount="63">
  <si>
    <t>利府町</t>
  </si>
  <si>
    <t>山元町</t>
  </si>
  <si>
    <t>柴田町</t>
    <rPh sb="0" eb="3">
      <t>シバタチョウ</t>
    </rPh>
    <phoneticPr fontId="5"/>
  </si>
  <si>
    <t>大崎市</t>
    <rPh sb="0" eb="2">
      <t>オオサキ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</si>
  <si>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</si>
  <si>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2">
      <t>トメ</t>
    </rPh>
    <rPh sb="2" eb="3">
      <t>シ</t>
    </rPh>
    <phoneticPr fontId="5"/>
  </si>
  <si>
    <t>角田市</t>
  </si>
  <si>
    <t>名取市</t>
  </si>
  <si>
    <t>白石市</t>
  </si>
  <si>
    <t>気仙沼市</t>
  </si>
  <si>
    <t>石巻市</t>
  </si>
  <si>
    <t>泉区</t>
  </si>
  <si>
    <t>太白区</t>
  </si>
  <si>
    <t>宮城野区</t>
  </si>
  <si>
    <t>青葉区</t>
    <rPh sb="0" eb="3">
      <t>アオバク</t>
    </rPh>
    <phoneticPr fontId="5"/>
  </si>
  <si>
    <t>仙台市計</t>
    <rPh sb="0" eb="3">
      <t>センダイシ</t>
    </rPh>
    <rPh sb="3" eb="4">
      <t>ケイ</t>
    </rPh>
    <phoneticPr fontId="5"/>
  </si>
  <si>
    <t>令和5年3月</t>
    <rPh sb="0" eb="2">
      <t>レイワ</t>
    </rPh>
    <rPh sb="3" eb="4">
      <t>ネン</t>
    </rPh>
    <rPh sb="5" eb="6">
      <t>ガツ</t>
    </rPh>
    <phoneticPr fontId="3"/>
  </si>
  <si>
    <t>令和4年3月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</si>
  <si>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医療機関</t>
    <rPh sb="0" eb="2">
      <t>イリョウ</t>
    </rPh>
    <rPh sb="2" eb="4">
      <t>キカン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</si>
  <si>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</si>
  <si>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</si>
  <si>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Ｆ　左記以外の者のうち（再掲）</t>
    <rPh sb="2" eb="4">
      <t>サキ</t>
    </rPh>
    <rPh sb="4" eb="6">
      <t>イガイ</t>
    </rPh>
    <rPh sb="7" eb="8">
      <t>モノ</t>
    </rPh>
    <rPh sb="12" eb="14">
      <t>サイケイ</t>
    </rPh>
    <phoneticPr fontId="5"/>
  </si>
  <si>
    <t>計</t>
  </si>
  <si>
    <t>区    分</t>
    <phoneticPr fontId="5"/>
  </si>
  <si>
    <t>(単位：人)</t>
    <rPh sb="4" eb="5">
      <t>ニン</t>
    </rPh>
    <phoneticPr fontId="5"/>
  </si>
  <si>
    <t>&lt;特別支援学校中学部&gt;（男女計）</t>
    <rPh sb="1" eb="3">
      <t>トクベツ</t>
    </rPh>
    <rPh sb="3" eb="5">
      <t>シエン</t>
    </rPh>
    <rPh sb="7" eb="10">
      <t>チュウガクブ</t>
    </rPh>
    <rPh sb="12" eb="14">
      <t>ダンジョ</t>
    </rPh>
    <rPh sb="14" eb="15">
      <t>ケイ</t>
    </rPh>
    <phoneticPr fontId="5"/>
  </si>
  <si>
    <t>第６７表　　　市町村別社会福祉施設等入所通所者数</t>
    <rPh sb="11" eb="12">
      <t>シャ</t>
    </rPh>
    <rPh sb="12" eb="13">
      <t>カイ</t>
    </rPh>
    <rPh sb="13" eb="14">
      <t>フク</t>
    </rPh>
    <rPh sb="14" eb="15">
      <t>シ</t>
    </rPh>
    <rPh sb="15" eb="16">
      <t>シ</t>
    </rPh>
    <rPh sb="16" eb="17">
      <t>セツ</t>
    </rPh>
    <rPh sb="17" eb="18">
      <t>トウ</t>
    </rPh>
    <rPh sb="18" eb="19">
      <t>イリ</t>
    </rPh>
    <rPh sb="19" eb="20">
      <t>ショ</t>
    </rPh>
    <rPh sb="20" eb="21">
      <t>ツウ</t>
    </rPh>
    <rPh sb="21" eb="22">
      <t>ショ</t>
    </rPh>
    <rPh sb="22" eb="23">
      <t>シャ</t>
    </rPh>
    <rPh sb="23" eb="24">
      <t>スウ</t>
    </rPh>
    <phoneticPr fontId="5"/>
  </si>
  <si>
    <t>泉区</t>
    <phoneticPr fontId="5"/>
  </si>
  <si>
    <t>仙台市計</t>
    <rPh sb="0" eb="2">
      <t>センダイ</t>
    </rPh>
    <rPh sb="3" eb="4">
      <t>ケイ</t>
    </rPh>
    <phoneticPr fontId="5"/>
  </si>
  <si>
    <t>（a+b+c+d）</t>
    <phoneticPr fontId="3"/>
  </si>
  <si>
    <t>通信制</t>
    <rPh sb="0" eb="2">
      <t>ツウシン</t>
    </rPh>
    <rPh sb="2" eb="3">
      <t>セイ</t>
    </rPh>
    <phoneticPr fontId="5"/>
  </si>
  <si>
    <t>定時制</t>
    <rPh sb="0" eb="3">
      <t>テイジセイ</t>
    </rPh>
    <phoneticPr fontId="5"/>
  </si>
  <si>
    <t>全日制</t>
    <rPh sb="0" eb="3">
      <t>ゼンニチセイ</t>
    </rPh>
    <phoneticPr fontId="5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</si>
  <si>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</si>
  <si>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</si>
  <si>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</si>
  <si>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</si>
  <si>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就職者</t>
    <rPh sb="0" eb="3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</si>
  <si>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</si>
  <si>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左記A、B、C、Dのうち就職している者(c)</t>
    <phoneticPr fontId="5"/>
  </si>
  <si>
    <t>左記Ａのうち他県への
進学者</t>
    <rPh sb="0" eb="2">
      <t>サキ</t>
    </rPh>
    <rPh sb="6" eb="8">
      <t>タケン</t>
    </rPh>
    <rPh sb="11" eb="14">
      <t>シンガクシャ</t>
    </rPh>
    <phoneticPr fontId="5"/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</si>
  <si>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</si>
  <si>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rPh sb="2" eb="5">
      <t>ロウドウシャ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</si>
  <si>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</si>
  <si>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</si>
  <si>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</si>
  <si>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中等教育学校
後期課程
（本科）
全日制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3" eb="15">
      <t>ホンカ</t>
    </rPh>
    <rPh sb="17" eb="20">
      <t>ゼンニチセイ</t>
    </rPh>
    <phoneticPr fontId="5"/>
  </si>
  <si>
    <t>高等学校（本科）</t>
    <rPh sb="0" eb="2">
      <t>コウトウ</t>
    </rPh>
    <rPh sb="2" eb="4">
      <t>ガッコウ</t>
    </rPh>
    <rPh sb="5" eb="7">
      <t>ホンカ</t>
    </rPh>
    <phoneticPr fontId="5"/>
  </si>
  <si>
    <t>計</t>
    <rPh sb="0" eb="1">
      <t>ケイ</t>
    </rPh>
    <phoneticPr fontId="5"/>
  </si>
  <si>
    <t>区　　分</t>
    <phoneticPr fontId="5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</si>
  <si>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4" eb="26">
      <t>ソウスウ</t>
    </rPh>
    <phoneticPr fontId="5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</si>
  <si>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5"/>
  </si>
  <si>
    <t>（再　掲）</t>
    <phoneticPr fontId="5"/>
  </si>
  <si>
    <t>G
不詳・死亡の者</t>
    <rPh sb="2" eb="4">
      <t>フショウ</t>
    </rPh>
    <rPh sb="5" eb="7">
      <t>シボウ</t>
    </rPh>
    <phoneticPr fontId="5"/>
  </si>
  <si>
    <t>Ｆ
左記以外の者</t>
    <rPh sb="2" eb="4">
      <t>サキ</t>
    </rPh>
    <rPh sb="4" eb="6">
      <t>イガイ</t>
    </rPh>
    <rPh sb="7" eb="8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</si>
  <si>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</si>
  <si>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</si>
  <si>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専修学校（一般課程）等
入学者</t>
    <rPh sb="12" eb="13">
      <t>トウ</t>
    </rPh>
    <rPh sb="14" eb="16">
      <t>ニュウガク</t>
    </rPh>
    <phoneticPr fontId="5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</si>
  <si>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5"/>
  </si>
  <si>
    <t>Ａ　高等学校等進学者</t>
    <phoneticPr fontId="5"/>
  </si>
  <si>
    <t>(単位：人)</t>
    <phoneticPr fontId="3"/>
  </si>
  <si>
    <t>（つづき）</t>
    <phoneticPr fontId="5"/>
  </si>
  <si>
    <t>第６６表　　　市　町　村　別　進　路　別　卒　業　者　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</si>
</sst>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0.0_);[Red]\(0.0\)"/>
    <numFmt numFmtId="178" formatCode="#,###;\-#,###;\-"/>
    <numFmt numFmtId="179" formatCode="#,##0;0;&quot;－&quot;"/>
    <numFmt numFmtId="180" formatCode="#,##0.0;\-#,##0.0;\-"/>
    <numFmt numFmtId="181" formatCode="#,##0.0;&quot;－&quot;#,##0.0;&quot;－&quot;"/>
  </numFmts>
  <fonts count="16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9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6"/>
      <name val="書院細明朝体"/>
      <family val="1"/>
      <charset val="128"/>
    </font>
    <font>
      <b/>
      <sz val="9"/>
      <name val="Terminal"/>
      <charset val="128"/>
    </font>
    <font>
      <sz val="9"/>
      <name val="Terminal"/>
      <charset val="128"/>
    </font>
    <font>
      <b/>
      <sz val="8"/>
      <name val="書院細明朝体"/>
      <family val="1"/>
      <charset val="128"/>
    </font>
    <font>
      <sz val="9"/>
      <color indexed="8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4" fillId="0" borderId="1" xfId="1" applyNumberFormat="1" applyFont="1" applyFill="1" applyBorder="1" applyAlignment="1" applyProtection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distributed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left" vertical="center"/>
      <protection locked="0"/>
    </xf>
    <xf numFmtId="177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 wrapText="1"/>
    </xf>
    <xf numFmtId="178" fontId="2" fillId="0" borderId="4" xfId="2" applyNumberFormat="1" applyFont="1" applyFill="1" applyBorder="1" applyAlignment="1">
      <alignment horizontal="center" vertical="center" wrapText="1"/>
    </xf>
    <xf numFmtId="178" fontId="2" fillId="0" borderId="5" xfId="2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8" fontId="8" fillId="0" borderId="8" xfId="1" applyNumberFormat="1" applyFont="1" applyFill="1" applyBorder="1" applyAlignment="1" applyProtection="1">
      <alignment horizontal="distributed" vertical="center"/>
    </xf>
    <xf numFmtId="176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distributed" vertical="center"/>
    </xf>
    <xf numFmtId="180" fontId="2" fillId="0" borderId="0" xfId="2" applyNumberFormat="1" applyFont="1" applyFill="1" applyBorder="1" applyAlignment="1" applyProtection="1">
      <alignment horizontal="right" vertical="center"/>
      <protection locked="0"/>
    </xf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3" xfId="0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8" fontId="7" fillId="0" borderId="3" xfId="2" applyNumberFormat="1" applyFont="1" applyFill="1" applyBorder="1" applyAlignment="1">
      <alignment horizontal="left" vertical="center"/>
    </xf>
    <xf numFmtId="180" fontId="6" fillId="0" borderId="0" xfId="2" applyNumberFormat="1" applyFont="1" applyFill="1" applyBorder="1" applyAlignment="1" applyProtection="1">
      <alignment horizontal="right" vertical="center"/>
      <protection locked="0"/>
    </xf>
    <xf numFmtId="181" fontId="6" fillId="0" borderId="0" xfId="2" applyNumberFormat="1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8" fontId="10" fillId="0" borderId="0" xfId="2" applyNumberFormat="1" applyFont="1" applyFill="1" applyBorder="1" applyAlignment="1" applyProtection="1">
      <alignment horizontal="left" vertical="center"/>
      <protection locked="0"/>
    </xf>
    <xf numFmtId="178" fontId="4" fillId="0" borderId="3" xfId="2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8" fontId="8" fillId="0" borderId="0" xfId="2" applyNumberFormat="1" applyFont="1" applyFill="1" applyBorder="1" applyAlignment="1" applyProtection="1">
      <alignment horizontal="lef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8" fontId="2" fillId="0" borderId="3" xfId="2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8" fontId="8" fillId="0" borderId="0" xfId="2" applyNumberFormat="1" applyFont="1" applyFill="1" applyAlignment="1">
      <alignment vertical="center"/>
    </xf>
    <xf numFmtId="178" fontId="4" fillId="0" borderId="11" xfId="2" applyNumberFormat="1" applyFont="1" applyFill="1" applyBorder="1" applyAlignment="1" applyProtection="1">
      <alignment horizontal="center" vertical="top" shrinkToFi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 applyProtection="1">
      <alignment horizontal="right" vertical="center"/>
    </xf>
    <xf numFmtId="178" fontId="4" fillId="0" borderId="5" xfId="2" applyNumberFormat="1" applyFont="1" applyFill="1" applyBorder="1" applyAlignment="1" applyProtection="1">
      <alignment horizontal="center" vertical="center" wrapText="1"/>
    </xf>
    <xf numFmtId="178" fontId="4" fillId="0" borderId="3" xfId="2" applyNumberFormat="1" applyFont="1" applyFill="1" applyBorder="1" applyAlignment="1" applyProtection="1">
      <alignment horizontal="center" vertical="center" wrapText="1"/>
    </xf>
    <xf numFmtId="178" fontId="4" fillId="0" borderId="2" xfId="2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8" fontId="4" fillId="0" borderId="14" xfId="2" applyNumberFormat="1" applyFont="1" applyFill="1" applyBorder="1" applyAlignment="1">
      <alignment horizontal="center" vertical="center" wrapText="1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11" xfId="2" applyNumberFormat="1" applyFont="1" applyFill="1" applyBorder="1" applyAlignment="1">
      <alignment horizontal="center" vertical="center" wrapTex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 applyProtection="1">
      <alignment horizontal="center" vertical="center" wrapText="1"/>
    </xf>
    <xf numFmtId="178" fontId="4" fillId="0" borderId="13" xfId="2" applyNumberFormat="1" applyFont="1" applyFill="1" applyBorder="1" applyAlignment="1" applyProtection="1">
      <alignment horizontal="center" vertical="center" wrapText="1"/>
    </xf>
    <xf numFmtId="178" fontId="4" fillId="0" borderId="11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 wrapText="1"/>
    </xf>
    <xf numFmtId="178" fontId="4" fillId="0" borderId="6" xfId="2" applyNumberFormat="1" applyFont="1" applyFill="1" applyBorder="1" applyAlignment="1" applyProtection="1">
      <alignment horizontal="center" vertical="center"/>
    </xf>
    <xf numFmtId="178" fontId="4" fillId="0" borderId="0" xfId="2" applyNumberFormat="1" applyFont="1" applyFill="1" applyBorder="1" applyAlignment="1" applyProtection="1">
      <alignment horizontal="center" vertical="center"/>
    </xf>
    <xf numFmtId="178" fontId="4" fillId="0" borderId="7" xfId="2" applyNumberFormat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center" vertical="center"/>
    </xf>
    <xf numFmtId="178" fontId="4" fillId="0" borderId="8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/>
    </xf>
    <xf numFmtId="178" fontId="4" fillId="0" borderId="13" xfId="2" applyNumberFormat="1" applyFont="1" applyFill="1" applyBorder="1" applyAlignment="1" applyProtection="1">
      <alignment horizontal="center" vertical="center"/>
    </xf>
    <xf numFmtId="178" fontId="4" fillId="0" borderId="11" xfId="2" applyNumberFormat="1" applyFont="1" applyFill="1" applyBorder="1" applyAlignment="1" applyProtection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 wrapText="1"/>
    </xf>
    <xf numFmtId="178" fontId="4" fillId="0" borderId="9" xfId="2" applyNumberFormat="1" applyFont="1" applyFill="1" applyBorder="1" applyAlignment="1">
      <alignment horizontal="center" vertical="center" wrapText="1"/>
    </xf>
    <xf numFmtId="178" fontId="4" fillId="0" borderId="15" xfId="2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horizontal="center" vertical="center"/>
    </xf>
    <xf numFmtId="178" fontId="4" fillId="0" borderId="10" xfId="2" applyNumberFormat="1" applyFont="1" applyFill="1" applyBorder="1" applyAlignment="1" applyProtection="1">
      <alignment horizontal="center" vertical="center"/>
    </xf>
    <xf numFmtId="178" fontId="4" fillId="0" borderId="9" xfId="2" applyNumberFormat="1" applyFont="1" applyFill="1" applyBorder="1" applyAlignment="1" applyProtection="1">
      <alignment horizontal="center" vertical="center"/>
    </xf>
    <xf numFmtId="178" fontId="4" fillId="0" borderId="15" xfId="2" applyNumberFormat="1" applyFont="1" applyFill="1" applyBorder="1" applyAlignment="1" applyProtection="1">
      <alignment horizontal="center" vertical="center"/>
    </xf>
    <xf numFmtId="178" fontId="4" fillId="0" borderId="5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>
      <alignment horizontal="center" vertical="center" wrapText="1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8" xfId="2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8" fontId="4" fillId="0" borderId="5" xfId="2" applyNumberFormat="1" applyFont="1" applyFill="1" applyBorder="1" applyAlignment="1" applyProtection="1">
      <alignment horizontal="center" vertical="center"/>
    </xf>
    <xf numFmtId="178" fontId="4" fillId="0" borderId="3" xfId="2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8" fontId="2" fillId="0" borderId="2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vertical="center"/>
    </xf>
    <xf numFmtId="181" fontId="4" fillId="0" borderId="6" xfId="2" applyNumberFormat="1" applyFont="1" applyFill="1" applyBorder="1" applyAlignment="1" applyProtection="1">
      <alignment horizontal="center" vertical="center" wrapText="1"/>
    </xf>
    <xf numFmtId="181" fontId="4" fillId="0" borderId="7" xfId="2" applyNumberFormat="1" applyFont="1" applyFill="1" applyBorder="1" applyAlignment="1" applyProtection="1">
      <alignment horizontal="center" vertical="center" wrapText="1"/>
    </xf>
    <xf numFmtId="181" fontId="4" fillId="0" borderId="8" xfId="2" applyNumberFormat="1" applyFont="1" applyFill="1" applyBorder="1" applyAlignment="1" applyProtection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0" fontId="15" fillId="0" borderId="10" xfId="4" applyFont="1" applyFill="1" applyBorder="1" applyAlignment="1" applyProtection="1">
      <alignment horizontal="center" vertical="center"/>
    </xf>
    <xf numFmtId="0" fontId="15" fillId="0" borderId="9" xfId="4" applyFont="1" applyFill="1" applyBorder="1" applyAlignment="1" applyProtection="1">
      <alignment horizontal="center" vertical="center"/>
    </xf>
    <xf numFmtId="0" fontId="15" fillId="0" borderId="15" xfId="4" applyFont="1" applyFill="1" applyBorder="1" applyAlignment="1" applyProtection="1">
      <alignment horizontal="center" vertical="center"/>
    </xf>
    <xf numFmtId="178" fontId="4" fillId="0" borderId="4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center"/>
    </xf>
    <xf numFmtId="178" fontId="4" fillId="0" borderId="14" xfId="2" quotePrefix="1" applyNumberFormat="1" applyFont="1" applyFill="1" applyBorder="1" applyAlignment="1" applyProtection="1">
      <alignment horizontal="center" vertical="center" wrapText="1"/>
    </xf>
    <xf numFmtId="178" fontId="11" fillId="0" borderId="14" xfId="2" applyNumberFormat="1" applyFont="1" applyFill="1" applyBorder="1" applyAlignment="1" applyProtection="1">
      <alignment horizontal="center" vertical="center" wrapText="1"/>
    </xf>
    <xf numFmtId="178" fontId="11" fillId="0" borderId="13" xfId="2" applyNumberFormat="1" applyFont="1" applyFill="1" applyBorder="1" applyAlignment="1" applyProtection="1">
      <alignment horizontal="center" vertical="center" wrapText="1"/>
    </xf>
    <xf numFmtId="178" fontId="11" fillId="0" borderId="11" xfId="2" applyNumberFormat="1" applyFont="1" applyFill="1" applyBorder="1" applyAlignment="1" applyProtection="1">
      <alignment horizontal="center" vertical="center" wrapText="1"/>
    </xf>
  </cellXfs>
  <cellStyles count="5">
    <cellStyle name="標準" xfId="0" builtinId="0"/>
    <cellStyle name="標準_第02表  H14" xfId="1"/>
    <cellStyle name="標準_第03表 H14" xfId="2"/>
    <cellStyle name="標準_第42表 H14" xfId="3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B91"/>
  <sheetViews>
    <sheetView showGridLines="0" tabSelected="1" zoomScaleNormal="100" workbookViewId="0">
      <selection sqref="A1:N1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23" width="8.5" style="1" customWidth="1"/>
    <col min="24" max="24" width="8.5" style="2" customWidth="1"/>
    <col min="25" max="25" width="9.25" style="2" customWidth="1"/>
    <col min="26" max="27" width="9.25" style="1" customWidth="1"/>
    <col min="28" max="28" width="1.375" style="1" customWidth="1"/>
    <col min="29" max="16384" width="12.75" style="1"/>
  </cols>
  <sheetData>
    <row r="1" spans="1:28" ht="15.75" customHeight="1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8" ht="15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8" ht="15.75" customHeight="1">
      <c r="A3" s="41" t="s">
        <v>25</v>
      </c>
      <c r="B3" s="4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0"/>
      <c r="O3" s="40" t="s">
        <v>61</v>
      </c>
      <c r="P3" s="40"/>
      <c r="Q3" s="40"/>
      <c r="R3" s="39"/>
      <c r="X3" s="38"/>
      <c r="Y3" s="37"/>
      <c r="Z3" s="3"/>
      <c r="AA3" s="37"/>
      <c r="AB3" s="80" t="s">
        <v>60</v>
      </c>
    </row>
    <row r="4" spans="1:28" s="77" customFormat="1" ht="15.75" customHeight="1">
      <c r="A4" s="92" t="s">
        <v>49</v>
      </c>
      <c r="B4" s="93"/>
      <c r="C4" s="98" t="s">
        <v>22</v>
      </c>
      <c r="D4" s="101" t="s">
        <v>59</v>
      </c>
      <c r="E4" s="102"/>
      <c r="F4" s="102"/>
      <c r="G4" s="102"/>
      <c r="H4" s="102"/>
      <c r="I4" s="102"/>
      <c r="J4" s="103"/>
      <c r="K4" s="85" t="s">
        <v>58</v>
      </c>
      <c r="L4" s="85" t="s">
        <v>57</v>
      </c>
      <c r="M4" s="106"/>
      <c r="N4" s="85" t="s">
        <v>56</v>
      </c>
      <c r="O4" s="109" t="s">
        <v>55</v>
      </c>
      <c r="P4" s="110"/>
      <c r="Q4" s="110"/>
      <c r="R4" s="111"/>
      <c r="S4" s="85" t="s">
        <v>54</v>
      </c>
      <c r="T4" s="85" t="s">
        <v>53</v>
      </c>
      <c r="U4" s="143" t="s">
        <v>52</v>
      </c>
      <c r="V4" s="144"/>
      <c r="W4" s="144"/>
      <c r="X4" s="145"/>
      <c r="Y4" s="137" t="s">
        <v>51</v>
      </c>
      <c r="Z4" s="140" t="s">
        <v>50</v>
      </c>
      <c r="AA4" s="81" t="s">
        <v>49</v>
      </c>
      <c r="AB4" s="146"/>
    </row>
    <row r="5" spans="1:28" s="77" customFormat="1" ht="15.75" customHeight="1">
      <c r="A5" s="94"/>
      <c r="B5" s="95"/>
      <c r="C5" s="99"/>
      <c r="D5" s="85" t="s">
        <v>48</v>
      </c>
      <c r="E5" s="112" t="s">
        <v>47</v>
      </c>
      <c r="F5" s="113"/>
      <c r="G5" s="114"/>
      <c r="H5" s="85" t="s">
        <v>46</v>
      </c>
      <c r="I5" s="88" t="s">
        <v>45</v>
      </c>
      <c r="J5" s="88" t="s">
        <v>44</v>
      </c>
      <c r="K5" s="104"/>
      <c r="L5" s="107"/>
      <c r="M5" s="108"/>
      <c r="N5" s="86"/>
      <c r="O5" s="89" t="s">
        <v>43</v>
      </c>
      <c r="P5" s="109" t="s">
        <v>42</v>
      </c>
      <c r="Q5" s="110"/>
      <c r="R5" s="81" t="s">
        <v>41</v>
      </c>
      <c r="S5" s="86"/>
      <c r="T5" s="86"/>
      <c r="U5" s="89" t="s">
        <v>40</v>
      </c>
      <c r="V5" s="148" t="s">
        <v>39</v>
      </c>
      <c r="W5" s="149" t="s">
        <v>38</v>
      </c>
      <c r="X5" s="89" t="s">
        <v>37</v>
      </c>
      <c r="Y5" s="138"/>
      <c r="Z5" s="141"/>
      <c r="AA5" s="123"/>
      <c r="AB5" s="94"/>
    </row>
    <row r="6" spans="1:28" s="77" customFormat="1" ht="15.75" customHeight="1">
      <c r="A6" s="94"/>
      <c r="B6" s="95"/>
      <c r="C6" s="99"/>
      <c r="D6" s="86"/>
      <c r="E6" s="115"/>
      <c r="F6" s="116"/>
      <c r="G6" s="117"/>
      <c r="H6" s="86"/>
      <c r="I6" s="88"/>
      <c r="J6" s="88"/>
      <c r="K6" s="104"/>
      <c r="L6" s="85" t="s">
        <v>36</v>
      </c>
      <c r="M6" s="85" t="s">
        <v>35</v>
      </c>
      <c r="N6" s="86"/>
      <c r="O6" s="90"/>
      <c r="P6" s="89" t="s">
        <v>34</v>
      </c>
      <c r="Q6" s="89" t="s">
        <v>33</v>
      </c>
      <c r="R6" s="82"/>
      <c r="S6" s="86"/>
      <c r="T6" s="86"/>
      <c r="U6" s="90"/>
      <c r="V6" s="90"/>
      <c r="W6" s="150"/>
      <c r="X6" s="90"/>
      <c r="Y6" s="138"/>
      <c r="Z6" s="141"/>
      <c r="AA6" s="123"/>
      <c r="AB6" s="94"/>
    </row>
    <row r="7" spans="1:28" s="77" customFormat="1" ht="15.75" customHeight="1">
      <c r="A7" s="96"/>
      <c r="B7" s="97"/>
      <c r="C7" s="100"/>
      <c r="D7" s="87"/>
      <c r="E7" s="79" t="s">
        <v>32</v>
      </c>
      <c r="F7" s="79" t="s">
        <v>31</v>
      </c>
      <c r="G7" s="79" t="s">
        <v>30</v>
      </c>
      <c r="H7" s="87"/>
      <c r="I7" s="88"/>
      <c r="J7" s="88"/>
      <c r="K7" s="105"/>
      <c r="L7" s="107"/>
      <c r="M7" s="87"/>
      <c r="N7" s="87"/>
      <c r="O7" s="91"/>
      <c r="P7" s="91"/>
      <c r="Q7" s="91"/>
      <c r="R7" s="83"/>
      <c r="S7" s="87"/>
      <c r="T7" s="87"/>
      <c r="U7" s="91"/>
      <c r="V7" s="91"/>
      <c r="W7" s="151"/>
      <c r="X7" s="78" t="s">
        <v>29</v>
      </c>
      <c r="Y7" s="139"/>
      <c r="Z7" s="142"/>
      <c r="AA7" s="147"/>
      <c r="AB7" s="96"/>
    </row>
    <row r="8" spans="1:28" ht="15.75" customHeight="1">
      <c r="A8" s="76"/>
      <c r="B8" s="33"/>
      <c r="C8" s="7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8"/>
      <c r="S8" s="29"/>
      <c r="T8" s="29"/>
      <c r="U8" s="29"/>
      <c r="V8" s="29"/>
      <c r="W8" s="29"/>
      <c r="X8" s="27"/>
      <c r="Y8" s="26"/>
      <c r="Z8" s="74"/>
      <c r="AA8" s="73"/>
      <c r="AB8" s="3"/>
    </row>
    <row r="9" spans="1:28" ht="15.75" customHeight="1">
      <c r="A9" s="72"/>
      <c r="B9" s="24" t="s">
        <v>17</v>
      </c>
      <c r="C9" s="71">
        <f>SUM(D9,K9:T9)</f>
        <v>164</v>
      </c>
      <c r="D9" s="23">
        <f>SUM(E9:J9)</f>
        <v>162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162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2</v>
      </c>
      <c r="T9" s="23">
        <v>0</v>
      </c>
      <c r="U9" s="23">
        <v>2</v>
      </c>
      <c r="V9" s="23">
        <v>0</v>
      </c>
      <c r="W9" s="23">
        <v>0</v>
      </c>
      <c r="X9" s="54">
        <f>O9+P9+V9+W9</f>
        <v>0</v>
      </c>
      <c r="Y9" s="53">
        <f>D9/C9*100</f>
        <v>98.780487804878049</v>
      </c>
      <c r="Z9" s="52">
        <f>X9/C9*100</f>
        <v>0</v>
      </c>
      <c r="AA9" s="70" t="s">
        <v>17</v>
      </c>
      <c r="AB9" s="3"/>
    </row>
    <row r="10" spans="1:28" s="13" customFormat="1" ht="15.75" customHeight="1">
      <c r="A10" s="69"/>
      <c r="B10" s="21" t="s">
        <v>16</v>
      </c>
      <c r="C10" s="68">
        <f t="shared" ref="C10:W10" si="0">SUM(C13:C27)</f>
        <v>157</v>
      </c>
      <c r="D10" s="20">
        <f t="shared" si="0"/>
        <v>156</v>
      </c>
      <c r="E10" s="20">
        <f t="shared" si="0"/>
        <v>1</v>
      </c>
      <c r="F10" s="20">
        <f t="shared" si="0"/>
        <v>1</v>
      </c>
      <c r="G10" s="20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154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20">
        <f t="shared" si="0"/>
        <v>0</v>
      </c>
      <c r="S10" s="20">
        <f t="shared" si="0"/>
        <v>1</v>
      </c>
      <c r="T10" s="20">
        <f t="shared" si="0"/>
        <v>0</v>
      </c>
      <c r="U10" s="20">
        <f t="shared" si="0"/>
        <v>2</v>
      </c>
      <c r="V10" s="20">
        <f t="shared" si="0"/>
        <v>0</v>
      </c>
      <c r="W10" s="20">
        <f t="shared" si="0"/>
        <v>0</v>
      </c>
      <c r="X10" s="67">
        <f>O10+P10+V10+W10</f>
        <v>0</v>
      </c>
      <c r="Y10" s="66">
        <f>D10/C10*100</f>
        <v>99.363057324840767</v>
      </c>
      <c r="Z10" s="65">
        <f>X10/C10*100</f>
        <v>0</v>
      </c>
      <c r="AA10" s="64" t="s">
        <v>16</v>
      </c>
      <c r="AB10" s="14"/>
    </row>
    <row r="11" spans="1:28" ht="15.75" customHeight="1">
      <c r="A11" s="60"/>
      <c r="B11" s="63"/>
      <c r="C11" s="6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3"/>
      <c r="S11" s="3"/>
      <c r="T11" s="3"/>
      <c r="U11" s="3"/>
      <c r="V11" s="3"/>
      <c r="W11" s="3"/>
      <c r="X11" s="4"/>
      <c r="Y11" s="4"/>
      <c r="Z11" s="62"/>
      <c r="AA11" s="59"/>
      <c r="AB11" s="3"/>
    </row>
    <row r="12" spans="1:28" ht="15.75" customHeight="1">
      <c r="A12" s="60"/>
      <c r="B12" s="8" t="s">
        <v>15</v>
      </c>
      <c r="C12" s="61">
        <f t="shared" ref="C12:W12" si="1">SUM(C13:C16)</f>
        <v>73</v>
      </c>
      <c r="D12" s="15">
        <f t="shared" si="1"/>
        <v>72</v>
      </c>
      <c r="E12" s="15">
        <f t="shared" si="1"/>
        <v>1</v>
      </c>
      <c r="F12" s="15">
        <f t="shared" si="1"/>
        <v>1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70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0</v>
      </c>
      <c r="Q12" s="15">
        <f t="shared" si="1"/>
        <v>0</v>
      </c>
      <c r="R12" s="15">
        <f t="shared" si="1"/>
        <v>0</v>
      </c>
      <c r="S12" s="3">
        <f t="shared" si="1"/>
        <v>1</v>
      </c>
      <c r="T12" s="3">
        <f t="shared" si="1"/>
        <v>0</v>
      </c>
      <c r="U12" s="3">
        <f t="shared" si="1"/>
        <v>1</v>
      </c>
      <c r="V12" s="3">
        <f t="shared" si="1"/>
        <v>0</v>
      </c>
      <c r="W12" s="3">
        <f t="shared" si="1"/>
        <v>0</v>
      </c>
      <c r="X12" s="54">
        <f t="shared" ref="X12:X27" si="2">O12+P12+V12+W12</f>
        <v>0</v>
      </c>
      <c r="Y12" s="53">
        <f t="shared" ref="Y12:Y27" si="3">D12/C12*100</f>
        <v>98.630136986301366</v>
      </c>
      <c r="Z12" s="52">
        <f t="shared" ref="Z12:Z22" si="4">X12/C12*100</f>
        <v>0</v>
      </c>
      <c r="AA12" s="51" t="s">
        <v>28</v>
      </c>
      <c r="AB12" s="3"/>
    </row>
    <row r="13" spans="1:28" ht="15.75" customHeight="1">
      <c r="A13" s="60"/>
      <c r="B13" s="12" t="s">
        <v>14</v>
      </c>
      <c r="C13" s="55">
        <f t="shared" ref="C13:C27" si="5">D13+K13+L13+M13+N13+O13+P13+Q13+R13+S13+T13</f>
        <v>32</v>
      </c>
      <c r="D13" s="5">
        <f t="shared" ref="D13:D27" si="6">SUM(E13:J13)</f>
        <v>32</v>
      </c>
      <c r="E13" s="15">
        <v>0</v>
      </c>
      <c r="F13" s="15">
        <v>1</v>
      </c>
      <c r="G13" s="15">
        <v>0</v>
      </c>
      <c r="H13" s="15">
        <v>0</v>
      </c>
      <c r="I13" s="15">
        <v>0</v>
      </c>
      <c r="J13" s="15">
        <v>31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4">
        <f t="shared" si="2"/>
        <v>0</v>
      </c>
      <c r="Y13" s="53">
        <f t="shared" si="3"/>
        <v>100</v>
      </c>
      <c r="Z13" s="52">
        <f t="shared" si="4"/>
        <v>0</v>
      </c>
      <c r="AA13" s="59" t="s">
        <v>14</v>
      </c>
      <c r="AB13" s="3"/>
    </row>
    <row r="14" spans="1:28" ht="15.75" customHeight="1">
      <c r="A14" s="58"/>
      <c r="B14" s="10" t="s">
        <v>13</v>
      </c>
      <c r="C14" s="55">
        <f t="shared" si="5"/>
        <v>9</v>
      </c>
      <c r="D14" s="5">
        <f t="shared" si="6"/>
        <v>9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9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4">
        <f t="shared" si="2"/>
        <v>0</v>
      </c>
      <c r="Y14" s="53">
        <f t="shared" si="3"/>
        <v>100</v>
      </c>
      <c r="Z14" s="52">
        <f t="shared" si="4"/>
        <v>0</v>
      </c>
      <c r="AA14" s="57" t="s">
        <v>13</v>
      </c>
      <c r="AB14" s="3"/>
    </row>
    <row r="15" spans="1:28" ht="15.75" customHeight="1">
      <c r="A15" s="56"/>
      <c r="B15" s="10" t="s">
        <v>12</v>
      </c>
      <c r="C15" s="55">
        <f t="shared" si="5"/>
        <v>6</v>
      </c>
      <c r="D15" s="5">
        <f t="shared" si="6"/>
        <v>5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4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1</v>
      </c>
      <c r="V15" s="5">
        <v>0</v>
      </c>
      <c r="W15" s="5">
        <v>0</v>
      </c>
      <c r="X15" s="54">
        <f t="shared" si="2"/>
        <v>0</v>
      </c>
      <c r="Y15" s="53">
        <f t="shared" si="3"/>
        <v>83.333333333333343</v>
      </c>
      <c r="Z15" s="52">
        <f t="shared" si="4"/>
        <v>0</v>
      </c>
      <c r="AA15" s="57" t="s">
        <v>12</v>
      </c>
      <c r="AB15" s="3"/>
    </row>
    <row r="16" spans="1:28" ht="15.75" customHeight="1">
      <c r="A16" s="56"/>
      <c r="B16" s="10" t="s">
        <v>27</v>
      </c>
      <c r="C16" s="55">
        <f t="shared" si="5"/>
        <v>26</v>
      </c>
      <c r="D16" s="5">
        <f t="shared" si="6"/>
        <v>26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26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4">
        <f t="shared" si="2"/>
        <v>0</v>
      </c>
      <c r="Y16" s="53">
        <f t="shared" si="3"/>
        <v>100</v>
      </c>
      <c r="Z16" s="52">
        <f t="shared" si="4"/>
        <v>0</v>
      </c>
      <c r="AA16" s="57" t="s">
        <v>11</v>
      </c>
      <c r="AB16" s="3"/>
    </row>
    <row r="17" spans="1:28" ht="15.75" customHeight="1">
      <c r="A17" s="56"/>
      <c r="B17" s="8" t="s">
        <v>10</v>
      </c>
      <c r="C17" s="55">
        <f t="shared" si="5"/>
        <v>10</v>
      </c>
      <c r="D17" s="5">
        <f t="shared" si="6"/>
        <v>10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4">
        <f t="shared" si="2"/>
        <v>0</v>
      </c>
      <c r="Y17" s="53">
        <f t="shared" si="3"/>
        <v>100</v>
      </c>
      <c r="Z17" s="52">
        <f t="shared" si="4"/>
        <v>0</v>
      </c>
      <c r="AA17" s="51" t="s">
        <v>10</v>
      </c>
      <c r="AB17" s="3"/>
    </row>
    <row r="18" spans="1:28" ht="15.75" customHeight="1">
      <c r="A18" s="56"/>
      <c r="B18" s="8" t="s">
        <v>9</v>
      </c>
      <c r="C18" s="55">
        <f t="shared" si="5"/>
        <v>5</v>
      </c>
      <c r="D18" s="5">
        <f t="shared" si="6"/>
        <v>5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4">
        <f t="shared" si="2"/>
        <v>0</v>
      </c>
      <c r="Y18" s="53">
        <f t="shared" si="3"/>
        <v>100</v>
      </c>
      <c r="Z18" s="52">
        <f t="shared" si="4"/>
        <v>0</v>
      </c>
      <c r="AA18" s="51" t="s">
        <v>9</v>
      </c>
      <c r="AB18" s="3"/>
    </row>
    <row r="19" spans="1:28" ht="15.75" customHeight="1">
      <c r="A19" s="56"/>
      <c r="B19" s="8" t="s">
        <v>8</v>
      </c>
      <c r="C19" s="55">
        <f t="shared" si="5"/>
        <v>5</v>
      </c>
      <c r="D19" s="5">
        <f t="shared" si="6"/>
        <v>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5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4">
        <f t="shared" si="2"/>
        <v>0</v>
      </c>
      <c r="Y19" s="53">
        <f t="shared" si="3"/>
        <v>100</v>
      </c>
      <c r="Z19" s="52">
        <f t="shared" si="4"/>
        <v>0</v>
      </c>
      <c r="AA19" s="51" t="s">
        <v>8</v>
      </c>
      <c r="AB19" s="3"/>
    </row>
    <row r="20" spans="1:28" ht="15.75" customHeight="1">
      <c r="A20" s="56"/>
      <c r="B20" s="8" t="s">
        <v>7</v>
      </c>
      <c r="C20" s="55">
        <f t="shared" si="5"/>
        <v>14</v>
      </c>
      <c r="D20" s="5">
        <f t="shared" si="6"/>
        <v>14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14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4">
        <f t="shared" si="2"/>
        <v>0</v>
      </c>
      <c r="Y20" s="53">
        <f t="shared" si="3"/>
        <v>100</v>
      </c>
      <c r="Z20" s="52">
        <f t="shared" si="4"/>
        <v>0</v>
      </c>
      <c r="AA20" s="51" t="s">
        <v>7</v>
      </c>
      <c r="AB20" s="3"/>
    </row>
    <row r="21" spans="1:28" ht="15.75" customHeight="1">
      <c r="A21" s="56"/>
      <c r="B21" s="8" t="s">
        <v>6</v>
      </c>
      <c r="C21" s="55">
        <f t="shared" si="5"/>
        <v>6</v>
      </c>
      <c r="D21" s="5">
        <f t="shared" si="6"/>
        <v>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6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4">
        <f t="shared" si="2"/>
        <v>0</v>
      </c>
      <c r="Y21" s="53">
        <f t="shared" si="3"/>
        <v>100</v>
      </c>
      <c r="Z21" s="52">
        <f t="shared" si="4"/>
        <v>0</v>
      </c>
      <c r="AA21" s="51" t="s">
        <v>6</v>
      </c>
      <c r="AB21" s="3"/>
    </row>
    <row r="22" spans="1:28" ht="15.75" customHeight="1">
      <c r="A22" s="56"/>
      <c r="B22" s="8" t="s">
        <v>5</v>
      </c>
      <c r="C22" s="55">
        <f t="shared" si="5"/>
        <v>5</v>
      </c>
      <c r="D22" s="5">
        <f t="shared" si="6"/>
        <v>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4">
        <f t="shared" si="2"/>
        <v>0</v>
      </c>
      <c r="Y22" s="53">
        <f t="shared" si="3"/>
        <v>100</v>
      </c>
      <c r="Z22" s="52">
        <f t="shared" si="4"/>
        <v>0</v>
      </c>
      <c r="AA22" s="51" t="s">
        <v>5</v>
      </c>
      <c r="AB22" s="3"/>
    </row>
    <row r="23" spans="1:28" ht="15.75" customHeight="1">
      <c r="A23" s="56"/>
      <c r="B23" s="8" t="s">
        <v>4</v>
      </c>
      <c r="C23" s="55">
        <f t="shared" si="5"/>
        <v>5</v>
      </c>
      <c r="D23" s="5">
        <f t="shared" si="6"/>
        <v>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5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4">
        <f t="shared" si="2"/>
        <v>0</v>
      </c>
      <c r="Y23" s="53">
        <f t="shared" si="3"/>
        <v>100</v>
      </c>
      <c r="Z23" s="52">
        <v>0</v>
      </c>
      <c r="AA23" s="51" t="s">
        <v>4</v>
      </c>
      <c r="AB23" s="3"/>
    </row>
    <row r="24" spans="1:28" ht="15.75" customHeight="1">
      <c r="A24" s="56"/>
      <c r="B24" s="8" t="s">
        <v>3</v>
      </c>
      <c r="C24" s="55">
        <f t="shared" si="5"/>
        <v>7</v>
      </c>
      <c r="D24" s="5">
        <f t="shared" si="6"/>
        <v>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7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4">
        <f t="shared" si="2"/>
        <v>0</v>
      </c>
      <c r="Y24" s="53">
        <f t="shared" si="3"/>
        <v>100</v>
      </c>
      <c r="Z24" s="52">
        <f>X24/C24*100</f>
        <v>0</v>
      </c>
      <c r="AA24" s="51" t="s">
        <v>3</v>
      </c>
      <c r="AB24" s="3"/>
    </row>
    <row r="25" spans="1:28" ht="15.75" customHeight="1">
      <c r="A25" s="56"/>
      <c r="B25" s="8" t="s">
        <v>2</v>
      </c>
      <c r="C25" s="55">
        <f t="shared" si="5"/>
        <v>6</v>
      </c>
      <c r="D25" s="5">
        <f t="shared" si="6"/>
        <v>6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6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4">
        <f t="shared" si="2"/>
        <v>0</v>
      </c>
      <c r="Y25" s="53">
        <f t="shared" si="3"/>
        <v>100</v>
      </c>
      <c r="Z25" s="52">
        <f>X25/C25*100</f>
        <v>0</v>
      </c>
      <c r="AA25" s="51" t="s">
        <v>2</v>
      </c>
      <c r="AB25" s="3"/>
    </row>
    <row r="26" spans="1:28" ht="15.75" customHeight="1">
      <c r="A26" s="56"/>
      <c r="B26" s="8" t="s">
        <v>1</v>
      </c>
      <c r="C26" s="55">
        <f t="shared" si="5"/>
        <v>2</v>
      </c>
      <c r="D26" s="5">
        <f t="shared" si="6"/>
        <v>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4">
        <f t="shared" si="2"/>
        <v>0</v>
      </c>
      <c r="Y26" s="53">
        <f t="shared" si="3"/>
        <v>100</v>
      </c>
      <c r="Z26" s="52">
        <f>X26/C26*100</f>
        <v>0</v>
      </c>
      <c r="AA26" s="51" t="s">
        <v>1</v>
      </c>
      <c r="AB26" s="3"/>
    </row>
    <row r="27" spans="1:28" ht="15.75" customHeight="1">
      <c r="A27" s="56"/>
      <c r="B27" s="8" t="s">
        <v>0</v>
      </c>
      <c r="C27" s="55">
        <f t="shared" si="5"/>
        <v>19</v>
      </c>
      <c r="D27" s="5">
        <f t="shared" si="6"/>
        <v>19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19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4">
        <f t="shared" si="2"/>
        <v>0</v>
      </c>
      <c r="Y27" s="53">
        <f t="shared" si="3"/>
        <v>100</v>
      </c>
      <c r="Z27" s="52">
        <f>X27/C27*100</f>
        <v>0</v>
      </c>
      <c r="AA27" s="51" t="s">
        <v>0</v>
      </c>
      <c r="AB27" s="3"/>
    </row>
    <row r="28" spans="1:28" ht="15.75" customHeight="1">
      <c r="A28" s="50"/>
      <c r="B28" s="6"/>
      <c r="C28" s="49"/>
      <c r="D28" s="47"/>
      <c r="E28" s="47"/>
      <c r="F28" s="47"/>
      <c r="G28" s="47"/>
      <c r="H28" s="47"/>
      <c r="I28" s="47"/>
      <c r="J28" s="48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6"/>
      <c r="Y28" s="45"/>
      <c r="Z28" s="44"/>
      <c r="AA28" s="43"/>
      <c r="AB28" s="3"/>
    </row>
    <row r="29" spans="1:28" s="3" customFormat="1" ht="15.75" customHeight="1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1"/>
    </row>
    <row r="30" spans="1:28" s="3" customFormat="1" ht="15.7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1"/>
    </row>
    <row r="31" spans="1:28" ht="15.75" customHeight="1">
      <c r="A31" s="84" t="s">
        <v>26</v>
      </c>
      <c r="B31" s="84"/>
      <c r="C31" s="84"/>
      <c r="D31" s="84"/>
      <c r="E31" s="84"/>
      <c r="F31" s="84"/>
      <c r="G31" s="84"/>
      <c r="H31" s="84"/>
      <c r="I31" s="84"/>
      <c r="J31" s="84"/>
      <c r="Z31" s="3"/>
    </row>
    <row r="32" spans="1:28" ht="15.7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Z32" s="3"/>
    </row>
    <row r="33" spans="1:28" ht="15.75" customHeight="1">
      <c r="A33" s="41" t="s">
        <v>25</v>
      </c>
      <c r="B33" s="41"/>
      <c r="C33" s="3"/>
      <c r="D33" s="3"/>
      <c r="E33" s="3"/>
      <c r="F33" s="3"/>
      <c r="G33" s="3"/>
      <c r="I33" s="3"/>
      <c r="J33" s="37" t="s">
        <v>24</v>
      </c>
      <c r="K33" s="3"/>
      <c r="L33" s="3"/>
      <c r="M33" s="3"/>
      <c r="N33" s="41"/>
      <c r="O33" s="41"/>
      <c r="Q33" s="40"/>
      <c r="R33" s="39"/>
      <c r="X33" s="38"/>
      <c r="Y33" s="37"/>
      <c r="Z33" s="3"/>
    </row>
    <row r="34" spans="1:28" ht="15.75" customHeight="1">
      <c r="A34" s="118" t="s">
        <v>23</v>
      </c>
      <c r="B34" s="119"/>
      <c r="C34" s="122" t="s">
        <v>22</v>
      </c>
      <c r="D34" s="93"/>
      <c r="E34" s="101" t="s">
        <v>21</v>
      </c>
      <c r="F34" s="102"/>
      <c r="G34" s="102"/>
      <c r="H34" s="102"/>
      <c r="I34" s="102"/>
      <c r="J34" s="102"/>
      <c r="K34" s="35"/>
      <c r="L34" s="30"/>
      <c r="M34" s="35"/>
      <c r="N34" s="30"/>
      <c r="O34" s="30"/>
      <c r="P34" s="30"/>
      <c r="Q34" s="30"/>
      <c r="R34" s="28"/>
      <c r="S34" s="28"/>
      <c r="T34" s="28"/>
      <c r="U34" s="28"/>
      <c r="V34" s="28"/>
      <c r="W34" s="28"/>
      <c r="X34" s="27"/>
      <c r="Y34" s="36"/>
      <c r="Z34" s="3"/>
    </row>
    <row r="35" spans="1:28" ht="15.75" customHeight="1">
      <c r="A35" s="120"/>
      <c r="B35" s="121"/>
      <c r="C35" s="123"/>
      <c r="D35" s="95"/>
      <c r="E35" s="112" t="s">
        <v>20</v>
      </c>
      <c r="F35" s="114"/>
      <c r="G35" s="112" t="s">
        <v>19</v>
      </c>
      <c r="H35" s="114"/>
      <c r="I35" s="112" t="s">
        <v>18</v>
      </c>
      <c r="J35" s="113"/>
      <c r="K35" s="35"/>
      <c r="L35" s="30"/>
      <c r="M35" s="30"/>
      <c r="N35" s="30"/>
      <c r="O35" s="30"/>
      <c r="P35" s="28"/>
      <c r="Q35" s="28"/>
      <c r="R35" s="28"/>
      <c r="S35" s="28"/>
      <c r="T35" s="28"/>
      <c r="U35" s="28"/>
      <c r="V35" s="27"/>
      <c r="W35" s="26"/>
      <c r="X35" s="3"/>
      <c r="Y35" s="3"/>
      <c r="Z35" s="3"/>
      <c r="AA35" s="3"/>
      <c r="AB35" s="3"/>
    </row>
    <row r="36" spans="1:28" ht="15.75" customHeight="1">
      <c r="A36" s="34"/>
      <c r="B36" s="33"/>
      <c r="C36" s="32"/>
      <c r="D36" s="31"/>
      <c r="E36" s="31"/>
      <c r="F36" s="31"/>
      <c r="G36" s="31"/>
      <c r="H36" s="31"/>
      <c r="I36" s="31"/>
      <c r="J36" s="31"/>
      <c r="K36" s="30"/>
      <c r="L36" s="30"/>
      <c r="M36" s="30"/>
      <c r="N36" s="30"/>
      <c r="O36" s="30"/>
      <c r="P36" s="29"/>
      <c r="Q36" s="29"/>
      <c r="R36" s="29"/>
      <c r="S36" s="29"/>
      <c r="T36" s="29"/>
      <c r="U36" s="28"/>
      <c r="V36" s="27"/>
      <c r="W36" s="26"/>
      <c r="X36" s="3"/>
      <c r="Y36" s="3"/>
      <c r="Z36" s="3"/>
      <c r="AA36" s="3"/>
      <c r="AB36" s="3"/>
    </row>
    <row r="37" spans="1:28" ht="15.75" customHeight="1">
      <c r="A37" s="25"/>
      <c r="B37" s="24" t="s">
        <v>17</v>
      </c>
      <c r="C37" s="124">
        <f>SUM(E37:J37)</f>
        <v>2</v>
      </c>
      <c r="D37" s="125"/>
      <c r="E37" s="125">
        <v>1</v>
      </c>
      <c r="F37" s="125"/>
      <c r="G37" s="126">
        <v>0</v>
      </c>
      <c r="H37" s="126"/>
      <c r="I37" s="126">
        <v>1</v>
      </c>
      <c r="J37" s="126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"/>
      <c r="W37" s="3"/>
      <c r="X37" s="3"/>
      <c r="Y37" s="3"/>
      <c r="Z37" s="3"/>
      <c r="AA37" s="3"/>
      <c r="AB37" s="3"/>
    </row>
    <row r="38" spans="1:28" s="13" customFormat="1" ht="15.75" customHeight="1">
      <c r="A38" s="22"/>
      <c r="B38" s="21" t="s">
        <v>16</v>
      </c>
      <c r="C38" s="127">
        <f>SUM(C41:D55)</f>
        <v>1</v>
      </c>
      <c r="D38" s="128"/>
      <c r="E38" s="129">
        <f>SUM(E41:F55)</f>
        <v>0</v>
      </c>
      <c r="F38" s="129"/>
      <c r="G38" s="129">
        <f>SUM(G41:H55)</f>
        <v>0</v>
      </c>
      <c r="H38" s="129"/>
      <c r="I38" s="129">
        <f>SUM(I41:J55)</f>
        <v>1</v>
      </c>
      <c r="J38" s="129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19"/>
      <c r="W38" s="14"/>
      <c r="X38" s="14"/>
      <c r="Y38" s="14"/>
      <c r="Z38" s="14"/>
      <c r="AA38" s="14"/>
      <c r="AB38" s="14"/>
    </row>
    <row r="39" spans="1:28" s="13" customFormat="1" ht="15.75" customHeight="1">
      <c r="A39" s="3"/>
      <c r="B39" s="18"/>
      <c r="C39" s="17"/>
      <c r="D39" s="16"/>
      <c r="E39" s="133"/>
      <c r="F39" s="133"/>
      <c r="G39" s="133"/>
      <c r="H39" s="133"/>
      <c r="I39" s="133"/>
      <c r="J39" s="133"/>
      <c r="K39" s="15"/>
      <c r="L39" s="15"/>
      <c r="M39" s="15"/>
      <c r="N39" s="15"/>
      <c r="O39" s="15"/>
      <c r="P39" s="3"/>
      <c r="Q39" s="3"/>
      <c r="R39" s="3"/>
      <c r="S39" s="3"/>
      <c r="T39" s="3"/>
      <c r="U39" s="3"/>
      <c r="V39" s="4"/>
      <c r="W39" s="4"/>
      <c r="X39" s="3"/>
      <c r="Y39" s="3"/>
      <c r="Z39" s="3"/>
      <c r="AA39" s="14"/>
      <c r="AB39" s="14"/>
    </row>
    <row r="40" spans="1:28" s="13" customFormat="1" ht="15.75" customHeight="1">
      <c r="A40" s="3"/>
      <c r="B40" s="8" t="s">
        <v>15</v>
      </c>
      <c r="C40" s="17"/>
      <c r="D40" s="16">
        <f>SUM(C41:D44)</f>
        <v>1</v>
      </c>
      <c r="E40" s="15"/>
      <c r="F40" s="15">
        <f>SUM(E41:F44)</f>
        <v>0</v>
      </c>
      <c r="G40" s="15"/>
      <c r="H40" s="15">
        <f>SUM(G41:H44)</f>
        <v>0</v>
      </c>
      <c r="I40" s="15"/>
      <c r="J40" s="15">
        <f>SUM(I41:J44)</f>
        <v>1</v>
      </c>
      <c r="K40" s="15"/>
      <c r="L40" s="15"/>
      <c r="M40" s="15"/>
      <c r="N40" s="15"/>
      <c r="O40" s="15"/>
      <c r="P40" s="3"/>
      <c r="Q40" s="3"/>
      <c r="R40" s="3"/>
      <c r="S40" s="3"/>
      <c r="T40" s="3"/>
      <c r="U40" s="3"/>
      <c r="V40" s="4"/>
      <c r="W40" s="4"/>
      <c r="X40" s="3"/>
      <c r="Y40" s="3"/>
      <c r="Z40" s="3"/>
      <c r="AA40" s="14"/>
      <c r="AB40" s="14"/>
    </row>
    <row r="41" spans="1:28" ht="15.75" customHeight="1">
      <c r="A41" s="3"/>
      <c r="B41" s="12" t="s">
        <v>14</v>
      </c>
      <c r="C41" s="130">
        <f t="shared" ref="C41:C55" si="7">SUM(E41:J41)</f>
        <v>0</v>
      </c>
      <c r="D41" s="131"/>
      <c r="E41" s="133">
        <v>0</v>
      </c>
      <c r="F41" s="133"/>
      <c r="G41" s="133">
        <v>0</v>
      </c>
      <c r="H41" s="133"/>
      <c r="I41" s="133">
        <v>0</v>
      </c>
      <c r="J41" s="13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4"/>
      <c r="W41" s="3"/>
      <c r="X41" s="3"/>
      <c r="Y41" s="3"/>
      <c r="Z41" s="3"/>
      <c r="AA41" s="3"/>
      <c r="AB41" s="3"/>
    </row>
    <row r="42" spans="1:28" ht="15.75" customHeight="1">
      <c r="A42" s="11"/>
      <c r="B42" s="10" t="s">
        <v>13</v>
      </c>
      <c r="C42" s="130">
        <f t="shared" si="7"/>
        <v>0</v>
      </c>
      <c r="D42" s="131"/>
      <c r="E42" s="132">
        <v>0</v>
      </c>
      <c r="F42" s="132"/>
      <c r="G42" s="132">
        <v>0</v>
      </c>
      <c r="H42" s="132"/>
      <c r="I42" s="132">
        <v>0</v>
      </c>
      <c r="J42" s="13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4"/>
      <c r="W42" s="3"/>
      <c r="X42" s="3"/>
      <c r="Y42" s="3"/>
      <c r="Z42" s="3"/>
      <c r="AA42" s="3"/>
      <c r="AB42" s="3"/>
    </row>
    <row r="43" spans="1:28" ht="15.75" customHeight="1">
      <c r="A43" s="9"/>
      <c r="B43" s="10" t="s">
        <v>12</v>
      </c>
      <c r="C43" s="130">
        <f t="shared" si="7"/>
        <v>1</v>
      </c>
      <c r="D43" s="131"/>
      <c r="E43" s="132">
        <v>0</v>
      </c>
      <c r="F43" s="132"/>
      <c r="G43" s="132">
        <v>0</v>
      </c>
      <c r="H43" s="132"/>
      <c r="I43" s="132">
        <v>1</v>
      </c>
      <c r="J43" s="13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4"/>
      <c r="W43" s="3"/>
      <c r="X43" s="3"/>
      <c r="Y43" s="3"/>
      <c r="Z43" s="3"/>
      <c r="AA43" s="3"/>
      <c r="AB43" s="3"/>
    </row>
    <row r="44" spans="1:28" ht="15.75" customHeight="1">
      <c r="A44" s="9"/>
      <c r="B44" s="10" t="s">
        <v>11</v>
      </c>
      <c r="C44" s="130">
        <f t="shared" si="7"/>
        <v>0</v>
      </c>
      <c r="D44" s="131"/>
      <c r="E44" s="132">
        <v>0</v>
      </c>
      <c r="F44" s="132"/>
      <c r="G44" s="132">
        <v>0</v>
      </c>
      <c r="H44" s="132"/>
      <c r="I44" s="132">
        <v>0</v>
      </c>
      <c r="J44" s="13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"/>
      <c r="W44" s="3"/>
      <c r="X44" s="3"/>
      <c r="Y44" s="3"/>
      <c r="Z44" s="3"/>
      <c r="AA44" s="3"/>
      <c r="AB44" s="3"/>
    </row>
    <row r="45" spans="1:28" ht="15.75" customHeight="1">
      <c r="A45" s="9"/>
      <c r="B45" s="8" t="s">
        <v>10</v>
      </c>
      <c r="C45" s="130">
        <f t="shared" si="7"/>
        <v>0</v>
      </c>
      <c r="D45" s="131"/>
      <c r="E45" s="132">
        <v>0</v>
      </c>
      <c r="F45" s="132"/>
      <c r="G45" s="132">
        <v>0</v>
      </c>
      <c r="H45" s="132"/>
      <c r="I45" s="132">
        <v>0</v>
      </c>
      <c r="J45" s="13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4"/>
      <c r="W45" s="3"/>
      <c r="X45" s="3"/>
      <c r="Y45" s="3"/>
      <c r="Z45" s="3"/>
      <c r="AA45" s="3"/>
      <c r="AB45" s="3"/>
    </row>
    <row r="46" spans="1:28" ht="15.75" customHeight="1">
      <c r="A46" s="9"/>
      <c r="B46" s="8" t="s">
        <v>9</v>
      </c>
      <c r="C46" s="130">
        <f t="shared" si="7"/>
        <v>0</v>
      </c>
      <c r="D46" s="131"/>
      <c r="E46" s="132">
        <v>0</v>
      </c>
      <c r="F46" s="132"/>
      <c r="G46" s="132">
        <v>0</v>
      </c>
      <c r="H46" s="132"/>
      <c r="I46" s="132">
        <v>0</v>
      </c>
      <c r="J46" s="13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4"/>
      <c r="W46" s="3"/>
      <c r="X46" s="3"/>
      <c r="Y46" s="3"/>
      <c r="Z46" s="3"/>
      <c r="AA46" s="3"/>
      <c r="AB46" s="3"/>
    </row>
    <row r="47" spans="1:28" ht="15.75" customHeight="1">
      <c r="A47" s="9"/>
      <c r="B47" s="8" t="s">
        <v>8</v>
      </c>
      <c r="C47" s="130">
        <f t="shared" si="7"/>
        <v>0</v>
      </c>
      <c r="D47" s="131"/>
      <c r="E47" s="132">
        <v>0</v>
      </c>
      <c r="F47" s="132"/>
      <c r="G47" s="132">
        <v>0</v>
      </c>
      <c r="H47" s="132"/>
      <c r="I47" s="132">
        <v>0</v>
      </c>
      <c r="J47" s="13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4"/>
      <c r="W47" s="3"/>
      <c r="X47" s="3"/>
      <c r="Y47" s="3"/>
      <c r="Z47" s="3"/>
      <c r="AA47" s="3"/>
      <c r="AB47" s="3"/>
    </row>
    <row r="48" spans="1:28" ht="15.75" customHeight="1">
      <c r="A48" s="9"/>
      <c r="B48" s="8" t="s">
        <v>7</v>
      </c>
      <c r="C48" s="130">
        <f t="shared" si="7"/>
        <v>0</v>
      </c>
      <c r="D48" s="131"/>
      <c r="E48" s="132">
        <v>0</v>
      </c>
      <c r="F48" s="132"/>
      <c r="G48" s="132">
        <v>0</v>
      </c>
      <c r="H48" s="132"/>
      <c r="I48" s="132">
        <v>0</v>
      </c>
      <c r="J48" s="13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4"/>
      <c r="W48" s="3"/>
      <c r="X48" s="3"/>
      <c r="Y48" s="3"/>
      <c r="Z48" s="3"/>
      <c r="AA48" s="3"/>
      <c r="AB48" s="3"/>
    </row>
    <row r="49" spans="1:28" ht="15.75" customHeight="1">
      <c r="A49" s="9"/>
      <c r="B49" s="8" t="s">
        <v>6</v>
      </c>
      <c r="C49" s="130">
        <f t="shared" si="7"/>
        <v>0</v>
      </c>
      <c r="D49" s="131"/>
      <c r="E49" s="132">
        <v>0</v>
      </c>
      <c r="F49" s="132"/>
      <c r="G49" s="132">
        <v>0</v>
      </c>
      <c r="H49" s="132"/>
      <c r="I49" s="132">
        <v>0</v>
      </c>
      <c r="J49" s="13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4"/>
      <c r="W49" s="3"/>
      <c r="X49" s="3"/>
      <c r="Y49" s="3"/>
      <c r="Z49" s="3"/>
      <c r="AA49" s="3"/>
      <c r="AB49" s="3"/>
    </row>
    <row r="50" spans="1:28" ht="15.75" customHeight="1">
      <c r="A50" s="9"/>
      <c r="B50" s="8" t="s">
        <v>5</v>
      </c>
      <c r="C50" s="130">
        <f t="shared" si="7"/>
        <v>0</v>
      </c>
      <c r="D50" s="131"/>
      <c r="E50" s="132">
        <v>0</v>
      </c>
      <c r="F50" s="132"/>
      <c r="G50" s="132">
        <v>0</v>
      </c>
      <c r="H50" s="132"/>
      <c r="I50" s="132">
        <v>0</v>
      </c>
      <c r="J50" s="13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4"/>
      <c r="W50" s="3"/>
      <c r="X50" s="3"/>
      <c r="Y50" s="3"/>
      <c r="Z50" s="3"/>
      <c r="AA50" s="3"/>
      <c r="AB50" s="3"/>
    </row>
    <row r="51" spans="1:28" ht="15.75" customHeight="1">
      <c r="A51" s="9"/>
      <c r="B51" s="8" t="s">
        <v>4</v>
      </c>
      <c r="C51" s="130">
        <f t="shared" si="7"/>
        <v>0</v>
      </c>
      <c r="D51" s="131"/>
      <c r="E51" s="132">
        <v>0</v>
      </c>
      <c r="F51" s="132"/>
      <c r="G51" s="132">
        <v>0</v>
      </c>
      <c r="H51" s="132"/>
      <c r="I51" s="132">
        <v>0</v>
      </c>
      <c r="J51" s="13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4"/>
      <c r="W51" s="3"/>
      <c r="X51" s="3"/>
      <c r="Y51" s="3"/>
      <c r="Z51" s="3"/>
      <c r="AA51" s="3"/>
      <c r="AB51" s="3"/>
    </row>
    <row r="52" spans="1:28" ht="15.75" customHeight="1">
      <c r="A52" s="9"/>
      <c r="B52" s="8" t="s">
        <v>3</v>
      </c>
      <c r="C52" s="130">
        <f t="shared" si="7"/>
        <v>0</v>
      </c>
      <c r="D52" s="131"/>
      <c r="E52" s="132">
        <v>0</v>
      </c>
      <c r="F52" s="132"/>
      <c r="G52" s="132">
        <v>0</v>
      </c>
      <c r="H52" s="132"/>
      <c r="I52" s="132">
        <v>0</v>
      </c>
      <c r="J52" s="13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4"/>
      <c r="W52" s="3"/>
      <c r="X52" s="3"/>
      <c r="Y52" s="3"/>
      <c r="Z52" s="3"/>
      <c r="AA52" s="3"/>
      <c r="AB52" s="3"/>
    </row>
    <row r="53" spans="1:28" ht="15.75" customHeight="1">
      <c r="A53" s="9"/>
      <c r="B53" s="8" t="s">
        <v>2</v>
      </c>
      <c r="C53" s="130">
        <f t="shared" si="7"/>
        <v>0</v>
      </c>
      <c r="D53" s="131"/>
      <c r="E53" s="132">
        <v>0</v>
      </c>
      <c r="F53" s="132"/>
      <c r="G53" s="132">
        <v>0</v>
      </c>
      <c r="H53" s="132"/>
      <c r="I53" s="132">
        <v>0</v>
      </c>
      <c r="J53" s="13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4"/>
      <c r="W53" s="3"/>
      <c r="X53" s="3"/>
      <c r="Y53" s="3"/>
      <c r="Z53" s="3"/>
      <c r="AA53" s="3"/>
      <c r="AB53" s="3"/>
    </row>
    <row r="54" spans="1:28" ht="15.75" customHeight="1">
      <c r="A54" s="9"/>
      <c r="B54" s="8" t="s">
        <v>1</v>
      </c>
      <c r="C54" s="130">
        <f t="shared" si="7"/>
        <v>0</v>
      </c>
      <c r="D54" s="131"/>
      <c r="E54" s="132">
        <v>0</v>
      </c>
      <c r="F54" s="132"/>
      <c r="G54" s="132">
        <v>0</v>
      </c>
      <c r="H54" s="132"/>
      <c r="I54" s="132">
        <v>0</v>
      </c>
      <c r="J54" s="13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  <c r="W54" s="3"/>
      <c r="X54" s="3"/>
      <c r="Y54" s="3"/>
      <c r="Z54" s="3"/>
      <c r="AA54" s="3"/>
      <c r="AB54" s="3"/>
    </row>
    <row r="55" spans="1:28" ht="15.75" customHeight="1">
      <c r="A55" s="9"/>
      <c r="B55" s="8" t="s">
        <v>0</v>
      </c>
      <c r="C55" s="130">
        <f t="shared" si="7"/>
        <v>0</v>
      </c>
      <c r="D55" s="131"/>
      <c r="E55" s="132">
        <v>0</v>
      </c>
      <c r="F55" s="132"/>
      <c r="G55" s="132">
        <v>0</v>
      </c>
      <c r="H55" s="132"/>
      <c r="I55" s="132">
        <v>0</v>
      </c>
      <c r="J55" s="13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  <c r="W55" s="3"/>
      <c r="X55" s="3"/>
      <c r="Y55" s="3"/>
      <c r="Z55" s="3"/>
      <c r="AA55" s="3"/>
      <c r="AB55" s="3"/>
    </row>
    <row r="56" spans="1:28" ht="15.75" customHeight="1">
      <c r="A56" s="7"/>
      <c r="B56" s="6"/>
      <c r="C56" s="134"/>
      <c r="D56" s="135"/>
      <c r="E56" s="136"/>
      <c r="F56" s="136"/>
      <c r="G56" s="136"/>
      <c r="H56" s="136"/>
      <c r="I56" s="136"/>
      <c r="J56" s="13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3"/>
      <c r="W56" s="3"/>
      <c r="X56" s="3"/>
      <c r="Y56" s="3"/>
      <c r="Z56" s="3"/>
      <c r="AA56" s="3"/>
      <c r="AB56" s="3"/>
    </row>
    <row r="57" spans="1:28" s="3" customFormat="1" ht="13.5" customHeight="1">
      <c r="A57" s="5"/>
      <c r="B57" s="1"/>
      <c r="C57" s="1"/>
      <c r="D57" s="1"/>
      <c r="E57" s="1"/>
      <c r="F57" s="1"/>
      <c r="G57" s="1"/>
      <c r="H57" s="1"/>
      <c r="X57" s="4"/>
      <c r="Y57" s="4"/>
    </row>
    <row r="58" spans="1:28" ht="13.5" customHeight="1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  <c r="Z58" s="3"/>
      <c r="AA58" s="3"/>
      <c r="AB58" s="3"/>
    </row>
    <row r="59" spans="1:28" ht="13.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  <c r="Z59" s="3"/>
      <c r="AA59" s="3"/>
      <c r="AB59" s="3"/>
    </row>
    <row r="60" spans="1:28" ht="13.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  <c r="Z60" s="3"/>
      <c r="AA60" s="3"/>
      <c r="AB60" s="3"/>
    </row>
    <row r="61" spans="1:28" ht="13.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3"/>
      <c r="AA61" s="3"/>
      <c r="AB61" s="3"/>
    </row>
    <row r="62" spans="1:28" ht="13.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3"/>
      <c r="AA62" s="3"/>
      <c r="AB62" s="3"/>
    </row>
    <row r="63" spans="1:28" ht="13.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  <c r="Z63" s="3"/>
      <c r="AA63" s="3"/>
      <c r="AB63" s="3"/>
    </row>
    <row r="64" spans="1:28" ht="13.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  <c r="Z64" s="3"/>
      <c r="AA64" s="3"/>
      <c r="AB64" s="3"/>
    </row>
    <row r="65" spans="9:28" ht="13.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  <c r="Z65" s="3"/>
      <c r="AA65" s="3"/>
      <c r="AB65" s="3"/>
    </row>
    <row r="66" spans="9:28" ht="13.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  <c r="Z66" s="3"/>
      <c r="AA66" s="3"/>
      <c r="AB66" s="3"/>
    </row>
    <row r="67" spans="9:28" ht="13.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  <c r="Z67" s="3"/>
      <c r="AA67" s="3"/>
      <c r="AB67" s="3"/>
    </row>
    <row r="68" spans="9:28" ht="13.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  <c r="Z68" s="3"/>
      <c r="AA68" s="3"/>
      <c r="AB68" s="3"/>
    </row>
    <row r="69" spans="9:28" ht="13.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  <c r="Z69" s="3"/>
      <c r="AA69" s="3"/>
      <c r="AB69" s="3"/>
    </row>
    <row r="70" spans="9:28" ht="13.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  <c r="Z70" s="3"/>
      <c r="AA70" s="3"/>
      <c r="AB70" s="3"/>
    </row>
    <row r="71" spans="9:28" ht="13.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  <c r="Z71" s="3"/>
      <c r="AA71" s="3"/>
      <c r="AB71" s="3"/>
    </row>
    <row r="72" spans="9:28" ht="13.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  <c r="Z72" s="3"/>
      <c r="AA72" s="3"/>
      <c r="AB72" s="3"/>
    </row>
    <row r="73" spans="9:28" ht="13.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  <c r="Z73" s="3"/>
      <c r="AA73" s="3"/>
      <c r="AB73" s="3"/>
    </row>
    <row r="74" spans="9:28" ht="13.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  <c r="Z74" s="3"/>
      <c r="AA74" s="3"/>
      <c r="AB74" s="3"/>
    </row>
    <row r="75" spans="9:28" ht="13.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  <c r="Z75" s="3"/>
      <c r="AA75" s="3"/>
      <c r="AB75" s="3"/>
    </row>
    <row r="76" spans="9:28" ht="13.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  <c r="Z76" s="3"/>
      <c r="AA76" s="3"/>
      <c r="AB76" s="3"/>
    </row>
    <row r="77" spans="9:28" ht="13.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  <c r="Z77" s="3"/>
      <c r="AA77" s="3"/>
      <c r="AB77" s="3"/>
    </row>
    <row r="78" spans="9:28" ht="13.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  <c r="Z78" s="3"/>
      <c r="AA78" s="3"/>
      <c r="AB78" s="3"/>
    </row>
    <row r="79" spans="9:28" ht="13.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  <c r="Z79" s="3"/>
      <c r="AA79" s="3"/>
      <c r="AB79" s="3"/>
    </row>
    <row r="80" spans="9:28" ht="13.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  <c r="Z80" s="3"/>
      <c r="AA80" s="3"/>
      <c r="AB80" s="3"/>
    </row>
    <row r="81" spans="9:28" ht="13.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  <c r="Z81" s="3"/>
      <c r="AA81" s="3"/>
      <c r="AB81" s="3"/>
    </row>
    <row r="82" spans="9:28" ht="13.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  <c r="Z82" s="3"/>
      <c r="AA82" s="3"/>
      <c r="AB82" s="3"/>
    </row>
    <row r="83" spans="9:28" ht="13.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  <c r="Z83" s="3"/>
      <c r="AA83" s="3"/>
      <c r="AB83" s="3"/>
    </row>
    <row r="84" spans="9:28" ht="13.5" customHeight="1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  <c r="Z84" s="3"/>
      <c r="AA84" s="3"/>
      <c r="AB84" s="3"/>
    </row>
    <row r="85" spans="9:28" ht="13.5" customHeight="1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  <c r="Z85" s="3"/>
      <c r="AA85" s="3"/>
      <c r="AB85" s="3"/>
    </row>
    <row r="86" spans="9:28" ht="13.5" customHeight="1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  <c r="Z86" s="3"/>
      <c r="AA86" s="3"/>
      <c r="AB86" s="3"/>
    </row>
    <row r="87" spans="9:28" ht="13.5" customHeight="1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  <c r="Z87" s="3"/>
      <c r="AA87" s="3"/>
      <c r="AB87" s="3"/>
    </row>
    <row r="88" spans="9:28" ht="13.5" customHeight="1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  <c r="Z88" s="3"/>
      <c r="AA88" s="3"/>
      <c r="AB88" s="3"/>
    </row>
    <row r="89" spans="9:28" ht="13.5" customHeight="1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  <c r="Z89" s="3"/>
      <c r="AA89" s="3"/>
      <c r="AB89" s="3"/>
    </row>
    <row r="90" spans="9:28" ht="13.5" customHeight="1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  <c r="Z90" s="3"/>
      <c r="AA90" s="3"/>
      <c r="AB90" s="3"/>
    </row>
    <row r="91" spans="9:28" ht="13.5" customHeight="1">
      <c r="AA91" s="3"/>
      <c r="AB91" s="3"/>
    </row>
  </sheetData>
  <mergeCells count="112">
    <mergeCell ref="AA4:AB7"/>
    <mergeCell ref="U5:U7"/>
    <mergeCell ref="V5:V7"/>
    <mergeCell ref="W5:W7"/>
    <mergeCell ref="X5:X6"/>
    <mergeCell ref="C46:D46"/>
    <mergeCell ref="E46:F46"/>
    <mergeCell ref="G46:H46"/>
    <mergeCell ref="I46:J46"/>
    <mergeCell ref="Y4:Y7"/>
    <mergeCell ref="Z4:Z7"/>
    <mergeCell ref="S4:S7"/>
    <mergeCell ref="T4:T7"/>
    <mergeCell ref="U4:X4"/>
    <mergeCell ref="C56:D56"/>
    <mergeCell ref="E56:F56"/>
    <mergeCell ref="G56:H56"/>
    <mergeCell ref="I56:J56"/>
    <mergeCell ref="C54:D54"/>
    <mergeCell ref="E54:F54"/>
    <mergeCell ref="G54:H54"/>
    <mergeCell ref="I54:J54"/>
    <mergeCell ref="E53:F53"/>
    <mergeCell ref="G53:H53"/>
    <mergeCell ref="E42:F42"/>
    <mergeCell ref="G42:H42"/>
    <mergeCell ref="I42:J42"/>
    <mergeCell ref="C43:D43"/>
    <mergeCell ref="E43:F43"/>
    <mergeCell ref="I53:J53"/>
    <mergeCell ref="C50:D50"/>
    <mergeCell ref="E50:F50"/>
    <mergeCell ref="G50:H50"/>
    <mergeCell ref="I50:J50"/>
    <mergeCell ref="C51:D51"/>
    <mergeCell ref="E51:F51"/>
    <mergeCell ref="G51:H51"/>
    <mergeCell ref="I51:J51"/>
    <mergeCell ref="C48:D48"/>
    <mergeCell ref="E48:F48"/>
    <mergeCell ref="G48:H48"/>
    <mergeCell ref="I48:J48"/>
    <mergeCell ref="C49:D49"/>
    <mergeCell ref="E49:F49"/>
    <mergeCell ref="G49:H49"/>
    <mergeCell ref="I49:J49"/>
    <mergeCell ref="G43:H43"/>
    <mergeCell ref="I43:J43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C38:D38"/>
    <mergeCell ref="E38:F38"/>
    <mergeCell ref="G38:H38"/>
    <mergeCell ref="I38:J38"/>
    <mergeCell ref="C47:D47"/>
    <mergeCell ref="E47:F47"/>
    <mergeCell ref="G47:H47"/>
    <mergeCell ref="I47:J47"/>
    <mergeCell ref="E39:F39"/>
    <mergeCell ref="G39:H39"/>
    <mergeCell ref="I39:J39"/>
    <mergeCell ref="C41:D41"/>
    <mergeCell ref="E41:F41"/>
    <mergeCell ref="G41:H41"/>
    <mergeCell ref="I41:J41"/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A31:J31"/>
    <mergeCell ref="A34:B35"/>
    <mergeCell ref="C34:D35"/>
    <mergeCell ref="E34:J34"/>
    <mergeCell ref="E35:F35"/>
    <mergeCell ref="G35:H35"/>
    <mergeCell ref="I35:J35"/>
    <mergeCell ref="C37:D37"/>
    <mergeCell ref="E37:F37"/>
    <mergeCell ref="G37:H37"/>
    <mergeCell ref="I37:J37"/>
    <mergeCell ref="R5:R7"/>
    <mergeCell ref="A1:N1"/>
    <mergeCell ref="H5:H7"/>
    <mergeCell ref="I5:I7"/>
    <mergeCell ref="J5:J7"/>
    <mergeCell ref="O5:O7"/>
    <mergeCell ref="A4:B7"/>
    <mergeCell ref="C4:C7"/>
    <mergeCell ref="D4:J4"/>
    <mergeCell ref="K4:K7"/>
    <mergeCell ref="L4:M5"/>
    <mergeCell ref="N4:N7"/>
    <mergeCell ref="O4:R4"/>
    <mergeCell ref="D5:D7"/>
    <mergeCell ref="E5:G6"/>
    <mergeCell ref="L6:L7"/>
    <mergeCell ref="M6:M7"/>
    <mergeCell ref="P6:P7"/>
    <mergeCell ref="Q6:Q7"/>
    <mergeCell ref="P5:Q5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第66､67表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2024-02-29T07:15:13Z</dcterms:created>
  <dcterms:modified xsi:type="dcterms:W3CDTF">2024-02-29T07:32:10Z</dcterms:modified>
</cp:coreProperties>
</file>