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6.148\震災伝承班\001_復興推進第一班\02  震災の伝承・検証\05  震災伝承推進事業\R5\★CSR連携促進補助金\02 様式\"/>
    </mc:Choice>
  </mc:AlternateContent>
  <bookViews>
    <workbookView xWindow="0" yWindow="0" windowWidth="28800" windowHeight="12210" tabRatio="779"/>
  </bookViews>
  <sheets>
    <sheet name="様式第１号" sheetId="5" r:id="rId1"/>
    <sheet name="様式第２号" sheetId="2" r:id="rId2"/>
    <sheet name="様式第３号" sheetId="3" r:id="rId3"/>
    <sheet name="様式第4号" sheetId="1" r:id="rId4"/>
    <sheet name="様式第4号 (記載例)" sheetId="8" r:id="rId5"/>
    <sheet name="集計用（書込・削除しないでください）" sheetId="7" r:id="rId6"/>
  </sheets>
  <definedNames>
    <definedName name="_xlnm.Print_Area" localSheetId="0">様式第１号!$A$3:$R$32</definedName>
    <definedName name="_xlnm.Print_Area" localSheetId="1">様式第２号!$A$3:$E$16</definedName>
    <definedName name="_xlnm.Print_Area" localSheetId="2">様式第３号!$A$3:$T$23</definedName>
    <definedName name="_xlnm.Print_Area" localSheetId="3">様式第4号!$A$4:$N$53</definedName>
    <definedName name="_xlnm.Print_Area" localSheetId="4">'様式第4号 (記載例)'!$A$4:$N$53</definedName>
  </definedNames>
  <calcPr calcId="162913"/>
</workbook>
</file>

<file path=xl/calcChain.xml><?xml version="1.0" encoding="utf-8"?>
<calcChain xmlns="http://schemas.openxmlformats.org/spreadsheetml/2006/main">
  <c r="B53" i="8" l="1"/>
  <c r="E44" i="8"/>
  <c r="B53" i="1"/>
  <c r="U3" i="7" l="1"/>
  <c r="T3" i="7"/>
  <c r="S3" i="7"/>
  <c r="R3" i="7"/>
  <c r="Q3" i="7"/>
  <c r="P3" i="7"/>
  <c r="O3" i="7" l="1"/>
  <c r="N3" i="7"/>
  <c r="N39" i="8" l="1"/>
  <c r="B39" i="8" s="1"/>
  <c r="N38" i="8"/>
  <c r="B38" i="8" s="1"/>
  <c r="N37" i="8"/>
  <c r="B37" i="8" s="1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B28" i="8" l="1"/>
  <c r="B16" i="8"/>
  <c r="B25" i="8"/>
  <c r="B22" i="8"/>
  <c r="B34" i="8"/>
  <c r="B31" i="8"/>
  <c r="B19" i="8"/>
  <c r="B11" i="8"/>
  <c r="B40" i="8" l="1"/>
  <c r="E42" i="8" s="1"/>
  <c r="E43" i="8" l="1"/>
  <c r="D55" i="8" s="1"/>
  <c r="N12" i="1"/>
  <c r="N13" i="1"/>
  <c r="N38" i="1" l="1"/>
  <c r="B38" i="1" s="1"/>
  <c r="AJ3" i="7" s="1"/>
  <c r="N39" i="1"/>
  <c r="N27" i="1" l="1"/>
  <c r="N26" i="1"/>
  <c r="N25" i="1"/>
  <c r="B25" i="1" l="1"/>
  <c r="AA3" i="7"/>
  <c r="K5" i="3"/>
  <c r="G3" i="7" l="1"/>
  <c r="AL3" i="7" l="1"/>
  <c r="Z3" i="7" l="1"/>
  <c r="I3" i="7" l="1"/>
  <c r="J3" i="7"/>
  <c r="Y3" i="7"/>
  <c r="C3" i="7"/>
  <c r="B3" i="7"/>
  <c r="N21" i="1"/>
  <c r="N19" i="1"/>
  <c r="N20" i="1"/>
  <c r="N15" i="1"/>
  <c r="N14" i="1"/>
  <c r="N11" i="1"/>
  <c r="N16" i="1"/>
  <c r="N17" i="1"/>
  <c r="N18" i="1"/>
  <c r="N22" i="1"/>
  <c r="N23" i="1"/>
  <c r="N24" i="1"/>
  <c r="N28" i="1"/>
  <c r="N29" i="1"/>
  <c r="N30" i="1"/>
  <c r="N31" i="1"/>
  <c r="N32" i="1"/>
  <c r="N33" i="1"/>
  <c r="N34" i="1"/>
  <c r="N35" i="1"/>
  <c r="N36" i="1"/>
  <c r="N37" i="1"/>
  <c r="B37" i="1" s="1"/>
  <c r="AI3" i="7" s="1"/>
  <c r="B39" i="1"/>
  <c r="AK3" i="7" s="1"/>
  <c r="M3" i="7"/>
  <c r="H3" i="7"/>
  <c r="F3" i="7"/>
  <c r="E3" i="7"/>
  <c r="D3" i="7"/>
  <c r="AI2" i="7"/>
  <c r="AH2" i="7"/>
  <c r="AG2" i="7"/>
  <c r="AF2" i="7"/>
  <c r="AE2" i="7"/>
  <c r="AD2" i="7"/>
  <c r="AC2" i="7"/>
  <c r="AB2" i="7"/>
  <c r="L3" i="7"/>
  <c r="K3" i="7"/>
  <c r="I6" i="1"/>
  <c r="B6" i="1"/>
  <c r="C5" i="3"/>
  <c r="B10" i="2"/>
  <c r="B9" i="2"/>
  <c r="C8" i="2"/>
  <c r="B8" i="2"/>
  <c r="B7" i="2"/>
  <c r="B5" i="2"/>
  <c r="B19" i="1" l="1"/>
  <c r="AD3" i="7" s="1"/>
  <c r="B31" i="1"/>
  <c r="AG3" i="7" s="1"/>
  <c r="B28" i="1"/>
  <c r="AF3" i="7" s="1"/>
  <c r="B22" i="1"/>
  <c r="AE3" i="7" s="1"/>
  <c r="B16" i="1"/>
  <c r="AC3" i="7" s="1"/>
  <c r="B11" i="1"/>
  <c r="AB3" i="7" s="1"/>
  <c r="B34" i="1"/>
  <c r="AH3" i="7" s="1"/>
  <c r="B40" i="1" l="1"/>
  <c r="E42" i="1" s="1"/>
  <c r="E43" i="1" s="1"/>
  <c r="E44" i="1" s="1"/>
  <c r="V3" i="7" l="1"/>
  <c r="F23" i="5" l="1"/>
  <c r="C6" i="3"/>
  <c r="W3" i="7"/>
  <c r="X3" i="7" l="1"/>
  <c r="F24" i="5"/>
  <c r="K6" i="3"/>
</calcChain>
</file>

<file path=xl/comments1.xml><?xml version="1.0" encoding="utf-8"?>
<comments xmlns="http://schemas.openxmlformats.org/spreadsheetml/2006/main">
  <authors>
    <author>宮城県</author>
  </authors>
  <commentList>
    <comment ref="C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該当する時給単価上限額の区分を選択すること
</t>
        </r>
      </text>
    </comment>
    <comment ref="D11" authorId="0" shapeId="0">
      <text>
        <r>
          <rPr>
            <sz val="9"/>
            <color indexed="81"/>
            <rFont val="MS P ゴシック"/>
            <family val="3"/>
            <charset val="128"/>
          </rPr>
          <t>従事する者の氏名を記載すること</t>
        </r>
      </text>
    </comment>
    <comment ref="E11" authorId="0" shapeId="0">
      <text>
        <r>
          <rPr>
            <sz val="9"/>
            <color indexed="81"/>
            <rFont val="MS P ゴシック"/>
            <family val="3"/>
            <charset val="128"/>
          </rPr>
          <t>・給料が月額で定まっている場合は時給に換算してください。
（時給単価計算シートを活用願います）
・時給単価の上限額は以下のとおりです。
　Ａ　常勤で組織管理的業務を主とする者　2,000円
　Ｂ　常勤で組織管理的業務以外を主とする者　1,500円
　Ｃ　非常勤，アルバイト等　1,200円
・１人当たりの１月の助成金上限額は200,000円（月額上限），又は雇用契約書等による基本給月額を比べて少ない方の額です。（手当は対象外。）
・人件費の計算例，時給換算の計算例はＱ＆Ａ参照のこと。</t>
        </r>
      </text>
    </comment>
    <comment ref="E16" authorId="0" shapeId="0">
      <text>
        <r>
          <rPr>
            <sz val="9"/>
            <color indexed="81"/>
            <rFont val="MS P ゴシック"/>
            <family val="3"/>
            <charset val="128"/>
          </rPr>
          <t>・講師等謝礼金に係る時間単価の上限額は，講師等の専門性を勘案した上で，以下のA～
C の金額となります。
Ａ 大学教授，民間又は民間団体（ＮＰＯを含む）の著名人（中央及び複数の都道府
県にまたがって活躍） 9,000 円
Ｂ 大学准教授，民間又は民間団体（ＮＰＯを含む）の有識者（主に県内で活躍）
8,000 円
Ｃ 大学講師，民間又は民間団体（ＮＰＯを含む）の構成員（Ａ・Ｂ以外）7,000 円
・ボランティア等への謝礼金に係る時間単価の上限額は１,２００円です。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ガソリン代は，15円／㎞が上限額です。
</t>
        </r>
      </text>
    </commen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>講師旅費やボランティア旅費は諸謝金欄ではなく、旅費欄に記載してください。</t>
        </r>
      </text>
    </comment>
    <comment ref="K25" authorId="0" shapeId="0">
      <text>
        <r>
          <rPr>
            <sz val="9"/>
            <color indexed="81"/>
            <rFont val="MS P ゴシック"/>
            <family val="3"/>
            <charset val="128"/>
          </rPr>
          <t>補助事業以外にも事業を行っていて、経費を按分する必要がある場合は、按分率を記載してください。</t>
        </r>
      </text>
    </comment>
    <comment ref="B40" authorId="0" shapeId="0">
      <text>
        <r>
          <rPr>
            <sz val="9"/>
            <color indexed="81"/>
            <rFont val="MS P ゴシック"/>
            <family val="3"/>
            <charset val="128"/>
          </rPr>
          <t>特に理由のない限り、事業費には他の補助金等の金額を含めずに、補助事業に関する金額のみを記載するようお願いします。</t>
        </r>
      </text>
    </comment>
  </commentList>
</comments>
</file>

<file path=xl/sharedStrings.xml><?xml version="1.0" encoding="utf-8"?>
<sst xmlns="http://schemas.openxmlformats.org/spreadsheetml/2006/main" count="476" uniqueCount="211">
  <si>
    <t>受付
番号</t>
    <rPh sb="0" eb="2">
      <t>ウケツケ</t>
    </rPh>
    <rPh sb="3" eb="5">
      <t>バンゴウ</t>
    </rPh>
    <phoneticPr fontId="2"/>
  </si>
  <si>
    <t>事業者名</t>
    <rPh sb="0" eb="3">
      <t>ジギョウシャ</t>
    </rPh>
    <rPh sb="3" eb="4">
      <t>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</si>
  <si>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</si>
  <si>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</si>
  <si>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</si>
  <si>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</si>
  <si>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事業名</t>
    <rPh sb="0" eb="2">
      <t>ジギョウ</t>
    </rPh>
    <rPh sb="2" eb="3">
      <t>メイ</t>
    </rPh>
    <phoneticPr fontId="2"/>
  </si>
  <si>
    <t>電話</t>
    <rPh sb="0" eb="2">
      <t>デンワ</t>
    </rPh>
    <phoneticPr fontId="2"/>
  </si>
  <si>
    <t>メール</t>
  </si>
  <si>
    <t>予算額</t>
    <rPh sb="0" eb="3">
      <t>ヨサンガク</t>
    </rPh>
    <phoneticPr fontId="2"/>
  </si>
  <si>
    <t>名　称</t>
  </si>
  <si>
    <t>印</t>
    <rPh sb="0" eb="1">
      <t>イン</t>
    </rPh>
    <phoneticPr fontId="2"/>
  </si>
  <si>
    <t>（１）事業者概要（様式第２号）</t>
    <phoneticPr fontId="2"/>
  </si>
  <si>
    <t>事業者概要</t>
  </si>
  <si>
    <t>事業名</t>
  </si>
  <si>
    <t>電話番号</t>
  </si>
  <si>
    <t>メールアドレス</t>
  </si>
  <si>
    <t>ＵＲＬ</t>
  </si>
  <si>
    <t>設立年月日</t>
  </si>
  <si>
    <t>事業計画書</t>
    <phoneticPr fontId="2"/>
  </si>
  <si>
    <t>事業名</t>
    <phoneticPr fontId="2"/>
  </si>
  <si>
    <t>事業者名</t>
    <rPh sb="0" eb="4">
      <t>ジギョウシャメイ</t>
    </rPh>
    <phoneticPr fontId="2"/>
  </si>
  <si>
    <t>事業の活動地域</t>
    <phoneticPr fontId="2"/>
  </si>
  <si>
    <t>収支計画書</t>
    <rPh sb="0" eb="2">
      <t>シュウシ</t>
    </rPh>
    <phoneticPr fontId="2"/>
  </si>
  <si>
    <t>項　目</t>
  </si>
  <si>
    <t>人件費</t>
  </si>
  <si>
    <t>諸謝金</t>
  </si>
  <si>
    <t>旅費</t>
  </si>
  <si>
    <t>広告費・印刷製本費</t>
  </si>
  <si>
    <t>事業者名及び
代表者職・氏名</t>
    <rPh sb="0" eb="3">
      <t>ジギョウシャ</t>
    </rPh>
    <rPh sb="3" eb="4">
      <t>メイ</t>
    </rPh>
    <rPh sb="4" eb="5">
      <t>オヨ</t>
    </rPh>
    <rPh sb="7" eb="10">
      <t>ダイヒョウシャ</t>
    </rPh>
    <rPh sb="10" eb="11">
      <t>ショク</t>
    </rPh>
    <rPh sb="12" eb="14">
      <t>シメイ</t>
    </rPh>
    <phoneticPr fontId="2"/>
  </si>
  <si>
    <t>×</t>
    <phoneticPr fontId="2"/>
  </si>
  <si>
    <t>＝</t>
  </si>
  <si>
    <t>消耗品費</t>
    <rPh sb="0" eb="3">
      <t>ショウモウヒン</t>
    </rPh>
    <phoneticPr fontId="2"/>
  </si>
  <si>
    <t>通信運搬費</t>
    <rPh sb="0" eb="2">
      <t>ツウシン</t>
    </rPh>
    <rPh sb="2" eb="4">
      <t>ウンパン</t>
    </rPh>
    <phoneticPr fontId="2"/>
  </si>
  <si>
    <t>賃料及び施設利用料</t>
    <rPh sb="0" eb="2">
      <t>チンリョウ</t>
    </rPh>
    <rPh sb="2" eb="3">
      <t>オヨ</t>
    </rPh>
    <rPh sb="4" eb="6">
      <t>シセツ</t>
    </rPh>
    <rPh sb="6" eb="9">
      <t>リヨウリョウ</t>
    </rPh>
    <phoneticPr fontId="2"/>
  </si>
  <si>
    <t>行事保険料</t>
    <rPh sb="0" eb="2">
      <t>ギョウジ</t>
    </rPh>
    <rPh sb="2" eb="5">
      <t>ホケンリョウ</t>
    </rPh>
    <phoneticPr fontId="2"/>
  </si>
  <si>
    <t>主たる
活動市町村</t>
    <rPh sb="0" eb="1">
      <t>シュ</t>
    </rPh>
    <rPh sb="4" eb="6">
      <t>カツドウ</t>
    </rPh>
    <rPh sb="6" eb="9">
      <t>シチョウソン</t>
    </rPh>
    <phoneticPr fontId="2"/>
  </si>
  <si>
    <t>仙台市</t>
    <rPh sb="0" eb="3">
      <t>センダイシ</t>
    </rPh>
    <phoneticPr fontId="2"/>
  </si>
  <si>
    <t>石巻市</t>
    <rPh sb="0" eb="3">
      <t>イシノマキシ</t>
    </rPh>
    <phoneticPr fontId="2"/>
  </si>
  <si>
    <t>栗原市</t>
    <rPh sb="0" eb="3">
      <t>クリハラシ</t>
    </rPh>
    <phoneticPr fontId="2"/>
  </si>
  <si>
    <t>東松島市</t>
    <rPh sb="0" eb="4">
      <t>ヒガシマツシマシ</t>
    </rPh>
    <phoneticPr fontId="2"/>
  </si>
  <si>
    <t>亘理町</t>
    <rPh sb="0" eb="3">
      <t>ワタリマチ</t>
    </rPh>
    <phoneticPr fontId="2"/>
  </si>
  <si>
    <t>山元町</t>
    <rPh sb="0" eb="3">
      <t>ヤマモトマチ</t>
    </rPh>
    <phoneticPr fontId="2"/>
  </si>
  <si>
    <t>大崎市</t>
    <rPh sb="0" eb="2">
      <t>オオサキ</t>
    </rPh>
    <rPh sb="2" eb="3">
      <t>シ</t>
    </rPh>
    <phoneticPr fontId="2"/>
  </si>
  <si>
    <t>松島町</t>
    <rPh sb="0" eb="2">
      <t>マツシマ</t>
    </rPh>
    <rPh sb="2" eb="3">
      <t>マチ</t>
    </rPh>
    <phoneticPr fontId="2"/>
  </si>
  <si>
    <t>加美町</t>
    <rPh sb="0" eb="3">
      <t>カミマチ</t>
    </rPh>
    <phoneticPr fontId="2"/>
  </si>
  <si>
    <t>涌谷町</t>
    <rPh sb="0" eb="2">
      <t>ワクヤ</t>
    </rPh>
    <rPh sb="2" eb="3">
      <t>チョウ</t>
    </rPh>
    <phoneticPr fontId="2"/>
  </si>
  <si>
    <t>美里町</t>
    <rPh sb="0" eb="3">
      <t>ミサトマチ</t>
    </rPh>
    <phoneticPr fontId="2"/>
  </si>
  <si>
    <t>蔵王町</t>
    <rPh sb="0" eb="3">
      <t>ザオウチョウ</t>
    </rPh>
    <phoneticPr fontId="2"/>
  </si>
  <si>
    <t>七ヶ浜町</t>
    <rPh sb="0" eb="4">
      <t>シチガハママチ</t>
    </rPh>
    <phoneticPr fontId="2"/>
  </si>
  <si>
    <t>女川町</t>
    <rPh sb="0" eb="2">
      <t>オナガワ</t>
    </rPh>
    <rPh sb="2" eb="3">
      <t>チョウ</t>
    </rPh>
    <phoneticPr fontId="2"/>
  </si>
  <si>
    <t>七ケ宿町</t>
    <rPh sb="0" eb="1">
      <t>シチ</t>
    </rPh>
    <rPh sb="2" eb="3">
      <t>シュク</t>
    </rPh>
    <rPh sb="3" eb="4">
      <t>マチ</t>
    </rPh>
    <phoneticPr fontId="2"/>
  </si>
  <si>
    <t>利府町</t>
    <rPh sb="0" eb="2">
      <t>リフ</t>
    </rPh>
    <rPh sb="2" eb="3">
      <t>チョウ</t>
    </rPh>
    <phoneticPr fontId="2"/>
  </si>
  <si>
    <t>南三陸町</t>
    <rPh sb="0" eb="3">
      <t>ミナミサンリク</t>
    </rPh>
    <rPh sb="3" eb="4">
      <t>チョウ</t>
    </rPh>
    <phoneticPr fontId="2"/>
  </si>
  <si>
    <t>大河原町</t>
    <rPh sb="0" eb="3">
      <t>オオカワラ</t>
    </rPh>
    <rPh sb="3" eb="4">
      <t>マチ</t>
    </rPh>
    <phoneticPr fontId="2"/>
  </si>
  <si>
    <t>大和町</t>
    <rPh sb="0" eb="3">
      <t>ヤマトチョウ</t>
    </rPh>
    <phoneticPr fontId="2"/>
  </si>
  <si>
    <t>村田町</t>
    <rPh sb="0" eb="3">
      <t>ムラタマチ</t>
    </rPh>
    <phoneticPr fontId="2"/>
  </si>
  <si>
    <t>大郷町</t>
    <rPh sb="0" eb="3">
      <t>ダイゴウチョウ</t>
    </rPh>
    <phoneticPr fontId="2"/>
  </si>
  <si>
    <t>柴田町</t>
    <rPh sb="0" eb="3">
      <t>シバタマチ</t>
    </rPh>
    <phoneticPr fontId="2"/>
  </si>
  <si>
    <t>川崎町</t>
    <rPh sb="0" eb="2">
      <t>カワサキ</t>
    </rPh>
    <rPh sb="2" eb="3">
      <t>マチ</t>
    </rPh>
    <phoneticPr fontId="2"/>
  </si>
  <si>
    <t>大衡村</t>
    <rPh sb="0" eb="3">
      <t>オオヒラムラ</t>
    </rPh>
    <phoneticPr fontId="2"/>
  </si>
  <si>
    <t>塩竃市</t>
    <rPh sb="0" eb="3">
      <t>シオガマシ</t>
    </rPh>
    <phoneticPr fontId="2"/>
  </si>
  <si>
    <t>気仙沼市</t>
    <rPh sb="0" eb="4">
      <t>ケセンヌマシ</t>
    </rPh>
    <phoneticPr fontId="2"/>
  </si>
  <si>
    <t>白石市</t>
    <rPh sb="0" eb="3">
      <t>シロイシシ</t>
    </rPh>
    <phoneticPr fontId="2"/>
  </si>
  <si>
    <t>名取市</t>
    <rPh sb="0" eb="3">
      <t>ナトリシ</t>
    </rPh>
    <phoneticPr fontId="2"/>
  </si>
  <si>
    <t>角田市</t>
    <rPh sb="0" eb="1">
      <t>カク</t>
    </rPh>
    <rPh sb="1" eb="2">
      <t>タ</t>
    </rPh>
    <rPh sb="2" eb="3">
      <t>シ</t>
    </rPh>
    <phoneticPr fontId="2"/>
  </si>
  <si>
    <t>多賀城市</t>
    <rPh sb="0" eb="4">
      <t>タガジョウシ</t>
    </rPh>
    <phoneticPr fontId="2"/>
  </si>
  <si>
    <t>岩沼市</t>
    <rPh sb="0" eb="3">
      <t>イワヌマシ</t>
    </rPh>
    <phoneticPr fontId="2"/>
  </si>
  <si>
    <t>登米市</t>
    <rPh sb="0" eb="2">
      <t>トメ</t>
    </rPh>
    <rPh sb="2" eb="3">
      <t>シ</t>
    </rPh>
    <phoneticPr fontId="2"/>
  </si>
  <si>
    <t>丸森町</t>
    <rPh sb="0" eb="3">
      <t>マルモリマチ</t>
    </rPh>
    <phoneticPr fontId="2"/>
  </si>
  <si>
    <t>色麻町</t>
    <rPh sb="0" eb="2">
      <t>シカマ</t>
    </rPh>
    <rPh sb="2" eb="3">
      <t>チョウ</t>
    </rPh>
    <phoneticPr fontId="2"/>
  </si>
  <si>
    <t>主たる活動地域（市町村名）</t>
    <rPh sb="0" eb="1">
      <t>シュ</t>
    </rPh>
    <rPh sb="3" eb="5">
      <t>カツドウ</t>
    </rPh>
    <rPh sb="5" eb="7">
      <t>チイキ</t>
    </rPh>
    <rPh sb="8" eb="11">
      <t>シチョウソン</t>
    </rPh>
    <rPh sb="11" eb="12">
      <t>メイ</t>
    </rPh>
    <phoneticPr fontId="2"/>
  </si>
  <si>
    <t>従たる活動地域（市町村名）１</t>
    <rPh sb="0" eb="1">
      <t>ジュウ</t>
    </rPh>
    <rPh sb="3" eb="5">
      <t>カツドウ</t>
    </rPh>
    <rPh sb="5" eb="7">
      <t>チイキ</t>
    </rPh>
    <rPh sb="8" eb="11">
      <t>シチョウソン</t>
    </rPh>
    <rPh sb="11" eb="12">
      <t>メイ</t>
    </rPh>
    <phoneticPr fontId="2"/>
  </si>
  <si>
    <t>従たる活動地域（市町村名）２</t>
    <rPh sb="0" eb="1">
      <t>ジュウ</t>
    </rPh>
    <rPh sb="3" eb="5">
      <t>カツドウ</t>
    </rPh>
    <rPh sb="5" eb="7">
      <t>チイキ</t>
    </rPh>
    <rPh sb="8" eb="11">
      <t>シチョウソン</t>
    </rPh>
    <rPh sb="11" eb="12">
      <t>メイ</t>
    </rPh>
    <phoneticPr fontId="2"/>
  </si>
  <si>
    <t>（様式第３号）</t>
    <phoneticPr fontId="2"/>
  </si>
  <si>
    <t>（様式第２号）</t>
    <phoneticPr fontId="2"/>
  </si>
  <si>
    <t>（様式第１号）</t>
    <phoneticPr fontId="2"/>
  </si>
  <si>
    <t>（様式第４号）</t>
    <phoneticPr fontId="2"/>
  </si>
  <si>
    <t>代表者　職</t>
    <rPh sb="4" eb="5">
      <t>ショク</t>
    </rPh>
    <phoneticPr fontId="2"/>
  </si>
  <si>
    <t>代表者　氏名</t>
    <phoneticPr fontId="2"/>
  </si>
  <si>
    <t>ピンク色のセル：入力可能</t>
    <rPh sb="3" eb="4">
      <t>イロ</t>
    </rPh>
    <rPh sb="8" eb="10">
      <t>ニュウリョク</t>
    </rPh>
    <rPh sb="10" eb="12">
      <t>カノウ</t>
    </rPh>
    <phoneticPr fontId="2"/>
  </si>
  <si>
    <t>水色のセル　　　：入力不要</t>
    <rPh sb="0" eb="2">
      <t>ミズイロ</t>
    </rPh>
    <rPh sb="9" eb="11">
      <t>ニュウリョク</t>
    </rPh>
    <rPh sb="11" eb="13">
      <t>フヨウ</t>
    </rPh>
    <phoneticPr fontId="2"/>
  </si>
  <si>
    <t>事業費額（円）</t>
    <rPh sb="0" eb="3">
      <t>ジギョウヒ</t>
    </rPh>
    <rPh sb="3" eb="4">
      <t>ガク</t>
    </rPh>
    <rPh sb="5" eb="6">
      <t>エン</t>
    </rPh>
    <phoneticPr fontId="2"/>
  </si>
  <si>
    <t>申請日</t>
    <rPh sb="0" eb="2">
      <t>シンセイ</t>
    </rPh>
    <rPh sb="2" eb="3">
      <t>ヒ</t>
    </rPh>
    <phoneticPr fontId="2"/>
  </si>
  <si>
    <t>必要に応じて行を増やすこと。</t>
    <rPh sb="0" eb="2">
      <t>ヒツヨウ</t>
    </rPh>
    <rPh sb="3" eb="4">
      <t>オウ</t>
    </rPh>
    <rPh sb="6" eb="7">
      <t>ギョウ</t>
    </rPh>
    <rPh sb="8" eb="9">
      <t>フ</t>
    </rPh>
    <phoneticPr fontId="2"/>
  </si>
  <si>
    <t>事業内容</t>
    <rPh sb="0" eb="2">
      <t>ジギョウ</t>
    </rPh>
    <rPh sb="2" eb="4">
      <t>ナイヨウ</t>
    </rPh>
    <phoneticPr fontId="2"/>
  </si>
  <si>
    <t>申請者情報</t>
    <rPh sb="0" eb="2">
      <t>シンセイ</t>
    </rPh>
    <rPh sb="2" eb="3">
      <t>シャ</t>
    </rPh>
    <rPh sb="3" eb="5">
      <t>ジョウホウ</t>
    </rPh>
    <phoneticPr fontId="2"/>
  </si>
  <si>
    <t>金</t>
  </si>
  <si>
    <t>宮城県知事　村井　嘉浩　殿</t>
    <phoneticPr fontId="2"/>
  </si>
  <si>
    <t>記</t>
    <phoneticPr fontId="2"/>
  </si>
  <si>
    <t>（２）事業計画書（様式第３号）</t>
    <phoneticPr fontId="2"/>
  </si>
  <si>
    <t>（３）収支計画書（様式第４号）</t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</si>
  <si>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</si>
  <si>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</si>
  <si>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備考（項目について補足があれば記入する。）</t>
    <rPh sb="0" eb="2">
      <t>ビコウ</t>
    </rPh>
    <rPh sb="3" eb="5">
      <t>コウモク</t>
    </rPh>
    <rPh sb="9" eb="11">
      <t>ホソク</t>
    </rPh>
    <rPh sb="15" eb="17">
      <t>キニュウ</t>
    </rPh>
    <phoneticPr fontId="2"/>
  </si>
  <si>
    <t>合計①</t>
    <rPh sb="0" eb="2">
      <t>ゴウケイ</t>
    </rPh>
    <phoneticPr fontId="2"/>
  </si>
  <si>
    <t>別事業による収入</t>
    <rPh sb="0" eb="1">
      <t>ベツ</t>
    </rPh>
    <rPh sb="1" eb="3">
      <t>ジギョウ</t>
    </rPh>
    <rPh sb="6" eb="8">
      <t>シュウニュウ</t>
    </rPh>
    <phoneticPr fontId="2"/>
  </si>
  <si>
    <t>寄付金</t>
    <rPh sb="0" eb="3">
      <t>キフキン</t>
    </rPh>
    <phoneticPr fontId="2"/>
  </si>
  <si>
    <t>参加者からの会費等</t>
    <rPh sb="0" eb="3">
      <t>サンカシャ</t>
    </rPh>
    <rPh sb="6" eb="8">
      <t>カイヒ</t>
    </rPh>
    <rPh sb="8" eb="9">
      <t>トウ</t>
    </rPh>
    <phoneticPr fontId="2"/>
  </si>
  <si>
    <t>関連団体からの補助</t>
    <rPh sb="0" eb="2">
      <t>カンレン</t>
    </rPh>
    <rPh sb="2" eb="4">
      <t>ダンタイ</t>
    </rPh>
    <rPh sb="7" eb="9">
      <t>ホジョ</t>
    </rPh>
    <phoneticPr fontId="2"/>
  </si>
  <si>
    <t>自己資金・融資</t>
    <rPh sb="0" eb="2">
      <t>ジコ</t>
    </rPh>
    <rPh sb="2" eb="4">
      <t>シキン</t>
    </rPh>
    <rPh sb="5" eb="7">
      <t>ユウシ</t>
    </rPh>
    <phoneticPr fontId="2"/>
  </si>
  <si>
    <t>その他（　　　　　）</t>
    <rPh sb="2" eb="3">
      <t>タ</t>
    </rPh>
    <phoneticPr fontId="2"/>
  </si>
  <si>
    <t>円（様式第4号③から移記）</t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</si>
  <si>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</si>
  <si>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</si>
  <si>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事業担当者名</t>
  </si>
  <si>
    <t>事業担当者名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</si>
  <si>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</si>
  <si>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</si>
  <si>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</si>
  <si>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代表者住所</t>
    <rPh sb="0" eb="3">
      <t>ダイヒョウシャ</t>
    </rPh>
    <rPh sb="3" eb="5">
      <t>ジュウショ</t>
    </rPh>
    <phoneticPr fontId="2"/>
  </si>
  <si>
    <t>経費内訳（ソフト）</t>
    <rPh sb="0" eb="2">
      <t>ケイヒ</t>
    </rPh>
    <rPh sb="2" eb="4">
      <t>ウチワケ</t>
    </rPh>
    <phoneticPr fontId="2"/>
  </si>
  <si>
    <t>富谷市</t>
    <rPh sb="0" eb="2">
      <t>トミヤ</t>
    </rPh>
    <rPh sb="2" eb="3">
      <t>シ</t>
    </rPh>
    <phoneticPr fontId="2"/>
  </si>
  <si>
    <t>令和</t>
    <rPh sb="0" eb="2">
      <t>レイワ</t>
    </rPh>
    <phoneticPr fontId="2"/>
  </si>
  <si>
    <t>事業費総額
（円）</t>
    <rPh sb="0" eb="3">
      <t>ジギョウヒ</t>
    </rPh>
    <rPh sb="3" eb="5">
      <t>ソウガク</t>
    </rPh>
    <rPh sb="4" eb="5">
      <t>ガク</t>
    </rPh>
    <rPh sb="7" eb="8">
      <t>エン</t>
    </rPh>
    <phoneticPr fontId="2"/>
  </si>
  <si>
    <t>設立年月日</t>
    <rPh sb="0" eb="2">
      <t>セツリツ</t>
    </rPh>
    <rPh sb="2" eb="5">
      <t>ネンガッピ</t>
    </rPh>
    <phoneticPr fontId="2"/>
  </si>
  <si>
    <t>備考</t>
    <rPh sb="0" eb="2">
      <t>ビコウ</t>
    </rPh>
    <phoneticPr fontId="2"/>
  </si>
  <si>
    <t>申請月</t>
    <rPh sb="0" eb="2">
      <t>シンセイ</t>
    </rPh>
    <rPh sb="2" eb="3">
      <t>ツキ</t>
    </rPh>
    <phoneticPr fontId="2"/>
  </si>
  <si>
    <t>（申請者）</t>
    <phoneticPr fontId="2"/>
  </si>
  <si>
    <t>郵便番号</t>
    <rPh sb="0" eb="4">
      <t>ユウビンバンゴウ</t>
    </rPh>
    <phoneticPr fontId="2"/>
  </si>
  <si>
    <t>所在地</t>
    <rPh sb="0" eb="3">
      <t>ショザイチ</t>
    </rPh>
    <phoneticPr fontId="2"/>
  </si>
  <si>
    <t>２　交付申請額</t>
    <phoneticPr fontId="2"/>
  </si>
  <si>
    <t>３　添付書類</t>
    <phoneticPr fontId="2"/>
  </si>
  <si>
    <t>１　事業名（４０字以内）（事業内容を一言で表すものにすること）</t>
    <rPh sb="8" eb="9">
      <t>ジ</t>
    </rPh>
    <rPh sb="9" eb="11">
      <t>イナイ</t>
    </rPh>
    <rPh sb="13" eb="15">
      <t>ジギョウ</t>
    </rPh>
    <rPh sb="15" eb="17">
      <t>ナイヨウ</t>
    </rPh>
    <rPh sb="18" eb="20">
      <t>ヒトコト</t>
    </rPh>
    <rPh sb="21" eb="22">
      <t>アラワ</t>
    </rPh>
    <phoneticPr fontId="2"/>
  </si>
  <si>
    <t>内容</t>
    <rPh sb="0" eb="2">
      <t>ナイヨウ</t>
    </rPh>
    <phoneticPr fontId="2"/>
  </si>
  <si>
    <t>単価（円）</t>
    <rPh sb="0" eb="2">
      <t>タンカ</t>
    </rPh>
    <rPh sb="3" eb="4">
      <t>エン</t>
    </rPh>
    <phoneticPr fontId="2"/>
  </si>
  <si>
    <t>数量・時間</t>
    <rPh sb="0" eb="2">
      <t>スウリョウ</t>
    </rPh>
    <rPh sb="3" eb="5">
      <t>ジカン</t>
    </rPh>
    <phoneticPr fontId="2"/>
  </si>
  <si>
    <t>時間</t>
    <rPh sb="0" eb="2">
      <t>ジカン</t>
    </rPh>
    <phoneticPr fontId="2"/>
  </si>
  <si>
    <t>ヶ月</t>
    <rPh sb="1" eb="2">
      <t>ゲツ</t>
    </rPh>
    <phoneticPr fontId="2"/>
  </si>
  <si>
    <t>総事業費</t>
    <phoneticPr fontId="2"/>
  </si>
  <si>
    <t>①</t>
    <phoneticPr fontId="2"/>
  </si>
  <si>
    <t>光熱水費</t>
    <rPh sb="0" eb="4">
      <t>コウネツスイヒスイ</t>
    </rPh>
    <phoneticPr fontId="2"/>
  </si>
  <si>
    <t>Ａ</t>
  </si>
  <si>
    <t>Ａ</t>
    <phoneticPr fontId="2"/>
  </si>
  <si>
    <t>宮城太郎</t>
    <phoneticPr fontId="2"/>
  </si>
  <si>
    <t>Ｂ</t>
    <phoneticPr fontId="2"/>
  </si>
  <si>
    <t>Ｃ</t>
    <phoneticPr fontId="2"/>
  </si>
  <si>
    <t>時間</t>
    <rPh sb="0" eb="2">
      <t>ジカン</t>
    </rPh>
    <phoneticPr fontId="2"/>
  </si>
  <si>
    <t>〒</t>
    <phoneticPr fontId="2"/>
  </si>
  <si>
    <t>数量・期間</t>
    <rPh sb="0" eb="2">
      <t>スウリョウ</t>
    </rPh>
    <rPh sb="3" eb="5">
      <t>キカン</t>
    </rPh>
    <phoneticPr fontId="2"/>
  </si>
  <si>
    <t>積算根拠（内容・単価・数量等）</t>
    <rPh sb="5" eb="7">
      <t>ナイヨウ</t>
    </rPh>
    <rPh sb="8" eb="10">
      <t>タンカ</t>
    </rPh>
    <rPh sb="13" eb="14">
      <t>ナド</t>
    </rPh>
    <phoneticPr fontId="2"/>
  </si>
  <si>
    <r>
      <rPr>
        <sz val="8"/>
        <color theme="1"/>
        <rFont val="ＭＳ 明朝"/>
        <family val="1"/>
        <charset val="128"/>
      </rPr>
      <t>他の活動市町村</t>
    </r>
    <r>
      <rPr>
        <sz val="6"/>
        <color theme="1"/>
        <rFont val="ＭＳ 明朝"/>
        <family val="1"/>
        <charset val="128"/>
      </rPr>
      <t>（あれば２つまで）</t>
    </r>
    <rPh sb="0" eb="1">
      <t>タ</t>
    </rPh>
    <rPh sb="2" eb="4">
      <t>カツドウ</t>
    </rPh>
    <rPh sb="4" eb="7">
      <t>シチョウソン</t>
    </rPh>
    <phoneticPr fontId="2"/>
  </si>
  <si>
    <t>※活動内容のわかる資料があれば，添付してください。
※別紙での提出は不可です。</t>
    <rPh sb="27" eb="29">
      <t>ベッシ</t>
    </rPh>
    <rPh sb="31" eb="33">
      <t>テイシュツ</t>
    </rPh>
    <rPh sb="34" eb="36">
      <t>フカ</t>
    </rPh>
    <phoneticPr fontId="2"/>
  </si>
  <si>
    <t>１　支　出　　　</t>
    <phoneticPr fontId="2"/>
  </si>
  <si>
    <t>※別紙での提出は不可です。</t>
    <phoneticPr fontId="2"/>
  </si>
  <si>
    <t>Ｂ</t>
  </si>
  <si>
    <t>仙台次郎</t>
    <rPh sb="0" eb="2">
      <t>センダイ</t>
    </rPh>
    <rPh sb="2" eb="4">
      <t>ジロウ</t>
    </rPh>
    <phoneticPr fontId="2"/>
  </si>
  <si>
    <t>回</t>
    <rPh sb="0" eb="1">
      <t>カイ</t>
    </rPh>
    <phoneticPr fontId="2"/>
  </si>
  <si>
    <t>ガソリン代</t>
    <rPh sb="4" eb="5">
      <t>ダイ</t>
    </rPh>
    <phoneticPr fontId="2"/>
  </si>
  <si>
    <t>km</t>
    <phoneticPr fontId="2"/>
  </si>
  <si>
    <t>電気代</t>
    <rPh sb="0" eb="3">
      <t>デンキダイ</t>
    </rPh>
    <phoneticPr fontId="2"/>
  </si>
  <si>
    <t>水道代</t>
    <rPh sb="0" eb="3">
      <t>スイドウダイ</t>
    </rPh>
    <phoneticPr fontId="2"/>
  </si>
  <si>
    <t>携帯電話代</t>
    <rPh sb="0" eb="5">
      <t>ケイタイデンワダイ</t>
    </rPh>
    <phoneticPr fontId="2"/>
  </si>
  <si>
    <t>事務所賃料</t>
    <rPh sb="0" eb="3">
      <t>ジムショ</t>
    </rPh>
    <rPh sb="3" eb="5">
      <t>チンリョウ</t>
    </rPh>
    <phoneticPr fontId="2"/>
  </si>
  <si>
    <t>ボランティア保険</t>
    <rPh sb="6" eb="8">
      <t>ホケン</t>
    </rPh>
    <phoneticPr fontId="2"/>
  </si>
  <si>
    <t>部</t>
    <rPh sb="0" eb="1">
      <t>ブ</t>
    </rPh>
    <phoneticPr fontId="2"/>
  </si>
  <si>
    <t>事務用品</t>
    <rPh sb="0" eb="4">
      <t>ジムヨウヒン</t>
    </rPh>
    <phoneticPr fontId="2"/>
  </si>
  <si>
    <t>ワークショップ材料費</t>
    <rPh sb="7" eb="10">
      <t>ザイリョウヒ</t>
    </rPh>
    <phoneticPr fontId="2"/>
  </si>
  <si>
    <t>Ｃ</t>
  </si>
  <si>
    <t>気仙沼三郎</t>
    <rPh sb="0" eb="3">
      <t>ケセンヌマ</t>
    </rPh>
    <rPh sb="3" eb="5">
      <t>サブロウ</t>
    </rPh>
    <phoneticPr fontId="2"/>
  </si>
  <si>
    <t>チラシ郵送代</t>
    <rPh sb="3" eb="6">
      <t>ユウソウダイ</t>
    </rPh>
    <phoneticPr fontId="2"/>
  </si>
  <si>
    <t>会場使用料</t>
    <rPh sb="0" eb="5">
      <t>カイジョウシヨウリョウ</t>
    </rPh>
    <phoneticPr fontId="2"/>
  </si>
  <si>
    <r>
      <t>（様式第４号）</t>
    </r>
    <r>
      <rPr>
        <b/>
        <sz val="12"/>
        <color rgb="FFFF0000"/>
        <rFont val="ＭＳ ゴシック"/>
        <family val="3"/>
        <charset val="128"/>
      </rPr>
      <t>※記載例</t>
    </r>
    <rPh sb="8" eb="11">
      <t>キサイレイ</t>
    </rPh>
    <phoneticPr fontId="2"/>
  </si>
  <si>
    <t>補助金額　　　　　</t>
  </si>
  <si>
    <t>補助金額（円）</t>
  </si>
  <si>
    <t>２　補助金額の算出</t>
  </si>
  <si>
    <t>補助対象事業費</t>
  </si>
  <si>
    <t>補助金額</t>
  </si>
  <si>
    <t>補助対象経費額
（円）</t>
    <rPh sb="2" eb="4">
      <t>タイショウ</t>
    </rPh>
    <rPh sb="4" eb="6">
      <t>ケイヒ</t>
    </rPh>
    <rPh sb="6" eb="7">
      <t>ガク</t>
    </rPh>
    <rPh sb="9" eb="10">
      <t>エン</t>
    </rPh>
    <phoneticPr fontId="2"/>
  </si>
  <si>
    <t>補助金額
（円）</t>
    <rPh sb="2" eb="4">
      <t>キンガク</t>
    </rPh>
    <rPh sb="6" eb="7">
      <t>エン</t>
    </rPh>
    <phoneticPr fontId="2"/>
  </si>
  <si>
    <t>事業の実施に当たって
解決すべき伝承の課題
　（２００字以内）</t>
    <rPh sb="16" eb="18">
      <t>デンショウ</t>
    </rPh>
    <phoneticPr fontId="2"/>
  </si>
  <si>
    <t>事業概要
（箇条書きで２００字以内）</t>
    <phoneticPr fontId="2"/>
  </si>
  <si>
    <t>事業内容
（①～③の該当するものにその内容・理由等を記載すること。）</t>
    <phoneticPr fontId="2"/>
  </si>
  <si>
    <t>事業の実施に当たって
解決すべき伝承の課題</t>
    <rPh sb="0" eb="2">
      <t>ジギョウ</t>
    </rPh>
    <rPh sb="3" eb="5">
      <t>ジッシ</t>
    </rPh>
    <rPh sb="6" eb="7">
      <t>ア</t>
    </rPh>
    <rPh sb="11" eb="13">
      <t>カイケツ</t>
    </rPh>
    <rPh sb="16" eb="18">
      <t>デンショウ</t>
    </rPh>
    <rPh sb="19" eb="21">
      <t>カダイ</t>
    </rPh>
    <phoneticPr fontId="2"/>
  </si>
  <si>
    <t>事業概要
（箇条書きで２００字以内）</t>
    <rPh sb="0" eb="2">
      <t>ジギョウ</t>
    </rPh>
    <rPh sb="2" eb="4">
      <t>ガイヨウ</t>
    </rPh>
    <rPh sb="6" eb="9">
      <t>カジョウガ</t>
    </rPh>
    <rPh sb="14" eb="15">
      <t>ジ</t>
    </rPh>
    <rPh sb="15" eb="17">
      <t>イナイ</t>
    </rPh>
    <phoneticPr fontId="2"/>
  </si>
  <si>
    <t>事業の目標と効果</t>
    <phoneticPr fontId="2"/>
  </si>
  <si>
    <t>①震災の記憶・経験の蓄積と発信（該当あり・該当なし）</t>
    <phoneticPr fontId="2"/>
  </si>
  <si>
    <t>②伝承や防災・減災に関する人材の育成と防災教育の推進（該当あり・該当なし）</t>
    <phoneticPr fontId="2"/>
  </si>
  <si>
    <t>③多様な主体の連携による伝承の推進（該当あり・該当なし）</t>
    <phoneticPr fontId="2"/>
  </si>
  <si>
    <t>・</t>
    <phoneticPr fontId="2"/>
  </si>
  <si>
    <t>講師謝金</t>
    <rPh sb="0" eb="2">
      <t>コウシ</t>
    </rPh>
    <rPh sb="2" eb="4">
      <t>シャキン</t>
    </rPh>
    <phoneticPr fontId="2"/>
  </si>
  <si>
    <t>講師旅費</t>
    <rPh sb="0" eb="2">
      <t>コウシ</t>
    </rPh>
    <rPh sb="2" eb="4">
      <t>リョヒ</t>
    </rPh>
    <phoneticPr fontId="2"/>
  </si>
  <si>
    <t>チラシ印刷代</t>
    <rPh sb="3" eb="5">
      <t>インサツ</t>
    </rPh>
    <rPh sb="5" eb="6">
      <t>ダイ</t>
    </rPh>
    <phoneticPr fontId="2"/>
  </si>
  <si>
    <t>３　補助金以外の収入（総事業費①－補助金額③の差額について記載すること。）　　単位：円</t>
    <phoneticPr fontId="2"/>
  </si>
  <si>
    <t>合計（①－③）</t>
    <rPh sb="0" eb="2">
      <t>ゴウケイ</t>
    </rPh>
    <phoneticPr fontId="2"/>
  </si>
  <si>
    <t>補助対象経費　　　　　　　　　　　　　</t>
    <phoneticPr fontId="2"/>
  </si>
  <si>
    <t>円（様式第4号②から移記）</t>
    <phoneticPr fontId="2"/>
  </si>
  <si>
    <t>事業の波及効果</t>
    <phoneticPr fontId="2"/>
  </si>
  <si>
    <t>事業内容
①震災の記憶・経験の蓄積と発信</t>
    <rPh sb="0" eb="2">
      <t>ジギョウ</t>
    </rPh>
    <rPh sb="2" eb="4">
      <t>ナイヨウ</t>
    </rPh>
    <phoneticPr fontId="2"/>
  </si>
  <si>
    <t>事業内容
②伝承や防災・減災に関する人材の育成と防災教育の推進</t>
    <rPh sb="0" eb="2">
      <t>ジギョウ</t>
    </rPh>
    <rPh sb="2" eb="4">
      <t>ナイヨウ</t>
    </rPh>
    <phoneticPr fontId="2"/>
  </si>
  <si>
    <t>事業内容
③多様な主体の連携による伝承の推進（該当あり・該当なし）</t>
    <rPh sb="0" eb="2">
      <t>ジギョウ</t>
    </rPh>
    <rPh sb="2" eb="4">
      <t>ナイヨウ</t>
    </rPh>
    <phoneticPr fontId="2"/>
  </si>
  <si>
    <t xml:space="preserve">事業スケジュール
（事業の内容ごとに時期を記入すること。)
</t>
    <phoneticPr fontId="2"/>
  </si>
  <si>
    <t>事業の先進性</t>
    <phoneticPr fontId="2"/>
  </si>
  <si>
    <t>震災伝承ＣＳＲ促進事業補助金交付申請書</t>
    <rPh sb="0" eb="2">
      <t>シンサイ</t>
    </rPh>
    <rPh sb="2" eb="4">
      <t>デンショウ</t>
    </rPh>
    <rPh sb="7" eb="11">
      <t>ソクシンジギョウ</t>
    </rPh>
    <rPh sb="11" eb="14">
      <t>ホジョキン</t>
    </rPh>
    <rPh sb="14" eb="16">
      <t>コウフ</t>
    </rPh>
    <rPh sb="16" eb="19">
      <t>シンセイショ</t>
    </rPh>
    <phoneticPr fontId="2"/>
  </si>
  <si>
    <t>（４）納税証明書（税目：全ての県税）</t>
    <rPh sb="3" eb="5">
      <t>ノウゼイ</t>
    </rPh>
    <rPh sb="5" eb="8">
      <t>ショウメイショ</t>
    </rPh>
    <rPh sb="9" eb="11">
      <t>ゼイモク</t>
    </rPh>
    <rPh sb="12" eb="13">
      <t>スベ</t>
    </rPh>
    <rPh sb="15" eb="17">
      <t>ケンゼイ</t>
    </rPh>
    <phoneticPr fontId="2"/>
  </si>
  <si>
    <t>（５）定款及び登記事項証明書</t>
    <rPh sb="3" eb="5">
      <t>テイカン</t>
    </rPh>
    <rPh sb="5" eb="6">
      <t>オヨ</t>
    </rPh>
    <rPh sb="7" eb="14">
      <t>トウキジコウショウメイショ</t>
    </rPh>
    <phoneticPr fontId="2"/>
  </si>
  <si>
    <t>（６）その他知事が必要と認める書類</t>
    <phoneticPr fontId="2"/>
  </si>
  <si>
    <t>従業員数</t>
    <rPh sb="0" eb="4">
      <t>ジュウギョウインスウ</t>
    </rPh>
    <phoneticPr fontId="2"/>
  </si>
  <si>
    <t>資本金
又は
出資金</t>
    <rPh sb="0" eb="3">
      <t>シホンキン</t>
    </rPh>
    <rPh sb="4" eb="5">
      <t>マタ</t>
    </rPh>
    <rPh sb="7" eb="10">
      <t>シュッシキン</t>
    </rPh>
    <phoneticPr fontId="2"/>
  </si>
  <si>
    <t>法人の沿革
及び
最近の動向等</t>
    <rPh sb="0" eb="2">
      <t>ホウジン</t>
    </rPh>
    <rPh sb="3" eb="5">
      <t>エンカク</t>
    </rPh>
    <rPh sb="6" eb="7">
      <t>オヨ</t>
    </rPh>
    <rPh sb="9" eb="11">
      <t>サイキン</t>
    </rPh>
    <rPh sb="12" eb="15">
      <t>ドウコウトウ</t>
    </rPh>
    <phoneticPr fontId="2"/>
  </si>
  <si>
    <t>活動実績
アピールポイント</t>
    <rPh sb="0" eb="4">
      <t>カツドウジッセキ</t>
    </rPh>
    <phoneticPr fontId="2"/>
  </si>
  <si>
    <t>連携する事業団体等</t>
    <rPh sb="0" eb="2">
      <t>レンケイ</t>
    </rPh>
    <rPh sb="4" eb="9">
      <t>ジギョウダンタイトウ</t>
    </rPh>
    <phoneticPr fontId="2"/>
  </si>
  <si>
    <t xml:space="preserve">実施体制
（自団体の体制を記入する他、事業対象者や協力・連携する関係団体について、関係図を用いる等、具体的に記載すること。）
</t>
    <phoneticPr fontId="2"/>
  </si>
  <si>
    <t>標記について、下記のとおり申請します。</t>
    <phoneticPr fontId="2"/>
  </si>
  <si>
    <t>②（＝①と600万円のうち低い額）　　　　　　　　　　　　　　　　　　　　</t>
    <rPh sb="8" eb="10">
      <t>マンエン</t>
    </rPh>
    <phoneticPr fontId="2"/>
  </si>
  <si>
    <t>③（＝②×１／２の千円未満切り捨て）　　　　　　　　　　　　　　　　　　　　　　　　　　</t>
  </si>
  <si>
    <t>③（＝②×１／２の千円未満切り捨て）　　　　　　　　　　　　　　　　　　　　　　　　　　</t>
    <phoneticPr fontId="2"/>
  </si>
  <si>
    <t>回</t>
    <rPh sb="0" eb="1">
      <t>カイ</t>
    </rPh>
    <phoneticPr fontId="2"/>
  </si>
  <si>
    <t>ウェブサイト作成費</t>
    <rPh sb="6" eb="8">
      <t>サクセイ</t>
    </rPh>
    <rPh sb="8" eb="9">
      <t>ヒ</t>
    </rPh>
    <phoneticPr fontId="2"/>
  </si>
  <si>
    <t>持続可能な震災伝承への貢献
（持続可能な震災伝承を推進できる事業かどうか記載すること。）</t>
    <rPh sb="0" eb="4">
      <t>ジゾクカノウ</t>
    </rPh>
    <rPh sb="5" eb="9">
      <t>シンサイデンショウ</t>
    </rPh>
    <rPh sb="11" eb="13">
      <t>コウケン</t>
    </rPh>
    <rPh sb="15" eb="19">
      <t>ジゾクカノウ</t>
    </rPh>
    <rPh sb="20" eb="22">
      <t>シンサイ</t>
    </rPh>
    <rPh sb="22" eb="24">
      <t>デンショウ</t>
    </rPh>
    <rPh sb="25" eb="27">
      <t>スイシン</t>
    </rPh>
    <rPh sb="30" eb="32">
      <t>ジギョウ</t>
    </rPh>
    <rPh sb="36" eb="38">
      <t>キサイ</t>
    </rPh>
    <phoneticPr fontId="2"/>
  </si>
  <si>
    <t>連携による相乗効果
（伝承団体等との連携が適切に実施できる事業か記載すること。）</t>
    <rPh sb="0" eb="2">
      <t>レンケイ</t>
    </rPh>
    <rPh sb="5" eb="9">
      <t>ソウジョウコウカ</t>
    </rPh>
    <rPh sb="11" eb="16">
      <t>デンショウダンタイトウ</t>
    </rPh>
    <rPh sb="18" eb="20">
      <t>レンケイ</t>
    </rPh>
    <rPh sb="21" eb="23">
      <t>テキセツ</t>
    </rPh>
    <rPh sb="24" eb="26">
      <t>ジッシ</t>
    </rPh>
    <rPh sb="29" eb="31">
      <t>ジギョウ</t>
    </rPh>
    <rPh sb="32" eb="3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</si>
</sst>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3" tint="0.59999389629810485"/>
      <name val="ＭＳ Ｐゴシック"/>
      <family val="2"/>
      <charset val="128"/>
      <scheme val="minor"/>
    </font>
    <font>
      <sz val="12"/>
      <color theme="9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8" fontId="3" fillId="2" borderId="7" xfId="1" applyNumberFormat="1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8" fontId="5" fillId="3" borderId="0" xfId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38" fontId="5" fillId="2" borderId="10" xfId="1" applyFont="1" applyFill="1" applyBorder="1" applyAlignment="1">
      <alignment horizontal="right" vertical="center"/>
    </xf>
    <xf numFmtId="0" fontId="4" fillId="0" borderId="0" xfId="4" applyFont="1" applyBorder="1">
      <alignment vertical="center"/>
    </xf>
    <xf numFmtId="0" fontId="3" fillId="0" borderId="0" xfId="4" applyFont="1" applyBorder="1">
      <alignment vertical="center"/>
    </xf>
    <xf numFmtId="38" fontId="5" fillId="2" borderId="0" xfId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4" xfId="0" applyFont="1" applyFill="1" applyBorder="1">
      <alignment vertical="center"/>
    </xf>
    <xf numFmtId="38" fontId="4" fillId="2" borderId="4" xfId="0" applyNumberFormat="1" applyFont="1" applyFill="1" applyBorder="1" applyAlignment="1">
      <alignment vertical="center" wrapText="1"/>
    </xf>
    <xf numFmtId="38" fontId="4" fillId="2" borderId="4" xfId="1" applyFont="1" applyFill="1" applyBorder="1">
      <alignment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4" borderId="0" xfId="0" applyFont="1" applyFill="1" applyAlignment="1" applyProtection="1">
      <alignment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11" fillId="4" borderId="4" xfId="8" applyFont="1" applyFill="1" applyBorder="1" applyProtection="1">
      <alignment vertical="center"/>
      <protection locked="0"/>
    </xf>
    <xf numFmtId="58" fontId="5" fillId="4" borderId="4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176" fontId="5" fillId="3" borderId="4" xfId="1" applyNumberFormat="1" applyFont="1" applyFill="1" applyBorder="1" applyAlignment="1">
      <alignment horizontal="right" vertical="center" wrapText="1"/>
    </xf>
    <xf numFmtId="176" fontId="5" fillId="3" borderId="7" xfId="1" applyNumberFormat="1" applyFont="1" applyFill="1" applyBorder="1" applyAlignment="1">
      <alignment horizontal="right" vertical="center" wrapText="1"/>
    </xf>
    <xf numFmtId="176" fontId="5" fillId="3" borderId="19" xfId="1" applyNumberFormat="1" applyFont="1" applyFill="1" applyBorder="1" applyAlignment="1">
      <alignment horizontal="right" vertical="center" wrapText="1"/>
    </xf>
    <xf numFmtId="176" fontId="5" fillId="3" borderId="3" xfId="1" applyNumberFormat="1" applyFont="1" applyFill="1" applyBorder="1" applyAlignment="1">
      <alignment horizontal="right" vertical="center"/>
    </xf>
    <xf numFmtId="176" fontId="5" fillId="3" borderId="18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0" fontId="5" fillId="4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 applyProtection="1">
      <alignment horizontal="center" vertical="center" shrinkToFit="1"/>
      <protection locked="0"/>
    </xf>
    <xf numFmtId="0" fontId="5" fillId="4" borderId="2" xfId="0" applyFont="1" applyFill="1" applyBorder="1" applyAlignment="1" applyProtection="1">
      <alignment vertical="center" shrinkToFit="1"/>
      <protection locked="0"/>
    </xf>
    <xf numFmtId="3" fontId="4" fillId="0" borderId="0" xfId="0" applyNumberFormat="1" applyFont="1">
      <alignment vertical="center"/>
    </xf>
    <xf numFmtId="38" fontId="5" fillId="4" borderId="27" xfId="1" applyFont="1" applyFill="1" applyBorder="1" applyAlignment="1" applyProtection="1">
      <alignment horizontal="center" vertical="center"/>
      <protection locked="0"/>
    </xf>
    <xf numFmtId="38" fontId="5" fillId="4" borderId="28" xfId="1" applyFont="1" applyFill="1" applyBorder="1" applyAlignment="1" applyProtection="1">
      <alignment horizontal="center" vertical="center"/>
      <protection locked="0"/>
    </xf>
    <xf numFmtId="38" fontId="5" fillId="4" borderId="30" xfId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3" borderId="7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4" borderId="0" xfId="0" applyFont="1" applyFill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4" borderId="3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5" fillId="3" borderId="4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5" fillId="3" borderId="1" xfId="1" applyFont="1" applyFill="1" applyBorder="1" applyAlignment="1">
      <alignment horizontal="right" vertical="center"/>
    </xf>
    <xf numFmtId="38" fontId="5" fillId="3" borderId="2" xfId="1" applyFont="1" applyFill="1" applyBorder="1" applyAlignment="1">
      <alignment horizontal="right" vertical="center"/>
    </xf>
    <xf numFmtId="38" fontId="5" fillId="3" borderId="3" xfId="1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top" wrapText="1"/>
      <protection locked="0"/>
    </xf>
    <xf numFmtId="0" fontId="5" fillId="4" borderId="20" xfId="0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0" fontId="5" fillId="4" borderId="3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center" shrinkToFit="1"/>
      <protection locked="0"/>
    </xf>
    <xf numFmtId="0" fontId="5" fillId="4" borderId="24" xfId="0" applyFont="1" applyFill="1" applyBorder="1" applyAlignment="1" applyProtection="1">
      <alignment vertical="center" shrinkToFit="1"/>
      <protection locked="0"/>
    </xf>
    <xf numFmtId="0" fontId="5" fillId="0" borderId="24" xfId="0" applyFont="1" applyBorder="1" applyAlignment="1">
      <alignment horizontal="center" vertical="center"/>
    </xf>
    <xf numFmtId="176" fontId="5" fillId="4" borderId="23" xfId="1" applyNumberFormat="1" applyFont="1" applyFill="1" applyBorder="1" applyAlignment="1" applyProtection="1">
      <alignment horizontal="center" vertical="center"/>
      <protection locked="0"/>
    </xf>
    <xf numFmtId="176" fontId="5" fillId="4" borderId="24" xfId="1" applyNumberFormat="1" applyFont="1" applyFill="1" applyBorder="1" applyAlignment="1" applyProtection="1">
      <alignment horizontal="center" vertical="center"/>
      <protection locked="0"/>
    </xf>
    <xf numFmtId="176" fontId="5" fillId="4" borderId="1" xfId="0" applyNumberFormat="1" applyFont="1" applyFill="1" applyBorder="1" applyAlignment="1" applyProtection="1">
      <alignment vertical="center"/>
      <protection locked="0"/>
    </xf>
    <xf numFmtId="176" fontId="5" fillId="4" borderId="2" xfId="0" applyNumberFormat="1" applyFont="1" applyFill="1" applyBorder="1" applyAlignment="1" applyProtection="1">
      <alignment vertical="center"/>
      <protection locked="0"/>
    </xf>
    <xf numFmtId="176" fontId="5" fillId="4" borderId="3" xfId="0" applyNumberFormat="1" applyFont="1" applyFill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/>
    </xf>
    <xf numFmtId="176" fontId="5" fillId="4" borderId="25" xfId="1" applyNumberFormat="1" applyFont="1" applyFill="1" applyBorder="1" applyAlignment="1" applyProtection="1">
      <alignment horizontal="center" vertical="center"/>
      <protection locked="0"/>
    </xf>
    <xf numFmtId="176" fontId="5" fillId="4" borderId="26" xfId="1" applyNumberFormat="1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vertical="center" shrinkToFit="1"/>
      <protection locked="0"/>
    </xf>
    <xf numFmtId="0" fontId="5" fillId="4" borderId="26" xfId="0" applyFont="1" applyFill="1" applyBorder="1" applyAlignment="1" applyProtection="1">
      <alignment vertical="center" shrinkToFit="1"/>
      <protection locked="0"/>
    </xf>
    <xf numFmtId="176" fontId="5" fillId="3" borderId="7" xfId="1" applyNumberFormat="1" applyFont="1" applyFill="1" applyBorder="1" applyAlignment="1">
      <alignment horizontal="right" vertical="center" wrapText="1"/>
    </xf>
    <xf numFmtId="176" fontId="5" fillId="3" borderId="17" xfId="1" applyNumberFormat="1" applyFont="1" applyFill="1" applyBorder="1" applyAlignment="1">
      <alignment horizontal="right" vertical="center" wrapText="1"/>
    </xf>
    <xf numFmtId="176" fontId="5" fillId="3" borderId="5" xfId="1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176" fontId="5" fillId="5" borderId="31" xfId="0" applyNumberFormat="1" applyFont="1" applyFill="1" applyBorder="1" applyAlignment="1">
      <alignment vertical="center"/>
    </xf>
    <xf numFmtId="176" fontId="5" fillId="5" borderId="32" xfId="0" applyNumberFormat="1" applyFont="1" applyFill="1" applyBorder="1" applyAlignment="1">
      <alignment vertical="center"/>
    </xf>
    <xf numFmtId="176" fontId="5" fillId="5" borderId="33" xfId="0" applyNumberFormat="1" applyFont="1" applyFill="1" applyBorder="1" applyAlignment="1">
      <alignment vertical="center"/>
    </xf>
    <xf numFmtId="176" fontId="5" fillId="4" borderId="9" xfId="0" applyNumberFormat="1" applyFont="1" applyFill="1" applyBorder="1" applyAlignment="1" applyProtection="1">
      <alignment vertical="center"/>
      <protection locked="0"/>
    </xf>
    <xf numFmtId="176" fontId="5" fillId="4" borderId="6" xfId="0" applyNumberFormat="1" applyFont="1" applyFill="1" applyBorder="1" applyAlignment="1" applyProtection="1">
      <alignment vertical="center"/>
      <protection locked="0"/>
    </xf>
    <xf numFmtId="176" fontId="5" fillId="4" borderId="11" xfId="0" applyNumberFormat="1" applyFont="1" applyFill="1" applyBorder="1" applyAlignment="1" applyProtection="1">
      <alignment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176" fontId="5" fillId="5" borderId="2" xfId="0" applyNumberFormat="1" applyFont="1" applyFill="1" applyBorder="1" applyAlignment="1">
      <alignment vertical="center"/>
    </xf>
    <xf numFmtId="176" fontId="5" fillId="5" borderId="3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76" fontId="5" fillId="5" borderId="2" xfId="0" applyNumberFormat="1" applyFont="1" applyFill="1" applyBorder="1" applyAlignment="1" applyProtection="1">
      <alignment vertical="center"/>
      <protection locked="0"/>
    </xf>
    <xf numFmtId="176" fontId="5" fillId="5" borderId="3" xfId="0" applyNumberFormat="1" applyFont="1" applyFill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2" xfId="0" applyFont="1" applyFill="1" applyBorder="1" applyAlignment="1" applyProtection="1">
      <alignment vertical="top" wrapText="1"/>
      <protection locked="0"/>
    </xf>
    <xf numFmtId="0" fontId="5" fillId="4" borderId="20" xfId="0" applyFont="1" applyFill="1" applyBorder="1" applyAlignment="1" applyProtection="1">
      <alignment vertical="top" wrapText="1"/>
      <protection locked="0"/>
    </xf>
    <xf numFmtId="0" fontId="5" fillId="4" borderId="13" xfId="0" applyFont="1" applyFill="1" applyBorder="1" applyAlignment="1" applyProtection="1">
      <alignment vertical="top" wrapText="1"/>
      <protection locked="0"/>
    </xf>
  </cellXfs>
  <cellStyles count="9">
    <cellStyle name="ハイパーリンク" xfId="8" builtinId="8"/>
    <cellStyle name="桁区切り" xfId="1" builtinId="6"/>
    <cellStyle name="桁区切り 2" xfId="5"/>
    <cellStyle name="桁区切り 3" xfId="3"/>
    <cellStyle name="標準" xfId="0" builtinId="0"/>
    <cellStyle name="標準 2" xfId="4"/>
    <cellStyle name="標準 3" xfId="2"/>
    <cellStyle name="標準 3 2" xfId="6"/>
    <cellStyle name="標準 4" xfId="7"/>
  </cellStyles>
  <dxfs count="0"/>
  <tableStyles count="0" defaultTableStyle="TableStyleMedium2" defaultPivotStyle="PivotStyleLight16"/>
  <colors>
    <mruColors>
      <color rgb="FFFFCCFF"/>
      <color rgb="FFFFFFFF"/>
      <color rgb="FFFF99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95251</xdr:colOff>
      <xdr:row>13</xdr:row>
      <xdr:rowOff>114299</xdr:rowOff>
    </xdr:from>
    <xdr:to>
      <xdr:col>16</xdr:col>
      <xdr:colOff>304801</xdr:colOff>
      <xdr:row>36</xdr:row>
      <xdr:rowOff>161924</xdr:rowOff>
    </xdr:to>
    <xdr:sp macro="" textlink="">
      <xdr:nvSpPr>
        <xdr:cNvPr id="2" name="正方形/長方形 1"/>
        <xdr:cNvSpPr/>
      </xdr:nvSpPr>
      <xdr:spPr>
        <a:xfrm>
          <a:off x="9505951" y="3581399"/>
          <a:ext cx="781050" cy="6181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2400"/>
            <a:t>消費税額は対象外のため除くこと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13</xdr:row>
      <xdr:rowOff>57150</xdr:rowOff>
    </xdr:from>
    <xdr:to>
      <xdr:col>16</xdr:col>
      <xdr:colOff>323850</xdr:colOff>
      <xdr:row>36</xdr:row>
      <xdr:rowOff>104775</xdr:rowOff>
    </xdr:to>
    <xdr:sp macro="" textlink="">
      <xdr:nvSpPr>
        <xdr:cNvPr id="2" name="正方形/長方形 1"/>
        <xdr:cNvSpPr/>
      </xdr:nvSpPr>
      <xdr:spPr>
        <a:xfrm>
          <a:off x="9525000" y="3524250"/>
          <a:ext cx="781050" cy="6181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2400"/>
            <a:t>消費税額は対象外のため除くこと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tabSelected="1" view="pageBreakPreview" zoomScale="75" zoomScaleNormal="75" zoomScaleSheetLayoutView="75" workbookViewId="0">
      <selection activeCell="I15" sqref="I15:Q16"/>
    </sheetView>
  </sheetViews>
  <sheetFormatPr defaultRowHeight="23.25" customHeight="1"/>
  <cols>
    <col min="1" max="2" width="3.5" style="8" customWidth="1"/>
    <col min="3" max="3" width="6.125" style="8" customWidth="1"/>
    <col min="4" max="4" width="4.5" style="8" bestFit="1" customWidth="1"/>
    <col min="5" max="5" width="10.875" style="8" customWidth="1"/>
    <col min="6" max="6" width="15.75" style="8" customWidth="1"/>
    <col min="7" max="7" width="5.375" style="8" customWidth="1"/>
    <col min="8" max="8" width="14.125" style="8" customWidth="1"/>
    <col min="9" max="9" width="15.5" style="8" customWidth="1"/>
    <col min="10" max="10" width="9" style="8" customWidth="1"/>
    <col min="11" max="11" width="4.5" style="8" customWidth="1"/>
    <col min="12" max="18" width="4.75" style="8" customWidth="1"/>
    <col min="19" max="16384" width="9" style="8"/>
  </cols>
  <sheetData>
    <row r="1" spans="1:18" ht="23.25" customHeight="1">
      <c r="Q1" s="42" t="s">
        <v>81</v>
      </c>
      <c r="R1" s="9"/>
    </row>
    <row r="2" spans="1:18" ht="23.25" customHeight="1">
      <c r="Q2" s="43" t="s">
        <v>80</v>
      </c>
      <c r="R2" s="9"/>
    </row>
    <row r="3" spans="1:18" ht="33.75" customHeight="1">
      <c r="A3" s="10" t="s">
        <v>76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R3" s="11"/>
    </row>
    <row r="4" spans="1:18" ht="33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33.75" customHeight="1">
      <c r="A5" s="98" t="s">
        <v>193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18" ht="33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3.7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25" t="s">
        <v>113</v>
      </c>
      <c r="M7" s="59"/>
      <c r="N7" s="10" t="s">
        <v>107</v>
      </c>
      <c r="O7" s="59"/>
      <c r="P7" s="10" t="s">
        <v>108</v>
      </c>
      <c r="Q7" s="59"/>
      <c r="R7" s="45" t="s">
        <v>109</v>
      </c>
    </row>
    <row r="8" spans="1:18" ht="33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33.75" customHeight="1">
      <c r="A9" s="12" t="s">
        <v>88</v>
      </c>
      <c r="B9" s="12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33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33.75" customHeight="1">
      <c r="A11" s="10"/>
      <c r="B11" s="10"/>
      <c r="C11" s="10"/>
      <c r="D11" s="10"/>
      <c r="G11" s="25" t="s">
        <v>118</v>
      </c>
      <c r="H11" s="13" t="s">
        <v>119</v>
      </c>
      <c r="I11" s="99" t="s">
        <v>138</v>
      </c>
      <c r="J11" s="99"/>
      <c r="K11" s="99"/>
      <c r="L11" s="99"/>
      <c r="M11" s="99"/>
      <c r="N11" s="99"/>
      <c r="O11" s="99"/>
      <c r="P11" s="99"/>
      <c r="Q11" s="99"/>
      <c r="R11" s="10"/>
    </row>
    <row r="12" spans="1:18" ht="33.75" customHeight="1">
      <c r="A12" s="10"/>
      <c r="B12" s="10"/>
      <c r="C12" s="10"/>
      <c r="D12" s="10"/>
      <c r="E12" s="10"/>
      <c r="H12" s="10" t="s">
        <v>120</v>
      </c>
      <c r="I12" s="99"/>
      <c r="J12" s="99"/>
      <c r="K12" s="99"/>
      <c r="L12" s="99"/>
      <c r="M12" s="99"/>
      <c r="N12" s="99"/>
      <c r="O12" s="99"/>
      <c r="P12" s="99"/>
      <c r="Q12" s="99"/>
      <c r="R12" s="10"/>
    </row>
    <row r="13" spans="1:18" ht="33.75" customHeight="1">
      <c r="A13" s="10"/>
      <c r="B13" s="10"/>
      <c r="C13" s="10"/>
      <c r="D13" s="10"/>
      <c r="E13" s="10"/>
      <c r="H13" s="10" t="s">
        <v>10</v>
      </c>
      <c r="I13" s="99"/>
      <c r="J13" s="99"/>
      <c r="K13" s="99"/>
      <c r="L13" s="99"/>
      <c r="M13" s="99"/>
      <c r="N13" s="99"/>
      <c r="O13" s="99"/>
      <c r="P13" s="99"/>
      <c r="Q13" s="99"/>
      <c r="R13" s="10"/>
    </row>
    <row r="14" spans="1:18" ht="33.75" customHeight="1">
      <c r="A14" s="10"/>
      <c r="B14" s="10"/>
      <c r="C14" s="10"/>
      <c r="D14" s="10"/>
      <c r="E14" s="10"/>
      <c r="H14" s="10" t="s">
        <v>78</v>
      </c>
      <c r="I14" s="99"/>
      <c r="J14" s="99"/>
      <c r="K14" s="99"/>
      <c r="L14" s="99"/>
      <c r="M14" s="99"/>
      <c r="N14" s="99"/>
      <c r="O14" s="99"/>
      <c r="P14" s="99"/>
      <c r="Q14" s="99"/>
      <c r="R14" s="10"/>
    </row>
    <row r="15" spans="1:18" ht="33.75" customHeight="1">
      <c r="A15" s="10"/>
      <c r="B15" s="10"/>
      <c r="C15" s="10"/>
      <c r="D15" s="10"/>
      <c r="E15" s="10"/>
      <c r="H15" s="10" t="s">
        <v>79</v>
      </c>
      <c r="I15" s="99"/>
      <c r="J15" s="99"/>
      <c r="K15" s="99"/>
      <c r="L15" s="99"/>
      <c r="M15" s="99"/>
      <c r="N15" s="99"/>
      <c r="O15" s="99"/>
      <c r="P15" s="99"/>
      <c r="Q15" s="99"/>
      <c r="R15" s="10" t="s">
        <v>11</v>
      </c>
    </row>
    <row r="16" spans="1:18" ht="33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33.75" customHeight="1">
      <c r="A17" s="10" t="s">
        <v>203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33.75" customHeight="1">
      <c r="A18" s="100" t="s">
        <v>89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1:18" ht="33.75" customHeight="1">
      <c r="A19" s="10" t="s">
        <v>123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45" customHeight="1">
      <c r="A20" s="10"/>
      <c r="B20" s="1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"/>
      <c r="P20" s="10"/>
      <c r="Q20" s="10"/>
      <c r="R20" s="10"/>
    </row>
    <row r="21" spans="1:18" ht="33.75" customHeight="1">
      <c r="A21" s="10"/>
      <c r="B21" s="10"/>
      <c r="C21" s="21"/>
      <c r="D21" s="21"/>
      <c r="E21" s="21"/>
      <c r="F21" s="22"/>
      <c r="G21" s="21"/>
      <c r="H21" s="22"/>
      <c r="I21" s="21"/>
      <c r="J21" s="44"/>
      <c r="K21" s="44"/>
      <c r="L21" s="44"/>
      <c r="M21" s="44"/>
      <c r="N21" s="44"/>
      <c r="O21" s="44"/>
      <c r="P21" s="44"/>
      <c r="Q21" s="21"/>
      <c r="R21" s="21"/>
    </row>
    <row r="22" spans="1:18" ht="33.75" customHeight="1">
      <c r="A22" s="10" t="s">
        <v>121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33.75" customHeight="1">
      <c r="A23" s="10"/>
      <c r="B23" s="13" t="s">
        <v>185</v>
      </c>
      <c r="C23" s="13"/>
      <c r="D23" s="14"/>
      <c r="E23" s="25" t="s">
        <v>87</v>
      </c>
      <c r="F23" s="15">
        <f>様式第4号!E43</f>
        <v>0</v>
      </c>
      <c r="G23" s="13" t="s">
        <v>186</v>
      </c>
      <c r="H23" s="13"/>
      <c r="R23" s="13"/>
    </row>
    <row r="24" spans="1:18" ht="33.75" customHeight="1">
      <c r="A24" s="10"/>
      <c r="B24" s="13" t="s">
        <v>163</v>
      </c>
      <c r="C24" s="13"/>
      <c r="D24" s="14"/>
      <c r="E24" s="25" t="s">
        <v>87</v>
      </c>
      <c r="F24" s="15">
        <f>様式第4号!E44</f>
        <v>0</v>
      </c>
      <c r="G24" s="13" t="s">
        <v>102</v>
      </c>
      <c r="H24" s="13"/>
      <c r="R24" s="13"/>
    </row>
    <row r="25" spans="1:18" ht="33.75" customHeight="1">
      <c r="A25" s="10"/>
      <c r="B25" s="10"/>
      <c r="C25" s="13"/>
      <c r="D25" s="13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3"/>
      <c r="R25" s="13"/>
    </row>
    <row r="26" spans="1:18" ht="33.75" customHeight="1">
      <c r="A26" s="10" t="s">
        <v>122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33.75" customHeight="1">
      <c r="A27" s="10"/>
      <c r="B27" s="10" t="s">
        <v>12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33.75" customHeight="1">
      <c r="A28" s="10"/>
      <c r="B28" s="10" t="s">
        <v>90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33.75" customHeight="1">
      <c r="A29" s="10"/>
      <c r="B29" s="10" t="s">
        <v>91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33.75" customHeight="1">
      <c r="A30" s="10"/>
      <c r="B30" s="10" t="s">
        <v>194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33.75" customHeight="1">
      <c r="A31" s="10"/>
      <c r="B31" s="10" t="s">
        <v>195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31.5" customHeight="1">
      <c r="A32" s="10"/>
      <c r="B32" s="10" t="s">
        <v>196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</sheetData>
  <mergeCells count="8">
    <mergeCell ref="A5:R5"/>
    <mergeCell ref="I13:Q13"/>
    <mergeCell ref="A18:R18"/>
    <mergeCell ref="C20:N20"/>
    <mergeCell ref="I12:Q12"/>
    <mergeCell ref="I14:Q14"/>
    <mergeCell ref="I15:Q15"/>
    <mergeCell ref="I11:Q11"/>
  </mergeCells>
  <phoneticPr fontId="2"/>
  <dataValidations count="1">
    <dataValidation type="textLength" operator="lessThan" allowBlank="1" showInputMessage="1" showErrorMessage="1" sqref="C20:N20">
      <formula1>50</formula1>
    </dataValidation>
  </dataValidations>
  <pageMargins left="0.70866141732283472" right="0.70866141732283472" top="0.94488188976377963" bottom="0.94488188976377963" header="0.31496062992125984" footer="0.31496062992125984"/>
  <pageSetup paperSize="9" scale="7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showGridLines="0" view="pageBreakPreview" zoomScale="70" zoomScaleNormal="80" zoomScaleSheetLayoutView="70" workbookViewId="0">
      <selection activeCell="B11" sqref="B11:C11"/>
    </sheetView>
  </sheetViews>
  <sheetFormatPr defaultRowHeight="24" customHeight="1"/>
  <cols>
    <col min="1" max="1" width="21.125" style="8" customWidth="1"/>
    <col min="2" max="2" width="13.625" style="8" customWidth="1"/>
    <col min="3" max="3" width="35.125" style="8" customWidth="1"/>
    <col min="4" max="4" width="15.875" style="8" customWidth="1"/>
    <col min="5" max="5" width="30.125" style="8" customWidth="1"/>
    <col min="6" max="16384" width="9" style="8"/>
  </cols>
  <sheetData>
    <row r="1" spans="1:5" ht="24" customHeight="1">
      <c r="E1" s="42" t="s">
        <v>81</v>
      </c>
    </row>
    <row r="2" spans="1:5" ht="24" customHeight="1">
      <c r="E2" s="43" t="s">
        <v>80</v>
      </c>
    </row>
    <row r="3" spans="1:5" ht="24" customHeight="1">
      <c r="A3" s="12" t="s">
        <v>75</v>
      </c>
      <c r="B3" s="12"/>
      <c r="C3" s="10"/>
      <c r="D3" s="10"/>
    </row>
    <row r="4" spans="1:5" ht="24" customHeight="1">
      <c r="A4" s="98" t="s">
        <v>13</v>
      </c>
      <c r="B4" s="98"/>
      <c r="C4" s="98"/>
      <c r="D4" s="98"/>
      <c r="E4" s="98"/>
    </row>
    <row r="5" spans="1:5" ht="24" customHeight="1">
      <c r="A5" s="102" t="s">
        <v>14</v>
      </c>
      <c r="B5" s="105">
        <f>様式第１号!C20</f>
        <v>0</v>
      </c>
      <c r="C5" s="106"/>
      <c r="D5" s="6" t="s">
        <v>15</v>
      </c>
      <c r="E5" s="60"/>
    </row>
    <row r="6" spans="1:5" ht="24" customHeight="1">
      <c r="A6" s="102"/>
      <c r="B6" s="107"/>
      <c r="C6" s="108"/>
      <c r="D6" s="6" t="s">
        <v>16</v>
      </c>
      <c r="E6" s="61"/>
    </row>
    <row r="7" spans="1:5" ht="24" customHeight="1">
      <c r="A7" s="103" t="s">
        <v>29</v>
      </c>
      <c r="B7" s="111">
        <f>様式第１号!I13</f>
        <v>0</v>
      </c>
      <c r="C7" s="112"/>
      <c r="D7" s="6" t="s">
        <v>17</v>
      </c>
      <c r="E7" s="61"/>
    </row>
    <row r="8" spans="1:5" ht="24" customHeight="1">
      <c r="A8" s="102"/>
      <c r="B8" s="16">
        <f>様式第１号!I14</f>
        <v>0</v>
      </c>
      <c r="C8" s="17">
        <f>様式第１号!I15</f>
        <v>0</v>
      </c>
      <c r="D8" s="6" t="s">
        <v>18</v>
      </c>
      <c r="E8" s="62"/>
    </row>
    <row r="9" spans="1:5" ht="24" customHeight="1">
      <c r="A9" s="113" t="s">
        <v>5</v>
      </c>
      <c r="B9" s="18" t="str">
        <f>様式第１号!I11</f>
        <v>〒</v>
      </c>
      <c r="C9" s="19"/>
      <c r="D9" s="115" t="s">
        <v>106</v>
      </c>
      <c r="E9" s="117"/>
    </row>
    <row r="10" spans="1:5" ht="24" customHeight="1">
      <c r="A10" s="114"/>
      <c r="B10" s="109">
        <f>様式第１号!I12</f>
        <v>0</v>
      </c>
      <c r="C10" s="110"/>
      <c r="D10" s="116"/>
      <c r="E10" s="118"/>
    </row>
    <row r="11" spans="1:5" ht="51" customHeight="1">
      <c r="A11" s="87" t="s">
        <v>197</v>
      </c>
      <c r="B11" s="119"/>
      <c r="C11" s="120"/>
      <c r="D11" s="97" t="s">
        <v>198</v>
      </c>
      <c r="E11" s="60"/>
    </row>
    <row r="12" spans="1:5" ht="62.25" customHeight="1">
      <c r="A12" s="196" t="s">
        <v>199</v>
      </c>
      <c r="B12" s="205"/>
      <c r="C12" s="206"/>
      <c r="D12" s="206"/>
      <c r="E12" s="207"/>
    </row>
    <row r="13" spans="1:5" ht="228" customHeight="1">
      <c r="A13" s="197"/>
      <c r="B13" s="208"/>
      <c r="C13" s="209"/>
      <c r="D13" s="209"/>
      <c r="E13" s="210"/>
    </row>
    <row r="14" spans="1:5" ht="120" customHeight="1">
      <c r="A14" s="196" t="s">
        <v>200</v>
      </c>
      <c r="B14" s="205"/>
      <c r="C14" s="206"/>
      <c r="D14" s="206"/>
      <c r="E14" s="207"/>
    </row>
    <row r="15" spans="1:5" ht="243" customHeight="1">
      <c r="A15" s="116"/>
      <c r="B15" s="208"/>
      <c r="C15" s="209"/>
      <c r="D15" s="209"/>
      <c r="E15" s="210"/>
    </row>
    <row r="16" spans="1:5" ht="47.25" customHeight="1">
      <c r="A16" s="104" t="s">
        <v>142</v>
      </c>
      <c r="B16" s="104"/>
      <c r="C16" s="104"/>
      <c r="D16" s="104"/>
      <c r="E16" s="104"/>
    </row>
    <row r="17" spans="1:5" ht="24" customHeight="1">
      <c r="A17" s="10"/>
      <c r="B17" s="10"/>
      <c r="C17" s="10"/>
      <c r="D17" s="10"/>
      <c r="E17" s="10"/>
    </row>
  </sheetData>
  <mergeCells count="15">
    <mergeCell ref="B12:E13"/>
    <mergeCell ref="A14:A15"/>
    <mergeCell ref="B14:E15"/>
    <mergeCell ref="A4:E4"/>
    <mergeCell ref="A5:A6"/>
    <mergeCell ref="A7:A8"/>
    <mergeCell ref="A16:E16"/>
    <mergeCell ref="B5:C6"/>
    <mergeCell ref="B10:C10"/>
    <mergeCell ref="B7:C7"/>
    <mergeCell ref="A9:A10"/>
    <mergeCell ref="D9:D10"/>
    <mergeCell ref="E9:E10"/>
    <mergeCell ref="B11:C11"/>
    <mergeCell ref="A12:A13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view="pageBreakPreview" zoomScale="85" zoomScaleNormal="100" zoomScaleSheetLayoutView="85" workbookViewId="0">
      <selection activeCell="A22" sqref="A22:B22"/>
    </sheetView>
  </sheetViews>
  <sheetFormatPr defaultRowHeight="24" customHeight="1"/>
  <cols>
    <col min="1" max="1" width="10.5" style="8" customWidth="1"/>
    <col min="2" max="2" width="20.625" style="8" customWidth="1"/>
    <col min="3" max="20" width="6" style="8" customWidth="1"/>
    <col min="21" max="21" width="2.5" style="8" customWidth="1"/>
    <col min="22" max="16384" width="9" style="8"/>
  </cols>
  <sheetData>
    <row r="1" spans="1:20" ht="24" customHeight="1">
      <c r="L1" s="42" t="s">
        <v>81</v>
      </c>
      <c r="M1" s="42"/>
    </row>
    <row r="2" spans="1:20" ht="24" customHeight="1">
      <c r="L2" s="43" t="s">
        <v>80</v>
      </c>
      <c r="M2" s="43"/>
    </row>
    <row r="3" spans="1:20" ht="24" customHeight="1">
      <c r="A3" s="12" t="s">
        <v>74</v>
      </c>
      <c r="B3" s="10"/>
      <c r="C3" s="10"/>
      <c r="D3" s="10"/>
      <c r="E3" s="10"/>
      <c r="G3" s="10"/>
    </row>
    <row r="4" spans="1:20" ht="24" customHeight="1">
      <c r="A4" s="129" t="s">
        <v>19</v>
      </c>
      <c r="B4" s="129"/>
      <c r="C4" s="129"/>
      <c r="D4" s="129"/>
      <c r="E4" s="129"/>
      <c r="F4" s="129"/>
      <c r="G4" s="129"/>
      <c r="H4" s="129"/>
      <c r="I4" s="129"/>
      <c r="J4" s="129"/>
      <c r="K4" s="130"/>
      <c r="L4" s="130"/>
      <c r="M4" s="130"/>
      <c r="N4" s="130"/>
      <c r="O4" s="130"/>
      <c r="P4" s="130"/>
      <c r="Q4" s="130"/>
      <c r="R4" s="130"/>
      <c r="S4" s="89"/>
      <c r="T4" s="89"/>
    </row>
    <row r="5" spans="1:20" ht="24" customHeight="1">
      <c r="A5" s="102" t="s">
        <v>20</v>
      </c>
      <c r="B5" s="102"/>
      <c r="C5" s="132">
        <f>様式第１号!C20</f>
        <v>0</v>
      </c>
      <c r="D5" s="133"/>
      <c r="E5" s="133"/>
      <c r="F5" s="134"/>
      <c r="G5" s="139" t="s">
        <v>21</v>
      </c>
      <c r="H5" s="140"/>
      <c r="I5" s="140"/>
      <c r="J5" s="141"/>
      <c r="K5" s="132">
        <f>様式第１号!I13</f>
        <v>0</v>
      </c>
      <c r="L5" s="133"/>
      <c r="M5" s="133"/>
      <c r="N5" s="133"/>
      <c r="O5" s="133"/>
      <c r="P5" s="133"/>
      <c r="Q5" s="133"/>
      <c r="R5" s="133"/>
      <c r="S5" s="133"/>
      <c r="T5" s="134"/>
    </row>
    <row r="6" spans="1:20" ht="24" customHeight="1">
      <c r="A6" s="102" t="s">
        <v>82</v>
      </c>
      <c r="B6" s="142"/>
      <c r="C6" s="131">
        <f>様式第4号!E43</f>
        <v>0</v>
      </c>
      <c r="D6" s="131"/>
      <c r="E6" s="131"/>
      <c r="F6" s="131"/>
      <c r="G6" s="139" t="s">
        <v>164</v>
      </c>
      <c r="H6" s="140"/>
      <c r="I6" s="140"/>
      <c r="J6" s="141"/>
      <c r="K6" s="143">
        <f>様式第4号!E44</f>
        <v>0</v>
      </c>
      <c r="L6" s="144"/>
      <c r="M6" s="144"/>
      <c r="N6" s="144"/>
      <c r="O6" s="144"/>
      <c r="P6" s="144"/>
      <c r="Q6" s="144"/>
      <c r="R6" s="144"/>
      <c r="S6" s="144"/>
      <c r="T6" s="145"/>
    </row>
    <row r="7" spans="1:20" ht="24" customHeight="1">
      <c r="A7" s="10"/>
      <c r="B7" s="10"/>
      <c r="C7" s="10"/>
      <c r="D7" s="10"/>
      <c r="E7" s="10"/>
      <c r="F7" s="10"/>
      <c r="G7" s="10"/>
    </row>
    <row r="8" spans="1:20" ht="31.5" customHeight="1">
      <c r="A8" s="103" t="s">
        <v>22</v>
      </c>
      <c r="B8" s="102"/>
      <c r="C8" s="135" t="s">
        <v>36</v>
      </c>
      <c r="D8" s="135"/>
      <c r="E8" s="136"/>
      <c r="F8" s="137"/>
      <c r="G8" s="137"/>
      <c r="H8" s="138"/>
      <c r="I8" s="135" t="s">
        <v>141</v>
      </c>
      <c r="J8" s="135"/>
      <c r="K8" s="128"/>
      <c r="L8" s="128"/>
      <c r="M8" s="128"/>
      <c r="N8" s="128"/>
      <c r="O8" s="128"/>
      <c r="P8" s="128"/>
      <c r="Q8" s="128"/>
      <c r="R8" s="128"/>
      <c r="S8" s="128"/>
      <c r="T8" s="128"/>
    </row>
    <row r="9" spans="1:20" ht="134.25" customHeight="1">
      <c r="A9" s="103" t="s">
        <v>170</v>
      </c>
      <c r="B9" s="102"/>
      <c r="C9" s="152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4"/>
    </row>
    <row r="10" spans="1:20" ht="134.25" customHeight="1">
      <c r="A10" s="103" t="s">
        <v>171</v>
      </c>
      <c r="B10" s="102"/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4"/>
    </row>
    <row r="11" spans="1:20" ht="33" customHeight="1">
      <c r="A11" s="113" t="s">
        <v>172</v>
      </c>
      <c r="B11" s="123"/>
      <c r="C11" s="146" t="s">
        <v>176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8"/>
    </row>
    <row r="12" spans="1:20" ht="86.25" customHeight="1">
      <c r="A12" s="124"/>
      <c r="B12" s="125"/>
      <c r="C12" s="149" t="s">
        <v>179</v>
      </c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1"/>
    </row>
    <row r="13" spans="1:20" ht="29.25" customHeight="1">
      <c r="A13" s="124"/>
      <c r="B13" s="125"/>
      <c r="C13" s="146" t="s">
        <v>177</v>
      </c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8"/>
    </row>
    <row r="14" spans="1:20" ht="86.25" customHeight="1">
      <c r="A14" s="124"/>
      <c r="B14" s="125"/>
      <c r="C14" s="149" t="s">
        <v>179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1"/>
    </row>
    <row r="15" spans="1:20" ht="24.75" customHeight="1">
      <c r="A15" s="124"/>
      <c r="B15" s="125"/>
      <c r="C15" s="146" t="s">
        <v>178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8"/>
    </row>
    <row r="16" spans="1:20" ht="86.25" customHeight="1">
      <c r="A16" s="126"/>
      <c r="B16" s="127"/>
      <c r="C16" s="149" t="s">
        <v>179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1"/>
    </row>
    <row r="17" spans="1:22" ht="118.5" customHeight="1">
      <c r="A17" s="103" t="s">
        <v>175</v>
      </c>
      <c r="B17" s="103"/>
      <c r="C17" s="155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7"/>
    </row>
    <row r="18" spans="1:22" ht="118.5" customHeight="1">
      <c r="A18" s="121" t="s">
        <v>201</v>
      </c>
      <c r="B18" s="122"/>
      <c r="C18" s="155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7"/>
    </row>
    <row r="19" spans="1:22" ht="118.5" customHeight="1">
      <c r="A19" s="103" t="s">
        <v>209</v>
      </c>
      <c r="B19" s="103"/>
      <c r="C19" s="155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7"/>
    </row>
    <row r="20" spans="1:22" ht="118.5" customHeight="1">
      <c r="A20" s="103" t="s">
        <v>210</v>
      </c>
      <c r="B20" s="103"/>
      <c r="C20" s="155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7"/>
    </row>
    <row r="21" spans="1:22" ht="118.5" customHeight="1">
      <c r="A21" s="121" t="s">
        <v>202</v>
      </c>
      <c r="B21" s="122"/>
      <c r="C21" s="155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7"/>
    </row>
    <row r="22" spans="1:22" ht="118.5" customHeight="1">
      <c r="A22" s="121" t="s">
        <v>191</v>
      </c>
      <c r="B22" s="122"/>
      <c r="C22" s="155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7"/>
    </row>
    <row r="23" spans="1:22" ht="24" customHeight="1">
      <c r="A23" s="10" t="s">
        <v>144</v>
      </c>
    </row>
    <row r="24" spans="1:22" ht="24" customHeight="1">
      <c r="V24" s="8">
        <v>1</v>
      </c>
    </row>
    <row r="25" spans="1:22" ht="24" customHeight="1">
      <c r="V25" s="8">
        <v>2</v>
      </c>
    </row>
    <row r="26" spans="1:22" ht="24" customHeight="1">
      <c r="V26" s="8">
        <v>3</v>
      </c>
    </row>
    <row r="27" spans="1:22" ht="24" customHeight="1">
      <c r="V27" s="8">
        <v>4</v>
      </c>
    </row>
    <row r="28" spans="1:22" ht="24" customHeight="1">
      <c r="V28" s="8">
        <v>5</v>
      </c>
    </row>
    <row r="29" spans="1:22" ht="24" customHeight="1">
      <c r="V29" s="8">
        <v>6</v>
      </c>
    </row>
  </sheetData>
  <mergeCells count="38">
    <mergeCell ref="A19:B19"/>
    <mergeCell ref="C19:T19"/>
    <mergeCell ref="A22:B22"/>
    <mergeCell ref="C22:T22"/>
    <mergeCell ref="A21:B21"/>
    <mergeCell ref="C21:T21"/>
    <mergeCell ref="A20:B20"/>
    <mergeCell ref="C20:T20"/>
    <mergeCell ref="C16:T16"/>
    <mergeCell ref="C17:T17"/>
    <mergeCell ref="C18:T18"/>
    <mergeCell ref="C15:T15"/>
    <mergeCell ref="C14:T14"/>
    <mergeCell ref="C11:T11"/>
    <mergeCell ref="C12:T12"/>
    <mergeCell ref="C13:T13"/>
    <mergeCell ref="C9:T9"/>
    <mergeCell ref="C10:T10"/>
    <mergeCell ref="P8:T8"/>
    <mergeCell ref="K8:O8"/>
    <mergeCell ref="A4:R4"/>
    <mergeCell ref="C6:F6"/>
    <mergeCell ref="C5:F5"/>
    <mergeCell ref="I8:J8"/>
    <mergeCell ref="E8:H8"/>
    <mergeCell ref="A8:B8"/>
    <mergeCell ref="G5:J5"/>
    <mergeCell ref="G6:J6"/>
    <mergeCell ref="A5:B5"/>
    <mergeCell ref="A6:B6"/>
    <mergeCell ref="C8:D8"/>
    <mergeCell ref="K5:T5"/>
    <mergeCell ref="K6:T6"/>
    <mergeCell ref="A17:B17"/>
    <mergeCell ref="A18:B18"/>
    <mergeCell ref="A9:B9"/>
    <mergeCell ref="A10:B10"/>
    <mergeCell ref="A11:B16"/>
  </mergeCells>
  <phoneticPr fontId="2"/>
  <dataValidations count="1">
    <dataValidation type="textLength" allowBlank="1" showInputMessage="1" showErrorMessage="1" sqref="C9">
      <formula1>0</formula1>
      <formula2>200</formula2>
    </dataValidation>
  </dataValidations>
  <pageMargins left="0.68" right="0.36" top="0.4" bottom="0.35" header="0.31496062992125984" footer="0.27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GridLines="0" view="pageBreakPreview" zoomScaleNormal="100" zoomScaleSheetLayoutView="100" workbookViewId="0">
      <selection activeCell="E52" sqref="E52:N52"/>
    </sheetView>
  </sheetViews>
  <sheetFormatPr defaultRowHeight="14.25"/>
  <cols>
    <col min="1" max="1" width="23.75" style="8" customWidth="1"/>
    <col min="2" max="2" width="16.25" style="8" customWidth="1"/>
    <col min="3" max="3" width="3.5" style="8" bestFit="1" customWidth="1"/>
    <col min="4" max="4" width="16.75" style="8" customWidth="1"/>
    <col min="5" max="6" width="6.5" style="8" customWidth="1"/>
    <col min="7" max="7" width="3.5" style="8" bestFit="1" customWidth="1"/>
    <col min="8" max="9" width="6.625" style="8" customWidth="1"/>
    <col min="10" max="10" width="3.5" style="8" customWidth="1"/>
    <col min="11" max="12" width="6.625" style="8" customWidth="1"/>
    <col min="13" max="13" width="3.5" style="8" customWidth="1"/>
    <col min="14" max="14" width="13.25" style="8" customWidth="1"/>
    <col min="15" max="16" width="3.75" style="8" customWidth="1"/>
    <col min="17" max="17" width="13.625" style="8" customWidth="1"/>
    <col min="18" max="18" width="10.625" style="8" customWidth="1"/>
    <col min="19" max="16384" width="9" style="8"/>
  </cols>
  <sheetData>
    <row r="1" spans="1:16" ht="19.5" customHeight="1">
      <c r="J1" s="42" t="s">
        <v>81</v>
      </c>
      <c r="K1" s="9"/>
      <c r="L1" s="9"/>
    </row>
    <row r="2" spans="1:16" ht="19.5" customHeight="1">
      <c r="J2" s="43" t="s">
        <v>80</v>
      </c>
      <c r="K2" s="9"/>
      <c r="L2" s="9"/>
    </row>
    <row r="3" spans="1:16" ht="19.5" customHeight="1">
      <c r="J3" s="43" t="s">
        <v>84</v>
      </c>
      <c r="K3" s="9"/>
      <c r="L3" s="9"/>
    </row>
    <row r="4" spans="1:16" ht="19.5" customHeight="1">
      <c r="A4" s="12" t="s">
        <v>77</v>
      </c>
      <c r="B4" s="10"/>
      <c r="C4" s="10"/>
      <c r="D4" s="10"/>
      <c r="E4" s="10"/>
      <c r="F4" s="10"/>
      <c r="G4" s="10"/>
      <c r="K4" s="11"/>
      <c r="L4" s="11"/>
      <c r="M4" s="10"/>
      <c r="N4" s="10"/>
      <c r="O4" s="10"/>
    </row>
    <row r="5" spans="1:16" ht="24.75" customHeight="1">
      <c r="A5" s="98" t="s">
        <v>23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22"/>
    </row>
    <row r="6" spans="1:16" ht="30.75" customHeight="1">
      <c r="A6" s="23" t="s">
        <v>20</v>
      </c>
      <c r="B6" s="177">
        <f>様式第１号!C20</f>
        <v>0</v>
      </c>
      <c r="C6" s="178"/>
      <c r="D6" s="178"/>
      <c r="E6" s="178"/>
      <c r="F6" s="179"/>
      <c r="G6" s="102" t="s">
        <v>21</v>
      </c>
      <c r="H6" s="102"/>
      <c r="I6" s="180">
        <f>様式第１号!I13</f>
        <v>0</v>
      </c>
      <c r="J6" s="181"/>
      <c r="K6" s="181"/>
      <c r="L6" s="181"/>
      <c r="M6" s="181"/>
      <c r="N6" s="182"/>
      <c r="O6" s="26"/>
    </row>
    <row r="7" spans="1:16" ht="11.2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26"/>
    </row>
    <row r="8" spans="1:16" ht="23.25" customHeight="1">
      <c r="A8" s="28" t="s">
        <v>143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7"/>
    </row>
    <row r="9" spans="1:16" ht="21" customHeight="1">
      <c r="A9" s="196" t="s">
        <v>24</v>
      </c>
      <c r="B9" s="196" t="s">
        <v>9</v>
      </c>
      <c r="C9" s="102" t="s">
        <v>140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27"/>
    </row>
    <row r="10" spans="1:16" ht="21" customHeight="1">
      <c r="A10" s="197"/>
      <c r="B10" s="197"/>
      <c r="C10" s="139" t="s">
        <v>124</v>
      </c>
      <c r="D10" s="160"/>
      <c r="E10" s="198" t="s">
        <v>125</v>
      </c>
      <c r="F10" s="160"/>
      <c r="G10" s="74"/>
      <c r="H10" s="199" t="s">
        <v>126</v>
      </c>
      <c r="I10" s="200"/>
      <c r="J10" s="74"/>
      <c r="K10" s="199" t="s">
        <v>139</v>
      </c>
      <c r="L10" s="200"/>
      <c r="M10" s="74"/>
      <c r="N10" s="75"/>
      <c r="O10" s="27"/>
    </row>
    <row r="11" spans="1:16" ht="21" customHeight="1">
      <c r="A11" s="174" t="s">
        <v>25</v>
      </c>
      <c r="B11" s="171">
        <f>SUM(N11:N15)</f>
        <v>0</v>
      </c>
      <c r="C11" s="81"/>
      <c r="D11" s="82"/>
      <c r="E11" s="161"/>
      <c r="F11" s="162"/>
      <c r="G11" s="29" t="s">
        <v>30</v>
      </c>
      <c r="H11" s="84">
        <v>1</v>
      </c>
      <c r="I11" s="85" t="s">
        <v>127</v>
      </c>
      <c r="J11" s="29" t="s">
        <v>30</v>
      </c>
      <c r="K11" s="64">
        <v>1</v>
      </c>
      <c r="L11" s="65" t="s">
        <v>128</v>
      </c>
      <c r="M11" s="29" t="s">
        <v>31</v>
      </c>
      <c r="N11" s="72">
        <f>H11*K11*E11</f>
        <v>0</v>
      </c>
      <c r="O11" s="27"/>
      <c r="P11" s="8" t="s">
        <v>133</v>
      </c>
    </row>
    <row r="12" spans="1:16" ht="21" customHeight="1">
      <c r="A12" s="175"/>
      <c r="B12" s="172"/>
      <c r="C12" s="81"/>
      <c r="D12" s="82"/>
      <c r="E12" s="161"/>
      <c r="F12" s="162"/>
      <c r="G12" s="63" t="s">
        <v>30</v>
      </c>
      <c r="H12" s="64">
        <v>1</v>
      </c>
      <c r="I12" s="85" t="s">
        <v>137</v>
      </c>
      <c r="J12" s="74" t="s">
        <v>30</v>
      </c>
      <c r="K12" s="64">
        <v>1</v>
      </c>
      <c r="L12" s="65" t="s">
        <v>128</v>
      </c>
      <c r="M12" s="74" t="s">
        <v>31</v>
      </c>
      <c r="N12" s="72">
        <f t="shared" ref="N12:N13" si="0">H12*K12*E12</f>
        <v>0</v>
      </c>
      <c r="O12" s="27"/>
      <c r="P12" s="8" t="s">
        <v>135</v>
      </c>
    </row>
    <row r="13" spans="1:16" ht="21" customHeight="1">
      <c r="A13" s="175"/>
      <c r="B13" s="172"/>
      <c r="C13" s="81"/>
      <c r="D13" s="82"/>
      <c r="E13" s="161"/>
      <c r="F13" s="162"/>
      <c r="G13" s="63" t="s">
        <v>30</v>
      </c>
      <c r="H13" s="64">
        <v>1</v>
      </c>
      <c r="I13" s="85" t="s">
        <v>137</v>
      </c>
      <c r="J13" s="74" t="s">
        <v>30</v>
      </c>
      <c r="K13" s="64">
        <v>1</v>
      </c>
      <c r="L13" s="65" t="s">
        <v>128</v>
      </c>
      <c r="M13" s="74" t="s">
        <v>31</v>
      </c>
      <c r="N13" s="72">
        <f t="shared" si="0"/>
        <v>0</v>
      </c>
      <c r="O13" s="27"/>
      <c r="P13" s="8" t="s">
        <v>136</v>
      </c>
    </row>
    <row r="14" spans="1:16" ht="21" customHeight="1">
      <c r="A14" s="175"/>
      <c r="B14" s="172"/>
      <c r="C14" s="81"/>
      <c r="D14" s="82"/>
      <c r="E14" s="161"/>
      <c r="F14" s="162"/>
      <c r="G14" s="63" t="s">
        <v>30</v>
      </c>
      <c r="H14" s="64">
        <v>1</v>
      </c>
      <c r="I14" s="85" t="s">
        <v>137</v>
      </c>
      <c r="J14" s="29" t="s">
        <v>30</v>
      </c>
      <c r="K14" s="64">
        <v>1</v>
      </c>
      <c r="L14" s="65" t="s">
        <v>128</v>
      </c>
      <c r="M14" s="29" t="s">
        <v>31</v>
      </c>
      <c r="N14" s="72">
        <f t="shared" ref="N14:N37" si="1">H14*K14*E14</f>
        <v>0</v>
      </c>
      <c r="O14" s="27"/>
      <c r="P14" s="31"/>
    </row>
    <row r="15" spans="1:16" ht="21" customHeight="1">
      <c r="A15" s="176"/>
      <c r="B15" s="173"/>
      <c r="C15" s="81"/>
      <c r="D15" s="82"/>
      <c r="E15" s="161"/>
      <c r="F15" s="162"/>
      <c r="G15" s="29" t="s">
        <v>30</v>
      </c>
      <c r="H15" s="64">
        <v>1</v>
      </c>
      <c r="I15" s="85" t="s">
        <v>137</v>
      </c>
      <c r="J15" s="29" t="s">
        <v>30</v>
      </c>
      <c r="K15" s="64">
        <v>1</v>
      </c>
      <c r="L15" s="65" t="s">
        <v>128</v>
      </c>
      <c r="M15" s="29" t="s">
        <v>31</v>
      </c>
      <c r="N15" s="72">
        <f t="shared" si="1"/>
        <v>0</v>
      </c>
      <c r="O15" s="27"/>
      <c r="P15" s="31"/>
    </row>
    <row r="16" spans="1:16" ht="21" customHeight="1">
      <c r="A16" s="174" t="s">
        <v>26</v>
      </c>
      <c r="B16" s="171">
        <f>SUM(N16:N18)</f>
        <v>0</v>
      </c>
      <c r="C16" s="158"/>
      <c r="D16" s="159"/>
      <c r="E16" s="161"/>
      <c r="F16" s="162"/>
      <c r="G16" s="29" t="s">
        <v>30</v>
      </c>
      <c r="H16" s="64">
        <v>1</v>
      </c>
      <c r="I16" s="85"/>
      <c r="J16" s="29" t="s">
        <v>30</v>
      </c>
      <c r="K16" s="64">
        <v>1</v>
      </c>
      <c r="L16" s="65"/>
      <c r="M16" s="29" t="s">
        <v>31</v>
      </c>
      <c r="N16" s="72">
        <f t="shared" si="1"/>
        <v>0</v>
      </c>
      <c r="O16" s="30"/>
      <c r="P16" s="32"/>
    </row>
    <row r="17" spans="1:16" ht="21" customHeight="1">
      <c r="A17" s="175"/>
      <c r="B17" s="172"/>
      <c r="C17" s="158"/>
      <c r="D17" s="159"/>
      <c r="E17" s="161"/>
      <c r="F17" s="162"/>
      <c r="G17" s="29" t="s">
        <v>30</v>
      </c>
      <c r="H17" s="64">
        <v>1</v>
      </c>
      <c r="I17" s="85"/>
      <c r="J17" s="29" t="s">
        <v>30</v>
      </c>
      <c r="K17" s="64">
        <v>1</v>
      </c>
      <c r="L17" s="65"/>
      <c r="M17" s="29" t="s">
        <v>31</v>
      </c>
      <c r="N17" s="72">
        <f t="shared" si="1"/>
        <v>0</v>
      </c>
      <c r="O17" s="30"/>
      <c r="P17" s="32"/>
    </row>
    <row r="18" spans="1:16" ht="21" customHeight="1">
      <c r="A18" s="176"/>
      <c r="B18" s="173"/>
      <c r="C18" s="158"/>
      <c r="D18" s="159"/>
      <c r="E18" s="161"/>
      <c r="F18" s="162"/>
      <c r="G18" s="29" t="s">
        <v>30</v>
      </c>
      <c r="H18" s="64">
        <v>1</v>
      </c>
      <c r="I18" s="85"/>
      <c r="J18" s="29" t="s">
        <v>30</v>
      </c>
      <c r="K18" s="64">
        <v>1</v>
      </c>
      <c r="L18" s="65"/>
      <c r="M18" s="29" t="s">
        <v>31</v>
      </c>
      <c r="N18" s="72">
        <f t="shared" si="1"/>
        <v>0</v>
      </c>
      <c r="O18" s="30"/>
      <c r="P18" s="32"/>
    </row>
    <row r="19" spans="1:16" ht="21" customHeight="1">
      <c r="A19" s="174" t="s">
        <v>27</v>
      </c>
      <c r="B19" s="171">
        <f>SUM(N19:N21)</f>
        <v>0</v>
      </c>
      <c r="C19" s="158"/>
      <c r="D19" s="159"/>
      <c r="E19" s="161"/>
      <c r="F19" s="162"/>
      <c r="G19" s="29" t="s">
        <v>30</v>
      </c>
      <c r="H19" s="64">
        <v>1</v>
      </c>
      <c r="I19" s="85"/>
      <c r="J19" s="29" t="s">
        <v>30</v>
      </c>
      <c r="K19" s="64">
        <v>1</v>
      </c>
      <c r="L19" s="65"/>
      <c r="M19" s="29" t="s">
        <v>31</v>
      </c>
      <c r="N19" s="72">
        <f t="shared" si="1"/>
        <v>0</v>
      </c>
      <c r="O19" s="30"/>
      <c r="P19" s="32"/>
    </row>
    <row r="20" spans="1:16" ht="21" customHeight="1">
      <c r="A20" s="175"/>
      <c r="B20" s="172"/>
      <c r="C20" s="158"/>
      <c r="D20" s="159"/>
      <c r="E20" s="161"/>
      <c r="F20" s="162"/>
      <c r="G20" s="29" t="s">
        <v>30</v>
      </c>
      <c r="H20" s="64">
        <v>1</v>
      </c>
      <c r="I20" s="85"/>
      <c r="J20" s="29" t="s">
        <v>30</v>
      </c>
      <c r="K20" s="64">
        <v>1</v>
      </c>
      <c r="L20" s="65"/>
      <c r="M20" s="29" t="s">
        <v>31</v>
      </c>
      <c r="N20" s="72">
        <f t="shared" si="1"/>
        <v>0</v>
      </c>
      <c r="O20" s="30"/>
      <c r="P20" s="32"/>
    </row>
    <row r="21" spans="1:16" ht="21" customHeight="1">
      <c r="A21" s="176"/>
      <c r="B21" s="173"/>
      <c r="C21" s="158"/>
      <c r="D21" s="159"/>
      <c r="E21" s="161"/>
      <c r="F21" s="162"/>
      <c r="G21" s="29" t="s">
        <v>30</v>
      </c>
      <c r="H21" s="64">
        <v>1</v>
      </c>
      <c r="I21" s="85"/>
      <c r="J21" s="29" t="s">
        <v>30</v>
      </c>
      <c r="K21" s="64">
        <v>1</v>
      </c>
      <c r="L21" s="65"/>
      <c r="M21" s="29" t="s">
        <v>31</v>
      </c>
      <c r="N21" s="72">
        <f t="shared" si="1"/>
        <v>0</v>
      </c>
      <c r="O21" s="30"/>
      <c r="P21" s="32"/>
    </row>
    <row r="22" spans="1:16" ht="21" customHeight="1">
      <c r="A22" s="174" t="s">
        <v>32</v>
      </c>
      <c r="B22" s="171">
        <f>SUM(N22:N24)</f>
        <v>0</v>
      </c>
      <c r="C22" s="158"/>
      <c r="D22" s="159"/>
      <c r="E22" s="161"/>
      <c r="F22" s="162"/>
      <c r="G22" s="29" t="s">
        <v>30</v>
      </c>
      <c r="H22" s="64">
        <v>1</v>
      </c>
      <c r="I22" s="85"/>
      <c r="J22" s="29" t="s">
        <v>30</v>
      </c>
      <c r="K22" s="64">
        <v>1</v>
      </c>
      <c r="L22" s="65"/>
      <c r="M22" s="29" t="s">
        <v>31</v>
      </c>
      <c r="N22" s="72">
        <f t="shared" si="1"/>
        <v>0</v>
      </c>
      <c r="O22" s="30"/>
      <c r="P22" s="32"/>
    </row>
    <row r="23" spans="1:16" ht="21" customHeight="1">
      <c r="A23" s="175"/>
      <c r="B23" s="172"/>
      <c r="C23" s="158"/>
      <c r="D23" s="159"/>
      <c r="E23" s="161"/>
      <c r="F23" s="162"/>
      <c r="G23" s="29" t="s">
        <v>30</v>
      </c>
      <c r="H23" s="64">
        <v>1</v>
      </c>
      <c r="I23" s="85"/>
      <c r="J23" s="29" t="s">
        <v>30</v>
      </c>
      <c r="K23" s="64">
        <v>1</v>
      </c>
      <c r="L23" s="65"/>
      <c r="M23" s="29" t="s">
        <v>31</v>
      </c>
      <c r="N23" s="72">
        <f t="shared" si="1"/>
        <v>0</v>
      </c>
      <c r="O23" s="30"/>
      <c r="P23" s="32"/>
    </row>
    <row r="24" spans="1:16" ht="21" customHeight="1">
      <c r="A24" s="176"/>
      <c r="B24" s="173"/>
      <c r="C24" s="158"/>
      <c r="D24" s="159"/>
      <c r="E24" s="161"/>
      <c r="F24" s="162"/>
      <c r="G24" s="29" t="s">
        <v>30</v>
      </c>
      <c r="H24" s="64">
        <v>1</v>
      </c>
      <c r="I24" s="85"/>
      <c r="J24" s="29" t="s">
        <v>30</v>
      </c>
      <c r="K24" s="64">
        <v>1</v>
      </c>
      <c r="L24" s="65"/>
      <c r="M24" s="29" t="s">
        <v>31</v>
      </c>
      <c r="N24" s="72">
        <f t="shared" si="1"/>
        <v>0</v>
      </c>
      <c r="O24" s="30"/>
      <c r="P24" s="32"/>
    </row>
    <row r="25" spans="1:16" ht="21" customHeight="1">
      <c r="A25" s="174" t="s">
        <v>131</v>
      </c>
      <c r="B25" s="171">
        <f>SUM(N25:N27)</f>
        <v>0</v>
      </c>
      <c r="C25" s="158"/>
      <c r="D25" s="159"/>
      <c r="E25" s="161"/>
      <c r="F25" s="162"/>
      <c r="G25" s="63" t="s">
        <v>30</v>
      </c>
      <c r="H25" s="64">
        <v>1</v>
      </c>
      <c r="I25" s="85"/>
      <c r="J25" s="63" t="s">
        <v>30</v>
      </c>
      <c r="K25" s="64">
        <v>1</v>
      </c>
      <c r="L25" s="65"/>
      <c r="M25" s="63" t="s">
        <v>31</v>
      </c>
      <c r="N25" s="72">
        <f t="shared" ref="N25:N27" si="2">H25*K25*E25</f>
        <v>0</v>
      </c>
      <c r="O25" s="30"/>
      <c r="P25" s="32"/>
    </row>
    <row r="26" spans="1:16" ht="21" customHeight="1">
      <c r="A26" s="175"/>
      <c r="B26" s="172"/>
      <c r="C26" s="158"/>
      <c r="D26" s="159"/>
      <c r="E26" s="161"/>
      <c r="F26" s="162"/>
      <c r="G26" s="63" t="s">
        <v>30</v>
      </c>
      <c r="H26" s="64">
        <v>1</v>
      </c>
      <c r="I26" s="85"/>
      <c r="J26" s="63" t="s">
        <v>30</v>
      </c>
      <c r="K26" s="64">
        <v>1</v>
      </c>
      <c r="L26" s="65"/>
      <c r="M26" s="63" t="s">
        <v>31</v>
      </c>
      <c r="N26" s="72">
        <f t="shared" si="2"/>
        <v>0</v>
      </c>
      <c r="O26" s="30"/>
      <c r="P26" s="32"/>
    </row>
    <row r="27" spans="1:16" ht="21" customHeight="1">
      <c r="A27" s="176"/>
      <c r="B27" s="173"/>
      <c r="C27" s="158"/>
      <c r="D27" s="159"/>
      <c r="E27" s="161"/>
      <c r="F27" s="162"/>
      <c r="G27" s="63" t="s">
        <v>30</v>
      </c>
      <c r="H27" s="64">
        <v>1</v>
      </c>
      <c r="I27" s="85"/>
      <c r="J27" s="63" t="s">
        <v>30</v>
      </c>
      <c r="K27" s="64">
        <v>1</v>
      </c>
      <c r="L27" s="65"/>
      <c r="M27" s="63" t="s">
        <v>31</v>
      </c>
      <c r="N27" s="72">
        <f t="shared" si="2"/>
        <v>0</v>
      </c>
      <c r="O27" s="30"/>
      <c r="P27" s="32"/>
    </row>
    <row r="28" spans="1:16" ht="21" customHeight="1">
      <c r="A28" s="174" t="s">
        <v>28</v>
      </c>
      <c r="B28" s="171">
        <f>SUM(N28:N30)</f>
        <v>0</v>
      </c>
      <c r="C28" s="158"/>
      <c r="D28" s="159"/>
      <c r="E28" s="161"/>
      <c r="F28" s="162"/>
      <c r="G28" s="29" t="s">
        <v>30</v>
      </c>
      <c r="H28" s="64">
        <v>1</v>
      </c>
      <c r="I28" s="85"/>
      <c r="J28" s="29" t="s">
        <v>30</v>
      </c>
      <c r="K28" s="64">
        <v>1</v>
      </c>
      <c r="L28" s="65"/>
      <c r="M28" s="29" t="s">
        <v>31</v>
      </c>
      <c r="N28" s="72">
        <f t="shared" si="1"/>
        <v>0</v>
      </c>
      <c r="O28" s="30"/>
      <c r="P28" s="32"/>
    </row>
    <row r="29" spans="1:16" ht="21" customHeight="1">
      <c r="A29" s="175"/>
      <c r="B29" s="172"/>
      <c r="C29" s="158"/>
      <c r="D29" s="159"/>
      <c r="E29" s="161"/>
      <c r="F29" s="162"/>
      <c r="G29" s="29" t="s">
        <v>30</v>
      </c>
      <c r="H29" s="64">
        <v>1</v>
      </c>
      <c r="I29" s="85"/>
      <c r="J29" s="29" t="s">
        <v>30</v>
      </c>
      <c r="K29" s="64">
        <v>1</v>
      </c>
      <c r="L29" s="65"/>
      <c r="M29" s="29" t="s">
        <v>31</v>
      </c>
      <c r="N29" s="72">
        <f t="shared" si="1"/>
        <v>0</v>
      </c>
      <c r="O29" s="30"/>
      <c r="P29" s="32"/>
    </row>
    <row r="30" spans="1:16" ht="21" customHeight="1">
      <c r="A30" s="176"/>
      <c r="B30" s="173"/>
      <c r="C30" s="158"/>
      <c r="D30" s="159"/>
      <c r="E30" s="161"/>
      <c r="F30" s="162"/>
      <c r="G30" s="29" t="s">
        <v>30</v>
      </c>
      <c r="H30" s="64">
        <v>1</v>
      </c>
      <c r="I30" s="85"/>
      <c r="J30" s="29" t="s">
        <v>30</v>
      </c>
      <c r="K30" s="64">
        <v>1</v>
      </c>
      <c r="L30" s="65"/>
      <c r="M30" s="29" t="s">
        <v>31</v>
      </c>
      <c r="N30" s="72">
        <f t="shared" si="1"/>
        <v>0</v>
      </c>
      <c r="O30" s="30"/>
      <c r="P30" s="32"/>
    </row>
    <row r="31" spans="1:16" ht="21" customHeight="1">
      <c r="A31" s="174" t="s">
        <v>33</v>
      </c>
      <c r="B31" s="171">
        <f>SUM(N31:N33)</f>
        <v>0</v>
      </c>
      <c r="C31" s="158"/>
      <c r="D31" s="159"/>
      <c r="E31" s="161"/>
      <c r="F31" s="162"/>
      <c r="G31" s="29" t="s">
        <v>30</v>
      </c>
      <c r="H31" s="64">
        <v>1</v>
      </c>
      <c r="I31" s="85"/>
      <c r="J31" s="29" t="s">
        <v>30</v>
      </c>
      <c r="K31" s="64">
        <v>1</v>
      </c>
      <c r="L31" s="65"/>
      <c r="M31" s="29" t="s">
        <v>31</v>
      </c>
      <c r="N31" s="72">
        <f t="shared" si="1"/>
        <v>0</v>
      </c>
      <c r="O31" s="30"/>
      <c r="P31" s="32"/>
    </row>
    <row r="32" spans="1:16" ht="21" customHeight="1">
      <c r="A32" s="175"/>
      <c r="B32" s="172"/>
      <c r="C32" s="158"/>
      <c r="D32" s="159"/>
      <c r="E32" s="161"/>
      <c r="F32" s="162"/>
      <c r="G32" s="29" t="s">
        <v>30</v>
      </c>
      <c r="H32" s="64">
        <v>1</v>
      </c>
      <c r="I32" s="85"/>
      <c r="J32" s="29" t="s">
        <v>30</v>
      </c>
      <c r="K32" s="64">
        <v>1</v>
      </c>
      <c r="L32" s="65"/>
      <c r="M32" s="29" t="s">
        <v>31</v>
      </c>
      <c r="N32" s="72">
        <f t="shared" si="1"/>
        <v>0</v>
      </c>
      <c r="O32" s="30"/>
      <c r="P32" s="32"/>
    </row>
    <row r="33" spans="1:17" ht="21" customHeight="1">
      <c r="A33" s="176"/>
      <c r="B33" s="173"/>
      <c r="C33" s="158"/>
      <c r="D33" s="159"/>
      <c r="E33" s="161"/>
      <c r="F33" s="162"/>
      <c r="G33" s="29" t="s">
        <v>30</v>
      </c>
      <c r="H33" s="64">
        <v>1</v>
      </c>
      <c r="I33" s="85"/>
      <c r="J33" s="29" t="s">
        <v>30</v>
      </c>
      <c r="K33" s="64">
        <v>1</v>
      </c>
      <c r="L33" s="65"/>
      <c r="M33" s="29" t="s">
        <v>31</v>
      </c>
      <c r="N33" s="72">
        <f t="shared" si="1"/>
        <v>0</v>
      </c>
      <c r="O33" s="30"/>
      <c r="P33" s="32"/>
    </row>
    <row r="34" spans="1:17" ht="21" customHeight="1">
      <c r="A34" s="174" t="s">
        <v>34</v>
      </c>
      <c r="B34" s="171">
        <f>SUM(N34:N36)</f>
        <v>0</v>
      </c>
      <c r="C34" s="158"/>
      <c r="D34" s="159"/>
      <c r="E34" s="161"/>
      <c r="F34" s="162"/>
      <c r="G34" s="29" t="s">
        <v>30</v>
      </c>
      <c r="H34" s="64">
        <v>1</v>
      </c>
      <c r="I34" s="85"/>
      <c r="J34" s="29" t="s">
        <v>30</v>
      </c>
      <c r="K34" s="64">
        <v>1</v>
      </c>
      <c r="L34" s="65"/>
      <c r="M34" s="29" t="s">
        <v>31</v>
      </c>
      <c r="N34" s="72">
        <f t="shared" si="1"/>
        <v>0</v>
      </c>
      <c r="O34" s="30"/>
      <c r="P34" s="32"/>
    </row>
    <row r="35" spans="1:17" ht="21" customHeight="1">
      <c r="A35" s="175"/>
      <c r="B35" s="172"/>
      <c r="C35" s="158"/>
      <c r="D35" s="159"/>
      <c r="E35" s="161"/>
      <c r="F35" s="162"/>
      <c r="G35" s="29" t="s">
        <v>30</v>
      </c>
      <c r="H35" s="64">
        <v>1</v>
      </c>
      <c r="I35" s="85"/>
      <c r="J35" s="29" t="s">
        <v>30</v>
      </c>
      <c r="K35" s="64">
        <v>1</v>
      </c>
      <c r="L35" s="65"/>
      <c r="M35" s="29" t="s">
        <v>31</v>
      </c>
      <c r="N35" s="72">
        <f t="shared" si="1"/>
        <v>0</v>
      </c>
      <c r="O35" s="30"/>
      <c r="P35" s="32"/>
    </row>
    <row r="36" spans="1:17" ht="21" customHeight="1">
      <c r="A36" s="176"/>
      <c r="B36" s="173"/>
      <c r="C36" s="158"/>
      <c r="D36" s="159"/>
      <c r="E36" s="161"/>
      <c r="F36" s="162"/>
      <c r="G36" s="29" t="s">
        <v>30</v>
      </c>
      <c r="H36" s="64">
        <v>1</v>
      </c>
      <c r="I36" s="85"/>
      <c r="J36" s="29" t="s">
        <v>30</v>
      </c>
      <c r="K36" s="64">
        <v>1</v>
      </c>
      <c r="L36" s="65"/>
      <c r="M36" s="29" t="s">
        <v>31</v>
      </c>
      <c r="N36" s="72">
        <f t="shared" si="1"/>
        <v>0</v>
      </c>
      <c r="O36" s="30"/>
      <c r="P36" s="32"/>
    </row>
    <row r="37" spans="1:17" ht="21" customHeight="1">
      <c r="A37" s="20" t="s">
        <v>35</v>
      </c>
      <c r="B37" s="69">
        <f>N37</f>
        <v>0</v>
      </c>
      <c r="C37" s="158"/>
      <c r="D37" s="159"/>
      <c r="E37" s="161"/>
      <c r="F37" s="162"/>
      <c r="G37" s="29" t="s">
        <v>30</v>
      </c>
      <c r="H37" s="64">
        <v>1</v>
      </c>
      <c r="I37" s="85"/>
      <c r="J37" s="29" t="s">
        <v>30</v>
      </c>
      <c r="K37" s="64">
        <v>1</v>
      </c>
      <c r="L37" s="65"/>
      <c r="M37" s="29" t="s">
        <v>31</v>
      </c>
      <c r="N37" s="72">
        <f t="shared" si="1"/>
        <v>0</v>
      </c>
      <c r="O37" s="30"/>
    </row>
    <row r="38" spans="1:17" ht="21" customHeight="1">
      <c r="A38" s="79"/>
      <c r="B38" s="69">
        <f>N38</f>
        <v>0</v>
      </c>
      <c r="C38" s="158"/>
      <c r="D38" s="159"/>
      <c r="E38" s="161"/>
      <c r="F38" s="162"/>
      <c r="G38" s="63" t="s">
        <v>30</v>
      </c>
      <c r="H38" s="64">
        <v>1</v>
      </c>
      <c r="I38" s="85"/>
      <c r="J38" s="63" t="s">
        <v>30</v>
      </c>
      <c r="K38" s="64">
        <v>1</v>
      </c>
      <c r="L38" s="65"/>
      <c r="M38" s="63" t="s">
        <v>31</v>
      </c>
      <c r="N38" s="72">
        <f t="shared" ref="N38" si="3">H38*K38*E38</f>
        <v>0</v>
      </c>
      <c r="O38" s="33"/>
    </row>
    <row r="39" spans="1:17" ht="21" customHeight="1" thickBot="1">
      <c r="A39" s="68"/>
      <c r="B39" s="70">
        <f>N39</f>
        <v>0</v>
      </c>
      <c r="C39" s="169"/>
      <c r="D39" s="170"/>
      <c r="E39" s="167"/>
      <c r="F39" s="168"/>
      <c r="G39" s="34" t="s">
        <v>30</v>
      </c>
      <c r="H39" s="66">
        <v>1</v>
      </c>
      <c r="I39" s="86"/>
      <c r="J39" s="34" t="s">
        <v>30</v>
      </c>
      <c r="K39" s="66">
        <v>1</v>
      </c>
      <c r="L39" s="67"/>
      <c r="M39" s="34" t="s">
        <v>31</v>
      </c>
      <c r="N39" s="73">
        <f>H39*K39*E39</f>
        <v>0</v>
      </c>
      <c r="O39" s="33"/>
    </row>
    <row r="40" spans="1:17" ht="21" customHeight="1" thickTop="1" thickBot="1">
      <c r="A40" s="40" t="s">
        <v>95</v>
      </c>
      <c r="B40" s="71">
        <f>SUM(B11:B39)</f>
        <v>0</v>
      </c>
      <c r="C40" s="166"/>
      <c r="D40" s="16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35"/>
    </row>
    <row r="41" spans="1:17" ht="28.5" customHeight="1">
      <c r="A41" s="28" t="s">
        <v>165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27"/>
    </row>
    <row r="42" spans="1:17" ht="28.5" customHeight="1">
      <c r="A42" s="41" t="s">
        <v>129</v>
      </c>
      <c r="B42" s="192" t="s">
        <v>130</v>
      </c>
      <c r="C42" s="193"/>
      <c r="D42" s="193"/>
      <c r="E42" s="194">
        <f>B40</f>
        <v>0</v>
      </c>
      <c r="F42" s="194"/>
      <c r="G42" s="194"/>
      <c r="H42" s="194"/>
      <c r="I42" s="194"/>
      <c r="J42" s="194"/>
      <c r="K42" s="194"/>
      <c r="L42" s="194"/>
      <c r="M42" s="194"/>
      <c r="N42" s="195"/>
      <c r="O42" s="27"/>
      <c r="P42" s="78"/>
    </row>
    <row r="43" spans="1:17" ht="28.5" customHeight="1">
      <c r="A43" s="41" t="s">
        <v>166</v>
      </c>
      <c r="B43" s="77" t="s">
        <v>204</v>
      </c>
      <c r="C43" s="76"/>
      <c r="D43" s="76"/>
      <c r="E43" s="190">
        <f>IF(Q43&lt;E42,Q43,E42)</f>
        <v>0</v>
      </c>
      <c r="F43" s="190"/>
      <c r="G43" s="190"/>
      <c r="H43" s="190"/>
      <c r="I43" s="190"/>
      <c r="J43" s="190"/>
      <c r="K43" s="190"/>
      <c r="L43" s="190"/>
      <c r="M43" s="190"/>
      <c r="N43" s="191"/>
      <c r="O43" s="36"/>
      <c r="Q43" s="83">
        <v>6000000</v>
      </c>
    </row>
    <row r="44" spans="1:17" ht="28.5" customHeight="1">
      <c r="A44" s="41" t="s">
        <v>167</v>
      </c>
      <c r="B44" s="192" t="s">
        <v>206</v>
      </c>
      <c r="C44" s="193"/>
      <c r="D44" s="193"/>
      <c r="E44" s="190">
        <f>ROUNDDOWN(E43*0.5,-3)</f>
        <v>0</v>
      </c>
      <c r="F44" s="190"/>
      <c r="G44" s="190"/>
      <c r="H44" s="190"/>
      <c r="I44" s="190"/>
      <c r="J44" s="190"/>
      <c r="K44" s="190"/>
      <c r="L44" s="190"/>
      <c r="M44" s="190"/>
      <c r="N44" s="191"/>
      <c r="O44" s="36"/>
    </row>
    <row r="45" spans="1:17" ht="23.25" customHeight="1">
      <c r="A45" s="38" t="s">
        <v>183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26"/>
    </row>
    <row r="46" spans="1:17" ht="20.25" customHeight="1">
      <c r="A46" s="23" t="s">
        <v>92</v>
      </c>
      <c r="B46" s="139" t="s">
        <v>93</v>
      </c>
      <c r="C46" s="140"/>
      <c r="D46" s="141"/>
      <c r="E46" s="102" t="s">
        <v>94</v>
      </c>
      <c r="F46" s="102"/>
      <c r="G46" s="102"/>
      <c r="H46" s="102"/>
      <c r="I46" s="102"/>
      <c r="J46" s="102"/>
      <c r="K46" s="102"/>
      <c r="L46" s="102"/>
      <c r="M46" s="102"/>
      <c r="N46" s="102"/>
      <c r="O46" s="26"/>
    </row>
    <row r="47" spans="1:17" ht="20.25" customHeight="1">
      <c r="A47" s="23" t="s">
        <v>96</v>
      </c>
      <c r="B47" s="163"/>
      <c r="C47" s="164"/>
      <c r="D47" s="165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26"/>
    </row>
    <row r="48" spans="1:17" ht="20.25" customHeight="1">
      <c r="A48" s="23" t="s">
        <v>97</v>
      </c>
      <c r="B48" s="163"/>
      <c r="C48" s="164"/>
      <c r="D48" s="165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26"/>
    </row>
    <row r="49" spans="1:15" ht="20.25" customHeight="1">
      <c r="A49" s="23" t="s">
        <v>98</v>
      </c>
      <c r="B49" s="163"/>
      <c r="C49" s="164"/>
      <c r="D49" s="165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26"/>
    </row>
    <row r="50" spans="1:15" ht="20.25" customHeight="1">
      <c r="A50" s="23" t="s">
        <v>99</v>
      </c>
      <c r="B50" s="163"/>
      <c r="C50" s="164"/>
      <c r="D50" s="165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26"/>
    </row>
    <row r="51" spans="1:15" ht="20.25" customHeight="1">
      <c r="A51" s="23" t="s">
        <v>100</v>
      </c>
      <c r="B51" s="163"/>
      <c r="C51" s="164"/>
      <c r="D51" s="165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26"/>
    </row>
    <row r="52" spans="1:15" ht="20.25" customHeight="1" thickBot="1">
      <c r="A52" s="39" t="s">
        <v>101</v>
      </c>
      <c r="B52" s="186"/>
      <c r="C52" s="187"/>
      <c r="D52" s="188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26"/>
    </row>
    <row r="53" spans="1:15" ht="20.25" customHeight="1" thickTop="1" thickBot="1">
      <c r="A53" s="88" t="s">
        <v>184</v>
      </c>
      <c r="B53" s="183">
        <f>B40-E44</f>
        <v>0</v>
      </c>
      <c r="C53" s="184"/>
      <c r="D53" s="185"/>
      <c r="E53" s="166"/>
      <c r="F53" s="116"/>
      <c r="G53" s="116"/>
      <c r="H53" s="116"/>
      <c r="I53" s="116"/>
      <c r="J53" s="116"/>
      <c r="K53" s="116"/>
      <c r="L53" s="116"/>
      <c r="M53" s="116"/>
      <c r="N53" s="116"/>
      <c r="O53" s="26"/>
    </row>
    <row r="54" spans="1:15" ht="12.75" customHeight="1">
      <c r="A54" s="24"/>
      <c r="B54" s="14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10"/>
      <c r="O54" s="36"/>
    </row>
  </sheetData>
  <mergeCells count="102">
    <mergeCell ref="E21:F21"/>
    <mergeCell ref="E22:F22"/>
    <mergeCell ref="E23:F23"/>
    <mergeCell ref="G6:H6"/>
    <mergeCell ref="E46:N46"/>
    <mergeCell ref="A9:A10"/>
    <mergeCell ref="B9:B10"/>
    <mergeCell ref="E10:F10"/>
    <mergeCell ref="E11:F11"/>
    <mergeCell ref="E14:F14"/>
    <mergeCell ref="H10:I10"/>
    <mergeCell ref="K10:L10"/>
    <mergeCell ref="E12:F12"/>
    <mergeCell ref="E13:F13"/>
    <mergeCell ref="C16:D16"/>
    <mergeCell ref="C17:D17"/>
    <mergeCell ref="C18:D18"/>
    <mergeCell ref="E24:F24"/>
    <mergeCell ref="E19:F19"/>
    <mergeCell ref="C19:D19"/>
    <mergeCell ref="C24:D24"/>
    <mergeCell ref="A25:A27"/>
    <mergeCell ref="B25:B27"/>
    <mergeCell ref="E25:F25"/>
    <mergeCell ref="E50:N50"/>
    <mergeCell ref="E51:N51"/>
    <mergeCell ref="B46:D46"/>
    <mergeCell ref="B53:D53"/>
    <mergeCell ref="B52:D52"/>
    <mergeCell ref="E52:N52"/>
    <mergeCell ref="E28:F28"/>
    <mergeCell ref="E29:F29"/>
    <mergeCell ref="E30:F30"/>
    <mergeCell ref="E48:N48"/>
    <mergeCell ref="E49:N49"/>
    <mergeCell ref="E53:N53"/>
    <mergeCell ref="B28:B30"/>
    <mergeCell ref="E33:F33"/>
    <mergeCell ref="B51:D51"/>
    <mergeCell ref="B50:D50"/>
    <mergeCell ref="B49:D49"/>
    <mergeCell ref="E43:N43"/>
    <mergeCell ref="E44:N44"/>
    <mergeCell ref="B42:D42"/>
    <mergeCell ref="B44:D44"/>
    <mergeCell ref="E42:N42"/>
    <mergeCell ref="A5:N5"/>
    <mergeCell ref="B31:B33"/>
    <mergeCell ref="B34:B36"/>
    <mergeCell ref="A34:A36"/>
    <mergeCell ref="A16:A18"/>
    <mergeCell ref="C9:N9"/>
    <mergeCell ref="A11:A15"/>
    <mergeCell ref="A19:A21"/>
    <mergeCell ref="B11:B15"/>
    <mergeCell ref="B16:B18"/>
    <mergeCell ref="B19:B21"/>
    <mergeCell ref="B6:F6"/>
    <mergeCell ref="I6:N6"/>
    <mergeCell ref="A22:A24"/>
    <mergeCell ref="A28:A30"/>
    <mergeCell ref="E20:F20"/>
    <mergeCell ref="E15:F15"/>
    <mergeCell ref="E16:F16"/>
    <mergeCell ref="E17:F17"/>
    <mergeCell ref="E18:F18"/>
    <mergeCell ref="E31:F31"/>
    <mergeCell ref="E32:F32"/>
    <mergeCell ref="A31:A33"/>
    <mergeCell ref="B22:B24"/>
    <mergeCell ref="E26:F26"/>
    <mergeCell ref="E27:F27"/>
    <mergeCell ref="C25:D25"/>
    <mergeCell ref="C26:D26"/>
    <mergeCell ref="B48:D48"/>
    <mergeCell ref="B47:D47"/>
    <mergeCell ref="C34:D34"/>
    <mergeCell ref="C35:D35"/>
    <mergeCell ref="C36:D36"/>
    <mergeCell ref="C32:D32"/>
    <mergeCell ref="C33:D33"/>
    <mergeCell ref="E47:N47"/>
    <mergeCell ref="E34:F34"/>
    <mergeCell ref="E35:F35"/>
    <mergeCell ref="E36:F36"/>
    <mergeCell ref="E37:F37"/>
    <mergeCell ref="E38:F38"/>
    <mergeCell ref="C40:N40"/>
    <mergeCell ref="E39:F39"/>
    <mergeCell ref="C39:D39"/>
    <mergeCell ref="C37:D37"/>
    <mergeCell ref="C38:D38"/>
    <mergeCell ref="C20:D20"/>
    <mergeCell ref="C21:D21"/>
    <mergeCell ref="C22:D22"/>
    <mergeCell ref="C23:D23"/>
    <mergeCell ref="C10:D10"/>
    <mergeCell ref="C27:D27"/>
    <mergeCell ref="C28:D28"/>
    <mergeCell ref="C29:D29"/>
    <mergeCell ref="C31:D31"/>
    <mergeCell ref="C30:D30"/>
  </mergeCells>
  <phoneticPr fontId="2"/>
  <dataValidations count="1">
    <dataValidation type="list" allowBlank="1" showInputMessage="1" showErrorMessage="1" sqref="C11:C15">
      <formula1>$P$10:$P$13</formula1>
    </dataValidation>
  </dataValidations>
  <pageMargins left="0.70866141732283472" right="0.70866141732283472" top="0.35433070866141736" bottom="0.35433070866141736" header="0" footer="0"/>
  <pageSetup paperSize="9" scale="72" orientation="portrait" blackAndWhite="1" cellComments="asDisplayed" r:id="rId1"/>
  <ignoredErrors>
    <ignoredError sqref="E4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showGridLines="0" view="pageBreakPreview" topLeftCell="A31" zoomScaleNormal="100" zoomScaleSheetLayoutView="100" workbookViewId="0">
      <selection activeCell="U21" sqref="U21"/>
    </sheetView>
  </sheetViews>
  <sheetFormatPr defaultRowHeight="14.25"/>
  <cols>
    <col min="1" max="1" width="23.75" style="8" customWidth="1"/>
    <col min="2" max="2" width="16.25" style="8" customWidth="1"/>
    <col min="3" max="3" width="3.5" style="8" bestFit="1" customWidth="1"/>
    <col min="4" max="4" width="16.75" style="8" customWidth="1"/>
    <col min="5" max="6" width="6.5" style="8" customWidth="1"/>
    <col min="7" max="7" width="3.5" style="8" bestFit="1" customWidth="1"/>
    <col min="8" max="9" width="6.625" style="8" customWidth="1"/>
    <col min="10" max="10" width="3.5" style="8" customWidth="1"/>
    <col min="11" max="12" width="6.625" style="8" customWidth="1"/>
    <col min="13" max="13" width="3.5" style="8" customWidth="1"/>
    <col min="14" max="14" width="13.25" style="8" customWidth="1"/>
    <col min="15" max="16" width="3.75" style="8" customWidth="1"/>
    <col min="17" max="17" width="13.625" style="8" customWidth="1"/>
    <col min="18" max="18" width="10.625" style="8" customWidth="1"/>
    <col min="19" max="16384" width="9" style="8"/>
  </cols>
  <sheetData>
    <row r="1" spans="1:16" ht="19.5" customHeight="1">
      <c r="J1" s="42" t="s">
        <v>81</v>
      </c>
      <c r="K1" s="9"/>
      <c r="L1" s="9"/>
    </row>
    <row r="2" spans="1:16" ht="19.5" customHeight="1">
      <c r="J2" s="43" t="s">
        <v>80</v>
      </c>
      <c r="K2" s="9"/>
      <c r="L2" s="9"/>
    </row>
    <row r="3" spans="1:16" ht="19.5" customHeight="1">
      <c r="J3" s="43" t="s">
        <v>84</v>
      </c>
      <c r="K3" s="9"/>
      <c r="L3" s="9"/>
    </row>
    <row r="4" spans="1:16" ht="19.5" customHeight="1">
      <c r="A4" s="12" t="s">
        <v>162</v>
      </c>
      <c r="B4" s="10"/>
      <c r="C4" s="10"/>
      <c r="D4" s="10"/>
      <c r="E4" s="10"/>
      <c r="F4" s="10"/>
      <c r="G4" s="10"/>
      <c r="K4" s="11"/>
      <c r="L4" s="11"/>
      <c r="M4" s="10"/>
      <c r="N4" s="10"/>
      <c r="O4" s="10"/>
    </row>
    <row r="5" spans="1:16" ht="24.75" customHeight="1">
      <c r="A5" s="98" t="s">
        <v>23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0"/>
    </row>
    <row r="6" spans="1:16" ht="30.75" customHeight="1">
      <c r="A6" s="91" t="s">
        <v>20</v>
      </c>
      <c r="B6" s="177"/>
      <c r="C6" s="178"/>
      <c r="D6" s="178"/>
      <c r="E6" s="178"/>
      <c r="F6" s="179"/>
      <c r="G6" s="102" t="s">
        <v>21</v>
      </c>
      <c r="H6" s="102"/>
      <c r="I6" s="180"/>
      <c r="J6" s="181"/>
      <c r="K6" s="181"/>
      <c r="L6" s="181"/>
      <c r="M6" s="181"/>
      <c r="N6" s="182"/>
      <c r="O6" s="26"/>
    </row>
    <row r="7" spans="1:16" ht="11.2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26"/>
    </row>
    <row r="8" spans="1:16" ht="23.25" customHeight="1">
      <c r="A8" s="28" t="s">
        <v>143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7"/>
    </row>
    <row r="9" spans="1:16" ht="21" customHeight="1">
      <c r="A9" s="196" t="s">
        <v>24</v>
      </c>
      <c r="B9" s="196" t="s">
        <v>9</v>
      </c>
      <c r="C9" s="102" t="s">
        <v>140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27"/>
    </row>
    <row r="10" spans="1:16" ht="21" customHeight="1">
      <c r="A10" s="197"/>
      <c r="B10" s="197"/>
      <c r="C10" s="139" t="s">
        <v>124</v>
      </c>
      <c r="D10" s="160"/>
      <c r="E10" s="198" t="s">
        <v>125</v>
      </c>
      <c r="F10" s="160"/>
      <c r="G10" s="92"/>
      <c r="H10" s="199" t="s">
        <v>126</v>
      </c>
      <c r="I10" s="200"/>
      <c r="J10" s="92"/>
      <c r="K10" s="199" t="s">
        <v>139</v>
      </c>
      <c r="L10" s="200"/>
      <c r="M10" s="92"/>
      <c r="N10" s="93"/>
      <c r="O10" s="27"/>
    </row>
    <row r="11" spans="1:16" ht="21" customHeight="1">
      <c r="A11" s="174" t="s">
        <v>25</v>
      </c>
      <c r="B11" s="171">
        <f>SUM(N11:N15)</f>
        <v>1284000</v>
      </c>
      <c r="C11" s="81" t="s">
        <v>132</v>
      </c>
      <c r="D11" s="82" t="s">
        <v>134</v>
      </c>
      <c r="E11" s="161">
        <v>1800</v>
      </c>
      <c r="F11" s="162"/>
      <c r="G11" s="92" t="s">
        <v>30</v>
      </c>
      <c r="H11" s="84">
        <v>50</v>
      </c>
      <c r="I11" s="85" t="s">
        <v>127</v>
      </c>
      <c r="J11" s="92" t="s">
        <v>30</v>
      </c>
      <c r="K11" s="64">
        <v>4</v>
      </c>
      <c r="L11" s="65" t="s">
        <v>128</v>
      </c>
      <c r="M11" s="92" t="s">
        <v>31</v>
      </c>
      <c r="N11" s="72">
        <f>H11*K11*E11</f>
        <v>360000</v>
      </c>
      <c r="O11" s="27"/>
      <c r="P11" s="8" t="s">
        <v>133</v>
      </c>
    </row>
    <row r="12" spans="1:16" ht="21" customHeight="1">
      <c r="A12" s="175"/>
      <c r="B12" s="172"/>
      <c r="C12" s="81" t="s">
        <v>145</v>
      </c>
      <c r="D12" s="82" t="s">
        <v>146</v>
      </c>
      <c r="E12" s="161">
        <v>1500</v>
      </c>
      <c r="F12" s="162"/>
      <c r="G12" s="92" t="s">
        <v>30</v>
      </c>
      <c r="H12" s="64">
        <v>80</v>
      </c>
      <c r="I12" s="85" t="s">
        <v>127</v>
      </c>
      <c r="J12" s="92" t="s">
        <v>30</v>
      </c>
      <c r="K12" s="64">
        <v>5</v>
      </c>
      <c r="L12" s="65" t="s">
        <v>128</v>
      </c>
      <c r="M12" s="92" t="s">
        <v>31</v>
      </c>
      <c r="N12" s="72">
        <f t="shared" ref="N12:N38" si="0">H12*K12*E12</f>
        <v>600000</v>
      </c>
      <c r="O12" s="27"/>
      <c r="P12" s="8" t="s">
        <v>135</v>
      </c>
    </row>
    <row r="13" spans="1:16" ht="21" customHeight="1">
      <c r="A13" s="175"/>
      <c r="B13" s="172"/>
      <c r="C13" s="81" t="s">
        <v>158</v>
      </c>
      <c r="D13" s="82" t="s">
        <v>159</v>
      </c>
      <c r="E13" s="161">
        <v>1200</v>
      </c>
      <c r="F13" s="162"/>
      <c r="G13" s="92" t="s">
        <v>30</v>
      </c>
      <c r="H13" s="64">
        <v>90</v>
      </c>
      <c r="I13" s="85" t="s">
        <v>127</v>
      </c>
      <c r="J13" s="92" t="s">
        <v>30</v>
      </c>
      <c r="K13" s="64">
        <v>3</v>
      </c>
      <c r="L13" s="65" t="s">
        <v>128</v>
      </c>
      <c r="M13" s="92" t="s">
        <v>31</v>
      </c>
      <c r="N13" s="72">
        <f t="shared" si="0"/>
        <v>324000</v>
      </c>
      <c r="O13" s="27"/>
      <c r="P13" s="8" t="s">
        <v>136</v>
      </c>
    </row>
    <row r="14" spans="1:16" ht="21" customHeight="1">
      <c r="A14" s="175"/>
      <c r="B14" s="172"/>
      <c r="C14" s="81"/>
      <c r="D14" s="82"/>
      <c r="E14" s="161"/>
      <c r="F14" s="162"/>
      <c r="G14" s="92" t="s">
        <v>30</v>
      </c>
      <c r="H14" s="64">
        <v>1</v>
      </c>
      <c r="I14" s="85" t="s">
        <v>127</v>
      </c>
      <c r="J14" s="92" t="s">
        <v>30</v>
      </c>
      <c r="K14" s="64">
        <v>1</v>
      </c>
      <c r="L14" s="65" t="s">
        <v>128</v>
      </c>
      <c r="M14" s="92" t="s">
        <v>31</v>
      </c>
      <c r="N14" s="72">
        <f t="shared" si="0"/>
        <v>0</v>
      </c>
      <c r="O14" s="27"/>
      <c r="P14" s="31"/>
    </row>
    <row r="15" spans="1:16" ht="21" customHeight="1">
      <c r="A15" s="176"/>
      <c r="B15" s="173"/>
      <c r="C15" s="81"/>
      <c r="D15" s="82"/>
      <c r="E15" s="161"/>
      <c r="F15" s="162"/>
      <c r="G15" s="92" t="s">
        <v>30</v>
      </c>
      <c r="H15" s="64">
        <v>1</v>
      </c>
      <c r="I15" s="85" t="s">
        <v>127</v>
      </c>
      <c r="J15" s="92" t="s">
        <v>30</v>
      </c>
      <c r="K15" s="64">
        <v>1</v>
      </c>
      <c r="L15" s="65" t="s">
        <v>128</v>
      </c>
      <c r="M15" s="92" t="s">
        <v>31</v>
      </c>
      <c r="N15" s="72">
        <f t="shared" si="0"/>
        <v>0</v>
      </c>
      <c r="O15" s="27"/>
      <c r="P15" s="31"/>
    </row>
    <row r="16" spans="1:16" ht="21" customHeight="1">
      <c r="A16" s="174" t="s">
        <v>26</v>
      </c>
      <c r="B16" s="171">
        <f>SUM(N16:N18)</f>
        <v>2525000</v>
      </c>
      <c r="C16" s="158" t="s">
        <v>180</v>
      </c>
      <c r="D16" s="159"/>
      <c r="E16" s="161">
        <v>9000</v>
      </c>
      <c r="F16" s="162"/>
      <c r="G16" s="92" t="s">
        <v>30</v>
      </c>
      <c r="H16" s="64">
        <v>5</v>
      </c>
      <c r="I16" s="85" t="s">
        <v>127</v>
      </c>
      <c r="J16" s="92" t="s">
        <v>30</v>
      </c>
      <c r="K16" s="64">
        <v>15</v>
      </c>
      <c r="L16" s="65" t="s">
        <v>147</v>
      </c>
      <c r="M16" s="92" t="s">
        <v>31</v>
      </c>
      <c r="N16" s="72">
        <f t="shared" si="0"/>
        <v>675000</v>
      </c>
      <c r="O16" s="30"/>
      <c r="P16" s="32"/>
    </row>
    <row r="17" spans="1:16" ht="21" customHeight="1">
      <c r="A17" s="175"/>
      <c r="B17" s="172"/>
      <c r="C17" s="158" t="s">
        <v>180</v>
      </c>
      <c r="D17" s="159"/>
      <c r="E17" s="161">
        <v>8000</v>
      </c>
      <c r="F17" s="162"/>
      <c r="G17" s="92" t="s">
        <v>30</v>
      </c>
      <c r="H17" s="64">
        <v>5</v>
      </c>
      <c r="I17" s="85" t="s">
        <v>127</v>
      </c>
      <c r="J17" s="92" t="s">
        <v>30</v>
      </c>
      <c r="K17" s="64">
        <v>20</v>
      </c>
      <c r="L17" s="65" t="s">
        <v>147</v>
      </c>
      <c r="M17" s="92" t="s">
        <v>31</v>
      </c>
      <c r="N17" s="72">
        <f t="shared" si="0"/>
        <v>800000</v>
      </c>
      <c r="O17" s="30"/>
      <c r="P17" s="32"/>
    </row>
    <row r="18" spans="1:16" ht="21" customHeight="1">
      <c r="A18" s="176"/>
      <c r="B18" s="173"/>
      <c r="C18" s="158" t="s">
        <v>180</v>
      </c>
      <c r="D18" s="159"/>
      <c r="E18" s="161">
        <v>7000</v>
      </c>
      <c r="F18" s="162"/>
      <c r="G18" s="92" t="s">
        <v>30</v>
      </c>
      <c r="H18" s="64">
        <v>5</v>
      </c>
      <c r="I18" s="85" t="s">
        <v>127</v>
      </c>
      <c r="J18" s="92" t="s">
        <v>30</v>
      </c>
      <c r="K18" s="64">
        <v>30</v>
      </c>
      <c r="L18" s="65" t="s">
        <v>207</v>
      </c>
      <c r="M18" s="92" t="s">
        <v>31</v>
      </c>
      <c r="N18" s="72">
        <f t="shared" si="0"/>
        <v>1050000</v>
      </c>
      <c r="O18" s="30"/>
      <c r="P18" s="32"/>
    </row>
    <row r="19" spans="1:16" ht="21" customHeight="1">
      <c r="A19" s="174" t="s">
        <v>27</v>
      </c>
      <c r="B19" s="171">
        <f>SUM(N19:N21)</f>
        <v>31500</v>
      </c>
      <c r="C19" s="158" t="s">
        <v>148</v>
      </c>
      <c r="D19" s="159"/>
      <c r="E19" s="161">
        <v>15</v>
      </c>
      <c r="F19" s="162"/>
      <c r="G19" s="92" t="s">
        <v>30</v>
      </c>
      <c r="H19" s="64">
        <v>300</v>
      </c>
      <c r="I19" s="85" t="s">
        <v>149</v>
      </c>
      <c r="J19" s="92" t="s">
        <v>30</v>
      </c>
      <c r="K19" s="64">
        <v>5</v>
      </c>
      <c r="L19" s="65" t="s">
        <v>128</v>
      </c>
      <c r="M19" s="92" t="s">
        <v>31</v>
      </c>
      <c r="N19" s="72">
        <f t="shared" si="0"/>
        <v>22500</v>
      </c>
      <c r="O19" s="30"/>
      <c r="P19" s="32"/>
    </row>
    <row r="20" spans="1:16" ht="21" customHeight="1">
      <c r="A20" s="175"/>
      <c r="B20" s="172"/>
      <c r="C20" s="158" t="s">
        <v>181</v>
      </c>
      <c r="D20" s="159"/>
      <c r="E20" s="161">
        <v>3000</v>
      </c>
      <c r="F20" s="162"/>
      <c r="G20" s="92" t="s">
        <v>30</v>
      </c>
      <c r="H20" s="64">
        <v>3</v>
      </c>
      <c r="I20" s="85" t="s">
        <v>147</v>
      </c>
      <c r="J20" s="92" t="s">
        <v>30</v>
      </c>
      <c r="K20" s="64">
        <v>1</v>
      </c>
      <c r="L20" s="65"/>
      <c r="M20" s="92" t="s">
        <v>31</v>
      </c>
      <c r="N20" s="72">
        <f t="shared" si="0"/>
        <v>9000</v>
      </c>
      <c r="O20" s="30"/>
      <c r="P20" s="32"/>
    </row>
    <row r="21" spans="1:16" ht="21" customHeight="1">
      <c r="A21" s="176"/>
      <c r="B21" s="173"/>
      <c r="C21" s="158"/>
      <c r="D21" s="159"/>
      <c r="E21" s="161"/>
      <c r="F21" s="162"/>
      <c r="G21" s="92" t="s">
        <v>30</v>
      </c>
      <c r="H21" s="64">
        <v>1</v>
      </c>
      <c r="I21" s="85"/>
      <c r="J21" s="92" t="s">
        <v>30</v>
      </c>
      <c r="K21" s="64">
        <v>1</v>
      </c>
      <c r="L21" s="65"/>
      <c r="M21" s="92" t="s">
        <v>31</v>
      </c>
      <c r="N21" s="72">
        <f t="shared" si="0"/>
        <v>0</v>
      </c>
      <c r="O21" s="30"/>
      <c r="P21" s="32"/>
    </row>
    <row r="22" spans="1:16" ht="21" customHeight="1">
      <c r="A22" s="174" t="s">
        <v>32</v>
      </c>
      <c r="B22" s="171">
        <f>SUM(N22:N24)</f>
        <v>75000</v>
      </c>
      <c r="C22" s="158" t="s">
        <v>156</v>
      </c>
      <c r="D22" s="159"/>
      <c r="E22" s="161">
        <v>5000</v>
      </c>
      <c r="F22" s="162"/>
      <c r="G22" s="92" t="s">
        <v>30</v>
      </c>
      <c r="H22" s="64">
        <v>6</v>
      </c>
      <c r="I22" s="85" t="s">
        <v>108</v>
      </c>
      <c r="J22" s="92" t="s">
        <v>30</v>
      </c>
      <c r="K22" s="64">
        <v>1</v>
      </c>
      <c r="L22" s="65"/>
      <c r="M22" s="92" t="s">
        <v>31</v>
      </c>
      <c r="N22" s="72">
        <f t="shared" si="0"/>
        <v>30000</v>
      </c>
      <c r="O22" s="30"/>
      <c r="P22" s="32"/>
    </row>
    <row r="23" spans="1:16" ht="21" customHeight="1">
      <c r="A23" s="175"/>
      <c r="B23" s="172"/>
      <c r="C23" s="158" t="s">
        <v>157</v>
      </c>
      <c r="D23" s="159"/>
      <c r="E23" s="161">
        <v>3000</v>
      </c>
      <c r="F23" s="162"/>
      <c r="G23" s="92" t="s">
        <v>30</v>
      </c>
      <c r="H23" s="64">
        <v>15</v>
      </c>
      <c r="I23" s="85" t="s">
        <v>147</v>
      </c>
      <c r="J23" s="92" t="s">
        <v>30</v>
      </c>
      <c r="K23" s="64">
        <v>1</v>
      </c>
      <c r="L23" s="65"/>
      <c r="M23" s="92" t="s">
        <v>31</v>
      </c>
      <c r="N23" s="72">
        <f t="shared" si="0"/>
        <v>45000</v>
      </c>
      <c r="O23" s="30"/>
      <c r="P23" s="32"/>
    </row>
    <row r="24" spans="1:16" ht="21" customHeight="1">
      <c r="A24" s="176"/>
      <c r="B24" s="173"/>
      <c r="C24" s="158"/>
      <c r="D24" s="159"/>
      <c r="E24" s="161"/>
      <c r="F24" s="162"/>
      <c r="G24" s="92" t="s">
        <v>30</v>
      </c>
      <c r="H24" s="64">
        <v>1</v>
      </c>
      <c r="I24" s="85"/>
      <c r="J24" s="92" t="s">
        <v>30</v>
      </c>
      <c r="K24" s="64">
        <v>1</v>
      </c>
      <c r="L24" s="65"/>
      <c r="M24" s="92" t="s">
        <v>31</v>
      </c>
      <c r="N24" s="72">
        <f t="shared" si="0"/>
        <v>0</v>
      </c>
      <c r="O24" s="30"/>
      <c r="P24" s="32"/>
    </row>
    <row r="25" spans="1:16" ht="21" customHeight="1">
      <c r="A25" s="174" t="s">
        <v>131</v>
      </c>
      <c r="B25" s="171">
        <f>SUM(N25:N27)</f>
        <v>45500</v>
      </c>
      <c r="C25" s="158" t="s">
        <v>150</v>
      </c>
      <c r="D25" s="159"/>
      <c r="E25" s="161">
        <v>8000</v>
      </c>
      <c r="F25" s="162"/>
      <c r="G25" s="92" t="s">
        <v>30</v>
      </c>
      <c r="H25" s="64">
        <v>7</v>
      </c>
      <c r="I25" s="85" t="s">
        <v>128</v>
      </c>
      <c r="J25" s="92" t="s">
        <v>30</v>
      </c>
      <c r="K25" s="64">
        <v>0.5</v>
      </c>
      <c r="L25" s="65"/>
      <c r="M25" s="92" t="s">
        <v>31</v>
      </c>
      <c r="N25" s="72">
        <f t="shared" si="0"/>
        <v>28000</v>
      </c>
      <c r="O25" s="30"/>
      <c r="P25" s="32"/>
    </row>
    <row r="26" spans="1:16" ht="21" customHeight="1">
      <c r="A26" s="175"/>
      <c r="B26" s="172"/>
      <c r="C26" s="158" t="s">
        <v>151</v>
      </c>
      <c r="D26" s="159"/>
      <c r="E26" s="161">
        <v>5000</v>
      </c>
      <c r="F26" s="162"/>
      <c r="G26" s="92" t="s">
        <v>30</v>
      </c>
      <c r="H26" s="64">
        <v>7</v>
      </c>
      <c r="I26" s="85" t="s">
        <v>128</v>
      </c>
      <c r="J26" s="92" t="s">
        <v>30</v>
      </c>
      <c r="K26" s="64">
        <v>0.5</v>
      </c>
      <c r="L26" s="65"/>
      <c r="M26" s="92" t="s">
        <v>31</v>
      </c>
      <c r="N26" s="72">
        <f t="shared" si="0"/>
        <v>17500</v>
      </c>
      <c r="O26" s="30"/>
      <c r="P26" s="32"/>
    </row>
    <row r="27" spans="1:16" ht="21" customHeight="1">
      <c r="A27" s="176"/>
      <c r="B27" s="173"/>
      <c r="C27" s="158"/>
      <c r="D27" s="159"/>
      <c r="E27" s="161"/>
      <c r="F27" s="162"/>
      <c r="G27" s="92" t="s">
        <v>30</v>
      </c>
      <c r="H27" s="64">
        <v>1</v>
      </c>
      <c r="I27" s="85"/>
      <c r="J27" s="92" t="s">
        <v>30</v>
      </c>
      <c r="K27" s="64">
        <v>1</v>
      </c>
      <c r="L27" s="65"/>
      <c r="M27" s="92" t="s">
        <v>31</v>
      </c>
      <c r="N27" s="72">
        <f t="shared" si="0"/>
        <v>0</v>
      </c>
      <c r="O27" s="30"/>
      <c r="P27" s="32"/>
    </row>
    <row r="28" spans="1:16" ht="21" customHeight="1">
      <c r="A28" s="174" t="s">
        <v>28</v>
      </c>
      <c r="B28" s="171">
        <f>SUM(N28:N30)</f>
        <v>1300000</v>
      </c>
      <c r="C28" s="158" t="s">
        <v>182</v>
      </c>
      <c r="D28" s="159"/>
      <c r="E28" s="161">
        <v>30</v>
      </c>
      <c r="F28" s="162"/>
      <c r="G28" s="92" t="s">
        <v>30</v>
      </c>
      <c r="H28" s="64">
        <v>2000</v>
      </c>
      <c r="I28" s="85" t="s">
        <v>155</v>
      </c>
      <c r="J28" s="92" t="s">
        <v>30</v>
      </c>
      <c r="K28" s="64">
        <v>5</v>
      </c>
      <c r="L28" s="65" t="s">
        <v>147</v>
      </c>
      <c r="M28" s="92" t="s">
        <v>31</v>
      </c>
      <c r="N28" s="72">
        <f t="shared" si="0"/>
        <v>300000</v>
      </c>
      <c r="O28" s="30"/>
      <c r="P28" s="32"/>
    </row>
    <row r="29" spans="1:16" ht="21" customHeight="1">
      <c r="A29" s="175"/>
      <c r="B29" s="172"/>
      <c r="C29" s="158" t="s">
        <v>208</v>
      </c>
      <c r="D29" s="159"/>
      <c r="E29" s="161">
        <v>1000000</v>
      </c>
      <c r="F29" s="162"/>
      <c r="G29" s="92" t="s">
        <v>30</v>
      </c>
      <c r="H29" s="64">
        <v>1</v>
      </c>
      <c r="I29" s="85"/>
      <c r="J29" s="92" t="s">
        <v>30</v>
      </c>
      <c r="K29" s="64">
        <v>1</v>
      </c>
      <c r="L29" s="65"/>
      <c r="M29" s="92" t="s">
        <v>31</v>
      </c>
      <c r="N29" s="72">
        <f t="shared" si="0"/>
        <v>1000000</v>
      </c>
      <c r="O29" s="30"/>
      <c r="P29" s="32"/>
    </row>
    <row r="30" spans="1:16" ht="21" customHeight="1">
      <c r="A30" s="176"/>
      <c r="B30" s="173"/>
      <c r="C30" s="158"/>
      <c r="D30" s="159"/>
      <c r="E30" s="161"/>
      <c r="F30" s="162"/>
      <c r="G30" s="92" t="s">
        <v>30</v>
      </c>
      <c r="H30" s="64">
        <v>1</v>
      </c>
      <c r="I30" s="85"/>
      <c r="J30" s="92" t="s">
        <v>30</v>
      </c>
      <c r="K30" s="64">
        <v>1</v>
      </c>
      <c r="L30" s="65"/>
      <c r="M30" s="92" t="s">
        <v>31</v>
      </c>
      <c r="N30" s="72">
        <f t="shared" si="0"/>
        <v>0</v>
      </c>
      <c r="O30" s="30"/>
      <c r="P30" s="32"/>
    </row>
    <row r="31" spans="1:16" ht="21" customHeight="1">
      <c r="A31" s="174" t="s">
        <v>33</v>
      </c>
      <c r="B31" s="171">
        <f>SUM(N31:N33)</f>
        <v>42000</v>
      </c>
      <c r="C31" s="158" t="s">
        <v>152</v>
      </c>
      <c r="D31" s="159"/>
      <c r="E31" s="161">
        <v>6000</v>
      </c>
      <c r="F31" s="162"/>
      <c r="G31" s="92" t="s">
        <v>30</v>
      </c>
      <c r="H31" s="64">
        <v>7</v>
      </c>
      <c r="I31" s="85" t="s">
        <v>128</v>
      </c>
      <c r="J31" s="92" t="s">
        <v>30</v>
      </c>
      <c r="K31" s="64">
        <v>0.5</v>
      </c>
      <c r="L31" s="65"/>
      <c r="M31" s="92" t="s">
        <v>31</v>
      </c>
      <c r="N31" s="72">
        <f t="shared" si="0"/>
        <v>21000</v>
      </c>
      <c r="O31" s="30"/>
      <c r="P31" s="32"/>
    </row>
    <row r="32" spans="1:16" ht="21" customHeight="1">
      <c r="A32" s="175"/>
      <c r="B32" s="172"/>
      <c r="C32" s="158" t="s">
        <v>160</v>
      </c>
      <c r="D32" s="159"/>
      <c r="E32" s="161">
        <v>84</v>
      </c>
      <c r="F32" s="162"/>
      <c r="G32" s="92" t="s">
        <v>30</v>
      </c>
      <c r="H32" s="64">
        <v>50</v>
      </c>
      <c r="I32" s="85" t="s">
        <v>155</v>
      </c>
      <c r="J32" s="92" t="s">
        <v>30</v>
      </c>
      <c r="K32" s="64">
        <v>5</v>
      </c>
      <c r="L32" s="65" t="s">
        <v>147</v>
      </c>
      <c r="M32" s="92" t="s">
        <v>31</v>
      </c>
      <c r="N32" s="72">
        <f t="shared" si="0"/>
        <v>21000</v>
      </c>
      <c r="O32" s="30"/>
      <c r="P32" s="32"/>
    </row>
    <row r="33" spans="1:17" ht="21" customHeight="1">
      <c r="A33" s="176"/>
      <c r="B33" s="173"/>
      <c r="C33" s="158"/>
      <c r="D33" s="159"/>
      <c r="E33" s="161"/>
      <c r="F33" s="162"/>
      <c r="G33" s="92" t="s">
        <v>30</v>
      </c>
      <c r="H33" s="64">
        <v>1</v>
      </c>
      <c r="I33" s="85"/>
      <c r="J33" s="92" t="s">
        <v>30</v>
      </c>
      <c r="K33" s="64">
        <v>1</v>
      </c>
      <c r="L33" s="65"/>
      <c r="M33" s="92" t="s">
        <v>31</v>
      </c>
      <c r="N33" s="72">
        <f t="shared" si="0"/>
        <v>0</v>
      </c>
      <c r="O33" s="30"/>
      <c r="P33" s="32"/>
    </row>
    <row r="34" spans="1:17" ht="21" customHeight="1">
      <c r="A34" s="174" t="s">
        <v>34</v>
      </c>
      <c r="B34" s="171">
        <f>SUM(N34:N36)</f>
        <v>710000</v>
      </c>
      <c r="C34" s="158" t="s">
        <v>153</v>
      </c>
      <c r="D34" s="159"/>
      <c r="E34" s="161">
        <v>60000</v>
      </c>
      <c r="F34" s="162"/>
      <c r="G34" s="92" t="s">
        <v>30</v>
      </c>
      <c r="H34" s="64">
        <v>7</v>
      </c>
      <c r="I34" s="85" t="s">
        <v>128</v>
      </c>
      <c r="J34" s="92" t="s">
        <v>30</v>
      </c>
      <c r="K34" s="64">
        <v>0.5</v>
      </c>
      <c r="L34" s="65"/>
      <c r="M34" s="92" t="s">
        <v>31</v>
      </c>
      <c r="N34" s="72">
        <f t="shared" si="0"/>
        <v>210000</v>
      </c>
      <c r="O34" s="30"/>
      <c r="P34" s="32"/>
    </row>
    <row r="35" spans="1:17" ht="21" customHeight="1">
      <c r="A35" s="175"/>
      <c r="B35" s="172"/>
      <c r="C35" s="158" t="s">
        <v>161</v>
      </c>
      <c r="D35" s="159"/>
      <c r="E35" s="161">
        <v>100000</v>
      </c>
      <c r="F35" s="162"/>
      <c r="G35" s="92" t="s">
        <v>30</v>
      </c>
      <c r="H35" s="64">
        <v>5</v>
      </c>
      <c r="I35" s="85" t="s">
        <v>147</v>
      </c>
      <c r="J35" s="92" t="s">
        <v>30</v>
      </c>
      <c r="K35" s="64">
        <v>1</v>
      </c>
      <c r="L35" s="65"/>
      <c r="M35" s="92" t="s">
        <v>31</v>
      </c>
      <c r="N35" s="72">
        <f t="shared" si="0"/>
        <v>500000</v>
      </c>
      <c r="O35" s="30"/>
      <c r="P35" s="32"/>
    </row>
    <row r="36" spans="1:17" ht="21" customHeight="1">
      <c r="A36" s="176"/>
      <c r="B36" s="173"/>
      <c r="C36" s="158"/>
      <c r="D36" s="159"/>
      <c r="E36" s="161"/>
      <c r="F36" s="162"/>
      <c r="G36" s="92" t="s">
        <v>30</v>
      </c>
      <c r="H36" s="64">
        <v>1</v>
      </c>
      <c r="I36" s="85"/>
      <c r="J36" s="92" t="s">
        <v>30</v>
      </c>
      <c r="K36" s="64">
        <v>1</v>
      </c>
      <c r="L36" s="65"/>
      <c r="M36" s="92" t="s">
        <v>31</v>
      </c>
      <c r="N36" s="72">
        <f t="shared" si="0"/>
        <v>0</v>
      </c>
      <c r="O36" s="30"/>
      <c r="P36" s="32"/>
    </row>
    <row r="37" spans="1:17" ht="21" customHeight="1">
      <c r="A37" s="20" t="s">
        <v>35</v>
      </c>
      <c r="B37" s="69">
        <f>N37</f>
        <v>2500</v>
      </c>
      <c r="C37" s="158" t="s">
        <v>154</v>
      </c>
      <c r="D37" s="159"/>
      <c r="E37" s="161">
        <v>500</v>
      </c>
      <c r="F37" s="162"/>
      <c r="G37" s="92" t="s">
        <v>30</v>
      </c>
      <c r="H37" s="64">
        <v>5</v>
      </c>
      <c r="I37" s="85" t="s">
        <v>147</v>
      </c>
      <c r="J37" s="92" t="s">
        <v>30</v>
      </c>
      <c r="K37" s="64">
        <v>1</v>
      </c>
      <c r="L37" s="65"/>
      <c r="M37" s="92" t="s">
        <v>31</v>
      </c>
      <c r="N37" s="72">
        <f t="shared" si="0"/>
        <v>2500</v>
      </c>
      <c r="O37" s="30"/>
    </row>
    <row r="38" spans="1:17" ht="21" customHeight="1">
      <c r="A38" s="79"/>
      <c r="B38" s="69">
        <f>N38</f>
        <v>0</v>
      </c>
      <c r="C38" s="158"/>
      <c r="D38" s="159"/>
      <c r="E38" s="161"/>
      <c r="F38" s="162"/>
      <c r="G38" s="92" t="s">
        <v>30</v>
      </c>
      <c r="H38" s="64">
        <v>1</v>
      </c>
      <c r="I38" s="85"/>
      <c r="J38" s="92" t="s">
        <v>30</v>
      </c>
      <c r="K38" s="64">
        <v>1</v>
      </c>
      <c r="L38" s="65"/>
      <c r="M38" s="92" t="s">
        <v>31</v>
      </c>
      <c r="N38" s="72">
        <f t="shared" si="0"/>
        <v>0</v>
      </c>
      <c r="O38" s="33"/>
    </row>
    <row r="39" spans="1:17" ht="21" customHeight="1" thickBot="1">
      <c r="A39" s="68"/>
      <c r="B39" s="94">
        <f>N39</f>
        <v>0</v>
      </c>
      <c r="C39" s="169"/>
      <c r="D39" s="170"/>
      <c r="E39" s="167"/>
      <c r="F39" s="168"/>
      <c r="G39" s="34" t="s">
        <v>30</v>
      </c>
      <c r="H39" s="66">
        <v>1</v>
      </c>
      <c r="I39" s="86"/>
      <c r="J39" s="34" t="s">
        <v>30</v>
      </c>
      <c r="K39" s="66">
        <v>1</v>
      </c>
      <c r="L39" s="67"/>
      <c r="M39" s="34" t="s">
        <v>31</v>
      </c>
      <c r="N39" s="73">
        <f>H39*K39*E39</f>
        <v>0</v>
      </c>
      <c r="O39" s="33"/>
    </row>
    <row r="40" spans="1:17" ht="21" customHeight="1" thickTop="1" thickBot="1">
      <c r="A40" s="40" t="s">
        <v>95</v>
      </c>
      <c r="B40" s="71">
        <f>SUM(B11:B39)</f>
        <v>6015500</v>
      </c>
      <c r="C40" s="166"/>
      <c r="D40" s="16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35"/>
    </row>
    <row r="41" spans="1:17" ht="28.5" customHeight="1">
      <c r="A41" s="28" t="s">
        <v>165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27"/>
    </row>
    <row r="42" spans="1:17" ht="28.5" customHeight="1">
      <c r="A42" s="41" t="s">
        <v>129</v>
      </c>
      <c r="B42" s="192" t="s">
        <v>130</v>
      </c>
      <c r="C42" s="193"/>
      <c r="D42" s="193"/>
      <c r="E42" s="194">
        <f>B40</f>
        <v>6015500</v>
      </c>
      <c r="F42" s="194"/>
      <c r="G42" s="194"/>
      <c r="H42" s="194"/>
      <c r="I42" s="194"/>
      <c r="J42" s="194"/>
      <c r="K42" s="194"/>
      <c r="L42" s="194"/>
      <c r="M42" s="194"/>
      <c r="N42" s="195"/>
      <c r="O42" s="27"/>
      <c r="P42" s="78"/>
    </row>
    <row r="43" spans="1:17" ht="28.5" customHeight="1">
      <c r="A43" s="41" t="s">
        <v>166</v>
      </c>
      <c r="B43" s="95" t="s">
        <v>204</v>
      </c>
      <c r="C43" s="96"/>
      <c r="D43" s="96"/>
      <c r="E43" s="190">
        <f>IF(Q43&lt;E42,Q43,E42)</f>
        <v>6000000</v>
      </c>
      <c r="F43" s="190"/>
      <c r="G43" s="190"/>
      <c r="H43" s="190"/>
      <c r="I43" s="190"/>
      <c r="J43" s="190"/>
      <c r="K43" s="190"/>
      <c r="L43" s="190"/>
      <c r="M43" s="190"/>
      <c r="N43" s="191"/>
      <c r="O43" s="36"/>
      <c r="Q43" s="83">
        <v>6000000</v>
      </c>
    </row>
    <row r="44" spans="1:17" ht="28.5" customHeight="1">
      <c r="A44" s="41" t="s">
        <v>167</v>
      </c>
      <c r="B44" s="192" t="s">
        <v>205</v>
      </c>
      <c r="C44" s="193"/>
      <c r="D44" s="193"/>
      <c r="E44" s="190">
        <f>ROUNDDOWN(E43*0.5,-3)</f>
        <v>3000000</v>
      </c>
      <c r="F44" s="190"/>
      <c r="G44" s="190"/>
      <c r="H44" s="190"/>
      <c r="I44" s="190"/>
      <c r="J44" s="190"/>
      <c r="K44" s="190"/>
      <c r="L44" s="190"/>
      <c r="M44" s="190"/>
      <c r="N44" s="191"/>
      <c r="O44" s="36"/>
    </row>
    <row r="45" spans="1:17" ht="23.25" customHeight="1">
      <c r="A45" s="38" t="s">
        <v>183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26"/>
    </row>
    <row r="46" spans="1:17" ht="20.25" customHeight="1">
      <c r="A46" s="91" t="s">
        <v>92</v>
      </c>
      <c r="B46" s="139" t="s">
        <v>9</v>
      </c>
      <c r="C46" s="140"/>
      <c r="D46" s="141"/>
      <c r="E46" s="102" t="s">
        <v>94</v>
      </c>
      <c r="F46" s="102"/>
      <c r="G46" s="102"/>
      <c r="H46" s="102"/>
      <c r="I46" s="102"/>
      <c r="J46" s="102"/>
      <c r="K46" s="102"/>
      <c r="L46" s="102"/>
      <c r="M46" s="102"/>
      <c r="N46" s="102"/>
      <c r="O46" s="26"/>
    </row>
    <row r="47" spans="1:17" ht="20.25" customHeight="1">
      <c r="A47" s="91" t="s">
        <v>96</v>
      </c>
      <c r="B47" s="163"/>
      <c r="C47" s="164"/>
      <c r="D47" s="165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26"/>
    </row>
    <row r="48" spans="1:17" ht="20.25" customHeight="1">
      <c r="A48" s="91" t="s">
        <v>97</v>
      </c>
      <c r="B48" s="163"/>
      <c r="C48" s="164"/>
      <c r="D48" s="165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26"/>
    </row>
    <row r="49" spans="1:15" ht="20.25" customHeight="1">
      <c r="A49" s="91" t="s">
        <v>98</v>
      </c>
      <c r="B49" s="163">
        <v>200000</v>
      </c>
      <c r="C49" s="164"/>
      <c r="D49" s="165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26"/>
    </row>
    <row r="50" spans="1:15" ht="20.25" customHeight="1">
      <c r="A50" s="91" t="s">
        <v>99</v>
      </c>
      <c r="B50" s="163"/>
      <c r="C50" s="164"/>
      <c r="D50" s="165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26"/>
    </row>
    <row r="51" spans="1:15" ht="20.25" customHeight="1">
      <c r="A51" s="91" t="s">
        <v>100</v>
      </c>
      <c r="B51" s="163">
        <v>2815500</v>
      </c>
      <c r="C51" s="164"/>
      <c r="D51" s="165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26"/>
    </row>
    <row r="52" spans="1:15" ht="20.25" customHeight="1" thickBot="1">
      <c r="A52" s="39" t="s">
        <v>101</v>
      </c>
      <c r="B52" s="186"/>
      <c r="C52" s="187"/>
      <c r="D52" s="188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26"/>
    </row>
    <row r="53" spans="1:15" ht="20.25" customHeight="1" thickTop="1" thickBot="1">
      <c r="A53" s="88" t="s">
        <v>184</v>
      </c>
      <c r="B53" s="183">
        <f>B40-E44</f>
        <v>3015500</v>
      </c>
      <c r="C53" s="184"/>
      <c r="D53" s="185"/>
      <c r="E53" s="166"/>
      <c r="F53" s="116"/>
      <c r="G53" s="116"/>
      <c r="H53" s="116"/>
      <c r="I53" s="116"/>
      <c r="J53" s="116"/>
      <c r="K53" s="116"/>
      <c r="L53" s="116"/>
      <c r="M53" s="116"/>
      <c r="N53" s="116"/>
      <c r="O53" s="26"/>
    </row>
    <row r="54" spans="1:15" ht="12.75" customHeight="1">
      <c r="A54" s="24"/>
      <c r="B54" s="14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10"/>
      <c r="O54" s="36"/>
    </row>
    <row r="55" spans="1:15">
      <c r="D55" s="8" t="str">
        <f>IF(B53=SUM(B47:D52),"○","×")</f>
        <v>○</v>
      </c>
    </row>
  </sheetData>
  <mergeCells count="102">
    <mergeCell ref="K10:L10"/>
    <mergeCell ref="A11:A15"/>
    <mergeCell ref="B11:B15"/>
    <mergeCell ref="E11:F11"/>
    <mergeCell ref="E12:F12"/>
    <mergeCell ref="E13:F13"/>
    <mergeCell ref="E14:F14"/>
    <mergeCell ref="E15:F15"/>
    <mergeCell ref="A5:N5"/>
    <mergeCell ref="B6:F6"/>
    <mergeCell ref="G6:H6"/>
    <mergeCell ref="I6:N6"/>
    <mergeCell ref="A9:A10"/>
    <mergeCell ref="B9:B10"/>
    <mergeCell ref="C9:N9"/>
    <mergeCell ref="C10:D10"/>
    <mergeCell ref="E10:F10"/>
    <mergeCell ref="H10:I10"/>
    <mergeCell ref="A19:A21"/>
    <mergeCell ref="B19:B21"/>
    <mergeCell ref="C19:D19"/>
    <mergeCell ref="E19:F19"/>
    <mergeCell ref="C20:D20"/>
    <mergeCell ref="E20:F20"/>
    <mergeCell ref="C21:D21"/>
    <mergeCell ref="E21:F21"/>
    <mergeCell ref="A16:A18"/>
    <mergeCell ref="B16:B18"/>
    <mergeCell ref="C16:D16"/>
    <mergeCell ref="E16:F16"/>
    <mergeCell ref="C17:D17"/>
    <mergeCell ref="E17:F17"/>
    <mergeCell ref="C18:D18"/>
    <mergeCell ref="E18:F18"/>
    <mergeCell ref="A25:A27"/>
    <mergeCell ref="B25:B27"/>
    <mergeCell ref="C25:D25"/>
    <mergeCell ref="E25:F25"/>
    <mergeCell ref="C26:D26"/>
    <mergeCell ref="E26:F26"/>
    <mergeCell ref="C27:D27"/>
    <mergeCell ref="E27:F27"/>
    <mergeCell ref="A22:A24"/>
    <mergeCell ref="B22:B24"/>
    <mergeCell ref="C22:D22"/>
    <mergeCell ref="E22:F22"/>
    <mergeCell ref="C23:D23"/>
    <mergeCell ref="E23:F23"/>
    <mergeCell ref="C24:D24"/>
    <mergeCell ref="E24:F24"/>
    <mergeCell ref="A31:A33"/>
    <mergeCell ref="B31:B33"/>
    <mergeCell ref="C31:D31"/>
    <mergeCell ref="E31:F31"/>
    <mergeCell ref="C32:D32"/>
    <mergeCell ref="E32:F32"/>
    <mergeCell ref="C33:D33"/>
    <mergeCell ref="E33:F33"/>
    <mergeCell ref="A28:A30"/>
    <mergeCell ref="B28:B30"/>
    <mergeCell ref="C28:D28"/>
    <mergeCell ref="E28:F28"/>
    <mergeCell ref="C29:D29"/>
    <mergeCell ref="E29:F29"/>
    <mergeCell ref="C30:D30"/>
    <mergeCell ref="E30:F30"/>
    <mergeCell ref="C37:D37"/>
    <mergeCell ref="E37:F37"/>
    <mergeCell ref="C38:D38"/>
    <mergeCell ref="E38:F38"/>
    <mergeCell ref="C39:D39"/>
    <mergeCell ref="E39:F39"/>
    <mergeCell ref="A34:A36"/>
    <mergeCell ref="B34:B36"/>
    <mergeCell ref="C34:D34"/>
    <mergeCell ref="E34:F34"/>
    <mergeCell ref="C35:D35"/>
    <mergeCell ref="E35:F35"/>
    <mergeCell ref="C36:D36"/>
    <mergeCell ref="E36:F36"/>
    <mergeCell ref="B44:D44"/>
    <mergeCell ref="E44:N44"/>
    <mergeCell ref="B46:D46"/>
    <mergeCell ref="E46:N46"/>
    <mergeCell ref="B47:D47"/>
    <mergeCell ref="E47:N47"/>
    <mergeCell ref="C40:N40"/>
    <mergeCell ref="B42:D42"/>
    <mergeCell ref="E42:N42"/>
    <mergeCell ref="E43:N43"/>
    <mergeCell ref="B53:D53"/>
    <mergeCell ref="E53:N53"/>
    <mergeCell ref="B50:D50"/>
    <mergeCell ref="E50:N50"/>
    <mergeCell ref="B51:D51"/>
    <mergeCell ref="E51:N51"/>
    <mergeCell ref="B52:D52"/>
    <mergeCell ref="E52:N52"/>
    <mergeCell ref="B48:D48"/>
    <mergeCell ref="E48:N48"/>
    <mergeCell ref="B49:D49"/>
    <mergeCell ref="E49:N49"/>
  </mergeCells>
  <phoneticPr fontId="2"/>
  <dataValidations count="1">
    <dataValidation type="list" allowBlank="1" showInputMessage="1" showErrorMessage="1" sqref="C11:C15">
      <formula1>$P$10:$P$13</formula1>
    </dataValidation>
  </dataValidations>
  <pageMargins left="0.70866141732283472" right="0.70866141732283472" top="0.35433070866141736" bottom="0.35433070866141736" header="0" footer="0"/>
  <pageSetup paperSize="9" scale="72" orientation="portrait" blackAndWhite="1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zoomScale="73" zoomScaleNormal="73" workbookViewId="0">
      <selection activeCell="F17" sqref="F17"/>
    </sheetView>
  </sheetViews>
  <sheetFormatPr defaultRowHeight="14.25"/>
  <cols>
    <col min="1" max="1" width="6.625" style="47" customWidth="1"/>
    <col min="2" max="3" width="5.125" style="47" customWidth="1"/>
    <col min="4" max="4" width="24.75" style="47" bestFit="1" customWidth="1"/>
    <col min="5" max="6" width="10.25" style="47" bestFit="1" customWidth="1"/>
    <col min="7" max="7" width="12.25" style="47" bestFit="1" customWidth="1"/>
    <col min="8" max="8" width="30.75" style="47" bestFit="1" customWidth="1"/>
    <col min="9" max="9" width="10.25" style="47" bestFit="1" customWidth="1"/>
    <col min="10" max="10" width="9" style="47"/>
    <col min="11" max="11" width="22.75" style="47" bestFit="1" customWidth="1"/>
    <col min="12" max="12" width="9" style="47"/>
    <col min="13" max="13" width="40.5" style="47" customWidth="1"/>
    <col min="14" max="21" width="64.75" style="47" customWidth="1"/>
    <col min="22" max="24" width="13.625" style="47" customWidth="1"/>
    <col min="25" max="27" width="9" style="47"/>
    <col min="28" max="28" width="9.875" style="47" bestFit="1" customWidth="1"/>
    <col min="29" max="37" width="9.125" style="47" bestFit="1" customWidth="1"/>
    <col min="38" max="38" width="10.25" style="47" bestFit="1" customWidth="1"/>
    <col min="39" max="39" width="9" style="47" customWidth="1"/>
    <col min="40" max="16384" width="9" style="47"/>
  </cols>
  <sheetData>
    <row r="1" spans="1:40">
      <c r="A1" s="57"/>
      <c r="B1" s="46"/>
      <c r="C1" s="46"/>
      <c r="D1" s="202" t="s">
        <v>86</v>
      </c>
      <c r="E1" s="203"/>
      <c r="F1" s="203"/>
      <c r="G1" s="203"/>
      <c r="H1" s="203"/>
      <c r="I1" s="203"/>
      <c r="J1" s="203"/>
      <c r="K1" s="203"/>
      <c r="L1" s="204"/>
      <c r="M1" s="201" t="s">
        <v>85</v>
      </c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2" t="s">
        <v>111</v>
      </c>
      <c r="AC1" s="203"/>
      <c r="AD1" s="203"/>
      <c r="AE1" s="203"/>
      <c r="AF1" s="203"/>
      <c r="AG1" s="203"/>
      <c r="AH1" s="203"/>
      <c r="AI1" s="203"/>
      <c r="AJ1" s="203"/>
      <c r="AK1" s="204"/>
    </row>
    <row r="2" spans="1:40" s="48" customFormat="1" ht="60.75" customHeight="1">
      <c r="A2" s="1" t="s">
        <v>0</v>
      </c>
      <c r="B2" s="56" t="s">
        <v>117</v>
      </c>
      <c r="C2" s="56" t="s">
        <v>83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110</v>
      </c>
      <c r="J2" s="2" t="s">
        <v>105</v>
      </c>
      <c r="K2" s="5" t="s">
        <v>7</v>
      </c>
      <c r="L2" s="5" t="s">
        <v>8</v>
      </c>
      <c r="M2" s="2" t="s">
        <v>6</v>
      </c>
      <c r="N2" s="2" t="s">
        <v>173</v>
      </c>
      <c r="O2" s="2" t="s">
        <v>174</v>
      </c>
      <c r="P2" s="2" t="s">
        <v>188</v>
      </c>
      <c r="Q2" s="2" t="s">
        <v>189</v>
      </c>
      <c r="R2" s="2" t="s">
        <v>190</v>
      </c>
      <c r="S2" s="2" t="s">
        <v>175</v>
      </c>
      <c r="T2" s="2" t="s">
        <v>187</v>
      </c>
      <c r="U2" s="2" t="s">
        <v>192</v>
      </c>
      <c r="V2" s="3" t="s">
        <v>114</v>
      </c>
      <c r="W2" s="3" t="s">
        <v>168</v>
      </c>
      <c r="X2" s="3" t="s">
        <v>169</v>
      </c>
      <c r="Y2" s="7" t="s">
        <v>71</v>
      </c>
      <c r="Z2" s="7" t="s">
        <v>72</v>
      </c>
      <c r="AA2" s="7" t="s">
        <v>73</v>
      </c>
      <c r="AB2" s="4" t="str">
        <f>様式第4号!A11</f>
        <v>人件費</v>
      </c>
      <c r="AC2" s="4" t="str">
        <f>様式第4号!$A16</f>
        <v>諸謝金</v>
      </c>
      <c r="AD2" s="4" t="str">
        <f>様式第4号!$A19</f>
        <v>旅費</v>
      </c>
      <c r="AE2" s="4" t="str">
        <f>様式第4号!$A22</f>
        <v>消耗品費</v>
      </c>
      <c r="AF2" s="4" t="str">
        <f>様式第4号!$A28</f>
        <v>広告費・印刷製本費</v>
      </c>
      <c r="AG2" s="4" t="str">
        <f>様式第4号!$A31</f>
        <v>通信運搬費</v>
      </c>
      <c r="AH2" s="4" t="str">
        <f>様式第4号!$A34</f>
        <v>賃料及び施設利用料</v>
      </c>
      <c r="AI2" s="4" t="str">
        <f>様式第4号!$A37</f>
        <v>行事保険料</v>
      </c>
      <c r="AJ2" s="4" t="s">
        <v>103</v>
      </c>
      <c r="AK2" s="4" t="s">
        <v>104</v>
      </c>
      <c r="AL2" s="54" t="s">
        <v>115</v>
      </c>
      <c r="AM2" s="54" t="s">
        <v>116</v>
      </c>
    </row>
    <row r="3" spans="1:40" ht="82.5" customHeight="1">
      <c r="A3" s="58"/>
      <c r="B3" s="58">
        <f>様式第１号!O7</f>
        <v>0</v>
      </c>
      <c r="C3" s="58">
        <f>様式第１号!Q7</f>
        <v>0</v>
      </c>
      <c r="D3" s="53">
        <f>様式第１号!I13</f>
        <v>0</v>
      </c>
      <c r="E3" s="53">
        <f>様式第１号!I14</f>
        <v>0</v>
      </c>
      <c r="F3" s="53">
        <f>様式第１号!I15</f>
        <v>0</v>
      </c>
      <c r="G3" s="49" t="str">
        <f>様式第１号!I11</f>
        <v>〒</v>
      </c>
      <c r="H3" s="53">
        <f>様式第１号!I12</f>
        <v>0</v>
      </c>
      <c r="I3" s="49">
        <f>様式第２号!B11</f>
        <v>0</v>
      </c>
      <c r="J3" s="53">
        <f>様式第２号!E11</f>
        <v>0</v>
      </c>
      <c r="K3" s="53">
        <f>様式第２号!E5</f>
        <v>0</v>
      </c>
      <c r="L3" s="53">
        <f>様式第２号!E6</f>
        <v>0</v>
      </c>
      <c r="M3" s="53">
        <f>様式第１号!C20</f>
        <v>0</v>
      </c>
      <c r="N3" s="80">
        <f>様式第３号!C9</f>
        <v>0</v>
      </c>
      <c r="O3" s="80">
        <f>様式第３号!C10</f>
        <v>0</v>
      </c>
      <c r="P3" s="80" t="str">
        <f>様式第３号!C12</f>
        <v>・</v>
      </c>
      <c r="Q3" s="80" t="str">
        <f>様式第３号!C14</f>
        <v>・</v>
      </c>
      <c r="R3" s="80" t="str">
        <f>様式第３号!C16</f>
        <v>・</v>
      </c>
      <c r="S3" s="80">
        <f>様式第３号!C17</f>
        <v>0</v>
      </c>
      <c r="T3" s="80">
        <f>様式第３号!C18</f>
        <v>0</v>
      </c>
      <c r="U3" s="80">
        <f>様式第３号!C19</f>
        <v>0</v>
      </c>
      <c r="V3" s="50">
        <f>様式第4号!E42</f>
        <v>0</v>
      </c>
      <c r="W3" s="51">
        <f>様式第4号!E43</f>
        <v>0</v>
      </c>
      <c r="X3" s="51">
        <f>様式第4号!E44</f>
        <v>0</v>
      </c>
      <c r="Y3" s="58">
        <f>様式第３号!E8</f>
        <v>0</v>
      </c>
      <c r="Z3" s="58" t="str">
        <f>IF(様式第３号!K8="","",様式第３号!K8)</f>
        <v/>
      </c>
      <c r="AA3" s="58" t="str">
        <f>IF(様式第３号!O8="","",様式第３号!O8)</f>
        <v/>
      </c>
      <c r="AB3" s="52">
        <f>様式第4号!$B11</f>
        <v>0</v>
      </c>
      <c r="AC3" s="52">
        <f>様式第4号!$B16</f>
        <v>0</v>
      </c>
      <c r="AD3" s="52">
        <f>様式第4号!$B19</f>
        <v>0</v>
      </c>
      <c r="AE3" s="52">
        <f>様式第4号!$B22</f>
        <v>0</v>
      </c>
      <c r="AF3" s="52">
        <f>様式第4号!$B28</f>
        <v>0</v>
      </c>
      <c r="AG3" s="52">
        <f>様式第4号!$B31</f>
        <v>0</v>
      </c>
      <c r="AH3" s="52">
        <f>様式第4号!$B34</f>
        <v>0</v>
      </c>
      <c r="AI3" s="52">
        <f>様式第4号!$B37</f>
        <v>0</v>
      </c>
      <c r="AJ3" s="52">
        <f>様式第4号!$B38</f>
        <v>0</v>
      </c>
      <c r="AK3" s="52">
        <f>様式第4号!$B39</f>
        <v>0</v>
      </c>
      <c r="AL3" s="55">
        <f>様式第２号!E8</f>
        <v>0</v>
      </c>
      <c r="AM3" s="49"/>
    </row>
    <row r="5" spans="1:40">
      <c r="AN5" s="47" t="s">
        <v>37</v>
      </c>
    </row>
    <row r="6" spans="1:40">
      <c r="AN6" s="47" t="s">
        <v>38</v>
      </c>
    </row>
    <row r="7" spans="1:40">
      <c r="AN7" s="47" t="s">
        <v>61</v>
      </c>
    </row>
    <row r="8" spans="1:40">
      <c r="AN8" s="47" t="s">
        <v>62</v>
      </c>
    </row>
    <row r="9" spans="1:40">
      <c r="AN9" s="47" t="s">
        <v>63</v>
      </c>
    </row>
    <row r="10" spans="1:40">
      <c r="AN10" s="47" t="s">
        <v>64</v>
      </c>
    </row>
    <row r="11" spans="1:40">
      <c r="AN11" s="47" t="s">
        <v>65</v>
      </c>
    </row>
    <row r="12" spans="1:40">
      <c r="AN12" s="47" t="s">
        <v>66</v>
      </c>
    </row>
    <row r="13" spans="1:40">
      <c r="AN13" s="47" t="s">
        <v>67</v>
      </c>
    </row>
    <row r="14" spans="1:40">
      <c r="AN14" s="47" t="s">
        <v>68</v>
      </c>
    </row>
    <row r="15" spans="1:40">
      <c r="AN15" s="47" t="s">
        <v>39</v>
      </c>
    </row>
    <row r="16" spans="1:40">
      <c r="AN16" s="47" t="s">
        <v>40</v>
      </c>
    </row>
    <row r="17" spans="40:40">
      <c r="AN17" s="47" t="s">
        <v>43</v>
      </c>
    </row>
    <row r="18" spans="40:40">
      <c r="AN18" s="47" t="s">
        <v>112</v>
      </c>
    </row>
    <row r="19" spans="40:40">
      <c r="AN19" s="47" t="s">
        <v>48</v>
      </c>
    </row>
    <row r="20" spans="40:40">
      <c r="AN20" s="47" t="s">
        <v>51</v>
      </c>
    </row>
    <row r="21" spans="40:40">
      <c r="AN21" s="47" t="s">
        <v>54</v>
      </c>
    </row>
    <row r="22" spans="40:40">
      <c r="AN22" s="47" t="s">
        <v>56</v>
      </c>
    </row>
    <row r="23" spans="40:40">
      <c r="AN23" s="47" t="s">
        <v>58</v>
      </c>
    </row>
    <row r="24" spans="40:40">
      <c r="AN24" s="47" t="s">
        <v>59</v>
      </c>
    </row>
    <row r="25" spans="40:40">
      <c r="AN25" s="47" t="s">
        <v>69</v>
      </c>
    </row>
    <row r="26" spans="40:40">
      <c r="AN26" s="47" t="s">
        <v>41</v>
      </c>
    </row>
    <row r="27" spans="40:40">
      <c r="AN27" s="47" t="s">
        <v>42</v>
      </c>
    </row>
    <row r="28" spans="40:40">
      <c r="AN28" s="47" t="s">
        <v>44</v>
      </c>
    </row>
    <row r="29" spans="40:40">
      <c r="AN29" s="47" t="s">
        <v>49</v>
      </c>
    </row>
    <row r="30" spans="40:40">
      <c r="AN30" s="47" t="s">
        <v>52</v>
      </c>
    </row>
    <row r="31" spans="40:40">
      <c r="AN31" s="47" t="s">
        <v>55</v>
      </c>
    </row>
    <row r="32" spans="40:40">
      <c r="AN32" s="47" t="s">
        <v>57</v>
      </c>
    </row>
    <row r="33" spans="40:40">
      <c r="AN33" s="47" t="s">
        <v>60</v>
      </c>
    </row>
    <row r="34" spans="40:40">
      <c r="AN34" s="47" t="s">
        <v>70</v>
      </c>
    </row>
    <row r="35" spans="40:40">
      <c r="AN35" s="47" t="s">
        <v>45</v>
      </c>
    </row>
    <row r="36" spans="40:40">
      <c r="AN36" s="47" t="s">
        <v>46</v>
      </c>
    </row>
    <row r="37" spans="40:40">
      <c r="AN37" s="47" t="s">
        <v>47</v>
      </c>
    </row>
    <row r="38" spans="40:40">
      <c r="AN38" s="47" t="s">
        <v>50</v>
      </c>
    </row>
    <row r="39" spans="40:40">
      <c r="AN39" s="47" t="s">
        <v>53</v>
      </c>
    </row>
  </sheetData>
  <mergeCells count="3">
    <mergeCell ref="M1:AA1"/>
    <mergeCell ref="AB1:AK1"/>
    <mergeCell ref="D1:L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様式第１号</vt:lpstr>
      <vt:lpstr>様式第２号</vt:lpstr>
      <vt:lpstr>様式第３号</vt:lpstr>
      <vt:lpstr>様式第4号</vt:lpstr>
      <vt:lpstr>様式第4号 (記載例)</vt:lpstr>
      <vt:lpstr>集計用（書込・削除しないでください）</vt:lpstr>
      <vt:lpstr>様式第１号!Print_Area</vt:lpstr>
      <vt:lpstr>様式第２号!Print_Area</vt:lpstr>
      <vt:lpstr>様式第３号!Print_Area</vt:lpstr>
      <vt:lpstr>様式第4号!Print_Area</vt:lpstr>
      <vt:lpstr>'様式第4号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2023-08-28T05:16:02Z</cp:lastPrinted>
  <dcterms:created xsi:type="dcterms:W3CDTF">2016-09-12T06:06:39Z</dcterms:created>
  <dcterms:modified xsi:type="dcterms:W3CDTF">2023-08-28T05:41:16Z</dcterms:modified>
</cp:coreProperties>
</file>