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<sst xmlns="http://schemas.openxmlformats.org/spreadsheetml/2006/main" count="130" uniqueCount="107">
  <si>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</si>
  <si>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</si>
  <si>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</si>
  <si>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</si>
  <si>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</si>
  <si>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</si>
  <si>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</si>
  <si>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</si>
  <si>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</si>
  <si>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</si>
  <si>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</si>
  <si>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</si>
  <si>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</si>
  <si>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</si>
  <si>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</si>
  <si>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</si>
  <si>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</si>
  <si>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</si>
  <si>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</si>
  <si>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</si>
  <si>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</si>
  <si>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</si>
  <si>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</si>
  <si>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</si>
  <si>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</si>
  <si>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</si>
  <si>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</si>
  <si>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</si>
  <si>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</si>
  <si>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</si>
  <si>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</si>
  <si>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</si>
  <si>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</si>
  <si>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</si>
  <si>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</si>
  <si>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</si>
  <si>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</si>
  <si>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</si>
  <si>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</si>
  <si>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</si>
  <si>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</si>
  <si>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</si>
  <si>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</si>
  <si>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</si>
  <si>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</si>
  <si>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</si>
  <si>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</si>
  <si>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</si>
  <si>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</si>
  <si>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</si>
  <si>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</si>
  <si>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</si>
  <si>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</si>
  <si>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</si>
  <si>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</si>
  <si>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</si>
  <si>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</si>
  <si>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</si>
  <si>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</si>
  <si>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</si>
  <si>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</si>
  <si>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</si>
  <si>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</si>
  <si>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</si>
  <si>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</si>
  <si>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</si>
  <si>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</si>
  <si>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</si>
  <si>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</si>
  <si>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</si>
  <si>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</si>
  <si>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</si>
  <si>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</si>
  <si>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</si>
  <si>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</si>
  <si>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</si>
  <si>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</si>
  <si>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</si>
  <si>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</si>
  <si>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</si>
  <si>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</si>
  <si>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</si>
  <si>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</si>
  <si>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</si>
  <si>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</si>
  <si>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</si>
  <si>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</si>
  <si>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</si>
  <si>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</si>
  <si>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</si>
  <si>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</si>
  <si>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</si>
  <si>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</si>
  <si>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</si>
  <si>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</si>
  <si>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</si>
  <si>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</si>
  <si>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</si>
  <si>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</si>
  <si>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</si>
  <si>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</si>
  <si>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</si>
  <si>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</si>
  <si>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</si>
  <si>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</si>
  <si>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前回（令和5年9月1日）現在</t>
  </si>
  <si>
    <t>今回（令和5年10月12日）現在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</si>
</sst>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E75" sqref="E75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>
        <v>45211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106</v>
      </c>
      <c r="D2" s="123"/>
      <c r="E2" s="124"/>
      <c r="F2" s="125" t="s">
        <v>105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925382</v>
      </c>
      <c r="D4" s="15">
        <v>987198</v>
      </c>
      <c r="E4" s="16">
        <v>1912580</v>
      </c>
      <c r="F4" s="17">
        <v>925326</v>
      </c>
      <c r="G4" s="15">
        <v>987422</v>
      </c>
      <c r="H4" s="16">
        <v>1912748</v>
      </c>
      <c r="I4" s="18">
        <v>-168</v>
      </c>
      <c r="J4" s="19">
        <v>-8.783174783089098E-05</v>
      </c>
    </row>
    <row r="5" spans="1:10" ht="18" customHeight="1">
      <c r="A5" s="115" t="s">
        <v>21</v>
      </c>
      <c r="B5" s="116"/>
      <c r="C5" s="20">
        <v>781476</v>
      </c>
      <c r="D5" s="21">
        <v>839581</v>
      </c>
      <c r="E5" s="22">
        <v>1621057</v>
      </c>
      <c r="F5" s="20">
        <v>781374</v>
      </c>
      <c r="G5" s="21">
        <v>839713</v>
      </c>
      <c r="H5" s="22">
        <v>1621087</v>
      </c>
      <c r="I5" s="23">
        <v>-30</v>
      </c>
      <c r="J5" s="24">
        <v>-1.850610115317064E-05</v>
      </c>
    </row>
    <row r="6" spans="1:10" ht="18" customHeight="1" thickBot="1">
      <c r="A6" s="107" t="s">
        <v>22</v>
      </c>
      <c r="B6" s="108"/>
      <c r="C6" s="25">
        <v>143906</v>
      </c>
      <c r="D6" s="1">
        <v>147617</v>
      </c>
      <c r="E6" s="26">
        <v>291523</v>
      </c>
      <c r="F6" s="27">
        <v>143952</v>
      </c>
      <c r="G6" s="28">
        <v>147709</v>
      </c>
      <c r="H6" s="26">
        <v>291661</v>
      </c>
      <c r="I6" s="29">
        <v>-138</v>
      </c>
      <c r="J6" s="30">
        <v>-0.0004731520498112429</v>
      </c>
    </row>
    <row r="7" spans="1:10" ht="18" customHeight="1">
      <c r="A7" s="109" t="s">
        <v>23</v>
      </c>
      <c r="B7" s="110"/>
      <c r="C7" s="31">
        <v>431573</v>
      </c>
      <c r="D7" s="21">
        <v>471117</v>
      </c>
      <c r="E7" s="22">
        <v>902690</v>
      </c>
      <c r="F7" s="20">
        <v>431308</v>
      </c>
      <c r="G7" s="21">
        <v>471024</v>
      </c>
      <c r="H7" s="22">
        <v>902332</v>
      </c>
      <c r="I7" s="32">
        <v>358</v>
      </c>
      <c r="J7" s="24">
        <v>0.00039674975507897337</v>
      </c>
    </row>
    <row r="8" spans="1:10" ht="18" customHeight="1">
      <c r="A8" s="33"/>
      <c r="B8" s="50" t="s">
        <v>24</v>
      </c>
      <c r="C8" s="35">
        <v>117809</v>
      </c>
      <c r="D8" s="36">
        <v>131596</v>
      </c>
      <c r="E8" s="37">
        <v>249405</v>
      </c>
      <c r="F8" s="35">
        <v>117728</v>
      </c>
      <c r="G8" s="36">
        <v>131554</v>
      </c>
      <c r="H8" s="37">
        <v>249282</v>
      </c>
      <c r="I8" s="38">
        <v>123</v>
      </c>
      <c r="J8" s="39">
        <v>0.0004934170938937221</v>
      </c>
    </row>
    <row r="9" spans="1:10" ht="18" customHeight="1">
      <c r="A9" s="33"/>
      <c r="B9" s="34" t="s">
        <v>25</v>
      </c>
      <c r="C9" s="35">
        <v>77267</v>
      </c>
      <c r="D9" s="36">
        <v>82516</v>
      </c>
      <c r="E9" s="37">
        <v>159783</v>
      </c>
      <c r="F9" s="35">
        <v>77190</v>
      </c>
      <c r="G9" s="36">
        <v>82554</v>
      </c>
      <c r="H9" s="37">
        <v>159744</v>
      </c>
      <c r="I9" s="38">
        <v>39</v>
      </c>
      <c r="J9" s="39">
        <v>0.000244140625</v>
      </c>
    </row>
    <row r="10" spans="1:10" ht="18" customHeight="1">
      <c r="A10" s="33"/>
      <c r="B10" s="34" t="s">
        <v>26</v>
      </c>
      <c r="C10" s="35">
        <v>56878</v>
      </c>
      <c r="D10" s="36">
        <v>60458</v>
      </c>
      <c r="E10" s="37">
        <v>117336</v>
      </c>
      <c r="F10" s="35">
        <v>56779</v>
      </c>
      <c r="G10" s="36">
        <v>60423</v>
      </c>
      <c r="H10" s="37">
        <v>117202</v>
      </c>
      <c r="I10" s="38">
        <v>134</v>
      </c>
      <c r="J10" s="39">
        <v>0.001143325199228773</v>
      </c>
    </row>
    <row r="11" spans="1:10" ht="18" customHeight="1">
      <c r="A11" s="33"/>
      <c r="B11" s="34" t="s">
        <v>27</v>
      </c>
      <c r="C11" s="35">
        <v>94367</v>
      </c>
      <c r="D11" s="36">
        <v>103232</v>
      </c>
      <c r="E11" s="37">
        <v>197599</v>
      </c>
      <c r="F11" s="35">
        <v>94355</v>
      </c>
      <c r="G11" s="36">
        <v>103170</v>
      </c>
      <c r="H11" s="37">
        <v>197525</v>
      </c>
      <c r="I11" s="38">
        <v>74</v>
      </c>
      <c r="J11" s="39">
        <v>0.00037463612200983043</v>
      </c>
    </row>
    <row r="12" spans="1:10" ht="18" customHeight="1" thickBot="1">
      <c r="A12" s="40"/>
      <c r="B12" s="41" t="s">
        <v>28</v>
      </c>
      <c r="C12" s="25">
        <v>85252</v>
      </c>
      <c r="D12" s="1">
        <v>93315</v>
      </c>
      <c r="E12" s="2">
        <v>178567</v>
      </c>
      <c r="F12" s="25">
        <v>85256</v>
      </c>
      <c r="G12" s="1">
        <v>93323</v>
      </c>
      <c r="H12" s="2">
        <v>178579</v>
      </c>
      <c r="I12" s="42">
        <v>-12</v>
      </c>
      <c r="J12" s="43">
        <v>-6.719715084080313E-05</v>
      </c>
    </row>
    <row r="13" spans="1:10" ht="18" customHeight="1">
      <c r="A13" s="115" t="s">
        <v>29</v>
      </c>
      <c r="B13" s="116"/>
      <c r="C13" s="20">
        <v>56645</v>
      </c>
      <c r="D13" s="21">
        <v>60527</v>
      </c>
      <c r="E13" s="22">
        <v>117172</v>
      </c>
      <c r="F13" s="20">
        <v>56688</v>
      </c>
      <c r="G13" s="21">
        <v>60604</v>
      </c>
      <c r="H13" s="22">
        <v>117292</v>
      </c>
      <c r="I13" s="32">
        <v>-120</v>
      </c>
      <c r="J13" s="24">
        <v>-0.001023087678614032</v>
      </c>
    </row>
    <row r="14" spans="1:10" ht="18" customHeight="1">
      <c r="A14" s="111" t="s">
        <v>30</v>
      </c>
      <c r="B14" s="112"/>
      <c r="C14" s="35">
        <v>21540</v>
      </c>
      <c r="D14" s="36">
        <v>23583</v>
      </c>
      <c r="E14" s="37">
        <v>45123</v>
      </c>
      <c r="F14" s="35">
        <v>21547</v>
      </c>
      <c r="G14" s="36">
        <v>23606</v>
      </c>
      <c r="H14" s="37">
        <v>45153</v>
      </c>
      <c r="I14" s="38">
        <v>-30</v>
      </c>
      <c r="J14" s="39">
        <v>-0.0006644076805527588</v>
      </c>
    </row>
    <row r="15" spans="1:10" ht="18" customHeight="1">
      <c r="A15" s="111" t="s">
        <v>31</v>
      </c>
      <c r="B15" s="112"/>
      <c r="C15" s="35">
        <v>24692</v>
      </c>
      <c r="D15" s="36">
        <v>26555</v>
      </c>
      <c r="E15" s="37">
        <v>51247</v>
      </c>
      <c r="F15" s="35">
        <v>24749</v>
      </c>
      <c r="G15" s="36">
        <v>26592</v>
      </c>
      <c r="H15" s="37">
        <v>51341</v>
      </c>
      <c r="I15" s="38">
        <v>-94</v>
      </c>
      <c r="J15" s="39">
        <v>-0.0018308953857540944</v>
      </c>
    </row>
    <row r="16" spans="1:10" ht="18" customHeight="1">
      <c r="A16" s="111" t="s">
        <v>32</v>
      </c>
      <c r="B16" s="112"/>
      <c r="C16" s="35">
        <v>13514</v>
      </c>
      <c r="D16" s="36">
        <v>14072</v>
      </c>
      <c r="E16" s="37">
        <v>27586</v>
      </c>
      <c r="F16" s="35">
        <v>13529</v>
      </c>
      <c r="G16" s="36">
        <v>14091</v>
      </c>
      <c r="H16" s="37">
        <v>27620</v>
      </c>
      <c r="I16" s="38">
        <v>-34</v>
      </c>
      <c r="J16" s="39">
        <v>-0.0012309920347574055</v>
      </c>
    </row>
    <row r="17" spans="1:10" ht="18" customHeight="1">
      <c r="A17" s="111" t="s">
        <v>33</v>
      </c>
      <c r="B17" s="112"/>
      <c r="C17" s="35">
        <v>31922</v>
      </c>
      <c r="D17" s="36">
        <v>33445</v>
      </c>
      <c r="E17" s="37">
        <v>65367</v>
      </c>
      <c r="F17" s="35">
        <v>31890</v>
      </c>
      <c r="G17" s="36">
        <v>33418</v>
      </c>
      <c r="H17" s="37">
        <v>65308</v>
      </c>
      <c r="I17" s="38">
        <v>59</v>
      </c>
      <c r="J17" s="39">
        <v>0.0009034115269186405</v>
      </c>
    </row>
    <row r="18" spans="1:10" ht="18" customHeight="1">
      <c r="A18" s="111" t="s">
        <v>34</v>
      </c>
      <c r="B18" s="112"/>
      <c r="C18" s="35">
        <v>11676</v>
      </c>
      <c r="D18" s="36">
        <v>11753</v>
      </c>
      <c r="E18" s="37">
        <v>23429</v>
      </c>
      <c r="F18" s="35">
        <v>11702</v>
      </c>
      <c r="G18" s="36">
        <v>11770</v>
      </c>
      <c r="H18" s="37">
        <v>23472</v>
      </c>
      <c r="I18" s="38">
        <v>-43</v>
      </c>
      <c r="J18" s="39">
        <v>-0.0018319700068166744</v>
      </c>
    </row>
    <row r="19" spans="1:10" ht="18" customHeight="1">
      <c r="A19" s="111" t="s">
        <v>35</v>
      </c>
      <c r="B19" s="112"/>
      <c r="C19" s="35">
        <v>25641</v>
      </c>
      <c r="D19" s="36">
        <v>26428</v>
      </c>
      <c r="E19" s="37">
        <v>52069</v>
      </c>
      <c r="F19" s="35">
        <v>25608</v>
      </c>
      <c r="G19" s="36">
        <v>26412</v>
      </c>
      <c r="H19" s="37">
        <v>52020</v>
      </c>
      <c r="I19" s="38">
        <v>49</v>
      </c>
      <c r="J19" s="39">
        <v>0.0009419454056132093</v>
      </c>
    </row>
    <row r="20" spans="1:10" ht="18" customHeight="1">
      <c r="A20" s="111" t="s">
        <v>36</v>
      </c>
      <c r="B20" s="112"/>
      <c r="C20" s="35">
        <v>17825</v>
      </c>
      <c r="D20" s="36">
        <v>18503</v>
      </c>
      <c r="E20" s="37">
        <v>36328</v>
      </c>
      <c r="F20" s="35">
        <v>17819</v>
      </c>
      <c r="G20" s="36">
        <v>18514</v>
      </c>
      <c r="H20" s="37">
        <v>36333</v>
      </c>
      <c r="I20" s="38">
        <v>-5</v>
      </c>
      <c r="J20" s="39">
        <v>-0.000137615941430691</v>
      </c>
    </row>
    <row r="21" spans="1:10" ht="18" customHeight="1">
      <c r="A21" s="111" t="s">
        <v>37</v>
      </c>
      <c r="B21" s="112"/>
      <c r="C21" s="35">
        <v>31172</v>
      </c>
      <c r="D21" s="36">
        <v>32685</v>
      </c>
      <c r="E21" s="37">
        <v>63857</v>
      </c>
      <c r="F21" s="35">
        <v>31215</v>
      </c>
      <c r="G21" s="36">
        <v>32722</v>
      </c>
      <c r="H21" s="37">
        <v>63937</v>
      </c>
      <c r="I21" s="38">
        <v>-80</v>
      </c>
      <c r="J21" s="39">
        <v>-0.0012512316811861268</v>
      </c>
    </row>
    <row r="22" spans="1:10" ht="18" customHeight="1">
      <c r="A22" s="111" t="s">
        <v>38</v>
      </c>
      <c r="B22" s="112"/>
      <c r="C22" s="35">
        <v>26483</v>
      </c>
      <c r="D22" s="36">
        <v>28189</v>
      </c>
      <c r="E22" s="37">
        <v>54672</v>
      </c>
      <c r="F22" s="35">
        <v>26539</v>
      </c>
      <c r="G22" s="36">
        <v>28225</v>
      </c>
      <c r="H22" s="37">
        <v>54764</v>
      </c>
      <c r="I22" s="38">
        <v>-92</v>
      </c>
      <c r="J22" s="39">
        <v>-0.0016799357241983337</v>
      </c>
    </row>
    <row r="23" spans="1:10" ht="18" customHeight="1">
      <c r="A23" s="111" t="s">
        <v>39</v>
      </c>
      <c r="B23" s="112"/>
      <c r="C23" s="35">
        <v>16013</v>
      </c>
      <c r="D23" s="36">
        <v>16869</v>
      </c>
      <c r="E23" s="37">
        <v>32882</v>
      </c>
      <c r="F23" s="35">
        <v>16003</v>
      </c>
      <c r="G23" s="36">
        <v>16883</v>
      </c>
      <c r="H23" s="37">
        <v>32886</v>
      </c>
      <c r="I23" s="38">
        <v>-4</v>
      </c>
      <c r="J23" s="39">
        <v>-0.00012163230554029791</v>
      </c>
    </row>
    <row r="24" spans="1:10" ht="17.25" customHeight="1">
      <c r="A24" s="111" t="s">
        <v>40</v>
      </c>
      <c r="B24" s="112"/>
      <c r="C24" s="44">
        <v>52181</v>
      </c>
      <c r="D24" s="45">
        <v>54165</v>
      </c>
      <c r="E24" s="46">
        <v>106346</v>
      </c>
      <c r="F24" s="44">
        <v>52183</v>
      </c>
      <c r="G24" s="45">
        <v>54191</v>
      </c>
      <c r="H24" s="46">
        <v>106374</v>
      </c>
      <c r="I24" s="47">
        <v>-28</v>
      </c>
      <c r="J24" s="48">
        <v>-0.0002632222159549835</v>
      </c>
    </row>
    <row r="25" spans="1:10" ht="18" customHeight="1" thickBot="1">
      <c r="A25" s="107" t="s">
        <v>41</v>
      </c>
      <c r="B25" s="108"/>
      <c r="C25" s="25">
        <v>20599</v>
      </c>
      <c r="D25" s="1">
        <v>21690</v>
      </c>
      <c r="E25" s="2">
        <v>42289</v>
      </c>
      <c r="F25" s="25">
        <v>20594</v>
      </c>
      <c r="G25" s="1">
        <v>21661</v>
      </c>
      <c r="H25" s="2">
        <v>42255</v>
      </c>
      <c r="I25" s="42">
        <v>34</v>
      </c>
      <c r="J25" s="43">
        <v>0.0008046385043189996</v>
      </c>
    </row>
    <row r="26" spans="1:10" ht="17.25" customHeight="1">
      <c r="A26" s="109" t="s">
        <v>42</v>
      </c>
      <c r="B26" s="110"/>
      <c r="C26" s="20">
        <v>5255</v>
      </c>
      <c r="D26" s="21">
        <v>5497</v>
      </c>
      <c r="E26" s="22">
        <v>10752</v>
      </c>
      <c r="F26" s="20">
        <v>5263</v>
      </c>
      <c r="G26" s="21">
        <v>5507</v>
      </c>
      <c r="H26" s="22">
        <v>10770</v>
      </c>
      <c r="I26" s="32">
        <v>-18</v>
      </c>
      <c r="J26" s="24">
        <v>-0.0016713091922005985</v>
      </c>
    </row>
    <row r="27" spans="1:10" ht="18" customHeight="1">
      <c r="A27" s="49"/>
      <c r="B27" s="50" t="s">
        <v>43</v>
      </c>
      <c r="C27" s="51">
        <v>4732</v>
      </c>
      <c r="D27" s="52">
        <v>4964</v>
      </c>
      <c r="E27" s="37">
        <v>9696</v>
      </c>
      <c r="F27" s="51">
        <v>4737</v>
      </c>
      <c r="G27" s="52">
        <v>4972</v>
      </c>
      <c r="H27" s="37">
        <v>9709</v>
      </c>
      <c r="I27" s="38">
        <v>-13</v>
      </c>
      <c r="J27" s="39">
        <v>-0.00133896384797616</v>
      </c>
    </row>
    <row r="28" spans="1:10" ht="18" customHeight="1">
      <c r="A28" s="53"/>
      <c r="B28" s="50" t="s">
        <v>44</v>
      </c>
      <c r="C28" s="35">
        <v>523</v>
      </c>
      <c r="D28" s="36">
        <v>533</v>
      </c>
      <c r="E28" s="37">
        <v>1056</v>
      </c>
      <c r="F28" s="35">
        <v>526</v>
      </c>
      <c r="G28" s="36">
        <v>535</v>
      </c>
      <c r="H28" s="37">
        <v>1061</v>
      </c>
      <c r="I28" s="38">
        <v>-5</v>
      </c>
      <c r="J28" s="39">
        <v>-0.004712535344015056</v>
      </c>
    </row>
    <row r="29" spans="1:10" ht="18" customHeight="1">
      <c r="A29" s="105" t="s">
        <v>45</v>
      </c>
      <c r="B29" s="106"/>
      <c r="C29" s="51">
        <v>33443</v>
      </c>
      <c r="D29" s="52">
        <v>34223</v>
      </c>
      <c r="E29" s="37">
        <v>67666</v>
      </c>
      <c r="F29" s="51">
        <v>33433</v>
      </c>
      <c r="G29" s="52">
        <v>34262</v>
      </c>
      <c r="H29" s="37">
        <v>67695</v>
      </c>
      <c r="I29" s="38">
        <v>-29</v>
      </c>
      <c r="J29" s="39">
        <v>-0.00042839205258882185</v>
      </c>
    </row>
    <row r="30" spans="1:10" ht="18" customHeight="1">
      <c r="A30" s="54"/>
      <c r="B30" s="50" t="s">
        <v>46</v>
      </c>
      <c r="C30" s="35">
        <v>9702</v>
      </c>
      <c r="D30" s="36">
        <v>10285</v>
      </c>
      <c r="E30" s="37">
        <v>19987</v>
      </c>
      <c r="F30" s="35">
        <v>9705</v>
      </c>
      <c r="G30" s="36">
        <v>10282</v>
      </c>
      <c r="H30" s="37">
        <v>19987</v>
      </c>
      <c r="I30" s="38">
        <v>0</v>
      </c>
      <c r="J30" s="39">
        <v>0</v>
      </c>
    </row>
    <row r="31" spans="1:10" ht="18" customHeight="1">
      <c r="A31" s="54"/>
      <c r="B31" s="50" t="s">
        <v>47</v>
      </c>
      <c r="C31" s="35">
        <v>4446</v>
      </c>
      <c r="D31" s="36">
        <v>4422</v>
      </c>
      <c r="E31" s="37">
        <v>8868</v>
      </c>
      <c r="F31" s="35">
        <v>4460</v>
      </c>
      <c r="G31" s="36">
        <v>4435</v>
      </c>
      <c r="H31" s="37">
        <v>8895</v>
      </c>
      <c r="I31" s="38">
        <v>-27</v>
      </c>
      <c r="J31" s="39">
        <v>-0.0030354131534570117</v>
      </c>
    </row>
    <row r="32" spans="1:10" ht="18" customHeight="1">
      <c r="A32" s="54"/>
      <c r="B32" s="50" t="s">
        <v>48</v>
      </c>
      <c r="C32" s="35">
        <v>15719</v>
      </c>
      <c r="D32" s="36">
        <v>15912</v>
      </c>
      <c r="E32" s="37">
        <v>31631</v>
      </c>
      <c r="F32" s="35">
        <v>15688</v>
      </c>
      <c r="G32" s="36">
        <v>15925</v>
      </c>
      <c r="H32" s="37">
        <v>31613</v>
      </c>
      <c r="I32" s="38">
        <v>18</v>
      </c>
      <c r="J32" s="39">
        <v>0.0005693860120836725</v>
      </c>
    </row>
    <row r="33" spans="1:10" ht="18" customHeight="1">
      <c r="A33" s="55"/>
      <c r="B33" s="50" t="s">
        <v>49</v>
      </c>
      <c r="C33" s="35">
        <v>3576</v>
      </c>
      <c r="D33" s="36">
        <v>3604</v>
      </c>
      <c r="E33" s="37">
        <v>7180</v>
      </c>
      <c r="F33" s="35">
        <v>3580</v>
      </c>
      <c r="G33" s="36">
        <v>3620</v>
      </c>
      <c r="H33" s="37">
        <v>7200</v>
      </c>
      <c r="I33" s="38">
        <v>-20</v>
      </c>
      <c r="J33" s="39">
        <v>-0.002777777777777768</v>
      </c>
    </row>
    <row r="34" spans="1:10" ht="18" customHeight="1">
      <c r="A34" s="105" t="s">
        <v>50</v>
      </c>
      <c r="B34" s="106"/>
      <c r="C34" s="51">
        <v>5342</v>
      </c>
      <c r="D34" s="52">
        <v>5298</v>
      </c>
      <c r="E34" s="37">
        <v>10640</v>
      </c>
      <c r="F34" s="51">
        <v>5357</v>
      </c>
      <c r="G34" s="52">
        <v>5312</v>
      </c>
      <c r="H34" s="37">
        <v>10669</v>
      </c>
      <c r="I34" s="38">
        <v>-29</v>
      </c>
      <c r="J34" s="39">
        <v>-0.0027181554035055067</v>
      </c>
    </row>
    <row r="35" spans="1:10" ht="18" customHeight="1">
      <c r="A35" s="55"/>
      <c r="B35" s="50" t="s">
        <v>51</v>
      </c>
      <c r="C35" s="35">
        <v>5342</v>
      </c>
      <c r="D35" s="36">
        <v>5298</v>
      </c>
      <c r="E35" s="37">
        <v>10640</v>
      </c>
      <c r="F35" s="35">
        <v>5357</v>
      </c>
      <c r="G35" s="36">
        <v>5312</v>
      </c>
      <c r="H35" s="37">
        <v>10669</v>
      </c>
      <c r="I35" s="38">
        <v>-29</v>
      </c>
      <c r="J35" s="39">
        <v>-0.0027181554035055067</v>
      </c>
    </row>
    <row r="36" spans="1:10" ht="18" customHeight="1">
      <c r="A36" s="105" t="s">
        <v>52</v>
      </c>
      <c r="B36" s="106"/>
      <c r="C36" s="51">
        <v>18992</v>
      </c>
      <c r="D36" s="52">
        <v>19734</v>
      </c>
      <c r="E36" s="37">
        <v>38726</v>
      </c>
      <c r="F36" s="35">
        <v>18990</v>
      </c>
      <c r="G36" s="36">
        <v>19732</v>
      </c>
      <c r="H36" s="37">
        <v>38722</v>
      </c>
      <c r="I36" s="38">
        <v>4</v>
      </c>
      <c r="J36" s="39">
        <v>0.0001033004493569134</v>
      </c>
    </row>
    <row r="37" spans="1:10" ht="18" customHeight="1">
      <c r="A37" s="54"/>
      <c r="B37" s="50" t="s">
        <v>53</v>
      </c>
      <c r="C37" s="35">
        <v>13991</v>
      </c>
      <c r="D37" s="36">
        <v>14522</v>
      </c>
      <c r="E37" s="37">
        <v>28513</v>
      </c>
      <c r="F37" s="35">
        <v>13970</v>
      </c>
      <c r="G37" s="36">
        <v>14507</v>
      </c>
      <c r="H37" s="37">
        <v>28477</v>
      </c>
      <c r="I37" s="38">
        <v>36</v>
      </c>
      <c r="J37" s="39">
        <v>0.0012641781086490944</v>
      </c>
    </row>
    <row r="38" spans="1:10" ht="18" customHeight="1">
      <c r="A38" s="53"/>
      <c r="B38" s="50" t="s">
        <v>54</v>
      </c>
      <c r="C38" s="35">
        <v>5001</v>
      </c>
      <c r="D38" s="36">
        <v>5212</v>
      </c>
      <c r="E38" s="37">
        <v>10213</v>
      </c>
      <c r="F38" s="35">
        <v>5020</v>
      </c>
      <c r="G38" s="36">
        <v>5225</v>
      </c>
      <c r="H38" s="37">
        <v>10245</v>
      </c>
      <c r="I38" s="38">
        <v>-32</v>
      </c>
      <c r="J38" s="39">
        <v>-0.003123474865788234</v>
      </c>
    </row>
    <row r="39" spans="1:10" ht="18" customHeight="1">
      <c r="A39" s="105" t="s">
        <v>55</v>
      </c>
      <c r="B39" s="106"/>
      <c r="C39" s="51">
        <v>27786</v>
      </c>
      <c r="D39" s="56">
        <v>29045</v>
      </c>
      <c r="E39" s="37">
        <v>56831</v>
      </c>
      <c r="F39" s="35">
        <v>27782</v>
      </c>
      <c r="G39" s="36">
        <v>29050</v>
      </c>
      <c r="H39" s="37">
        <v>56832</v>
      </c>
      <c r="I39" s="38">
        <v>-1</v>
      </c>
      <c r="J39" s="39">
        <v>-1.7595720720686714E-05</v>
      </c>
    </row>
    <row r="40" spans="1:10" ht="18" customHeight="1">
      <c r="A40" s="54"/>
      <c r="B40" s="57" t="s">
        <v>56</v>
      </c>
      <c r="C40" s="35">
        <v>5578</v>
      </c>
      <c r="D40" s="36">
        <v>6103</v>
      </c>
      <c r="E40" s="37">
        <v>11681</v>
      </c>
      <c r="F40" s="35">
        <v>5586</v>
      </c>
      <c r="G40" s="36">
        <v>6114</v>
      </c>
      <c r="H40" s="37">
        <v>11700</v>
      </c>
      <c r="I40" s="38">
        <v>-19</v>
      </c>
      <c r="J40" s="39">
        <v>-0.001623931623931596</v>
      </c>
    </row>
    <row r="41" spans="1:10" ht="18" customHeight="1">
      <c r="A41" s="54"/>
      <c r="B41" s="50" t="s">
        <v>57</v>
      </c>
      <c r="C41" s="35">
        <v>7676</v>
      </c>
      <c r="D41" s="36">
        <v>7788</v>
      </c>
      <c r="E41" s="37">
        <v>15464</v>
      </c>
      <c r="F41" s="35">
        <v>7682</v>
      </c>
      <c r="G41" s="36">
        <v>7790</v>
      </c>
      <c r="H41" s="37">
        <v>15472</v>
      </c>
      <c r="I41" s="38">
        <v>-8</v>
      </c>
      <c r="J41" s="39">
        <v>-0.0005170630816959676</v>
      </c>
    </row>
    <row r="42" spans="1:10" ht="18" customHeight="1">
      <c r="A42" s="55"/>
      <c r="B42" s="50" t="s">
        <v>58</v>
      </c>
      <c r="C42" s="35">
        <v>14532</v>
      </c>
      <c r="D42" s="36">
        <v>15154</v>
      </c>
      <c r="E42" s="37">
        <v>29686</v>
      </c>
      <c r="F42" s="35">
        <v>14514</v>
      </c>
      <c r="G42" s="36">
        <v>15146</v>
      </c>
      <c r="H42" s="37">
        <v>29660</v>
      </c>
      <c r="I42" s="38">
        <v>26</v>
      </c>
      <c r="J42" s="39">
        <v>0.0008766014834793445</v>
      </c>
    </row>
    <row r="43" spans="1:10" ht="18" customHeight="1">
      <c r="A43" s="105" t="s">
        <v>59</v>
      </c>
      <c r="B43" s="106"/>
      <c r="C43" s="51">
        <v>17439</v>
      </c>
      <c r="D43" s="56">
        <v>16717</v>
      </c>
      <c r="E43" s="37">
        <v>34156</v>
      </c>
      <c r="F43" s="35">
        <v>17456</v>
      </c>
      <c r="G43" s="36">
        <v>16721</v>
      </c>
      <c r="H43" s="37">
        <v>34177</v>
      </c>
      <c r="I43" s="38">
        <v>-21</v>
      </c>
      <c r="J43" s="39">
        <v>-0.0006144483131931278</v>
      </c>
    </row>
    <row r="44" spans="1:10" ht="18" customHeight="1">
      <c r="A44" s="54"/>
      <c r="B44" s="50" t="s">
        <v>60</v>
      </c>
      <c r="C44" s="35">
        <v>11965</v>
      </c>
      <c r="D44" s="36">
        <v>11080</v>
      </c>
      <c r="E44" s="37">
        <v>23045</v>
      </c>
      <c r="F44" s="35">
        <v>11978</v>
      </c>
      <c r="G44" s="36">
        <v>11087</v>
      </c>
      <c r="H44" s="37">
        <v>23065</v>
      </c>
      <c r="I44" s="38">
        <v>-20</v>
      </c>
      <c r="J44" s="39">
        <v>-0.0008671146759159365</v>
      </c>
    </row>
    <row r="45" spans="1:10" ht="18" customHeight="1">
      <c r="A45" s="54"/>
      <c r="B45" s="50" t="s">
        <v>61</v>
      </c>
      <c r="C45" s="35">
        <v>3195</v>
      </c>
      <c r="D45" s="36">
        <v>3327</v>
      </c>
      <c r="E45" s="37">
        <v>6522</v>
      </c>
      <c r="F45" s="35">
        <v>3203</v>
      </c>
      <c r="G45" s="36">
        <v>3326</v>
      </c>
      <c r="H45" s="37">
        <v>6529</v>
      </c>
      <c r="I45" s="38">
        <v>-7</v>
      </c>
      <c r="J45" s="39">
        <v>-0.0010721396844846076</v>
      </c>
    </row>
    <row r="46" spans="1:10" ht="18" customHeight="1">
      <c r="A46" s="55"/>
      <c r="B46" s="50" t="s">
        <v>62</v>
      </c>
      <c r="C46" s="35">
        <v>2279</v>
      </c>
      <c r="D46" s="36">
        <v>2310</v>
      </c>
      <c r="E46" s="37">
        <v>4589</v>
      </c>
      <c r="F46" s="35">
        <v>2275</v>
      </c>
      <c r="G46" s="36">
        <v>2308</v>
      </c>
      <c r="H46" s="37">
        <v>4583</v>
      </c>
      <c r="I46" s="38">
        <v>6</v>
      </c>
      <c r="J46" s="39">
        <v>0.0013091861226270929</v>
      </c>
    </row>
    <row r="47" spans="1:10" ht="18" customHeight="1">
      <c r="A47" s="105" t="s">
        <v>63</v>
      </c>
      <c r="B47" s="106"/>
      <c r="C47" s="35">
        <v>11790</v>
      </c>
      <c r="D47" s="36">
        <v>12341</v>
      </c>
      <c r="E47" s="37">
        <v>24131</v>
      </c>
      <c r="F47" s="35">
        <v>11802</v>
      </c>
      <c r="G47" s="36">
        <v>12338</v>
      </c>
      <c r="H47" s="37">
        <v>24140</v>
      </c>
      <c r="I47" s="38">
        <v>-9</v>
      </c>
      <c r="J47" s="39">
        <v>-0.0003728251864125731</v>
      </c>
    </row>
    <row r="48" spans="1:10" ht="18" customHeight="1">
      <c r="A48" s="54"/>
      <c r="B48" s="50" t="s">
        <v>64</v>
      </c>
      <c r="C48" s="35">
        <v>2598</v>
      </c>
      <c r="D48" s="36">
        <v>2826</v>
      </c>
      <c r="E48" s="58">
        <v>5424</v>
      </c>
      <c r="F48" s="35">
        <v>2596</v>
      </c>
      <c r="G48" s="36">
        <v>2822</v>
      </c>
      <c r="H48" s="37">
        <v>5418</v>
      </c>
      <c r="I48" s="38">
        <v>6</v>
      </c>
      <c r="J48" s="39">
        <v>0.001107419712070845</v>
      </c>
    </row>
    <row r="49" spans="1:10" ht="18" customHeight="1">
      <c r="A49" s="55"/>
      <c r="B49" s="50" t="s">
        <v>65</v>
      </c>
      <c r="C49" s="35">
        <v>9192</v>
      </c>
      <c r="D49" s="36">
        <v>9515</v>
      </c>
      <c r="E49" s="37">
        <v>18707</v>
      </c>
      <c r="F49" s="35">
        <v>9206</v>
      </c>
      <c r="G49" s="36">
        <v>9516</v>
      </c>
      <c r="H49" s="37">
        <v>18722</v>
      </c>
      <c r="I49" s="38">
        <v>-15</v>
      </c>
      <c r="J49" s="39">
        <v>-0.0008011964533704008</v>
      </c>
    </row>
    <row r="50" spans="1:10" ht="18" customHeight="1">
      <c r="A50" s="105" t="s">
        <v>66</v>
      </c>
      <c r="B50" s="106"/>
      <c r="C50" s="35">
        <v>16180</v>
      </c>
      <c r="D50" s="36">
        <v>17047</v>
      </c>
      <c r="E50" s="37">
        <v>33227</v>
      </c>
      <c r="F50" s="35">
        <v>16187</v>
      </c>
      <c r="G50" s="36">
        <v>17063</v>
      </c>
      <c r="H50" s="37">
        <v>33250</v>
      </c>
      <c r="I50" s="38">
        <v>-23</v>
      </c>
      <c r="J50" s="39">
        <v>-0.0006917293233082988</v>
      </c>
    </row>
    <row r="51" spans="1:10" ht="18" customHeight="1">
      <c r="A51" s="54"/>
      <c r="B51" s="50" t="s">
        <v>67</v>
      </c>
      <c r="C51" s="35">
        <v>6414</v>
      </c>
      <c r="D51" s="36">
        <v>6634</v>
      </c>
      <c r="E51" s="37">
        <v>13048</v>
      </c>
      <c r="F51" s="35">
        <v>6417</v>
      </c>
      <c r="G51" s="36">
        <v>6644</v>
      </c>
      <c r="H51" s="37">
        <v>13061</v>
      </c>
      <c r="I51" s="38">
        <v>-13</v>
      </c>
      <c r="J51" s="39">
        <v>-0.0009953296072275908</v>
      </c>
    </row>
    <row r="52" spans="1:10" ht="18" customHeight="1">
      <c r="A52" s="55"/>
      <c r="B52" s="50" t="s">
        <v>68</v>
      </c>
      <c r="C52" s="35">
        <v>9766</v>
      </c>
      <c r="D52" s="36">
        <v>10413</v>
      </c>
      <c r="E52" s="37">
        <v>20179</v>
      </c>
      <c r="F52" s="35">
        <v>9770</v>
      </c>
      <c r="G52" s="36">
        <v>10419</v>
      </c>
      <c r="H52" s="37">
        <v>20189</v>
      </c>
      <c r="I52" s="38">
        <v>-10</v>
      </c>
      <c r="J52" s="39">
        <v>-0.0004953192332458611</v>
      </c>
    </row>
    <row r="53" spans="1:10" ht="18" customHeight="1">
      <c r="A53" s="105" t="s">
        <v>69</v>
      </c>
      <c r="B53" s="106"/>
      <c r="C53" s="35">
        <v>2552</v>
      </c>
      <c r="D53" s="36">
        <v>2512</v>
      </c>
      <c r="E53" s="37">
        <v>5064</v>
      </c>
      <c r="F53" s="35">
        <v>2547</v>
      </c>
      <c r="G53" s="36">
        <v>2516</v>
      </c>
      <c r="H53" s="37">
        <v>5063</v>
      </c>
      <c r="I53" s="38">
        <v>1</v>
      </c>
      <c r="J53" s="39">
        <v>0.00019751135690304622</v>
      </c>
    </row>
    <row r="54" spans="1:10" ht="18" customHeight="1">
      <c r="A54" s="55"/>
      <c r="B54" s="50" t="s">
        <v>0</v>
      </c>
      <c r="C54" s="35">
        <v>2552</v>
      </c>
      <c r="D54" s="36">
        <v>2512</v>
      </c>
      <c r="E54" s="37">
        <v>5064</v>
      </c>
      <c r="F54" s="35">
        <v>2547</v>
      </c>
      <c r="G54" s="36">
        <v>2516</v>
      </c>
      <c r="H54" s="37">
        <v>5063</v>
      </c>
      <c r="I54" s="38">
        <v>1</v>
      </c>
      <c r="J54" s="39">
        <v>0.00019751135690304622</v>
      </c>
    </row>
    <row r="55" spans="1:10" ht="18" customHeight="1">
      <c r="A55" s="105" t="s">
        <v>70</v>
      </c>
      <c r="B55" s="106"/>
      <c r="C55" s="44">
        <v>5127</v>
      </c>
      <c r="D55" s="45">
        <v>5203</v>
      </c>
      <c r="E55" s="59">
        <v>10330</v>
      </c>
      <c r="F55" s="35">
        <v>5135</v>
      </c>
      <c r="G55" s="36">
        <v>5208</v>
      </c>
      <c r="H55" s="59">
        <v>10343</v>
      </c>
      <c r="I55" s="60">
        <v>-13</v>
      </c>
      <c r="J55" s="61">
        <v>-0.0012568887170066878</v>
      </c>
    </row>
    <row r="56" spans="1:10" ht="18" customHeight="1" thickBot="1">
      <c r="A56" s="62"/>
      <c r="B56" s="41" t="s">
        <v>71</v>
      </c>
      <c r="C56" s="25">
        <v>5127</v>
      </c>
      <c r="D56" s="1">
        <v>5203</v>
      </c>
      <c r="E56" s="2">
        <v>10330</v>
      </c>
      <c r="F56" s="25">
        <v>5135</v>
      </c>
      <c r="G56" s="1">
        <v>5208</v>
      </c>
      <c r="H56" s="2">
        <v>10343</v>
      </c>
      <c r="I56" s="42">
        <v>-13</v>
      </c>
      <c r="J56" s="43">
        <v>-0.0012568887170066878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212176</v>
      </c>
      <c r="D60" s="74">
        <f>SUM(D8,D11)</f>
        <v>234828</v>
      </c>
      <c r="E60" s="75">
        <f>SUM(C60:D60)</f>
        <v>447004</v>
      </c>
      <c r="F60" s="68"/>
      <c r="G60" s="77" t="s">
        <v>78</v>
      </c>
      <c r="H60" s="74">
        <f>SUM(C13,C53)</f>
        <v>59197</v>
      </c>
      <c r="I60" s="74">
        <f>SUM(D13,D53)</f>
        <v>63039</v>
      </c>
      <c r="J60" s="75">
        <f aca="true" t="shared" si="0" ref="J60:J66">SUM(H60:I60)</f>
        <v>122236</v>
      </c>
    </row>
    <row r="61" spans="1:10" ht="18" customHeight="1">
      <c r="A61" s="67"/>
      <c r="B61" s="73" t="s">
        <v>79</v>
      </c>
      <c r="C61" s="74">
        <f>SUM(C12,C9,C10)</f>
        <v>219397</v>
      </c>
      <c r="D61" s="74">
        <f>SUM(D12,D9,D10)</f>
        <v>236289</v>
      </c>
      <c r="E61" s="75">
        <f>SUM(C61:D61)</f>
        <v>455686</v>
      </c>
      <c r="F61" s="68"/>
      <c r="G61" s="77" t="s">
        <v>80</v>
      </c>
      <c r="H61" s="74">
        <f>SUM(C15,C55)</f>
        <v>29819</v>
      </c>
      <c r="I61" s="74">
        <f>SUM(D15,D55)</f>
        <v>31758</v>
      </c>
      <c r="J61" s="75">
        <f t="shared" si="0"/>
        <v>61577</v>
      </c>
    </row>
    <row r="62" spans="1:10" ht="18" customHeight="1">
      <c r="A62" s="67"/>
      <c r="B62" s="73" t="s">
        <v>81</v>
      </c>
      <c r="C62" s="74">
        <f>SUM(C16,C17,C18,C20,C27,C28,C30,C31,C32,C33,C35,C37,C38)</f>
        <v>137969</v>
      </c>
      <c r="D62" s="74">
        <f>SUM(D16,D17,D18,D20,D27,D28,D30,D31,D32,D33,D35,D37,D38)</f>
        <v>142525</v>
      </c>
      <c r="E62" s="75">
        <f>SUM(C62:D62)</f>
        <v>280494</v>
      </c>
      <c r="F62" s="68"/>
      <c r="G62" s="77" t="s">
        <v>83</v>
      </c>
      <c r="H62" s="74">
        <f>SUM(C16,C26)</f>
        <v>18769</v>
      </c>
      <c r="I62" s="74">
        <f>SUM(D16,D26)</f>
        <v>19569</v>
      </c>
      <c r="J62" s="75">
        <f t="shared" si="0"/>
        <v>38338</v>
      </c>
    </row>
    <row r="63" spans="1:10" ht="18" customHeight="1">
      <c r="A63" s="67"/>
      <c r="B63" s="73" t="s">
        <v>84</v>
      </c>
      <c r="C63" s="74">
        <f>SUM(C13,C14,C19,C23,C25,C40,C41,C42,C44,C45,C46,C54)</f>
        <v>188215</v>
      </c>
      <c r="D63" s="74">
        <f>SUM(D13,D14,D19,D23,D25,D40,D41,D42,D44,D45,D46,D54)</f>
        <v>197371</v>
      </c>
      <c r="E63" s="75">
        <f>SUM(C63:D63)</f>
        <v>385586</v>
      </c>
      <c r="F63" s="68"/>
      <c r="G63" s="77" t="s">
        <v>85</v>
      </c>
      <c r="H63" s="74">
        <f>SUM(C18,C34)</f>
        <v>17018</v>
      </c>
      <c r="I63" s="74">
        <f>SUM(D18,D34)</f>
        <v>17051</v>
      </c>
      <c r="J63" s="75">
        <f t="shared" si="0"/>
        <v>34069</v>
      </c>
    </row>
    <row r="64" spans="1:10" ht="18" customHeight="1" thickBot="1">
      <c r="A64" s="67"/>
      <c r="B64" s="78" t="s">
        <v>86</v>
      </c>
      <c r="C64" s="79">
        <f>SUM(C15,C21,C22,C24,C48,C49,C51,C52,C56)</f>
        <v>167625</v>
      </c>
      <c r="D64" s="79">
        <f>SUM(D15,D21,D22,D24,D48,D49,D51,D52,D56)</f>
        <v>176185</v>
      </c>
      <c r="E64" s="92">
        <f>SUM(C64:D64)</f>
        <v>343810</v>
      </c>
      <c r="F64" s="68"/>
      <c r="G64" s="77" t="s">
        <v>87</v>
      </c>
      <c r="H64" s="74">
        <f>SUM(C19,C41)</f>
        <v>33317</v>
      </c>
      <c r="I64" s="74">
        <f>SUM(D19,D41)</f>
        <v>34216</v>
      </c>
      <c r="J64" s="75">
        <f t="shared" si="0"/>
        <v>67533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38038</v>
      </c>
      <c r="I65" s="36">
        <f>SUM(D25,D43)</f>
        <v>38407</v>
      </c>
      <c r="J65" s="59">
        <f t="shared" si="0"/>
        <v>76445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20110</v>
      </c>
      <c r="I66" s="79">
        <f>D39-D41</f>
        <v>21257</v>
      </c>
      <c r="J66" s="93">
        <f t="shared" si="0"/>
        <v>41367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210562</v>
      </c>
      <c r="D70" s="74">
        <f>SUM(D8,D79)</f>
        <v>233124</v>
      </c>
      <c r="E70" s="75">
        <f>SUM(C70:D70)</f>
        <v>443686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219397</v>
      </c>
      <c r="D71" s="74">
        <f>SUM(D12,D9,D10)</f>
        <v>236289</v>
      </c>
      <c r="E71" s="75">
        <f>SUM(C71:D71)</f>
        <v>455686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139583</v>
      </c>
      <c r="D72" s="74">
        <f>SUM(D80,D16,D17,D18,D20,D26,D29,D34,D36)</f>
        <v>144229</v>
      </c>
      <c r="E72" s="75">
        <f>SUM(C72:D72)</f>
        <v>283812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116022</v>
      </c>
      <c r="D73" s="74">
        <f>SUM(D14,D19,D25,D47,D41,D42,D44,D46)</f>
        <v>120374</v>
      </c>
      <c r="E73" s="75">
        <f>SUM(C73:D73)</f>
        <v>236396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119682</v>
      </c>
      <c r="D74" s="74">
        <f>SUM(D13,D23,D85,D87,D40,D45,D50,D53,D55)</f>
        <v>126524</v>
      </c>
      <c r="E74" s="75">
        <f>SUM(C74:D74)</f>
        <v>246206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120136</v>
      </c>
      <c r="D75" s="79">
        <f>SUM(D15,D21,D22,D84,D86)</f>
        <v>126658</v>
      </c>
      <c r="E75" s="92">
        <f>SUM(E15,E21,E22,E84,E86)</f>
        <v>246794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92753</v>
      </c>
      <c r="D79" s="97">
        <v>101528</v>
      </c>
      <c r="E79" s="97">
        <v>194281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1614</v>
      </c>
      <c r="D80" s="85">
        <v>1704</v>
      </c>
      <c r="E80" s="85">
        <v>3318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31343</v>
      </c>
      <c r="D84" s="74">
        <v>32515</v>
      </c>
      <c r="E84" s="74">
        <v>63858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10167</v>
      </c>
      <c r="D85" s="74">
        <v>10620</v>
      </c>
      <c r="E85" s="74">
        <v>20787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6446</v>
      </c>
      <c r="D86" s="74">
        <v>6714</v>
      </c>
      <c r="E86" s="74">
        <v>13160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4225</v>
      </c>
      <c r="D87" s="79">
        <v>4316</v>
      </c>
      <c r="E87" s="79">
        <v>8541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2023-10-12T05:01:02Z</dcterms:modified>
  <cp:category/>
  <cp:version/>
  <cp:contentType/>
  <cp:contentStatus/>
</cp:coreProperties>
</file>