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2 東松島市★★\"/>
    </mc:Choice>
  </mc:AlternateContent>
  <workbookProtection workbookAlgorithmName="SHA-512" workbookHashValue="YcOr1uAKvCY7fHUzgoi/52PAdEZbd8g15wFBqFrwGALZyMIJHfKeM7F0SUh+HGE/tJSPYAKctqLWWyxTIclTEw==" workbookSaltValue="rP71SJvQEKpQL3gRlZK0w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<sst xmlns="http://schemas.openxmlformats.org/spreadsheetml/2006/main" count="297" uniqueCount="117">
  <si>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</si>
  <si>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</si>
  <si>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</si>
  <si>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</si>
  <si>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</si>
  <si>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</si>
  <si>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</si>
  <si>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</si>
  <si>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</si>
  <si>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</si>
  <si>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</si>
  <si>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</si>
  <si>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</si>
  <si>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</si>
  <si>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</si>
  <si>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</si>
  <si>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</si>
  <si>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</si>
  <si>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</si>
  <si>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</si>
  <si>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</si>
  <si>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</si>
  <si>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</si>
  <si>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</si>
  <si>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</si>
  <si>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</si>
  <si>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</si>
  <si>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</si>
  <si>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</si>
  <si>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</si>
  <si>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</si>
  <si>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</si>
  <si>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</si>
  <si>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</si>
  <si>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</si>
  <si>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</si>
  <si>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</si>
  <si>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</si>
  <si>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</si>
  <si>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</si>
  <si>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</si>
  <si>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</si>
  <si>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</si>
  <si>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</si>
  <si>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</si>
  <si>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</si>
  <si>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</si>
  <si>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</si>
  <si>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</si>
  <si>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</si>
  <si>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</si>
  <si>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</si>
  <si>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</si>
  <si>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</si>
  <si>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</si>
  <si>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</si>
  <si>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</si>
  <si>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</si>
  <si>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</si>
  <si>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</si>
  <si>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</si>
  <si>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</si>
  <si>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</si>
  <si>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</si>
  <si>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</si>
  <si>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</si>
  <si>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</si>
  <si>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</si>
  <si>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</si>
  <si>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</si>
  <si>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</si>
  <si>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</si>
  <si>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</si>
  <si>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</si>
  <si>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</si>
  <si>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</si>
  <si>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</si>
  <si>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</si>
  <si>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</si>
  <si>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</si>
  <si>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</si>
  <si>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</si>
  <si>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</si>
  <si>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</si>
  <si>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</si>
  <si>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</si>
  <si>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</si>
  <si>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</si>
  <si>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</si>
  <si>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</si>
  <si>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</si>
  <si>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</si>
  <si>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</si>
  <si>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</si>
  <si>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</si>
  <si>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</si>
  <si>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</si>
  <si>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</si>
  <si>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</si>
  <si>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</si>
  <si>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</si>
  <si>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</si>
  <si>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</si>
  <si>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</si>
  <si>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</si>
  <si>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</si>
  <si>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</si>
  <si>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</si>
  <si>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</si>
  <si>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</si>
  <si>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</si>
  <si>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</si>
  <si>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</si>
  <si>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</si>
  <si>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流動比率については、流動資産が前年度の倍以上に増加していることで類似団体の平均値を上回っている。前年同様当座比率については100%を超えている。
　経費回収率は、前年同様類似団体を上回っている状況であるが、100%に至っていない。下水道使用料が若干減少したことと、昨今の物価上昇等の影響により汚水処理費が上昇したことで経費回収率そのものが若干減少している。使用料収入改定の検討や経費削減による維持管理費の抑制に取り組んでいく。
　水洗化率は依然として100%未満であるが、前年度と比較しておよそ5.5%上昇している。経費回収率の改善にもつながるため、使用料収入の改定を定期的に検討するとともに、市民に対する普及啓発活動を継続的に実施し、水洗化率向上に努める。</t>
    <rPh sb="1" eb="3">
      <t>リュウドウ</t>
    </rPh>
    <rPh sb="3" eb="5">
      <t>ヒリツ</t>
    </rPh>
    <rPh sb="11" eb="15">
      <t>リュウドウシサン</t>
    </rPh>
    <rPh sb="20" eb="23">
      <t>バイイジョウ</t>
    </rPh>
    <rPh sb="24" eb="26">
      <t>ゾウカ</t>
    </rPh>
    <rPh sb="33" eb="37">
      <t>ルイジダンタイ</t>
    </rPh>
    <rPh sb="38" eb="41">
      <t>ヘイキンチ</t>
    </rPh>
    <rPh sb="42" eb="44">
      <t>ウワマワ</t>
    </rPh>
    <rPh sb="53" eb="57">
      <t>トウザヒリツ</t>
    </rPh>
    <rPh sb="67" eb="68">
      <t>コ</t>
    </rPh>
    <rPh sb="75" eb="80">
      <t>ケイヒカイシュウリツ</t>
    </rPh>
    <rPh sb="82" eb="86">
      <t>ゼンネンドウヨウ</t>
    </rPh>
    <rPh sb="86" eb="90">
      <t>ルイジダンタイ</t>
    </rPh>
    <rPh sb="91" eb="93">
      <t>ウワマワ</t>
    </rPh>
    <rPh sb="97" eb="99">
      <t>ジョウキョウ</t>
    </rPh>
    <rPh sb="109" eb="110">
      <t>イタ</t>
    </rPh>
    <rPh sb="142" eb="144">
      <t>エイキョウ</t>
    </rPh>
    <rPh sb="179" eb="184">
      <t>シヨウリョウシュウニュウ</t>
    </rPh>
    <rPh sb="184" eb="186">
      <t>カイテイ</t>
    </rPh>
    <rPh sb="187" eb="189">
      <t>ケントウ</t>
    </rPh>
    <rPh sb="190" eb="194">
      <t>ケイヒサクゲン</t>
    </rPh>
    <rPh sb="197" eb="202">
      <t>イジカンリヒ</t>
    </rPh>
    <rPh sb="203" eb="205">
      <t>ヨクセイ</t>
    </rPh>
    <rPh sb="206" eb="207">
      <t>ト</t>
    </rPh>
    <rPh sb="208" eb="209">
      <t>ク</t>
    </rPh>
    <rPh sb="216" eb="220">
      <t>スイセンカリツ</t>
    </rPh>
    <rPh sb="221" eb="223">
      <t>イゼン</t>
    </rPh>
    <rPh sb="230" eb="232">
      <t>ミマン</t>
    </rPh>
    <rPh sb="237" eb="240">
      <t>ゼンネンド</t>
    </rPh>
    <rPh sb="241" eb="243">
      <t>ヒカク</t>
    </rPh>
    <rPh sb="252" eb="254">
      <t>ジョウショウ</t>
    </rPh>
    <rPh sb="259" eb="264">
      <t>ケイヒカイシュウリツ</t>
    </rPh>
    <rPh sb="265" eb="267">
      <t>カイゼン</t>
    </rPh>
    <rPh sb="276" eb="281">
      <t>シヨウリョウシュウニュウ</t>
    </rPh>
    <rPh sb="282" eb="284">
      <t>カイテイ</t>
    </rPh>
    <rPh sb="285" eb="288">
      <t>テイキテキ</t>
    </rPh>
    <rPh sb="289" eb="291">
      <t>ケントウ</t>
    </rPh>
    <rPh sb="298" eb="300">
      <t>シミン</t>
    </rPh>
    <rPh sb="301" eb="302">
      <t>タイ</t>
    </rPh>
    <rPh sb="304" eb="310">
      <t>フキュウケイハツカツドウ</t>
    </rPh>
    <rPh sb="311" eb="314">
      <t>ケイゾクテキ</t>
    </rPh>
    <rPh sb="315" eb="317">
      <t>ジッシ</t>
    </rPh>
    <rPh sb="319" eb="323">
      <t>スイセンカリツ</t>
    </rPh>
    <rPh sb="323" eb="325">
      <t>コウジョウ</t>
    </rPh>
    <rPh sb="326" eb="327">
      <t>ツト</t>
    </rPh>
    <phoneticPr fontId="4"/>
  </si>
  <si>
    <t>　令和2年度から法適用しているため、類似団体等と単純比較することはできないが、管渠を整備してから対応年数の半分程度が経過している状況であり、近年では中継ポンプを中心に改築更新等を進めている。
 今後も適正管理を実施の上、計画的な更新を行うよう努める。
　</t>
    <rPh sb="1" eb="3">
      <t>レイワ</t>
    </rPh>
    <rPh sb="4" eb="6">
      <t>ネンド</t>
    </rPh>
    <rPh sb="8" eb="11">
      <t>ホウテキヨウ</t>
    </rPh>
    <rPh sb="18" eb="23">
      <t>ルイジダンタイトウ</t>
    </rPh>
    <rPh sb="24" eb="28">
      <t>タンジュンヒカク</t>
    </rPh>
    <rPh sb="97" eb="99">
      <t>コンゴ</t>
    </rPh>
    <rPh sb="100" eb="104">
      <t>テキセイカンリ</t>
    </rPh>
    <rPh sb="105" eb="107">
      <t>ジッシ</t>
    </rPh>
    <rPh sb="108" eb="109">
      <t>ウエ</t>
    </rPh>
    <rPh sb="110" eb="113">
      <t>ケイカクテキ</t>
    </rPh>
    <rPh sb="114" eb="116">
      <t>コウシン</t>
    </rPh>
    <rPh sb="117" eb="118">
      <t>オコナ</t>
    </rPh>
    <rPh sb="121" eb="122">
      <t>ツト</t>
    </rPh>
    <phoneticPr fontId="4"/>
  </si>
  <si>
    <t>　経常収支比率、流動比率、経費回収率については、平均値を上回っており、安定した経営を行えているが、当該状況は元利償還金を一般会計で負担していることで成り立っている状況である。一方で、流動資産は前年度と比べ増加傾向にある。
　今後も、昨今の電力会社等における料金の値上げや物価高騰といった社会情勢を考慮しつつ、使用料収入の改定検討及び、経費削減による維持管理費の抑制について、引き続き改善に向けて検討を進めていく。</t>
    <rPh sb="1" eb="7">
      <t>ケイジョウシュウシヒリツ</t>
    </rPh>
    <rPh sb="8" eb="12">
      <t>リュウドウヒリツ</t>
    </rPh>
    <rPh sb="13" eb="18">
      <t>ケイヒカイシュウリツ</t>
    </rPh>
    <rPh sb="24" eb="27">
      <t>ヘイキンチ</t>
    </rPh>
    <rPh sb="28" eb="30">
      <t>ウワマワ</t>
    </rPh>
    <rPh sb="35" eb="37">
      <t>アンテイ</t>
    </rPh>
    <rPh sb="39" eb="41">
      <t>ケイエイ</t>
    </rPh>
    <rPh sb="42" eb="43">
      <t>オコナ</t>
    </rPh>
    <rPh sb="49" eb="51">
      <t>トウガイ</t>
    </rPh>
    <rPh sb="51" eb="53">
      <t>ジョウキョウ</t>
    </rPh>
    <rPh sb="54" eb="59">
      <t>ガンリショウカンキン</t>
    </rPh>
    <rPh sb="60" eb="64">
      <t>イッパンカイケイ</t>
    </rPh>
    <rPh sb="65" eb="67">
      <t>フタン</t>
    </rPh>
    <rPh sb="74" eb="75">
      <t>ナ</t>
    </rPh>
    <rPh sb="76" eb="77">
      <t>タ</t>
    </rPh>
    <rPh sb="81" eb="83">
      <t>ジョウキョウ</t>
    </rPh>
    <rPh sb="87" eb="89">
      <t>イッポウ</t>
    </rPh>
    <rPh sb="91" eb="95">
      <t>リュウドウシサン</t>
    </rPh>
    <rPh sb="96" eb="99">
      <t>ゼンネンド</t>
    </rPh>
    <rPh sb="100" eb="101">
      <t>クラ</t>
    </rPh>
    <rPh sb="102" eb="104">
      <t>ゾウカ</t>
    </rPh>
    <rPh sb="104" eb="106">
      <t>ケイコウ</t>
    </rPh>
    <rPh sb="112" eb="114">
      <t>コンゴ</t>
    </rPh>
    <rPh sb="143" eb="147">
      <t>シャカイジョウセイ</t>
    </rPh>
    <rPh sb="148" eb="150">
      <t>コウリョ</t>
    </rPh>
    <rPh sb="154" eb="159">
      <t>シヨウリョウシュウニュウ</t>
    </rPh>
    <rPh sb="160" eb="165">
      <t>カイテイケントウオヨ</t>
    </rPh>
    <rPh sb="167" eb="169">
      <t>ケイヒ</t>
    </rPh>
    <rPh sb="169" eb="171">
      <t>サクゲン</t>
    </rPh>
    <rPh sb="174" eb="179">
      <t>イジカンリヒ</t>
    </rPh>
    <rPh sb="180" eb="182">
      <t>ヨクセイ</t>
    </rPh>
    <rPh sb="187" eb="188">
      <t>ヒ</t>
    </rPh>
    <rPh sb="189" eb="190">
      <t>ツヅ</t>
    </rPh>
    <rPh sb="191" eb="193">
      <t>カイゼン</t>
    </rPh>
    <rPh sb="194" eb="195">
      <t>ム</t>
    </rPh>
    <rPh sb="197" eb="199">
      <t>ケントウ</t>
    </rPh>
    <rPh sb="200" eb="20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</si>
</sst>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67-4DBA-B5D8-F9F192BF48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5D67-4DBA-B5D8-F9F192BF48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56.62</c:v>
                </c:pt>
                <c:pt idx="4">
                  <c:v>56.11</c:v>
                </c:pt>
              </c:numCache>
            </c:numRef>
          </c:val>
          <c:extLst>
            <c:ext xmlns:c16="http://schemas.microsoft.com/office/drawing/2014/chart" uri="{C3380CC4-5D6E-409C-BE32-E72D297353CC}">
              <c16:uniqueId val="{00000000-BE29-4D68-B42F-CB534E8661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BE29-4D68-B42F-CB534E8661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85.92</c:v>
                </c:pt>
                <c:pt idx="4">
                  <c:v>91.39</c:v>
                </c:pt>
              </c:numCache>
            </c:numRef>
          </c:val>
          <c:extLst>
            <c:ext xmlns:c16="http://schemas.microsoft.com/office/drawing/2014/chart" uri="{C3380CC4-5D6E-409C-BE32-E72D297353CC}">
              <c16:uniqueId val="{00000000-E88F-4B1A-9435-DE0C84FC5E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E88F-4B1A-9435-DE0C84FC5E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154.13999999999999</c:v>
                </c:pt>
                <c:pt idx="4">
                  <c:v>149.31</c:v>
                </c:pt>
              </c:numCache>
            </c:numRef>
          </c:val>
          <c:extLst>
            <c:ext xmlns:c16="http://schemas.microsoft.com/office/drawing/2014/chart" uri="{C3380CC4-5D6E-409C-BE32-E72D297353CC}">
              <c16:uniqueId val="{00000000-AA4A-4965-B94D-F68E7F872C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A4A-4965-B94D-F68E7F872C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3.62</c:v>
                </c:pt>
                <c:pt idx="4">
                  <c:v>7.22</c:v>
                </c:pt>
              </c:numCache>
            </c:numRef>
          </c:val>
          <c:extLst>
            <c:ext xmlns:c16="http://schemas.microsoft.com/office/drawing/2014/chart" uri="{C3380CC4-5D6E-409C-BE32-E72D297353CC}">
              <c16:uniqueId val="{00000000-081A-4614-A7D6-D32FCBF174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081A-4614-A7D6-D32FCBF174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19-42F9-8F86-2EC0E895F3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D19-42F9-8F86-2EC0E895F3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4A-4D5C-BEE1-CA3DC058FB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184A-4D5C-BEE1-CA3DC058FB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18.149999999999999</c:v>
                </c:pt>
                <c:pt idx="4">
                  <c:v>41.27</c:v>
                </c:pt>
              </c:numCache>
            </c:numRef>
          </c:val>
          <c:extLst>
            <c:ext xmlns:c16="http://schemas.microsoft.com/office/drawing/2014/chart" uri="{C3380CC4-5D6E-409C-BE32-E72D297353CC}">
              <c16:uniqueId val="{00000000-40E6-4294-BF13-11F0F57995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0E6-4294-BF13-11F0F57995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B2-42F4-AE34-AA21687206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89B2-42F4-AE34-AA21687206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83.32</c:v>
                </c:pt>
                <c:pt idx="4">
                  <c:v>76.650000000000006</c:v>
                </c:pt>
              </c:numCache>
            </c:numRef>
          </c:val>
          <c:extLst>
            <c:ext xmlns:c16="http://schemas.microsoft.com/office/drawing/2014/chart" uri="{C3380CC4-5D6E-409C-BE32-E72D297353CC}">
              <c16:uniqueId val="{00000000-E0AB-4953-86E3-55AFACD04D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E0AB-4953-86E3-55AFACD04D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212.86</c:v>
                </c:pt>
                <c:pt idx="4">
                  <c:v>231.56</c:v>
                </c:pt>
              </c:numCache>
            </c:numRef>
          </c:val>
          <c:extLst>
            <c:ext xmlns:c16="http://schemas.microsoft.com/office/drawing/2014/chart" uri="{C3380CC4-5D6E-409C-BE32-E72D297353CC}">
              <c16:uniqueId val="{00000000-990C-4414-A8F9-C8D6E882A4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990C-4414-A8F9-C8D6E882A4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3"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39304</v>
      </c>
      <c r="AM8" s="45"/>
      <c r="AN8" s="45"/>
      <c r="AO8" s="45"/>
      <c r="AP8" s="45"/>
      <c r="AQ8" s="45"/>
      <c r="AR8" s="45"/>
      <c r="AS8" s="45"/>
      <c r="AT8" s="46">
        <f>データ!T6</f>
        <v>101.3</v>
      </c>
      <c r="AU8" s="46"/>
      <c r="AV8" s="46"/>
      <c r="AW8" s="46"/>
      <c r="AX8" s="46"/>
      <c r="AY8" s="46"/>
      <c r="AZ8" s="46"/>
      <c r="BA8" s="46"/>
      <c r="BB8" s="46">
        <f>データ!U6</f>
        <v>388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79.680000000000007</v>
      </c>
      <c r="J10" s="46"/>
      <c r="K10" s="46"/>
      <c r="L10" s="46"/>
      <c r="M10" s="46"/>
      <c r="N10" s="46"/>
      <c r="O10" s="46"/>
      <c r="P10" s="46">
        <f>データ!P6</f>
        <v>3.92</v>
      </c>
      <c r="Q10" s="46"/>
      <c r="R10" s="46"/>
      <c r="S10" s="46"/>
      <c r="T10" s="46"/>
      <c r="U10" s="46"/>
      <c r="V10" s="46"/>
      <c r="W10" s="46">
        <f>データ!Q6</f>
        <v>99.79</v>
      </c>
      <c r="X10" s="46"/>
      <c r="Y10" s="46"/>
      <c r="Z10" s="46"/>
      <c r="AA10" s="46"/>
      <c r="AB10" s="46"/>
      <c r="AC10" s="46"/>
      <c r="AD10" s="45">
        <f>データ!R6</f>
        <v>3575</v>
      </c>
      <c r="AE10" s="45"/>
      <c r="AF10" s="45"/>
      <c r="AG10" s="45"/>
      <c r="AH10" s="45"/>
      <c r="AI10" s="45"/>
      <c r="AJ10" s="45"/>
      <c r="AK10" s="2"/>
      <c r="AL10" s="45">
        <f>データ!V6</f>
        <v>1533</v>
      </c>
      <c r="AM10" s="45"/>
      <c r="AN10" s="45"/>
      <c r="AO10" s="45"/>
      <c r="AP10" s="45"/>
      <c r="AQ10" s="45"/>
      <c r="AR10" s="45"/>
      <c r="AS10" s="45"/>
      <c r="AT10" s="46">
        <f>データ!W6</f>
        <v>2.36</v>
      </c>
      <c r="AU10" s="46"/>
      <c r="AV10" s="46"/>
      <c r="AW10" s="46"/>
      <c r="AX10" s="46"/>
      <c r="AY10" s="46"/>
      <c r="AZ10" s="46"/>
      <c r="BA10" s="46"/>
      <c r="BB10" s="46">
        <f>データ!X6</f>
        <v>649.58000000000004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O92V5KRjnO9rFfg5WVJmZxNwZtCpriTysRJWR6i+dD/yXeK/Wi7GfQOIlHcZPudWXbVrFbKFGA9ITcWinHRvw==" saltValue="OIklz83ZKozvjKhIKzdA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42145</v>
      </c>
      <c r="D6" s="19">
        <f t="shared" si="3"/>
        <v>46</v>
      </c>
      <c r="E6" s="19">
        <f t="shared" si="3"/>
        <v>17</v>
      </c>
      <c r="F6" s="19">
        <f t="shared" si="3"/>
        <v>5</v>
      </c>
      <c r="G6" s="19">
        <f t="shared" si="3"/>
        <v>0</v>
      </c>
      <c r="H6" s="19" t="str">
        <f t="shared" si="3"/>
        <v>宮城県　東松島市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79.680000000000007</v>
      </c>
      <c r="P6" s="20">
        <f t="shared" si="3"/>
        <v>3.92</v>
      </c>
      <c r="Q6" s="20">
        <f t="shared" si="3"/>
        <v>99.79</v>
      </c>
      <c r="R6" s="20">
        <f t="shared" si="3"/>
        <v>3575</v>
      </c>
      <c r="S6" s="20">
        <f t="shared" si="3"/>
        <v>39304</v>
      </c>
      <c r="T6" s="20">
        <f t="shared" si="3"/>
        <v>101.3</v>
      </c>
      <c r="U6" s="20">
        <f t="shared" si="3"/>
        <v>388</v>
      </c>
      <c r="V6" s="20">
        <f t="shared" si="3"/>
        <v>1533</v>
      </c>
      <c r="W6" s="20">
        <f t="shared" si="3"/>
        <v>2.36</v>
      </c>
      <c r="X6" s="20">
        <f t="shared" si="3"/>
        <v>649.58000000000004</v>
      </c>
      <c r="Y6" s="21" t="str">
        <f>IF(Y7="",NA(),Y7)</f>
        <v>-</v>
      </c>
      <c r="Z6" s="21" t="str">
        <f t="shared" ref="Z6:AH6" si="4">IF(Z7="",NA(),Z7)</f>
        <v>-</v>
      </c>
      <c r="AA6" s="21" t="str">
        <f t="shared" si="4"/>
        <v>-</v>
      </c>
      <c r="AB6" s="21">
        <f t="shared" si="4"/>
        <v>154.13999999999999</v>
      </c>
      <c r="AC6" s="21">
        <f t="shared" si="4"/>
        <v>149.31</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18.149999999999999</v>
      </c>
      <c r="AY6" s="21">
        <f t="shared" si="6"/>
        <v>41.27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83.32</v>
      </c>
      <c r="BU6" s="21">
        <f t="shared" si="8"/>
        <v>76.650000000000006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212.86</v>
      </c>
      <c r="CF6" s="21">
        <f t="shared" si="9"/>
        <v>231.56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56.62</v>
      </c>
      <c r="CQ6" s="21">
        <f t="shared" si="10"/>
        <v>56.11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85.92</v>
      </c>
      <c r="DB6" s="21">
        <f t="shared" si="11"/>
        <v>91.39</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3.62</v>
      </c>
      <c r="DM6" s="21">
        <f t="shared" si="12"/>
        <v>7.22</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42145</v>
      </c>
      <c r="D7" s="23">
        <v>46</v>
      </c>
      <c r="E7" s="23">
        <v>17</v>
      </c>
      <c r="F7" s="23">
        <v>5</v>
      </c>
      <c r="G7" s="23">
        <v>0</v>
      </c>
      <c r="H7" s="23" t="s">
        <v>96</v>
      </c>
      <c r="I7" s="23" t="s">
        <v>97</v>
      </c>
      <c r="J7" s="23" t="s">
        <v>98</v>
      </c>
      <c r="K7" s="23" t="s">
        <v>99</v>
      </c>
      <c r="L7" s="23" t="s">
        <v>100</v>
      </c>
      <c r="M7" s="23" t="s">
        <v>101</v>
      </c>
      <c r="N7" s="24" t="s">
        <v>102</v>
      </c>
      <c r="O7" s="24">
        <v>79.680000000000007</v>
      </c>
      <c r="P7" s="24">
        <v>3.92</v>
      </c>
      <c r="Q7" s="24">
        <v>99.79</v>
      </c>
      <c r="R7" s="24">
        <v>3575</v>
      </c>
      <c r="S7" s="24">
        <v>39304</v>
      </c>
      <c r="T7" s="24">
        <v>101.3</v>
      </c>
      <c r="U7" s="24">
        <v>388</v>
      </c>
      <c r="V7" s="24">
        <v>1533</v>
      </c>
      <c r="W7" s="24">
        <v>2.36</v>
      </c>
      <c r="X7" s="24">
        <v>649.58000000000004</v>
      </c>
      <c r="Y7" s="24" t="s">
        <v>102</v>
      </c>
      <c r="Z7" s="24" t="s">
        <v>102</v>
      </c>
      <c r="AA7" s="24" t="s">
        <v>102</v>
      </c>
      <c r="AB7" s="24">
        <v>154.13999999999999</v>
      </c>
      <c r="AC7" s="24">
        <v>149.31</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18.149999999999999</v>
      </c>
      <c r="AY7" s="24">
        <v>41.27</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83.32</v>
      </c>
      <c r="BU7" s="24">
        <v>76.650000000000006</v>
      </c>
      <c r="BV7" s="24" t="s">
        <v>102</v>
      </c>
      <c r="BW7" s="24" t="s">
        <v>102</v>
      </c>
      <c r="BX7" s="24" t="s">
        <v>102</v>
      </c>
      <c r="BY7" s="24">
        <v>57.08</v>
      </c>
      <c r="BZ7" s="24">
        <v>56.26</v>
      </c>
      <c r="CA7" s="24">
        <v>60.65</v>
      </c>
      <c r="CB7" s="24" t="s">
        <v>102</v>
      </c>
      <c r="CC7" s="24" t="s">
        <v>102</v>
      </c>
      <c r="CD7" s="24" t="s">
        <v>102</v>
      </c>
      <c r="CE7" s="24">
        <v>212.86</v>
      </c>
      <c r="CF7" s="24">
        <v>231.56</v>
      </c>
      <c r="CG7" s="24" t="s">
        <v>102</v>
      </c>
      <c r="CH7" s="24" t="s">
        <v>102</v>
      </c>
      <c r="CI7" s="24" t="s">
        <v>102</v>
      </c>
      <c r="CJ7" s="24">
        <v>274.99</v>
      </c>
      <c r="CK7" s="24">
        <v>282.08999999999997</v>
      </c>
      <c r="CL7" s="24">
        <v>256.97000000000003</v>
      </c>
      <c r="CM7" s="24" t="s">
        <v>102</v>
      </c>
      <c r="CN7" s="24" t="s">
        <v>102</v>
      </c>
      <c r="CO7" s="24" t="s">
        <v>102</v>
      </c>
      <c r="CP7" s="24">
        <v>56.62</v>
      </c>
      <c r="CQ7" s="24">
        <v>56.11</v>
      </c>
      <c r="CR7" s="24" t="s">
        <v>102</v>
      </c>
      <c r="CS7" s="24" t="s">
        <v>102</v>
      </c>
      <c r="CT7" s="24" t="s">
        <v>102</v>
      </c>
      <c r="CU7" s="24">
        <v>54.83</v>
      </c>
      <c r="CV7" s="24">
        <v>66.53</v>
      </c>
      <c r="CW7" s="24">
        <v>61.14</v>
      </c>
      <c r="CX7" s="24" t="s">
        <v>102</v>
      </c>
      <c r="CY7" s="24" t="s">
        <v>102</v>
      </c>
      <c r="CZ7" s="24" t="s">
        <v>102</v>
      </c>
      <c r="DA7" s="24">
        <v>85.92</v>
      </c>
      <c r="DB7" s="24">
        <v>91.39</v>
      </c>
      <c r="DC7" s="24" t="s">
        <v>102</v>
      </c>
      <c r="DD7" s="24" t="s">
        <v>102</v>
      </c>
      <c r="DE7" s="24" t="s">
        <v>102</v>
      </c>
      <c r="DF7" s="24">
        <v>84.7</v>
      </c>
      <c r="DG7" s="24">
        <v>84.67</v>
      </c>
      <c r="DH7" s="24">
        <v>86.91</v>
      </c>
      <c r="DI7" s="24" t="s">
        <v>102</v>
      </c>
      <c r="DJ7" s="24" t="s">
        <v>102</v>
      </c>
      <c r="DK7" s="24" t="s">
        <v>102</v>
      </c>
      <c r="DL7" s="24">
        <v>3.62</v>
      </c>
      <c r="DM7" s="24">
        <v>7.22</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2023-02-09T00:49:19Z</cp:lastPrinted>
  <dcterms:created xsi:type="dcterms:W3CDTF">2022-12-01T01:32:27Z</dcterms:created>
  <dcterms:modified xsi:type="dcterms:W3CDTF">2023-02-09T00:49:19Z</dcterms:modified>
  <cp:category/>
</cp:coreProperties>
</file>