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4 気仙沼市★\"/>
    </mc:Choice>
  </mc:AlternateContent>
  <workbookProtection workbookAlgorithmName="SHA-512" workbookHashValue="NgvmYhKw4hVOv3MxK7O6z7mosUAKhYLP76nm7E5mW0pbt+KWwih/H0bYSs5PL0dX9sbFj8QLTtXGcF6kKTOR+g==" workbookSaltValue="goJHaog/jJkO5LKFUgIMiQ==" workbookSpinCount="100000" lockStructure="1"/>
  <bookViews>
    <workbookView xWindow="0" yWindow="0" windowWidth="22095"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<sst xmlns="http://schemas.openxmlformats.org/spreadsheetml/2006/main" count="294" uniqueCount="114">
  <si>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</si>
  <si>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</si>
  <si>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</si>
  <si>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</si>
  <si>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</si>
  <si>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</si>
  <si>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</si>
  <si>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</si>
  <si>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</si>
  <si>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</si>
  <si>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</si>
  <si>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</si>
  <si>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</si>
  <si>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</si>
  <si>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</si>
  <si>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</si>
  <si>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</si>
  <si>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</si>
  <si>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</si>
  <si>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</si>
  <si>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</si>
  <si>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</si>
  <si>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</si>
  <si>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</si>
  <si>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</si>
  <si>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</si>
  <si>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</si>
  <si>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</si>
  <si>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</si>
  <si>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</si>
  <si>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</si>
  <si>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</si>
  <si>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</si>
  <si>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</si>
  <si>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</si>
  <si>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</si>
  <si>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</si>
  <si>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</si>
  <si>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</si>
  <si>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</si>
  <si>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</si>
  <si>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</si>
  <si>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</si>
  <si>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</si>
  <si>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</si>
  <si>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</si>
  <si>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</si>
  <si>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</si>
  <si>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</si>
  <si>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</si>
  <si>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</si>
  <si>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</si>
  <si>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</si>
  <si>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</si>
  <si>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</si>
  <si>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</si>
  <si>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</si>
  <si>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</si>
  <si>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</si>
  <si>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</si>
  <si>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</si>
  <si>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</si>
  <si>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</si>
  <si>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</si>
  <si>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</si>
  <si>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</si>
  <si>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</si>
  <si>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</si>
  <si>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</si>
  <si>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</si>
  <si>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</si>
  <si>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</si>
  <si>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</si>
  <si>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</si>
  <si>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</si>
  <si>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</si>
  <si>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</si>
  <si>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</si>
  <si>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</si>
  <si>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</si>
  <si>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</si>
  <si>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</si>
  <si>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</si>
  <si>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</si>
  <si>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</si>
  <si>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</si>
  <si>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</si>
  <si>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</si>
  <si>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</si>
  <si>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</si>
  <si>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</si>
  <si>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</si>
  <si>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</si>
  <si>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</si>
  <si>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</si>
  <si>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</si>
  <si>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</si>
  <si>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</si>
  <si>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</si>
  <si>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</si>
  <si>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</si>
  <si>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</si>
  <si>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</si>
  <si>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</si>
  <si>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</si>
  <si>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</si>
  <si>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</si>
  <si>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</si>
  <si>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</si>
  <si>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</si>
  <si>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</si>
  <si>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令和２年度から地方公営企業法の適用により公営企業会計へ移行した。
　令和3年11月請求分からの水道料金改定により料金収入が増加したものの、経常収支は赤字であり，料金収入だけでは経営が成り立たないため，一般会計からの繰入を行っている状況にある。累積欠損金比率は，全国平均・類似団体平均よりもかなり高い水準にあり，経営の改善に努める必要がある。
　流動比率は100％を下回っており，主に企業債の償還によるものである。企業債残高については，老朽管路の更新事業として企業債の借入を行っていることから増加傾向となっている。将来的な負担増にならないように，事業規模を踏まえた効率的な投資を行い，有収率の向上と経営改善を図る。
　料金回収率が100％を下回っているものの，類似団体平均からは上回っている。給水原価は給水に要する費用に対して有収水量が減少傾向であることから高い水準にある。費用を料金収入の他に一般会計からの繰入金で賄っており，これを水道料金に反映させると，上水道料金を上回り市内で格差が生じることから，市内一率の料金設定にせざるを得ない状況となっている。
　有収率は類似団体と比べて低い水準にある。管路の老朽化による漏水が著しく，管路の布設替等を行い有収率の向上に努める。</t>
    <rPh sb="35" eb="37">
      <t>レイワ</t>
    </rPh>
    <rPh sb="38" eb="39">
      <t>ネン</t>
    </rPh>
    <rPh sb="41" eb="42">
      <t>ガツ</t>
    </rPh>
    <rPh sb="42" eb="44">
      <t>セイキュウ</t>
    </rPh>
    <rPh sb="44" eb="45">
      <t>ブン</t>
    </rPh>
    <rPh sb="48" eb="50">
      <t>スイドウ</t>
    </rPh>
    <rPh sb="50" eb="52">
      <t>リョウキン</t>
    </rPh>
    <rPh sb="52" eb="54">
      <t>カイテイ</t>
    </rPh>
    <rPh sb="57" eb="59">
      <t>リョウキン</t>
    </rPh>
    <rPh sb="59" eb="61">
      <t>シュウニュウ</t>
    </rPh>
    <rPh sb="62" eb="64">
      <t>ゾウカ</t>
    </rPh>
    <rPh sb="70" eb="74">
      <t>ケイジョウシュウシ</t>
    </rPh>
    <rPh sb="75" eb="77">
      <t>アカジ</t>
    </rPh>
    <rPh sb="111" eb="112">
      <t>オコナ</t>
    </rPh>
    <rPh sb="150" eb="152">
      <t>スイジュン</t>
    </rPh>
    <rPh sb="156" eb="158">
      <t>ケイエイ</t>
    </rPh>
    <rPh sb="159" eb="161">
      <t>カイゼン</t>
    </rPh>
    <rPh sb="162" eb="163">
      <t>ツト</t>
    </rPh>
    <rPh sb="165" eb="167">
      <t>ヒツヨウ</t>
    </rPh>
    <rPh sb="173" eb="177">
      <t>リュウドウヒリツ</t>
    </rPh>
    <rPh sb="183" eb="185">
      <t>シタマワ</t>
    </rPh>
    <rPh sb="190" eb="191">
      <t>オモ</t>
    </rPh>
    <rPh sb="192" eb="195">
      <t>キギョウサイ</t>
    </rPh>
    <rPh sb="196" eb="198">
      <t>ショウカン</t>
    </rPh>
    <rPh sb="320" eb="322">
      <t>シタマワ</t>
    </rPh>
    <rPh sb="330" eb="332">
      <t>ルイジ</t>
    </rPh>
    <rPh sb="332" eb="334">
      <t>ダンタイ</t>
    </rPh>
    <rPh sb="334" eb="336">
      <t>ヘイキン</t>
    </rPh>
    <rPh sb="339" eb="341">
      <t>ウワマワ</t>
    </rPh>
    <rPh sb="351" eb="353">
      <t>キュウスイ</t>
    </rPh>
    <rPh sb="354" eb="355">
      <t>ヨウ</t>
    </rPh>
    <rPh sb="357" eb="359">
      <t>ヒヨウ</t>
    </rPh>
    <rPh sb="379" eb="380">
      <t>タカ</t>
    </rPh>
    <rPh sb="381" eb="383">
      <t>スイジュン</t>
    </rPh>
    <rPh sb="480" eb="483">
      <t>ユウシュウリツ</t>
    </rPh>
    <rPh sb="484" eb="488">
      <t>ルイジダンタイ</t>
    </rPh>
    <rPh sb="489" eb="490">
      <t>クラ</t>
    </rPh>
    <rPh sb="492" eb="493">
      <t>ヒク</t>
    </rPh>
    <rPh sb="494" eb="496">
      <t>スイジュン</t>
    </rPh>
    <rPh sb="500" eb="502">
      <t>カンロ</t>
    </rPh>
    <rPh sb="503" eb="506">
      <t>ロウキュウカ</t>
    </rPh>
    <rPh sb="509" eb="511">
      <t>ロウスイ</t>
    </rPh>
    <rPh sb="512" eb="513">
      <t>イチジル</t>
    </rPh>
    <rPh sb="516" eb="518">
      <t>カンロ</t>
    </rPh>
    <rPh sb="519" eb="522">
      <t>フセツカ</t>
    </rPh>
    <rPh sb="522" eb="523">
      <t>トウ</t>
    </rPh>
    <rPh sb="524" eb="525">
      <t>オコナ</t>
    </rPh>
    <rPh sb="526" eb="529">
      <t>ユウシュウリツ</t>
    </rPh>
    <rPh sb="530" eb="532">
      <t>コウジョウ</t>
    </rPh>
    <rPh sb="533" eb="534">
      <t>ツト</t>
    </rPh>
    <phoneticPr fontId="4"/>
  </si>
  <si>
    <t>　有形固定資産減価償却率は類似団体平均より低い状況にあるが，経年化率が高い水準となっているため引き続き計画的な更新を行う。
　布設から40年以上経過している管路を中心に更新を行っているが，依然として老朽管が多いため，管路経年化率は高い水準にある。
　管路更新率については継続的に管路更新を行っていることから類似団体よりも高い水準にある。今後も計画的に更新を行う。</t>
    <rPh sb="1" eb="7">
      <t>ユウケイコテイシサン</t>
    </rPh>
    <rPh sb="7" eb="11">
      <t>ゲンカショウキャク</t>
    </rPh>
    <rPh sb="11" eb="12">
      <t>リツ</t>
    </rPh>
    <rPh sb="13" eb="17">
      <t>ルイジダンタイ</t>
    </rPh>
    <rPh sb="17" eb="19">
      <t>ヘイキン</t>
    </rPh>
    <rPh sb="21" eb="22">
      <t>ヒク</t>
    </rPh>
    <rPh sb="23" eb="25">
      <t>ジョウキョウ</t>
    </rPh>
    <rPh sb="30" eb="34">
      <t>ケイネンカリツ</t>
    </rPh>
    <rPh sb="35" eb="36">
      <t>タカ</t>
    </rPh>
    <rPh sb="37" eb="39">
      <t>スイジュン</t>
    </rPh>
    <rPh sb="47" eb="48">
      <t>ヒ</t>
    </rPh>
    <rPh sb="49" eb="50">
      <t>ツヅ</t>
    </rPh>
    <rPh sb="51" eb="54">
      <t>ケイカクテキ</t>
    </rPh>
    <rPh sb="55" eb="57">
      <t>コウシン</t>
    </rPh>
    <rPh sb="58" eb="59">
      <t>オコナ</t>
    </rPh>
    <rPh sb="63" eb="65">
      <t>フセツ</t>
    </rPh>
    <rPh sb="69" eb="72">
      <t>ネンイジョウ</t>
    </rPh>
    <rPh sb="72" eb="74">
      <t>ケイカ</t>
    </rPh>
    <rPh sb="78" eb="80">
      <t>カンロ</t>
    </rPh>
    <rPh sb="81" eb="83">
      <t>チュウシン</t>
    </rPh>
    <rPh sb="84" eb="86">
      <t>コウシン</t>
    </rPh>
    <rPh sb="87" eb="88">
      <t>オコナ</t>
    </rPh>
    <rPh sb="94" eb="96">
      <t>イゼン</t>
    </rPh>
    <rPh sb="99" eb="102">
      <t>ロウキュウカン</t>
    </rPh>
    <rPh sb="103" eb="104">
      <t>オオ</t>
    </rPh>
    <rPh sb="108" eb="114">
      <t>カンロケイネンカリツ</t>
    </rPh>
    <rPh sb="115" eb="116">
      <t>タカ</t>
    </rPh>
    <rPh sb="117" eb="119">
      <t>スイジュン</t>
    </rPh>
    <rPh sb="125" eb="130">
      <t>カンロコウシンリツ</t>
    </rPh>
    <rPh sb="135" eb="137">
      <t>ケイゾク</t>
    </rPh>
    <rPh sb="137" eb="138">
      <t>テキ</t>
    </rPh>
    <rPh sb="139" eb="143">
      <t>カンロコウシン</t>
    </rPh>
    <rPh sb="144" eb="145">
      <t>オコナ</t>
    </rPh>
    <rPh sb="153" eb="157">
      <t>ルイジダンタイ</t>
    </rPh>
    <rPh sb="160" eb="161">
      <t>タカ</t>
    </rPh>
    <rPh sb="162" eb="164">
      <t>スイジュン</t>
    </rPh>
    <rPh sb="168" eb="170">
      <t>コンゴ</t>
    </rPh>
    <rPh sb="171" eb="174">
      <t>ケイカクテキ</t>
    </rPh>
    <rPh sb="175" eb="177">
      <t>コウシン</t>
    </rPh>
    <rPh sb="178" eb="179">
      <t>オコナ</t>
    </rPh>
    <phoneticPr fontId="4"/>
  </si>
  <si>
    <t>　管路更新及び漏水調査を並行して実施しているが，老朽管からの漏水が多く有収率は未だ低い水準となっている。漏水の多い老朽管の更新を計画的に行うことで，有収率の向上と安定供給に努める。
　また，人口減少により水需要や料金収入の減少が見込まれる。
　令和２年度から地方公営企業法の適用により公営企業会計へ移行したことから，経営状況のより的確な把握に努めるとともに，経営戦略に則り，効率的な運営を図る。費用削減や将来的な上水道への統合を視野に入れながら，経営の健全化を図る。</t>
    <rPh sb="184" eb="185">
      <t>ノット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</si>
</sst>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1.1200000000000001</c:v>
                </c:pt>
                <c:pt idx="4">
                  <c:v>1.39</c:v>
                </c:pt>
              </c:numCache>
            </c:numRef>
          </c:val>
          <c:extLst>
            <c:ext xmlns:c16="http://schemas.microsoft.com/office/drawing/2014/chart" uri="{C3380CC4-5D6E-409C-BE32-E72D297353CC}">
              <c16:uniqueId val="{00000000-2213-4B44-8F30-28D607173C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2213-4B44-8F30-28D607173C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72.069999999999993</c:v>
                </c:pt>
                <c:pt idx="4">
                  <c:v>70.680000000000007</c:v>
                </c:pt>
              </c:numCache>
            </c:numRef>
          </c:val>
          <c:extLst>
            <c:ext xmlns:c16="http://schemas.microsoft.com/office/drawing/2014/chart" uri="{C3380CC4-5D6E-409C-BE32-E72D297353CC}">
              <c16:uniqueId val="{00000000-3CF5-468A-BB37-F1263B528C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3CF5-468A-BB37-F1263B528C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59.09</c:v>
                </c:pt>
                <c:pt idx="4">
                  <c:v>58.04</c:v>
                </c:pt>
              </c:numCache>
            </c:numRef>
          </c:val>
          <c:extLst>
            <c:ext xmlns:c16="http://schemas.microsoft.com/office/drawing/2014/chart" uri="{C3380CC4-5D6E-409C-BE32-E72D297353CC}">
              <c16:uniqueId val="{00000000-DFB4-4708-A197-D5327BC693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DFB4-4708-A197-D5327BC693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100.21</c:v>
                </c:pt>
                <c:pt idx="4">
                  <c:v>93.73</c:v>
                </c:pt>
              </c:numCache>
            </c:numRef>
          </c:val>
          <c:extLst>
            <c:ext xmlns:c16="http://schemas.microsoft.com/office/drawing/2014/chart" uri="{C3380CC4-5D6E-409C-BE32-E72D297353CC}">
              <c16:uniqueId val="{00000000-F54E-4784-99E0-F64760D6CD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F54E-4784-99E0-F64760D6CD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4.57</c:v>
                </c:pt>
                <c:pt idx="4">
                  <c:v>8.77</c:v>
                </c:pt>
              </c:numCache>
            </c:numRef>
          </c:val>
          <c:extLst>
            <c:ext xmlns:c16="http://schemas.microsoft.com/office/drawing/2014/chart" uri="{C3380CC4-5D6E-409C-BE32-E72D297353CC}">
              <c16:uniqueId val="{00000000-CECD-4393-85E0-9204E0F198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CECD-4393-85E0-9204E0F198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41.93</c:v>
                </c:pt>
                <c:pt idx="4">
                  <c:v>42.02</c:v>
                </c:pt>
              </c:numCache>
            </c:numRef>
          </c:val>
          <c:extLst>
            <c:ext xmlns:c16="http://schemas.microsoft.com/office/drawing/2014/chart" uri="{C3380CC4-5D6E-409C-BE32-E72D297353CC}">
              <c16:uniqueId val="{00000000-45ED-4846-87B3-1B0AC0B384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45ED-4846-87B3-1B0AC0B384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364.62</c:v>
                </c:pt>
                <c:pt idx="4">
                  <c:v>370.81</c:v>
                </c:pt>
              </c:numCache>
            </c:numRef>
          </c:val>
          <c:extLst>
            <c:ext xmlns:c16="http://schemas.microsoft.com/office/drawing/2014/chart" uri="{C3380CC4-5D6E-409C-BE32-E72D297353CC}">
              <c16:uniqueId val="{00000000-2855-40F6-AC24-3B7693AF4D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2855-40F6-AC24-3B7693AF4D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83.95</c:v>
                </c:pt>
                <c:pt idx="4">
                  <c:v>84.74</c:v>
                </c:pt>
              </c:numCache>
            </c:numRef>
          </c:val>
          <c:extLst>
            <c:ext xmlns:c16="http://schemas.microsoft.com/office/drawing/2014/chart" uri="{C3380CC4-5D6E-409C-BE32-E72D297353CC}">
              <c16:uniqueId val="{00000000-D99A-4486-A27A-032689AD15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D99A-4486-A27A-032689AD15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1651.81</c:v>
                </c:pt>
                <c:pt idx="4">
                  <c:v>1740.29</c:v>
                </c:pt>
              </c:numCache>
            </c:numRef>
          </c:val>
          <c:extLst>
            <c:ext xmlns:c16="http://schemas.microsoft.com/office/drawing/2014/chart" uri="{C3380CC4-5D6E-409C-BE32-E72D297353CC}">
              <c16:uniqueId val="{00000000-9CAD-4A19-B931-B7107693F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9CAD-4A19-B931-B7107693F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36.54</c:v>
                </c:pt>
                <c:pt idx="4">
                  <c:v>38.89</c:v>
                </c:pt>
              </c:numCache>
            </c:numRef>
          </c:val>
          <c:extLst>
            <c:ext xmlns:c16="http://schemas.microsoft.com/office/drawing/2014/chart" uri="{C3380CC4-5D6E-409C-BE32-E72D297353CC}">
              <c16:uniqueId val="{00000000-D2D4-4E1F-9A26-40838E44B7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D2D4-4E1F-9A26-40838E44B7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543.59</c:v>
                </c:pt>
                <c:pt idx="4">
                  <c:v>534.15</c:v>
                </c:pt>
              </c:numCache>
            </c:numRef>
          </c:val>
          <c:extLst>
            <c:ext xmlns:c16="http://schemas.microsoft.com/office/drawing/2014/chart" uri="{C3380CC4-5D6E-409C-BE32-E72D297353CC}">
              <c16:uniqueId val="{00000000-C16F-4A05-9572-7F5880416D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C16F-4A05-9572-7F5880416D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気仙沼市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6">
        <f>データ!$R$6</f>
        <v>60151</v>
      </c>
      <c r="AM8" s="66"/>
      <c r="AN8" s="66"/>
      <c r="AO8" s="66"/>
      <c r="AP8" s="66"/>
      <c r="AQ8" s="66"/>
      <c r="AR8" s="66"/>
      <c r="AS8" s="66"/>
      <c r="AT8" s="37">
        <f>データ!$S$6</f>
        <v>332.44</v>
      </c>
      <c r="AU8" s="38"/>
      <c r="AV8" s="38"/>
      <c r="AW8" s="38"/>
      <c r="AX8" s="38"/>
      <c r="AY8" s="38"/>
      <c r="AZ8" s="38"/>
      <c r="BA8" s="38"/>
      <c r="BB8" s="55">
        <f>データ!$T$6</f>
        <v>180.94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45.59</v>
      </c>
      <c r="J10" s="38"/>
      <c r="K10" s="38"/>
      <c r="L10" s="38"/>
      <c r="M10" s="38"/>
      <c r="N10" s="38"/>
      <c r="O10" s="65"/>
      <c r="P10" s="55">
        <f>データ!$P$6</f>
        <v>1.95</v>
      </c>
      <c r="Q10" s="55"/>
      <c r="R10" s="55"/>
      <c r="S10" s="55"/>
      <c r="T10" s="55"/>
      <c r="U10" s="55"/>
      <c r="V10" s="55"/>
      <c r="W10" s="66">
        <f>データ!$Q$6</f>
        <v>3674</v>
      </c>
      <c r="X10" s="66"/>
      <c r="Y10" s="66"/>
      <c r="Z10" s="66"/>
      <c r="AA10" s="66"/>
      <c r="AB10" s="66"/>
      <c r="AC10" s="66"/>
      <c r="AD10" s="2"/>
      <c r="AE10" s="2"/>
      <c r="AF10" s="2"/>
      <c r="AG10" s="2"/>
      <c r="AH10" s="2"/>
      <c r="AI10" s="2"/>
      <c r="AJ10" s="2"/>
      <c r="AK10" s="2"/>
      <c r="AL10" s="66">
        <f>データ!$U$6</f>
        <v>1162</v>
      </c>
      <c r="AM10" s="66"/>
      <c r="AN10" s="66"/>
      <c r="AO10" s="66"/>
      <c r="AP10" s="66"/>
      <c r="AQ10" s="66"/>
      <c r="AR10" s="66"/>
      <c r="AS10" s="66"/>
      <c r="AT10" s="37">
        <f>データ!$V$6</f>
        <v>6.89</v>
      </c>
      <c r="AU10" s="38"/>
      <c r="AV10" s="38"/>
      <c r="AW10" s="38"/>
      <c r="AX10" s="38"/>
      <c r="AY10" s="38"/>
      <c r="AZ10" s="38"/>
      <c r="BA10" s="38"/>
      <c r="BB10" s="55">
        <f>データ!$W$6</f>
        <v>168.65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tLNGJ6q/jWQQN3N0tbAjP8drJex6XUPgEeMMRGsHlG6467PTgvHzL8iDrqjquTPvvrAMH6C2TdlXGfhtWBYPIg==" saltValue="lw+l5fk/m3UkJE3JFN8f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42056</v>
      </c>
      <c r="D6" s="20">
        <f t="shared" si="3"/>
        <v>46</v>
      </c>
      <c r="E6" s="20">
        <f t="shared" si="3"/>
        <v>1</v>
      </c>
      <c r="F6" s="20">
        <f t="shared" si="3"/>
        <v>0</v>
      </c>
      <c r="G6" s="20">
        <f t="shared" si="3"/>
        <v>5</v>
      </c>
      <c r="H6" s="20" t="str">
        <f t="shared" si="3"/>
        <v>宮城県　気仙沼市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45.59</v>
      </c>
      <c r="P6" s="21">
        <f t="shared" si="3"/>
        <v>1.95</v>
      </c>
      <c r="Q6" s="21">
        <f t="shared" si="3"/>
        <v>3674</v>
      </c>
      <c r="R6" s="21">
        <f t="shared" si="3"/>
        <v>60151</v>
      </c>
      <c r="S6" s="21">
        <f t="shared" si="3"/>
        <v>332.44</v>
      </c>
      <c r="T6" s="21">
        <f t="shared" si="3"/>
        <v>180.94</v>
      </c>
      <c r="U6" s="21">
        <f t="shared" si="3"/>
        <v>1162</v>
      </c>
      <c r="V6" s="21">
        <f t="shared" si="3"/>
        <v>6.89</v>
      </c>
      <c r="W6" s="21">
        <f t="shared" si="3"/>
        <v>168.65</v>
      </c>
      <c r="X6" s="22" t="str">
        <f>IF(X7="",NA(),X7)</f>
        <v>-</v>
      </c>
      <c r="Y6" s="22" t="str">
        <f t="shared" ref="Y6:AG6" si="4">IF(Y7="",NA(),Y7)</f>
        <v>-</v>
      </c>
      <c r="Z6" s="22" t="str">
        <f t="shared" si="4"/>
        <v>-</v>
      </c>
      <c r="AA6" s="22">
        <f t="shared" si="4"/>
        <v>100.21</v>
      </c>
      <c r="AB6" s="22">
        <f t="shared" si="4"/>
        <v>93.73</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364.62</v>
      </c>
      <c r="AM6" s="22">
        <f t="shared" si="5"/>
        <v>370.81</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83.95</v>
      </c>
      <c r="AX6" s="22">
        <f t="shared" si="6"/>
        <v>84.74</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1651.81</v>
      </c>
      <c r="BI6" s="22">
        <f t="shared" si="7"/>
        <v>1740.29</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36.54</v>
      </c>
      <c r="BT6" s="22">
        <f t="shared" si="8"/>
        <v>38.89</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543.59</v>
      </c>
      <c r="CE6" s="22">
        <f t="shared" si="9"/>
        <v>534.15</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72.069999999999993</v>
      </c>
      <c r="CP6" s="22">
        <f t="shared" si="10"/>
        <v>70.680000000000007</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59.09</v>
      </c>
      <c r="DA6" s="22">
        <f t="shared" si="11"/>
        <v>58.04</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4.57</v>
      </c>
      <c r="DL6" s="22">
        <f t="shared" si="12"/>
        <v>8.77</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41.93</v>
      </c>
      <c r="DW6" s="22">
        <f t="shared" si="13"/>
        <v>42.02</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2">
        <f t="shared" si="14"/>
        <v>1.1200000000000001</v>
      </c>
      <c r="EH6" s="22">
        <f t="shared" si="14"/>
        <v>1.39</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42056</v>
      </c>
      <c r="D7" s="24">
        <v>46</v>
      </c>
      <c r="E7" s="24">
        <v>1</v>
      </c>
      <c r="F7" s="24">
        <v>0</v>
      </c>
      <c r="G7" s="24">
        <v>5</v>
      </c>
      <c r="H7" s="24" t="s">
        <v>93</v>
      </c>
      <c r="I7" s="24" t="s">
        <v>94</v>
      </c>
      <c r="J7" s="24" t="s">
        <v>95</v>
      </c>
      <c r="K7" s="24" t="s">
        <v>96</v>
      </c>
      <c r="L7" s="24" t="s">
        <v>97</v>
      </c>
      <c r="M7" s="24" t="s">
        <v>98</v>
      </c>
      <c r="N7" s="25" t="s">
        <v>99</v>
      </c>
      <c r="O7" s="25">
        <v>45.59</v>
      </c>
      <c r="P7" s="25">
        <v>1.95</v>
      </c>
      <c r="Q7" s="25">
        <v>3674</v>
      </c>
      <c r="R7" s="25">
        <v>60151</v>
      </c>
      <c r="S7" s="25">
        <v>332.44</v>
      </c>
      <c r="T7" s="25">
        <v>180.94</v>
      </c>
      <c r="U7" s="25">
        <v>1162</v>
      </c>
      <c r="V7" s="25">
        <v>6.89</v>
      </c>
      <c r="W7" s="25">
        <v>168.65</v>
      </c>
      <c r="X7" s="25" t="s">
        <v>99</v>
      </c>
      <c r="Y7" s="25" t="s">
        <v>99</v>
      </c>
      <c r="Z7" s="25" t="s">
        <v>99</v>
      </c>
      <c r="AA7" s="25">
        <v>100.21</v>
      </c>
      <c r="AB7" s="25">
        <v>93.73</v>
      </c>
      <c r="AC7" s="25" t="s">
        <v>99</v>
      </c>
      <c r="AD7" s="25" t="s">
        <v>99</v>
      </c>
      <c r="AE7" s="25" t="s">
        <v>99</v>
      </c>
      <c r="AF7" s="25">
        <v>97.61</v>
      </c>
      <c r="AG7" s="25">
        <v>98.78</v>
      </c>
      <c r="AH7" s="25">
        <v>105.46</v>
      </c>
      <c r="AI7" s="25" t="s">
        <v>99</v>
      </c>
      <c r="AJ7" s="25" t="s">
        <v>99</v>
      </c>
      <c r="AK7" s="25" t="s">
        <v>99</v>
      </c>
      <c r="AL7" s="25">
        <v>364.62</v>
      </c>
      <c r="AM7" s="25">
        <v>370.81</v>
      </c>
      <c r="AN7" s="25" t="s">
        <v>99</v>
      </c>
      <c r="AO7" s="25" t="s">
        <v>99</v>
      </c>
      <c r="AP7" s="25" t="s">
        <v>99</v>
      </c>
      <c r="AQ7" s="25">
        <v>143.65</v>
      </c>
      <c r="AR7" s="25">
        <v>155.82</v>
      </c>
      <c r="AS7" s="25">
        <v>28.96</v>
      </c>
      <c r="AT7" s="25" t="s">
        <v>99</v>
      </c>
      <c r="AU7" s="25" t="s">
        <v>99</v>
      </c>
      <c r="AV7" s="25" t="s">
        <v>99</v>
      </c>
      <c r="AW7" s="25">
        <v>83.95</v>
      </c>
      <c r="AX7" s="25">
        <v>84.74</v>
      </c>
      <c r="AY7" s="25" t="s">
        <v>99</v>
      </c>
      <c r="AZ7" s="25" t="s">
        <v>99</v>
      </c>
      <c r="BA7" s="25" t="s">
        <v>99</v>
      </c>
      <c r="BB7" s="25">
        <v>94.01</v>
      </c>
      <c r="BC7" s="25">
        <v>111.08</v>
      </c>
      <c r="BD7" s="25">
        <v>185.62</v>
      </c>
      <c r="BE7" s="25" t="s">
        <v>99</v>
      </c>
      <c r="BF7" s="25" t="s">
        <v>99</v>
      </c>
      <c r="BG7" s="25" t="s">
        <v>99</v>
      </c>
      <c r="BH7" s="25">
        <v>1651.81</v>
      </c>
      <c r="BI7" s="25">
        <v>1740.29</v>
      </c>
      <c r="BJ7" s="25" t="s">
        <v>99</v>
      </c>
      <c r="BK7" s="25" t="s">
        <v>99</v>
      </c>
      <c r="BL7" s="25" t="s">
        <v>99</v>
      </c>
      <c r="BM7" s="25">
        <v>1421.84</v>
      </c>
      <c r="BN7" s="25">
        <v>1596.62</v>
      </c>
      <c r="BO7" s="25">
        <v>1125.3900000000001</v>
      </c>
      <c r="BP7" s="25" t="s">
        <v>99</v>
      </c>
      <c r="BQ7" s="25" t="s">
        <v>99</v>
      </c>
      <c r="BR7" s="25" t="s">
        <v>99</v>
      </c>
      <c r="BS7" s="25">
        <v>36.54</v>
      </c>
      <c r="BT7" s="25">
        <v>38.89</v>
      </c>
      <c r="BU7" s="25" t="s">
        <v>99</v>
      </c>
      <c r="BV7" s="25" t="s">
        <v>99</v>
      </c>
      <c r="BW7" s="25" t="s">
        <v>99</v>
      </c>
      <c r="BX7" s="25">
        <v>35.72</v>
      </c>
      <c r="BY7" s="25">
        <v>33.659999999999997</v>
      </c>
      <c r="BZ7" s="25">
        <v>60.84</v>
      </c>
      <c r="CA7" s="25" t="s">
        <v>99</v>
      </c>
      <c r="CB7" s="25" t="s">
        <v>99</v>
      </c>
      <c r="CC7" s="25" t="s">
        <v>99</v>
      </c>
      <c r="CD7" s="25">
        <v>543.59</v>
      </c>
      <c r="CE7" s="25">
        <v>534.15</v>
      </c>
      <c r="CF7" s="25" t="s">
        <v>99</v>
      </c>
      <c r="CG7" s="25" t="s">
        <v>99</v>
      </c>
      <c r="CH7" s="25" t="s">
        <v>99</v>
      </c>
      <c r="CI7" s="25">
        <v>471.3</v>
      </c>
      <c r="CJ7" s="25">
        <v>506.68</v>
      </c>
      <c r="CK7" s="25">
        <v>272.95</v>
      </c>
      <c r="CL7" s="25" t="s">
        <v>99</v>
      </c>
      <c r="CM7" s="25" t="s">
        <v>99</v>
      </c>
      <c r="CN7" s="25" t="s">
        <v>99</v>
      </c>
      <c r="CO7" s="25">
        <v>72.069999999999993</v>
      </c>
      <c r="CP7" s="25">
        <v>70.680000000000007</v>
      </c>
      <c r="CQ7" s="25" t="s">
        <v>99</v>
      </c>
      <c r="CR7" s="25" t="s">
        <v>99</v>
      </c>
      <c r="CS7" s="25" t="s">
        <v>99</v>
      </c>
      <c r="CT7" s="25">
        <v>51.52</v>
      </c>
      <c r="CU7" s="25">
        <v>48.75</v>
      </c>
      <c r="CV7" s="25">
        <v>51.15</v>
      </c>
      <c r="CW7" s="25" t="s">
        <v>99</v>
      </c>
      <c r="CX7" s="25" t="s">
        <v>99</v>
      </c>
      <c r="CY7" s="25" t="s">
        <v>99</v>
      </c>
      <c r="CZ7" s="25">
        <v>59.09</v>
      </c>
      <c r="DA7" s="25">
        <v>58.04</v>
      </c>
      <c r="DB7" s="25" t="s">
        <v>99</v>
      </c>
      <c r="DC7" s="25" t="s">
        <v>99</v>
      </c>
      <c r="DD7" s="25" t="s">
        <v>99</v>
      </c>
      <c r="DE7" s="25">
        <v>61.29</v>
      </c>
      <c r="DF7" s="25">
        <v>60.88</v>
      </c>
      <c r="DG7" s="25">
        <v>74.540000000000006</v>
      </c>
      <c r="DH7" s="25" t="s">
        <v>99</v>
      </c>
      <c r="DI7" s="25" t="s">
        <v>99</v>
      </c>
      <c r="DJ7" s="25" t="s">
        <v>99</v>
      </c>
      <c r="DK7" s="25">
        <v>4.57</v>
      </c>
      <c r="DL7" s="25">
        <v>8.77</v>
      </c>
      <c r="DM7" s="25" t="s">
        <v>99</v>
      </c>
      <c r="DN7" s="25" t="s">
        <v>99</v>
      </c>
      <c r="DO7" s="25" t="s">
        <v>99</v>
      </c>
      <c r="DP7" s="25">
        <v>24.16</v>
      </c>
      <c r="DQ7" s="25">
        <v>29.81</v>
      </c>
      <c r="DR7" s="25">
        <v>35.99</v>
      </c>
      <c r="DS7" s="25" t="s">
        <v>99</v>
      </c>
      <c r="DT7" s="25" t="s">
        <v>99</v>
      </c>
      <c r="DU7" s="25" t="s">
        <v>99</v>
      </c>
      <c r="DV7" s="25">
        <v>41.93</v>
      </c>
      <c r="DW7" s="25">
        <v>42.02</v>
      </c>
      <c r="DX7" s="25" t="s">
        <v>99</v>
      </c>
      <c r="DY7" s="25" t="s">
        <v>99</v>
      </c>
      <c r="DZ7" s="25" t="s">
        <v>99</v>
      </c>
      <c r="EA7" s="25">
        <v>18.829999999999998</v>
      </c>
      <c r="EB7" s="25">
        <v>18.05</v>
      </c>
      <c r="EC7" s="25">
        <v>17.28</v>
      </c>
      <c r="ED7" s="25" t="s">
        <v>99</v>
      </c>
      <c r="EE7" s="25" t="s">
        <v>99</v>
      </c>
      <c r="EF7" s="25" t="s">
        <v>99</v>
      </c>
      <c r="EG7" s="25">
        <v>1.1200000000000001</v>
      </c>
      <c r="EH7" s="25">
        <v>1.39</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2023-01-27T02:03:29Z</cp:lastPrinted>
  <dcterms:created xsi:type="dcterms:W3CDTF">2022-12-01T00:52:58Z</dcterms:created>
  <dcterms:modified xsi:type="dcterms:W3CDTF">2023-01-27T02:03:35Z</dcterms:modified>
  <cp:category/>
</cp:coreProperties>
</file>