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4\39_【財政課照会124〆】Fwd 【宮城県市町村課】公営企業に係る経営比較分析表（令和３年度決算）の分析等について(依頼）\02_回答\"/>
    </mc:Choice>
  </mc:AlternateContent>
  <workbookProtection workbookAlgorithmName="SHA-512" workbookHashValue="1KWEyLqZqhKIydERk592ivlOg1/xkLoAPrAb89s5SWIewU9c+FZNOZhh9NyJtpGP9Ropy7BMRz1jIeRW2fOekw==" workbookSaltValue="cMadgD8A9FQmY/7Mo7NWlA==" workbookSpinCount="100000" lockStructure="1"/>
  <bookViews>
    <workbookView xWindow="0" yWindow="0" windowWidth="28770" windowHeight="54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<sst xmlns="http://schemas.openxmlformats.org/spreadsheetml/2006/main" count="297" uniqueCount="116">
  <si>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</si>
  <si>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</si>
  <si>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</si>
  <si>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</si>
  <si>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</si>
  <si>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</si>
  <si>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</si>
  <si>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</si>
  <si>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</si>
  <si>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</si>
  <si>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</si>
  <si>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</si>
  <si>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</si>
  <si>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</si>
  <si>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</si>
  <si>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</si>
  <si>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</si>
  <si>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</si>
  <si>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</si>
  <si>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</si>
  <si>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</si>
  <si>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</si>
  <si>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</si>
  <si>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</si>
  <si>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</si>
  <si>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</si>
  <si>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</si>
  <si>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</si>
  <si>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</si>
  <si>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</si>
  <si>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</si>
  <si>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</si>
  <si>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</si>
  <si>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</si>
  <si>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</si>
  <si>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</si>
  <si>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</si>
  <si>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</si>
  <si>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</si>
  <si>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</si>
  <si>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</si>
  <si>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</si>
  <si>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</si>
  <si>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</si>
  <si>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</si>
  <si>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</si>
  <si>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</si>
  <si>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</si>
  <si>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</si>
  <si>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</si>
  <si>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</si>
  <si>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</si>
  <si>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</si>
  <si>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</si>
  <si>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</si>
  <si>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</si>
  <si>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</si>
  <si>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</si>
  <si>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</si>
  <si>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</si>
  <si>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</si>
  <si>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</si>
  <si>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</si>
  <si>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</si>
  <si>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</si>
  <si>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</si>
  <si>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</si>
  <si>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</si>
  <si>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</si>
  <si>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</si>
  <si>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</si>
  <si>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</si>
  <si>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</si>
  <si>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</si>
  <si>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</si>
  <si>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</si>
  <si>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</si>
  <si>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</si>
  <si>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</si>
  <si>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</si>
  <si>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</si>
  <si>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</si>
  <si>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</si>
  <si>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</si>
  <si>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</si>
  <si>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</si>
  <si>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</si>
  <si>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</si>
  <si>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</si>
  <si>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</si>
  <si>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</si>
  <si>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</si>
  <si>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</si>
  <si>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</si>
  <si>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</si>
  <si>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</si>
  <si>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</si>
  <si>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</si>
  <si>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</si>
  <si>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</si>
  <si>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</si>
  <si>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</si>
  <si>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</si>
  <si>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</si>
  <si>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</si>
  <si>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</si>
  <si>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</si>
  <si>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</si>
  <si>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</si>
  <si>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</si>
  <si>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</si>
  <si>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</si>
  <si>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</si>
  <si>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約40年経過し、また、東日本大震災による被害もあり、その対応が最重要課題となっている。通常の建設改良は、一部先送りとなっているものの、復旧・復興事業の進行により、老朽化への対策は改善されつつある。
　今後は、速やかな復旧・復興事業の進行とストックマネジメントの手法を活用した調査・修繕・更新の長寿命化事業への取り組みを進めていきたい。</t>
    <rPh sb="1" eb="3">
      <t>キョウヨウ</t>
    </rPh>
    <rPh sb="3" eb="5">
      <t>カイシ</t>
    </rPh>
    <rPh sb="7" eb="8">
      <t>ヤク</t>
    </rPh>
    <rPh sb="10" eb="11">
      <t>ネン</t>
    </rPh>
    <rPh sb="11" eb="13">
      <t>ケイカ</t>
    </rPh>
    <rPh sb="18" eb="19">
      <t>ヒガシ</t>
    </rPh>
    <rPh sb="19" eb="21">
      <t>ニホン</t>
    </rPh>
    <rPh sb="21" eb="24">
      <t>ダイシンサイ</t>
    </rPh>
    <rPh sb="27" eb="29">
      <t>ヒガイ</t>
    </rPh>
    <rPh sb="35" eb="37">
      <t>タイオウ</t>
    </rPh>
    <rPh sb="38" eb="41">
      <t>サイジュウヨウ</t>
    </rPh>
    <rPh sb="41" eb="43">
      <t>カダイ</t>
    </rPh>
    <rPh sb="50" eb="52">
      <t>ツウジョウ</t>
    </rPh>
    <rPh sb="53" eb="55">
      <t>ケンセツ</t>
    </rPh>
    <rPh sb="55" eb="57">
      <t>カイリョウ</t>
    </rPh>
    <rPh sb="59" eb="61">
      <t>イチブ</t>
    </rPh>
    <rPh sb="61" eb="63">
      <t>サキオク</t>
    </rPh>
    <rPh sb="74" eb="76">
      <t>フッキュウ</t>
    </rPh>
    <rPh sb="77" eb="79">
      <t>フッコウ</t>
    </rPh>
    <rPh sb="79" eb="81">
      <t>ジギョウ</t>
    </rPh>
    <rPh sb="82" eb="84">
      <t>シンコウ</t>
    </rPh>
    <rPh sb="88" eb="91">
      <t>ロウキュウカ</t>
    </rPh>
    <rPh sb="93" eb="95">
      <t>タイサク</t>
    </rPh>
    <rPh sb="96" eb="98">
      <t>カイゼン</t>
    </rPh>
    <rPh sb="107" eb="109">
      <t>コンゴ</t>
    </rPh>
    <rPh sb="111" eb="112">
      <t>スミ</t>
    </rPh>
    <rPh sb="115" eb="117">
      <t>フッキュウ</t>
    </rPh>
    <rPh sb="118" eb="120">
      <t>フッコウ</t>
    </rPh>
    <rPh sb="120" eb="122">
      <t>ジギョウ</t>
    </rPh>
    <rPh sb="123" eb="125">
      <t>シンコウ</t>
    </rPh>
    <rPh sb="137" eb="139">
      <t>シュホウ</t>
    </rPh>
    <rPh sb="140" eb="142">
      <t>カツヨウ</t>
    </rPh>
    <rPh sb="144" eb="146">
      <t>チョウサ</t>
    </rPh>
    <rPh sb="147" eb="149">
      <t>シュウゼン</t>
    </rPh>
    <rPh sb="150" eb="152">
      <t>コウシン</t>
    </rPh>
    <rPh sb="153" eb="156">
      <t>チョウジュミョウ</t>
    </rPh>
    <rPh sb="156" eb="157">
      <t>カ</t>
    </rPh>
    <rPh sb="157" eb="159">
      <t>ジギョウ</t>
    </rPh>
    <rPh sb="161" eb="162">
      <t>ト</t>
    </rPh>
    <rPh sb="163" eb="164">
      <t>ク</t>
    </rPh>
    <rPh sb="166" eb="167">
      <t>スス</t>
    </rPh>
    <phoneticPr fontId="4"/>
  </si>
  <si>
    <t>　東日本大震災による災害復旧事業及び復興事業を優先しているため、一部を除き通常の下水道工事を先送りしている。
　経常収支比率は、100％を超えているが一般会計からの繰入金に依存しているため、収益の確保と維持管理経費の削減に努める必要がある。
　流動比率は、類似団体を大きく上回っているが、流動資産の大部分を占めているのが翌年度繰越財源の一般会計繰入金となっている。
　経費回収率及び汚水処理原価は、不明水による汚水処理費の増加が考えられることから、今後も継続的な対策を講じていく必要がある。また、接続率の向上による有収水量の増加及び維持管理経費の削減に努めなければならない。
　水洗化率は、着実に増えているが、類似団体を下回っているため、引き続き普及啓発活動等による水洗化率の向上を図る必要がある。</t>
    <rPh sb="1" eb="2">
      <t>ヒガシ</t>
    </rPh>
    <rPh sb="2" eb="4">
      <t>ニホン</t>
    </rPh>
    <rPh sb="4" eb="5">
      <t>ダイ</t>
    </rPh>
    <rPh sb="5" eb="7">
      <t>シンサイ</t>
    </rPh>
    <rPh sb="10" eb="12">
      <t>サイガイ</t>
    </rPh>
    <rPh sb="12" eb="14">
      <t>フッキュウ</t>
    </rPh>
    <rPh sb="14" eb="16">
      <t>ジギョウ</t>
    </rPh>
    <rPh sb="16" eb="17">
      <t>オヨ</t>
    </rPh>
    <rPh sb="18" eb="20">
      <t>フッコウ</t>
    </rPh>
    <rPh sb="20" eb="22">
      <t>ジギョウ</t>
    </rPh>
    <rPh sb="23" eb="25">
      <t>ユウセン</t>
    </rPh>
    <rPh sb="32" eb="34">
      <t>イチブ</t>
    </rPh>
    <rPh sb="35" eb="36">
      <t>ノゾ</t>
    </rPh>
    <rPh sb="37" eb="39">
      <t>ツウジョウ</t>
    </rPh>
    <rPh sb="40" eb="43">
      <t>ゲスイドウ</t>
    </rPh>
    <rPh sb="43" eb="45">
      <t>コウジ</t>
    </rPh>
    <rPh sb="46" eb="48">
      <t>サキオク</t>
    </rPh>
    <rPh sb="56" eb="58">
      <t>ケイジョウ</t>
    </rPh>
    <rPh sb="58" eb="60">
      <t>シュウシ</t>
    </rPh>
    <rPh sb="60" eb="62">
      <t>ヒリツ</t>
    </rPh>
    <rPh sb="69" eb="70">
      <t>コ</t>
    </rPh>
    <rPh sb="75" eb="77">
      <t>イッパン</t>
    </rPh>
    <rPh sb="77" eb="79">
      <t>カイケイ</t>
    </rPh>
    <rPh sb="82" eb="84">
      <t>クリイレ</t>
    </rPh>
    <rPh sb="84" eb="85">
      <t>キン</t>
    </rPh>
    <rPh sb="86" eb="88">
      <t>イゾン</t>
    </rPh>
    <rPh sb="95" eb="97">
      <t>シュウエキ</t>
    </rPh>
    <rPh sb="98" eb="100">
      <t>カクホ</t>
    </rPh>
    <rPh sb="101" eb="103">
      <t>イジ</t>
    </rPh>
    <rPh sb="103" eb="105">
      <t>カンリ</t>
    </rPh>
    <rPh sb="105" eb="107">
      <t>ケイヒ</t>
    </rPh>
    <rPh sb="108" eb="110">
      <t>サクゲン</t>
    </rPh>
    <rPh sb="111" eb="112">
      <t>ツト</t>
    </rPh>
    <rPh sb="114" eb="116">
      <t>ヒツヨウ</t>
    </rPh>
    <rPh sb="122" eb="124">
      <t>リュウドウ</t>
    </rPh>
    <rPh sb="124" eb="126">
      <t>ヒリツ</t>
    </rPh>
    <rPh sb="128" eb="130">
      <t>ルイジ</t>
    </rPh>
    <rPh sb="130" eb="132">
      <t>ダンタイ</t>
    </rPh>
    <rPh sb="133" eb="134">
      <t>オオ</t>
    </rPh>
    <rPh sb="136" eb="138">
      <t>ウワマワ</t>
    </rPh>
    <rPh sb="144" eb="146">
      <t>リュウドウ</t>
    </rPh>
    <rPh sb="146" eb="148">
      <t>シサン</t>
    </rPh>
    <rPh sb="149" eb="152">
      <t>ダイブブン</t>
    </rPh>
    <rPh sb="153" eb="154">
      <t>シ</t>
    </rPh>
    <rPh sb="160" eb="163">
      <t>ヨクネンド</t>
    </rPh>
    <rPh sb="163" eb="165">
      <t>クリコシ</t>
    </rPh>
    <rPh sb="165" eb="167">
      <t>ザイゲン</t>
    </rPh>
    <rPh sb="168" eb="170">
      <t>イッパン</t>
    </rPh>
    <rPh sb="170" eb="172">
      <t>カイケイ</t>
    </rPh>
    <rPh sb="172" eb="174">
      <t>クリイレ</t>
    </rPh>
    <rPh sb="174" eb="175">
      <t>キン</t>
    </rPh>
    <rPh sb="184" eb="186">
      <t>ケイヒ</t>
    </rPh>
    <rPh sb="186" eb="188">
      <t>カイシュウ</t>
    </rPh>
    <rPh sb="188" eb="189">
      <t>リツ</t>
    </rPh>
    <rPh sb="189" eb="190">
      <t>オヨ</t>
    </rPh>
    <rPh sb="191" eb="193">
      <t>オスイ</t>
    </rPh>
    <rPh sb="193" eb="195">
      <t>ショリ</t>
    </rPh>
    <rPh sb="195" eb="197">
      <t>ゲンカ</t>
    </rPh>
    <rPh sb="199" eb="201">
      <t>フメイ</t>
    </rPh>
    <rPh sb="201" eb="202">
      <t>スイ</t>
    </rPh>
    <rPh sb="205" eb="207">
      <t>オスイ</t>
    </rPh>
    <rPh sb="207" eb="209">
      <t>ショリ</t>
    </rPh>
    <rPh sb="209" eb="210">
      <t>ヒ</t>
    </rPh>
    <rPh sb="211" eb="213">
      <t>ゾウカ</t>
    </rPh>
    <rPh sb="214" eb="215">
      <t>カンガ</t>
    </rPh>
    <rPh sb="224" eb="226">
      <t>コンゴ</t>
    </rPh>
    <rPh sb="227" eb="229">
      <t>ケイゾク</t>
    </rPh>
    <rPh sb="229" eb="230">
      <t>テキ</t>
    </rPh>
    <rPh sb="231" eb="233">
      <t>タイサク</t>
    </rPh>
    <rPh sb="234" eb="235">
      <t>コウ</t>
    </rPh>
    <rPh sb="239" eb="241">
      <t>ヒツヨウ</t>
    </rPh>
    <rPh sb="248" eb="250">
      <t>セツゾク</t>
    </rPh>
    <rPh sb="250" eb="251">
      <t>リツ</t>
    </rPh>
    <rPh sb="252" eb="254">
      <t>コウジョウ</t>
    </rPh>
    <rPh sb="257" eb="259">
      <t>ユウシュウ</t>
    </rPh>
    <rPh sb="259" eb="261">
      <t>スイリョウ</t>
    </rPh>
    <rPh sb="262" eb="264">
      <t>ゾウカ</t>
    </rPh>
    <rPh sb="264" eb="265">
      <t>オヨ</t>
    </rPh>
    <rPh sb="266" eb="268">
      <t>イジ</t>
    </rPh>
    <rPh sb="268" eb="270">
      <t>カンリ</t>
    </rPh>
    <rPh sb="270" eb="272">
      <t>ケイヒ</t>
    </rPh>
    <rPh sb="273" eb="275">
      <t>サクゲン</t>
    </rPh>
    <rPh sb="276" eb="277">
      <t>ツト</t>
    </rPh>
    <rPh sb="289" eb="292">
      <t>スイセンカ</t>
    </rPh>
    <rPh sb="292" eb="293">
      <t>リツ</t>
    </rPh>
    <rPh sb="295" eb="297">
      <t>チャクジツ</t>
    </rPh>
    <rPh sb="298" eb="299">
      <t>フ</t>
    </rPh>
    <rPh sb="305" eb="307">
      <t>ルイジ</t>
    </rPh>
    <rPh sb="307" eb="309">
      <t>ダンタイ</t>
    </rPh>
    <rPh sb="310" eb="312">
      <t>シタマワ</t>
    </rPh>
    <rPh sb="319" eb="320">
      <t>ヒ</t>
    </rPh>
    <rPh sb="321" eb="322">
      <t>ツヅ</t>
    </rPh>
    <rPh sb="323" eb="325">
      <t>フキュウ</t>
    </rPh>
    <rPh sb="325" eb="327">
      <t>ケイハツ</t>
    </rPh>
    <rPh sb="327" eb="329">
      <t>カツドウ</t>
    </rPh>
    <rPh sb="329" eb="330">
      <t>トウ</t>
    </rPh>
    <rPh sb="333" eb="336">
      <t>スイセンカ</t>
    </rPh>
    <rPh sb="336" eb="337">
      <t>リツ</t>
    </rPh>
    <rPh sb="338" eb="340">
      <t>コウジョウ</t>
    </rPh>
    <rPh sb="341" eb="342">
      <t>ハカ</t>
    </rPh>
    <rPh sb="343" eb="345">
      <t>ヒツヨウ</t>
    </rPh>
    <phoneticPr fontId="4"/>
  </si>
  <si>
    <t>　今後、施設の老朽化に伴う修繕費用の増加や人口減少による料金収入の伸び悩みや減少が懸念され、経営環境は更に厳しさを増していくことから、今後見直し予定の経営戦略に基づく徹底した経営健全化やストックマネジメントにより計画的に施設の長寿命化を図っていかなければならない。
　また、汚水処理原価に係る使用料の適正な水準を見定め、経営の安定化に努めるほか、復旧・復興事業（雨水事業）により増大した施設を含め、効率的な施設の維持管理を進める必要がある。</t>
    <rPh sb="33" eb="34">
      <t>ノ</t>
    </rPh>
    <rPh sb="35" eb="36">
      <t>ナヤ</t>
    </rPh>
    <rPh sb="38" eb="40">
      <t>ゲンショウ</t>
    </rPh>
    <rPh sb="41" eb="43">
      <t>ケネン</t>
    </rPh>
    <rPh sb="173" eb="175">
      <t>フッキュウ</t>
    </rPh>
    <rPh sb="176" eb="178">
      <t>フッコウ</t>
    </rPh>
    <rPh sb="178" eb="180">
      <t>ジギョウ</t>
    </rPh>
    <rPh sb="181" eb="183">
      <t>ウスイ</t>
    </rPh>
    <rPh sb="183" eb="185">
      <t>ジギョウ</t>
    </rPh>
    <rPh sb="189" eb="191">
      <t>ゾウダイ</t>
    </rPh>
    <rPh sb="193" eb="195">
      <t>シセツ</t>
    </rPh>
    <rPh sb="196" eb="197">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</si>
</sst>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2.29</c:v>
                </c:pt>
                <c:pt idx="4">
                  <c:v>0.76</c:v>
                </c:pt>
              </c:numCache>
            </c:numRef>
          </c:val>
          <c:extLst>
            <c:ext xmlns:c16="http://schemas.microsoft.com/office/drawing/2014/chart" uri="{C3380CC4-5D6E-409C-BE32-E72D297353CC}">
              <c16:uniqueId val="{00000000-817A-45E3-9FC5-30EA02CC49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817A-45E3-9FC5-30EA02CC49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58.22</c:v>
                </c:pt>
                <c:pt idx="4">
                  <c:v>51.67</c:v>
                </c:pt>
              </c:numCache>
            </c:numRef>
          </c:val>
          <c:extLst>
            <c:ext xmlns:c16="http://schemas.microsoft.com/office/drawing/2014/chart" uri="{C3380CC4-5D6E-409C-BE32-E72D297353CC}">
              <c16:uniqueId val="{00000000-1CBF-4C0D-9DE6-BA7B41F49E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1CBF-4C0D-9DE6-BA7B41F49E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85.03</c:v>
                </c:pt>
                <c:pt idx="4">
                  <c:v>87.21</c:v>
                </c:pt>
              </c:numCache>
            </c:numRef>
          </c:val>
          <c:extLst>
            <c:ext xmlns:c16="http://schemas.microsoft.com/office/drawing/2014/chart" uri="{C3380CC4-5D6E-409C-BE32-E72D297353CC}">
              <c16:uniqueId val="{00000000-F267-48DB-A437-E26CD71C88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F267-48DB-A437-E26CD71C88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106.69</c:v>
                </c:pt>
                <c:pt idx="4">
                  <c:v>103.57</c:v>
                </c:pt>
              </c:numCache>
            </c:numRef>
          </c:val>
          <c:extLst>
            <c:ext xmlns:c16="http://schemas.microsoft.com/office/drawing/2014/chart" uri="{C3380CC4-5D6E-409C-BE32-E72D297353CC}">
              <c16:uniqueId val="{00000000-2BF9-4685-B629-23874D6FD1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2BF9-4685-B629-23874D6FD1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3.14</c:v>
                </c:pt>
                <c:pt idx="4">
                  <c:v>4.87</c:v>
                </c:pt>
              </c:numCache>
            </c:numRef>
          </c:val>
          <c:extLst>
            <c:ext xmlns:c16="http://schemas.microsoft.com/office/drawing/2014/chart" uri="{C3380CC4-5D6E-409C-BE32-E72D297353CC}">
              <c16:uniqueId val="{00000000-3A01-4D25-A38A-F5E3566391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3A01-4D25-A38A-F5E3566391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7F-4CC0-9F4F-553DEDDEF8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B57F-4CC0-9F4F-553DEDDEF8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D97-49A9-9BE5-E95E9AA7B6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FD97-49A9-9BE5-E95E9AA7B6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367.02</c:v>
                </c:pt>
                <c:pt idx="4">
                  <c:v>310.08</c:v>
                </c:pt>
              </c:numCache>
            </c:numRef>
          </c:val>
          <c:extLst>
            <c:ext xmlns:c16="http://schemas.microsoft.com/office/drawing/2014/chart" uri="{C3380CC4-5D6E-409C-BE32-E72D297353CC}">
              <c16:uniqueId val="{00000000-ED86-4983-8937-A31F8343F2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ED86-4983-8937-A31F8343F2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D6A-4BDE-8299-B0B452B895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DD6A-4BDE-8299-B0B452B895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89.98</c:v>
                </c:pt>
                <c:pt idx="4">
                  <c:v>96.26</c:v>
                </c:pt>
              </c:numCache>
            </c:numRef>
          </c:val>
          <c:extLst>
            <c:ext xmlns:c16="http://schemas.microsoft.com/office/drawing/2014/chart" uri="{C3380CC4-5D6E-409C-BE32-E72D297353CC}">
              <c16:uniqueId val="{00000000-8C39-4897-B2DA-ACBD7A3BA0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8C39-4897-B2DA-ACBD7A3BA0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207.19</c:v>
                </c:pt>
                <c:pt idx="4">
                  <c:v>194.95</c:v>
                </c:pt>
              </c:numCache>
            </c:numRef>
          </c:val>
          <c:extLst>
            <c:ext xmlns:c16="http://schemas.microsoft.com/office/drawing/2014/chart" uri="{C3380CC4-5D6E-409C-BE32-E72D297353CC}">
              <c16:uniqueId val="{00000000-8035-412C-94C6-C4879CA012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8035-412C-94C6-C4879CA012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石巻市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138686</v>
      </c>
      <c r="AM8" s="45"/>
      <c r="AN8" s="45"/>
      <c r="AO8" s="45"/>
      <c r="AP8" s="45"/>
      <c r="AQ8" s="45"/>
      <c r="AR8" s="45"/>
      <c r="AS8" s="45"/>
      <c r="AT8" s="46">
        <f>データ!T6</f>
        <v>554.54999999999995</v>
      </c>
      <c r="AU8" s="46"/>
      <c r="AV8" s="46"/>
      <c r="AW8" s="46"/>
      <c r="AX8" s="46"/>
      <c r="AY8" s="46"/>
      <c r="AZ8" s="46"/>
      <c r="BA8" s="46"/>
      <c r="BB8" s="46">
        <f>データ!U6</f>
        <v>250.09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83.68</v>
      </c>
      <c r="J10" s="46"/>
      <c r="K10" s="46"/>
      <c r="L10" s="46"/>
      <c r="M10" s="46"/>
      <c r="N10" s="46"/>
      <c r="O10" s="46"/>
      <c r="P10" s="46">
        <f>データ!P6</f>
        <v>70.040000000000006</v>
      </c>
      <c r="Q10" s="46"/>
      <c r="R10" s="46"/>
      <c r="S10" s="46"/>
      <c r="T10" s="46"/>
      <c r="U10" s="46"/>
      <c r="V10" s="46"/>
      <c r="W10" s="46">
        <f>データ!Q6</f>
        <v>85.83</v>
      </c>
      <c r="X10" s="46"/>
      <c r="Y10" s="46"/>
      <c r="Z10" s="46"/>
      <c r="AA10" s="46"/>
      <c r="AB10" s="46"/>
      <c r="AC10" s="46"/>
      <c r="AD10" s="45">
        <f>データ!R6</f>
        <v>3575</v>
      </c>
      <c r="AE10" s="45"/>
      <c r="AF10" s="45"/>
      <c r="AG10" s="45"/>
      <c r="AH10" s="45"/>
      <c r="AI10" s="45"/>
      <c r="AJ10" s="45"/>
      <c r="AK10" s="2"/>
      <c r="AL10" s="45">
        <f>データ!V6</f>
        <v>96564</v>
      </c>
      <c r="AM10" s="45"/>
      <c r="AN10" s="45"/>
      <c r="AO10" s="45"/>
      <c r="AP10" s="45"/>
      <c r="AQ10" s="45"/>
      <c r="AR10" s="45"/>
      <c r="AS10" s="45"/>
      <c r="AT10" s="46">
        <f>データ!W6</f>
        <v>25.43</v>
      </c>
      <c r="AU10" s="46"/>
      <c r="AV10" s="46"/>
      <c r="AW10" s="46"/>
      <c r="AX10" s="46"/>
      <c r="AY10" s="46"/>
      <c r="AZ10" s="46"/>
      <c r="BA10" s="46"/>
      <c r="BB10" s="46">
        <f>データ!X6</f>
        <v>3797.25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smlc+aFQWHeBPObS7/sZjf17lVDDlV0HXQDHBBvLM5dvHwxIKiDBogfScDhdq7zTfUhM15IxzGDKen6tLR6sw==" saltValue="Qr2PZAbLGCUKbU2z9sHs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42021</v>
      </c>
      <c r="D6" s="19">
        <f t="shared" si="3"/>
        <v>46</v>
      </c>
      <c r="E6" s="19">
        <f t="shared" si="3"/>
        <v>17</v>
      </c>
      <c r="F6" s="19">
        <f t="shared" si="3"/>
        <v>1</v>
      </c>
      <c r="G6" s="19">
        <f t="shared" si="3"/>
        <v>0</v>
      </c>
      <c r="H6" s="19" t="str">
        <f t="shared" si="3"/>
        <v>宮城県　石巻市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83.68</v>
      </c>
      <c r="P6" s="20">
        <f t="shared" si="3"/>
        <v>70.040000000000006</v>
      </c>
      <c r="Q6" s="20">
        <f t="shared" si="3"/>
        <v>85.83</v>
      </c>
      <c r="R6" s="20">
        <f t="shared" si="3"/>
        <v>3575</v>
      </c>
      <c r="S6" s="20">
        <f t="shared" si="3"/>
        <v>138686</v>
      </c>
      <c r="T6" s="20">
        <f t="shared" si="3"/>
        <v>554.54999999999995</v>
      </c>
      <c r="U6" s="20">
        <f t="shared" si="3"/>
        <v>250.09</v>
      </c>
      <c r="V6" s="20">
        <f t="shared" si="3"/>
        <v>96564</v>
      </c>
      <c r="W6" s="20">
        <f t="shared" si="3"/>
        <v>25.43</v>
      </c>
      <c r="X6" s="20">
        <f t="shared" si="3"/>
        <v>3797.25</v>
      </c>
      <c r="Y6" s="21" t="str">
        <f>IF(Y7="",NA(),Y7)</f>
        <v>-</v>
      </c>
      <c r="Z6" s="21" t="str">
        <f t="shared" ref="Z6:AH6" si="4">IF(Z7="",NA(),Z7)</f>
        <v>-</v>
      </c>
      <c r="AA6" s="21" t="str">
        <f t="shared" si="4"/>
        <v>-</v>
      </c>
      <c r="AB6" s="21">
        <f t="shared" si="4"/>
        <v>106.69</v>
      </c>
      <c r="AC6" s="21">
        <f t="shared" si="4"/>
        <v>103.57</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367.02</v>
      </c>
      <c r="AY6" s="21">
        <f t="shared" si="6"/>
        <v>310.08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89.98</v>
      </c>
      <c r="BU6" s="21">
        <f t="shared" si="8"/>
        <v>96.26</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207.19</v>
      </c>
      <c r="CF6" s="21">
        <f t="shared" si="9"/>
        <v>194.95</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58.22</v>
      </c>
      <c r="CQ6" s="21">
        <f t="shared" si="10"/>
        <v>51.67</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85.03</v>
      </c>
      <c r="DB6" s="21">
        <f t="shared" si="11"/>
        <v>87.21</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3.14</v>
      </c>
      <c r="DM6" s="21">
        <f t="shared" si="12"/>
        <v>4.87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2.29</v>
      </c>
      <c r="EI6" s="21">
        <f t="shared" si="14"/>
        <v>0.76</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42021</v>
      </c>
      <c r="D7" s="23">
        <v>46</v>
      </c>
      <c r="E7" s="23">
        <v>17</v>
      </c>
      <c r="F7" s="23">
        <v>1</v>
      </c>
      <c r="G7" s="23">
        <v>0</v>
      </c>
      <c r="H7" s="23" t="s">
        <v>96</v>
      </c>
      <c r="I7" s="23" t="s">
        <v>97</v>
      </c>
      <c r="J7" s="23" t="s">
        <v>98</v>
      </c>
      <c r="K7" s="23" t="s">
        <v>99</v>
      </c>
      <c r="L7" s="23" t="s">
        <v>100</v>
      </c>
      <c r="M7" s="23" t="s">
        <v>101</v>
      </c>
      <c r="N7" s="24" t="s">
        <v>102</v>
      </c>
      <c r="O7" s="24">
        <v>83.68</v>
      </c>
      <c r="P7" s="24">
        <v>70.040000000000006</v>
      </c>
      <c r="Q7" s="24">
        <v>85.83</v>
      </c>
      <c r="R7" s="24">
        <v>3575</v>
      </c>
      <c r="S7" s="24">
        <v>138686</v>
      </c>
      <c r="T7" s="24">
        <v>554.54999999999995</v>
      </c>
      <c r="U7" s="24">
        <v>250.09</v>
      </c>
      <c r="V7" s="24">
        <v>96564</v>
      </c>
      <c r="W7" s="24">
        <v>25.43</v>
      </c>
      <c r="X7" s="24">
        <v>3797.25</v>
      </c>
      <c r="Y7" s="24" t="s">
        <v>102</v>
      </c>
      <c r="Z7" s="24" t="s">
        <v>102</v>
      </c>
      <c r="AA7" s="24" t="s">
        <v>102</v>
      </c>
      <c r="AB7" s="24">
        <v>106.69</v>
      </c>
      <c r="AC7" s="24">
        <v>103.57</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367.02</v>
      </c>
      <c r="AY7" s="24">
        <v>310.08</v>
      </c>
      <c r="AZ7" s="24" t="s">
        <v>102</v>
      </c>
      <c r="BA7" s="24" t="s">
        <v>102</v>
      </c>
      <c r="BB7" s="24" t="s">
        <v>102</v>
      </c>
      <c r="BC7" s="24">
        <v>67.930000000000007</v>
      </c>
      <c r="BD7" s="24">
        <v>68.53</v>
      </c>
      <c r="BE7" s="24">
        <v>71.39</v>
      </c>
      <c r="BF7" s="24" t="s">
        <v>102</v>
      </c>
      <c r="BG7" s="24" t="s">
        <v>102</v>
      </c>
      <c r="BH7" s="24" t="s">
        <v>102</v>
      </c>
      <c r="BI7" s="24">
        <v>0</v>
      </c>
      <c r="BJ7" s="24">
        <v>0</v>
      </c>
      <c r="BK7" s="24" t="s">
        <v>102</v>
      </c>
      <c r="BL7" s="24" t="s">
        <v>102</v>
      </c>
      <c r="BM7" s="24" t="s">
        <v>102</v>
      </c>
      <c r="BN7" s="24">
        <v>857.88</v>
      </c>
      <c r="BO7" s="24">
        <v>825.1</v>
      </c>
      <c r="BP7" s="24">
        <v>669.11</v>
      </c>
      <c r="BQ7" s="24" t="s">
        <v>102</v>
      </c>
      <c r="BR7" s="24" t="s">
        <v>102</v>
      </c>
      <c r="BS7" s="24" t="s">
        <v>102</v>
      </c>
      <c r="BT7" s="24">
        <v>89.98</v>
      </c>
      <c r="BU7" s="24">
        <v>96.26</v>
      </c>
      <c r="BV7" s="24" t="s">
        <v>102</v>
      </c>
      <c r="BW7" s="24" t="s">
        <v>102</v>
      </c>
      <c r="BX7" s="24" t="s">
        <v>102</v>
      </c>
      <c r="BY7" s="24">
        <v>94.97</v>
      </c>
      <c r="BZ7" s="24">
        <v>97.07</v>
      </c>
      <c r="CA7" s="24">
        <v>99.73</v>
      </c>
      <c r="CB7" s="24" t="s">
        <v>102</v>
      </c>
      <c r="CC7" s="24" t="s">
        <v>102</v>
      </c>
      <c r="CD7" s="24" t="s">
        <v>102</v>
      </c>
      <c r="CE7" s="24">
        <v>207.19</v>
      </c>
      <c r="CF7" s="24">
        <v>194.95</v>
      </c>
      <c r="CG7" s="24" t="s">
        <v>102</v>
      </c>
      <c r="CH7" s="24" t="s">
        <v>102</v>
      </c>
      <c r="CI7" s="24" t="s">
        <v>102</v>
      </c>
      <c r="CJ7" s="24">
        <v>159.49</v>
      </c>
      <c r="CK7" s="24">
        <v>157.81</v>
      </c>
      <c r="CL7" s="24">
        <v>134.97999999999999</v>
      </c>
      <c r="CM7" s="24" t="s">
        <v>102</v>
      </c>
      <c r="CN7" s="24" t="s">
        <v>102</v>
      </c>
      <c r="CO7" s="24" t="s">
        <v>102</v>
      </c>
      <c r="CP7" s="24">
        <v>58.22</v>
      </c>
      <c r="CQ7" s="24">
        <v>51.67</v>
      </c>
      <c r="CR7" s="24" t="s">
        <v>102</v>
      </c>
      <c r="CS7" s="24" t="s">
        <v>102</v>
      </c>
      <c r="CT7" s="24" t="s">
        <v>102</v>
      </c>
      <c r="CU7" s="24">
        <v>65.28</v>
      </c>
      <c r="CV7" s="24">
        <v>64.92</v>
      </c>
      <c r="CW7" s="24">
        <v>59.99</v>
      </c>
      <c r="CX7" s="24" t="s">
        <v>102</v>
      </c>
      <c r="CY7" s="24" t="s">
        <v>102</v>
      </c>
      <c r="CZ7" s="24" t="s">
        <v>102</v>
      </c>
      <c r="DA7" s="24">
        <v>85.03</v>
      </c>
      <c r="DB7" s="24">
        <v>87.21</v>
      </c>
      <c r="DC7" s="24" t="s">
        <v>102</v>
      </c>
      <c r="DD7" s="24" t="s">
        <v>102</v>
      </c>
      <c r="DE7" s="24" t="s">
        <v>102</v>
      </c>
      <c r="DF7" s="24">
        <v>92.72</v>
      </c>
      <c r="DG7" s="24">
        <v>92.88</v>
      </c>
      <c r="DH7" s="24">
        <v>95.72</v>
      </c>
      <c r="DI7" s="24" t="s">
        <v>102</v>
      </c>
      <c r="DJ7" s="24" t="s">
        <v>102</v>
      </c>
      <c r="DK7" s="24" t="s">
        <v>102</v>
      </c>
      <c r="DL7" s="24">
        <v>3.14</v>
      </c>
      <c r="DM7" s="24">
        <v>4.87</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2.29</v>
      </c>
      <c r="EI7" s="24">
        <v>0.76</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2023-01-24T02:51:52Z</cp:lastPrinted>
  <dcterms:created xsi:type="dcterms:W3CDTF">2023-01-12T23:26:33Z</dcterms:created>
  <dcterms:modified xsi:type="dcterms:W3CDTF">2023-01-24T05:55:36Z</dcterms:modified>
  <cp:category/>
</cp:coreProperties>
</file>