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1 栗原市★☆\"/>
    </mc:Choice>
  </mc:AlternateContent>
  <workbookProtection workbookAlgorithmName="SHA-512" workbookHashValue="HzUKbhU0M4jDzCN9D5vHMIXckMeX+u3S/bFXwWJ6OTtoj7N4aHchi6phsN5kM/KHWqb4EJXHU2vFLoQkMbQOGg==" workbookSaltValue="N4hbwZSh5NkFzE5fSZIJ9A==" workbookSpinCount="100000" lockStructure="1"/>
  <bookViews>
    <workbookView xWindow="0" yWindow="0" windowWidth="28800" windowHeight="122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W8" i="4"/>
  <c r="P8" i="4"/>
  <c r="I8" i="4"/>
  <c r="B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<sst xmlns="http://schemas.openxmlformats.org/spreadsheetml/2006/main" count="307" uniqueCount="116">
  <si>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</si>
  <si>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</si>
  <si>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</si>
  <si>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</si>
  <si>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</si>
  <si>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</si>
  <si>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</si>
  <si>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</si>
  <si>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</si>
  <si>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</si>
  <si>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</si>
  <si>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</si>
  <si>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</si>
  <si>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</si>
  <si>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</si>
  <si>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</si>
  <si>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</si>
  <si>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</si>
  <si>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</si>
  <si>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</si>
  <si>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</si>
  <si>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</si>
  <si>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</si>
  <si>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</si>
  <si>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</si>
  <si>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</si>
  <si>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</si>
  <si>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</si>
  <si>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</si>
  <si>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</si>
  <si>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</si>
  <si>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</si>
  <si>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</si>
  <si>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</si>
  <si>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</si>
  <si>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</si>
  <si>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</si>
  <si>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</si>
  <si>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</si>
  <si>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</si>
  <si>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</si>
  <si>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</si>
  <si>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</si>
  <si>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</si>
  <si>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</si>
  <si>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</si>
  <si>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</si>
  <si>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</si>
  <si>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</si>
  <si>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</si>
  <si>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</si>
  <si>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</si>
  <si>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</si>
  <si>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</si>
  <si>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</si>
  <si>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</si>
  <si>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</si>
  <si>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</si>
  <si>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</si>
  <si>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</si>
  <si>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</si>
  <si>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</si>
  <si>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</si>
  <si>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</si>
  <si>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</si>
  <si>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</si>
  <si>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</si>
  <si>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</si>
  <si>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</si>
  <si>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</si>
  <si>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</si>
  <si>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</si>
  <si>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</si>
  <si>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</si>
  <si>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</si>
  <si>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</si>
  <si>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</si>
  <si>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</si>
  <si>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</si>
  <si>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</si>
  <si>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</si>
  <si>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</si>
  <si>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</si>
  <si>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</si>
  <si>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</si>
  <si>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</si>
  <si>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</si>
  <si>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</si>
  <si>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</si>
  <si>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</si>
  <si>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</si>
  <si>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</si>
  <si>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</si>
  <si>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</si>
  <si>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</si>
  <si>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</si>
  <si>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</si>
  <si>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</si>
  <si>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</si>
  <si>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</si>
  <si>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</si>
  <si>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</si>
  <si>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</si>
  <si>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</si>
  <si>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</si>
  <si>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</si>
  <si>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</si>
  <si>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</si>
  <si>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</si>
  <si>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</si>
  <si>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</si>
  <si>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</si>
  <si>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</si>
  <si>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①有形固定資産減価償却率8.57％
　償却対象資産の減価償却の指標であり、老朽化の程度は類似団体平均を下回っている。
　特定地域生活排水処理事業は、公共下水道区域又は農業集落排水処理区域以外の区域を対象にしている事業で、平成11年12月から供用開始し、最も古い市設置型浄化槽は21年が経過してる。</t>
    <rPh sb="19" eb="21">
      <t>ショウキャク</t>
    </rPh>
    <rPh sb="21" eb="25">
      <t>タイショウシサン</t>
    </rPh>
    <rPh sb="26" eb="30">
      <t>ゲンカショウキャク</t>
    </rPh>
    <rPh sb="31" eb="33">
      <t>シヒョウ</t>
    </rPh>
    <phoneticPr fontId="4"/>
  </si>
  <si>
    <t xml:space="preserve">　特定地域生活排水処理事業の持続可能な健全経営の確保のためには、浄化槽の維持管理経費を使用料収入で賄うことが望ましい。
  しかしながら、人口減少等による使用料収入の減少や修繕費用の増加など、経営環境は厳しさを増していくことから、将来にわたって安定的な事業をしていくためには、自らの経営について的確な現状把握を行うことが必要不可欠である。
　今後、健全かつ持続可能な特定地域生活排水処理事業を進めるため、令和4年度に改定予定の「経営戦略」に基づき、効率的かつ適切な維持管理を行い、経営の健全化に努めていく必要がある。
</t>
    <rPh sb="54" eb="55">
      <t>ノゾ</t>
    </rPh>
    <phoneticPr fontId="4"/>
  </si>
  <si>
    <t>①経常収支比率111.15％
　経常的収支比率は100%以上となっており、単年度収支では黒字である。しかし、今後、維持管理経費は増加傾向にあることから、使用料収入のみでは経費を回収できない状況が見込まれる。
③流動比率77.28％
　短期的な支払能力を示す値であり、類似団体の平均値を下回っている。これは企業債の償還金が多いためであり、より支払い能力を高めるため経営改善を図っていく必要がある。
④企業債残高対事業規模比率179.17％
　類似団体平均を下回っており，順次企業債の償還が進んでいることから今後も改善していく見込みとしている。
⑤経費回収率89.59％
　類似団体と比べ経費回収率平均値を上回っているが、回収すべき汚水処理費を使用料で賄えておらず、より一層の収入確保及び建設、維持管理に係る費用の節減に努めることが必要である。
⑥汚水処理原価221.97円
　汚水処理に要した1㎥あたり費用は、類似団体と比較し低い状況にある。
⑦施設利用率42.54％
　類似団体と比較し平均値を下回っている。
⑧水洗化率99.85％　
　類似団体と比較し平均値を上回っている。</t>
    <rPh sb="285" eb="289">
      <t>ルイジダンタイ</t>
    </rPh>
    <rPh sb="290" eb="291">
      <t>クラ</t>
    </rPh>
    <rPh sb="292" eb="297">
      <t>ケイヒカイシュウリツ</t>
    </rPh>
    <rPh sb="297" eb="299">
      <t>ヘイキン</t>
    </rPh>
    <rPh sb="299" eb="300">
      <t>チ</t>
    </rPh>
    <rPh sb="301" eb="303">
      <t>ウワマワ</t>
    </rPh>
    <rPh sb="309" eb="311">
      <t>カイシュウ</t>
    </rPh>
    <rPh sb="320" eb="323">
      <t>シヨウリョウ</t>
    </rPh>
    <rPh sb="324" eb="325">
      <t>マカナ</t>
    </rPh>
    <rPh sb="345" eb="349">
      <t>イジカンリ</t>
    </rPh>
    <rPh sb="358" eb="359">
      <t>ツト</t>
    </rPh>
    <rPh sb="364" eb="366">
      <t>ヒツヨウ</t>
    </rPh>
    <rPh sb="384" eb="385">
      <t>エン</t>
    </rPh>
    <rPh sb="447" eb="448">
      <t>シタ</t>
    </rPh>
    <rPh sb="474" eb="476">
      <t>ヒカク</t>
    </rPh>
    <rPh sb="481" eb="482">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</si>
</sst>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0" xfId="0" applyFont="1">
      <alignment vertical="center"/>
    </xf>
    <xf numFmtId="0" fontId="14" fillId="0" borderId="6"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4" fillId="0" borderId="0"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14-4CEC-BF68-6825CA1469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C14-4CEC-BF68-6825CA1469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98.33</c:v>
                </c:pt>
                <c:pt idx="4">
                  <c:v>111.15</c:v>
                </c:pt>
              </c:numCache>
            </c:numRef>
          </c:val>
          <c:extLst>
            <c:ext xmlns:c16="http://schemas.microsoft.com/office/drawing/2014/chart" uri="{C3380CC4-5D6E-409C-BE32-E72D297353CC}">
              <c16:uniqueId val="{00000000-C3CE-4945-BA71-4E8A257724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C3CE-4945-BA71-4E8A257724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4.43</c:v>
                </c:pt>
                <c:pt idx="4">
                  <c:v>8.57</c:v>
                </c:pt>
              </c:numCache>
            </c:numRef>
          </c:val>
          <c:extLst>
            <c:ext xmlns:c16="http://schemas.microsoft.com/office/drawing/2014/chart" uri="{C3380CC4-5D6E-409C-BE32-E72D297353CC}">
              <c16:uniqueId val="{00000000-89F7-4D22-9A79-932B2F4D78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89F7-4D22-9A79-932B2F4D78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18-4901-90F3-DBEAF0CF4E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A18-4901-90F3-DBEAF0CF4E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DC2-4EB7-A578-A2A9427AE6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ADC2-4EB7-A578-A2A9427AE6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45.19</c:v>
                </c:pt>
                <c:pt idx="4">
                  <c:v>77.28</c:v>
                </c:pt>
              </c:numCache>
            </c:numRef>
          </c:val>
          <c:extLst>
            <c:ext xmlns:c16="http://schemas.microsoft.com/office/drawing/2014/chart" uri="{C3380CC4-5D6E-409C-BE32-E72D297353CC}">
              <c16:uniqueId val="{00000000-AA18-4C09-9512-C4930C421C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AA18-4C09-9512-C4930C421C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225.25</c:v>
                </c:pt>
                <c:pt idx="4">
                  <c:v>179.17</c:v>
                </c:pt>
              </c:numCache>
            </c:numRef>
          </c:val>
          <c:extLst>
            <c:ext xmlns:c16="http://schemas.microsoft.com/office/drawing/2014/chart" uri="{C3380CC4-5D6E-409C-BE32-E72D297353CC}">
              <c16:uniqueId val="{00000000-9EF5-426F-8643-7F5007361E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9EF5-426F-8643-7F5007361E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80.349999999999994</c:v>
                </c:pt>
                <c:pt idx="4">
                  <c:v>89.59</c:v>
                </c:pt>
              </c:numCache>
            </c:numRef>
          </c:val>
          <c:extLst>
            <c:ext xmlns:c16="http://schemas.microsoft.com/office/drawing/2014/chart" uri="{C3380CC4-5D6E-409C-BE32-E72D297353CC}">
              <c16:uniqueId val="{00000000-2EE0-4545-9153-1E4ED45192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2EE0-4545-9153-1E4ED45192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246.14</c:v>
                </c:pt>
                <c:pt idx="4">
                  <c:v>221.97</c:v>
                </c:pt>
              </c:numCache>
            </c:numRef>
          </c:val>
          <c:extLst>
            <c:ext xmlns:c16="http://schemas.microsoft.com/office/drawing/2014/chart" uri="{C3380CC4-5D6E-409C-BE32-E72D297353CC}">
              <c16:uniqueId val="{00000000-180C-4ACD-B2C5-F047AFF4A5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180C-4ACD-B2C5-F047AFF4A5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44.41</c:v>
                </c:pt>
                <c:pt idx="4">
                  <c:v>42.54</c:v>
                </c:pt>
              </c:numCache>
            </c:numRef>
          </c:val>
          <c:extLst>
            <c:ext xmlns:c16="http://schemas.microsoft.com/office/drawing/2014/chart" uri="{C3380CC4-5D6E-409C-BE32-E72D297353CC}">
              <c16:uniqueId val="{00000000-B823-4040-B289-6FF0059464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B823-4040-B289-6FF0059464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99.85</c:v>
                </c:pt>
                <c:pt idx="4">
                  <c:v>99.85</c:v>
                </c:pt>
              </c:numCache>
            </c:numRef>
          </c:val>
          <c:extLst>
            <c:ext xmlns:c16="http://schemas.microsoft.com/office/drawing/2014/chart" uri="{C3380CC4-5D6E-409C-BE32-E72D297353CC}">
              <c16:uniqueId val="{00000000-3318-4A38-9729-151AD3BF35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3318-4A38-9729-151AD3BF35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宮城県　栗原市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1" t="s">
        <v>9</v>
      </c>
      <c r="BM7" s="72"/>
      <c r="BN7" s="72"/>
      <c r="BO7" s="72"/>
      <c r="BP7" s="72"/>
      <c r="BQ7" s="72"/>
      <c r="BR7" s="72"/>
      <c r="BS7" s="72"/>
      <c r="BT7" s="72"/>
      <c r="BU7" s="72"/>
      <c r="BV7" s="72"/>
      <c r="BW7" s="72"/>
      <c r="BX7" s="72"/>
      <c r="BY7" s="73"/>
    </row>
    <row r="8" spans="1:78" ht="18.75" customHeight="1" x14ac:dyDescent="0.15">
      <c r="A8" s="2"/>
      <c r="B8" s="67" t="str">
        <f>データ!I6</f>
        <v>法適用</v>
      </c>
      <c r="C8" s="67"/>
      <c r="D8" s="67"/>
      <c r="E8" s="67"/>
      <c r="F8" s="67"/>
      <c r="G8" s="67"/>
      <c r="H8" s="67"/>
      <c r="I8" s="67" t="str">
        <f>データ!J6</f>
        <v>下水道事業</v>
      </c>
      <c r="J8" s="67"/>
      <c r="K8" s="67"/>
      <c r="L8" s="67"/>
      <c r="M8" s="67"/>
      <c r="N8" s="67"/>
      <c r="O8" s="67"/>
      <c r="P8" s="67" t="str">
        <f>データ!K6</f>
        <v>特定地域生活排水処理</v>
      </c>
      <c r="Q8" s="67"/>
      <c r="R8" s="67"/>
      <c r="S8" s="67"/>
      <c r="T8" s="67"/>
      <c r="U8" s="67"/>
      <c r="V8" s="67"/>
      <c r="W8" s="67" t="str">
        <f>データ!L6</f>
        <v>K2</v>
      </c>
      <c r="X8" s="67"/>
      <c r="Y8" s="67"/>
      <c r="Z8" s="67"/>
      <c r="AA8" s="67"/>
      <c r="AB8" s="67"/>
      <c r="AC8" s="67"/>
      <c r="AD8" s="68" t="str">
        <f>データ!$M$6</f>
        <v>非設置</v>
      </c>
      <c r="AE8" s="68"/>
      <c r="AF8" s="68"/>
      <c r="AG8" s="68"/>
      <c r="AH8" s="68"/>
      <c r="AI8" s="68"/>
      <c r="AJ8" s="68"/>
      <c r="AK8" s="3"/>
      <c r="AL8" s="47">
        <f>データ!S6</f>
        <v>64621</v>
      </c>
      <c r="AM8" s="47"/>
      <c r="AN8" s="47"/>
      <c r="AO8" s="47"/>
      <c r="AP8" s="47"/>
      <c r="AQ8" s="47"/>
      <c r="AR8" s="47"/>
      <c r="AS8" s="47"/>
      <c r="AT8" s="48">
        <f>データ!T6</f>
        <v>804.97</v>
      </c>
      <c r="AU8" s="48"/>
      <c r="AV8" s="48"/>
      <c r="AW8" s="48"/>
      <c r="AX8" s="48"/>
      <c r="AY8" s="48"/>
      <c r="AZ8" s="48"/>
      <c r="BA8" s="48"/>
      <c r="BB8" s="48">
        <f>データ!U6</f>
        <v>80.28</v>
      </c>
      <c r="BC8" s="48"/>
      <c r="BD8" s="48"/>
      <c r="BE8" s="48"/>
      <c r="BF8" s="48"/>
      <c r="BG8" s="48"/>
      <c r="BH8" s="48"/>
      <c r="BI8" s="48"/>
      <c r="BJ8" s="3"/>
      <c r="BK8" s="3"/>
      <c r="BL8" s="63" t="s">
        <v>10</v>
      </c>
      <c r="BM8" s="64"/>
      <c r="BN8" s="65" t="s">
        <v>11</v>
      </c>
      <c r="BO8" s="65"/>
      <c r="BP8" s="65"/>
      <c r="BQ8" s="65"/>
      <c r="BR8" s="65"/>
      <c r="BS8" s="65"/>
      <c r="BT8" s="65"/>
      <c r="BU8" s="65"/>
      <c r="BV8" s="65"/>
      <c r="BW8" s="65"/>
      <c r="BX8" s="65"/>
      <c r="BY8" s="66"/>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48" t="str">
        <f>データ!N6</f>
        <v>-</v>
      </c>
      <c r="C10" s="48"/>
      <c r="D10" s="48"/>
      <c r="E10" s="48"/>
      <c r="F10" s="48"/>
      <c r="G10" s="48"/>
      <c r="H10" s="48"/>
      <c r="I10" s="48">
        <f>データ!O6</f>
        <v>46.07</v>
      </c>
      <c r="J10" s="48"/>
      <c r="K10" s="48"/>
      <c r="L10" s="48"/>
      <c r="M10" s="48"/>
      <c r="N10" s="48"/>
      <c r="O10" s="48"/>
      <c r="P10" s="48">
        <f>データ!P6</f>
        <v>12.66</v>
      </c>
      <c r="Q10" s="48"/>
      <c r="R10" s="48"/>
      <c r="S10" s="48"/>
      <c r="T10" s="48"/>
      <c r="U10" s="48"/>
      <c r="V10" s="48"/>
      <c r="W10" s="48">
        <f>データ!Q6</f>
        <v>100</v>
      </c>
      <c r="X10" s="48"/>
      <c r="Y10" s="48"/>
      <c r="Z10" s="48"/>
      <c r="AA10" s="48"/>
      <c r="AB10" s="48"/>
      <c r="AC10" s="48"/>
      <c r="AD10" s="47">
        <f>データ!R6</f>
        <v>4070</v>
      </c>
      <c r="AE10" s="47"/>
      <c r="AF10" s="47"/>
      <c r="AG10" s="47"/>
      <c r="AH10" s="47"/>
      <c r="AI10" s="47"/>
      <c r="AJ10" s="47"/>
      <c r="AK10" s="2"/>
      <c r="AL10" s="47">
        <f>データ!V6</f>
        <v>8116</v>
      </c>
      <c r="AM10" s="47"/>
      <c r="AN10" s="47"/>
      <c r="AO10" s="47"/>
      <c r="AP10" s="47"/>
      <c r="AQ10" s="47"/>
      <c r="AR10" s="47"/>
      <c r="AS10" s="47"/>
      <c r="AT10" s="48">
        <f>データ!W6</f>
        <v>0.79</v>
      </c>
      <c r="AU10" s="48"/>
      <c r="AV10" s="48"/>
      <c r="AW10" s="48"/>
      <c r="AX10" s="48"/>
      <c r="AY10" s="48"/>
      <c r="AZ10" s="48"/>
      <c r="BA10" s="48"/>
      <c r="BB10" s="48">
        <f>データ!X6</f>
        <v>10273.42</v>
      </c>
      <c r="BC10" s="48"/>
      <c r="BD10" s="48"/>
      <c r="BE10" s="48"/>
      <c r="BF10" s="48"/>
      <c r="BG10" s="48"/>
      <c r="BH10" s="48"/>
      <c r="BI10" s="48"/>
      <c r="BJ10" s="2"/>
      <c r="BK10" s="2"/>
      <c r="BL10" s="49" t="s">
        <v>22</v>
      </c>
      <c r="BM10" s="50"/>
      <c r="BN10" s="51" t="s">
        <v>23</v>
      </c>
      <c r="BO10" s="51"/>
      <c r="BP10" s="51"/>
      <c r="BQ10" s="51"/>
      <c r="BR10" s="51"/>
      <c r="BS10" s="51"/>
      <c r="BT10" s="51"/>
      <c r="BU10" s="51"/>
      <c r="BV10" s="51"/>
      <c r="BW10" s="51"/>
      <c r="BX10" s="51"/>
      <c r="BY10" s="5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115</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0"/>
      <c r="BM60" s="31"/>
      <c r="BN60" s="31"/>
      <c r="BO60" s="31"/>
      <c r="BP60" s="31"/>
      <c r="BQ60" s="31"/>
      <c r="BR60" s="31"/>
      <c r="BS60" s="31"/>
      <c r="BT60" s="31"/>
      <c r="BU60" s="31"/>
      <c r="BV60" s="31"/>
      <c r="BW60" s="31"/>
      <c r="BX60" s="31"/>
      <c r="BY60" s="31"/>
      <c r="BZ60" s="32"/>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45"/>
      <c r="BN66" s="45"/>
      <c r="BO66" s="45"/>
      <c r="BP66" s="45"/>
      <c r="BQ66" s="45"/>
      <c r="BR66" s="45"/>
      <c r="BS66" s="45"/>
      <c r="BT66" s="45"/>
      <c r="BU66" s="45"/>
      <c r="BV66" s="45"/>
      <c r="BW66" s="45"/>
      <c r="BX66" s="45"/>
      <c r="BY66" s="45"/>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45"/>
      <c r="BN67" s="45"/>
      <c r="BO67" s="45"/>
      <c r="BP67" s="45"/>
      <c r="BQ67" s="45"/>
      <c r="BR67" s="45"/>
      <c r="BS67" s="45"/>
      <c r="BT67" s="45"/>
      <c r="BU67" s="45"/>
      <c r="BV67" s="45"/>
      <c r="BW67" s="45"/>
      <c r="BX67" s="45"/>
      <c r="BY67" s="45"/>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45"/>
      <c r="BN68" s="45"/>
      <c r="BO68" s="45"/>
      <c r="BP68" s="45"/>
      <c r="BQ68" s="45"/>
      <c r="BR68" s="45"/>
      <c r="BS68" s="45"/>
      <c r="BT68" s="45"/>
      <c r="BU68" s="45"/>
      <c r="BV68" s="45"/>
      <c r="BW68" s="45"/>
      <c r="BX68" s="45"/>
      <c r="BY68" s="45"/>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45"/>
      <c r="BN69" s="45"/>
      <c r="BO69" s="45"/>
      <c r="BP69" s="45"/>
      <c r="BQ69" s="45"/>
      <c r="BR69" s="45"/>
      <c r="BS69" s="45"/>
      <c r="BT69" s="45"/>
      <c r="BU69" s="45"/>
      <c r="BV69" s="45"/>
      <c r="BW69" s="45"/>
      <c r="BX69" s="45"/>
      <c r="BY69" s="45"/>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45"/>
      <c r="BN70" s="45"/>
      <c r="BO70" s="45"/>
      <c r="BP70" s="45"/>
      <c r="BQ70" s="45"/>
      <c r="BR70" s="45"/>
      <c r="BS70" s="45"/>
      <c r="BT70" s="45"/>
      <c r="BU70" s="45"/>
      <c r="BV70" s="45"/>
      <c r="BW70" s="45"/>
      <c r="BX70" s="45"/>
      <c r="BY70" s="45"/>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45"/>
      <c r="BN71" s="45"/>
      <c r="BO71" s="45"/>
      <c r="BP71" s="45"/>
      <c r="BQ71" s="45"/>
      <c r="BR71" s="45"/>
      <c r="BS71" s="45"/>
      <c r="BT71" s="45"/>
      <c r="BU71" s="45"/>
      <c r="BV71" s="45"/>
      <c r="BW71" s="45"/>
      <c r="BX71" s="45"/>
      <c r="BY71" s="45"/>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45"/>
      <c r="BN72" s="45"/>
      <c r="BO72" s="45"/>
      <c r="BP72" s="45"/>
      <c r="BQ72" s="45"/>
      <c r="BR72" s="45"/>
      <c r="BS72" s="45"/>
      <c r="BT72" s="45"/>
      <c r="BU72" s="45"/>
      <c r="BV72" s="45"/>
      <c r="BW72" s="45"/>
      <c r="BX72" s="45"/>
      <c r="BY72" s="45"/>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45"/>
      <c r="BN73" s="45"/>
      <c r="BO73" s="45"/>
      <c r="BP73" s="45"/>
      <c r="BQ73" s="45"/>
      <c r="BR73" s="45"/>
      <c r="BS73" s="45"/>
      <c r="BT73" s="45"/>
      <c r="BU73" s="45"/>
      <c r="BV73" s="45"/>
      <c r="BW73" s="45"/>
      <c r="BX73" s="45"/>
      <c r="BY73" s="45"/>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45"/>
      <c r="BN74" s="45"/>
      <c r="BO74" s="45"/>
      <c r="BP74" s="45"/>
      <c r="BQ74" s="45"/>
      <c r="BR74" s="45"/>
      <c r="BS74" s="45"/>
      <c r="BT74" s="45"/>
      <c r="BU74" s="45"/>
      <c r="BV74" s="45"/>
      <c r="BW74" s="45"/>
      <c r="BX74" s="45"/>
      <c r="BY74" s="45"/>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45"/>
      <c r="BN75" s="45"/>
      <c r="BO75" s="45"/>
      <c r="BP75" s="45"/>
      <c r="BQ75" s="45"/>
      <c r="BR75" s="45"/>
      <c r="BS75" s="45"/>
      <c r="BT75" s="45"/>
      <c r="BU75" s="45"/>
      <c r="BV75" s="45"/>
      <c r="BW75" s="45"/>
      <c r="BX75" s="45"/>
      <c r="BY75" s="45"/>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45"/>
      <c r="BN76" s="45"/>
      <c r="BO76" s="45"/>
      <c r="BP76" s="45"/>
      <c r="BQ76" s="45"/>
      <c r="BR76" s="45"/>
      <c r="BS76" s="45"/>
      <c r="BT76" s="45"/>
      <c r="BU76" s="45"/>
      <c r="BV76" s="45"/>
      <c r="BW76" s="45"/>
      <c r="BX76" s="45"/>
      <c r="BY76" s="45"/>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45"/>
      <c r="BN77" s="45"/>
      <c r="BO77" s="45"/>
      <c r="BP77" s="45"/>
      <c r="BQ77" s="45"/>
      <c r="BR77" s="45"/>
      <c r="BS77" s="45"/>
      <c r="BT77" s="45"/>
      <c r="BU77" s="45"/>
      <c r="BV77" s="45"/>
      <c r="BW77" s="45"/>
      <c r="BX77" s="45"/>
      <c r="BY77" s="45"/>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45"/>
      <c r="BN78" s="45"/>
      <c r="BO78" s="45"/>
      <c r="BP78" s="45"/>
      <c r="BQ78" s="45"/>
      <c r="BR78" s="45"/>
      <c r="BS78" s="45"/>
      <c r="BT78" s="45"/>
      <c r="BU78" s="45"/>
      <c r="BV78" s="45"/>
      <c r="BW78" s="45"/>
      <c r="BX78" s="45"/>
      <c r="BY78" s="45"/>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45"/>
      <c r="BN79" s="45"/>
      <c r="BO79" s="45"/>
      <c r="BP79" s="45"/>
      <c r="BQ79" s="45"/>
      <c r="BR79" s="45"/>
      <c r="BS79" s="45"/>
      <c r="BT79" s="45"/>
      <c r="BU79" s="45"/>
      <c r="BV79" s="45"/>
      <c r="BW79" s="45"/>
      <c r="BX79" s="45"/>
      <c r="BY79" s="45"/>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45"/>
      <c r="BN80" s="45"/>
      <c r="BO80" s="45"/>
      <c r="BP80" s="45"/>
      <c r="BQ80" s="45"/>
      <c r="BR80" s="45"/>
      <c r="BS80" s="45"/>
      <c r="BT80" s="45"/>
      <c r="BU80" s="45"/>
      <c r="BV80" s="45"/>
      <c r="BW80" s="45"/>
      <c r="BX80" s="45"/>
      <c r="BY80" s="45"/>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45"/>
      <c r="BN81" s="45"/>
      <c r="BO81" s="45"/>
      <c r="BP81" s="45"/>
      <c r="BQ81" s="45"/>
      <c r="BR81" s="45"/>
      <c r="BS81" s="45"/>
      <c r="BT81" s="45"/>
      <c r="BU81" s="45"/>
      <c r="BV81" s="45"/>
      <c r="BW81" s="45"/>
      <c r="BX81" s="45"/>
      <c r="BY81" s="45"/>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6" t="s">
        <v>30</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L83" s="29"/>
      <c r="BM83" s="29"/>
      <c r="BN83" s="29"/>
      <c r="BO83" s="29"/>
      <c r="BP83" s="29"/>
      <c r="BQ83" s="29"/>
      <c r="BR83" s="29"/>
      <c r="BS83" s="29"/>
      <c r="BT83" s="29"/>
      <c r="BU83" s="29"/>
      <c r="BV83" s="29"/>
      <c r="BW83" s="29"/>
      <c r="BX83" s="29"/>
      <c r="BY83" s="29"/>
      <c r="BZ83" s="2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ap0H58VlGBD3lqdcUj/xIuQNYcPD3M6gbnNBTvi8PBEnTxgsME1VbPLDpjMlRp5yDnBQKWn9inVNKBKteD5X9Q==" saltValue="pF2KmsTNnY0Hl3bqqaQ3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5" t="s">
        <v>52</v>
      </c>
      <c r="I3" s="76"/>
      <c r="J3" s="76"/>
      <c r="K3" s="76"/>
      <c r="L3" s="76"/>
      <c r="M3" s="76"/>
      <c r="N3" s="76"/>
      <c r="O3" s="76"/>
      <c r="P3" s="76"/>
      <c r="Q3" s="76"/>
      <c r="R3" s="76"/>
      <c r="S3" s="76"/>
      <c r="T3" s="76"/>
      <c r="U3" s="76"/>
      <c r="V3" s="76"/>
      <c r="W3" s="76"/>
      <c r="X3" s="77"/>
      <c r="Y3" s="81"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54</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14" t="s">
        <v>55</v>
      </c>
      <c r="B4" s="16"/>
      <c r="C4" s="16"/>
      <c r="D4" s="16"/>
      <c r="E4" s="16"/>
      <c r="F4" s="16"/>
      <c r="G4" s="16"/>
      <c r="H4" s="78"/>
      <c r="I4" s="79"/>
      <c r="J4" s="79"/>
      <c r="K4" s="79"/>
      <c r="L4" s="79"/>
      <c r="M4" s="79"/>
      <c r="N4" s="79"/>
      <c r="O4" s="79"/>
      <c r="P4" s="79"/>
      <c r="Q4" s="79"/>
      <c r="R4" s="79"/>
      <c r="S4" s="79"/>
      <c r="T4" s="79"/>
      <c r="U4" s="79"/>
      <c r="V4" s="79"/>
      <c r="W4" s="79"/>
      <c r="X4" s="80"/>
      <c r="Y4" s="74" t="s">
        <v>56</v>
      </c>
      <c r="Z4" s="74"/>
      <c r="AA4" s="74"/>
      <c r="AB4" s="74"/>
      <c r="AC4" s="74"/>
      <c r="AD4" s="74"/>
      <c r="AE4" s="74"/>
      <c r="AF4" s="74"/>
      <c r="AG4" s="74"/>
      <c r="AH4" s="74"/>
      <c r="AI4" s="74"/>
      <c r="AJ4" s="74" t="s">
        <v>57</v>
      </c>
      <c r="AK4" s="74"/>
      <c r="AL4" s="74"/>
      <c r="AM4" s="74"/>
      <c r="AN4" s="74"/>
      <c r="AO4" s="74"/>
      <c r="AP4" s="74"/>
      <c r="AQ4" s="74"/>
      <c r="AR4" s="74"/>
      <c r="AS4" s="74"/>
      <c r="AT4" s="74"/>
      <c r="AU4" s="74" t="s">
        <v>58</v>
      </c>
      <c r="AV4" s="74"/>
      <c r="AW4" s="74"/>
      <c r="AX4" s="74"/>
      <c r="AY4" s="74"/>
      <c r="AZ4" s="74"/>
      <c r="BA4" s="74"/>
      <c r="BB4" s="74"/>
      <c r="BC4" s="74"/>
      <c r="BD4" s="74"/>
      <c r="BE4" s="74"/>
      <c r="BF4" s="74" t="s">
        <v>59</v>
      </c>
      <c r="BG4" s="74"/>
      <c r="BH4" s="74"/>
      <c r="BI4" s="74"/>
      <c r="BJ4" s="74"/>
      <c r="BK4" s="74"/>
      <c r="BL4" s="74"/>
      <c r="BM4" s="74"/>
      <c r="BN4" s="74"/>
      <c r="BO4" s="74"/>
      <c r="BP4" s="74"/>
      <c r="BQ4" s="74" t="s">
        <v>60</v>
      </c>
      <c r="BR4" s="74"/>
      <c r="BS4" s="74"/>
      <c r="BT4" s="74"/>
      <c r="BU4" s="74"/>
      <c r="BV4" s="74"/>
      <c r="BW4" s="74"/>
      <c r="BX4" s="74"/>
      <c r="BY4" s="74"/>
      <c r="BZ4" s="74"/>
      <c r="CA4" s="74"/>
      <c r="CB4" s="74" t="s">
        <v>61</v>
      </c>
      <c r="CC4" s="74"/>
      <c r="CD4" s="74"/>
      <c r="CE4" s="74"/>
      <c r="CF4" s="74"/>
      <c r="CG4" s="74"/>
      <c r="CH4" s="74"/>
      <c r="CI4" s="74"/>
      <c r="CJ4" s="74"/>
      <c r="CK4" s="74"/>
      <c r="CL4" s="74"/>
      <c r="CM4" s="74" t="s">
        <v>62</v>
      </c>
      <c r="CN4" s="74"/>
      <c r="CO4" s="74"/>
      <c r="CP4" s="74"/>
      <c r="CQ4" s="74"/>
      <c r="CR4" s="74"/>
      <c r="CS4" s="74"/>
      <c r="CT4" s="74"/>
      <c r="CU4" s="74"/>
      <c r="CV4" s="74"/>
      <c r="CW4" s="74"/>
      <c r="CX4" s="74" t="s">
        <v>63</v>
      </c>
      <c r="CY4" s="74"/>
      <c r="CZ4" s="74"/>
      <c r="DA4" s="74"/>
      <c r="DB4" s="74"/>
      <c r="DC4" s="74"/>
      <c r="DD4" s="74"/>
      <c r="DE4" s="74"/>
      <c r="DF4" s="74"/>
      <c r="DG4" s="74"/>
      <c r="DH4" s="74"/>
      <c r="DI4" s="74" t="s">
        <v>64</v>
      </c>
      <c r="DJ4" s="74"/>
      <c r="DK4" s="74"/>
      <c r="DL4" s="74"/>
      <c r="DM4" s="74"/>
      <c r="DN4" s="74"/>
      <c r="DO4" s="74"/>
      <c r="DP4" s="74"/>
      <c r="DQ4" s="74"/>
      <c r="DR4" s="74"/>
      <c r="DS4" s="74"/>
      <c r="DT4" s="74" t="s">
        <v>65</v>
      </c>
      <c r="DU4" s="74"/>
      <c r="DV4" s="74"/>
      <c r="DW4" s="74"/>
      <c r="DX4" s="74"/>
      <c r="DY4" s="74"/>
      <c r="DZ4" s="74"/>
      <c r="EA4" s="74"/>
      <c r="EB4" s="74"/>
      <c r="EC4" s="74"/>
      <c r="ED4" s="74"/>
      <c r="EE4" s="74" t="s">
        <v>66</v>
      </c>
      <c r="EF4" s="74"/>
      <c r="EG4" s="74"/>
      <c r="EH4" s="74"/>
      <c r="EI4" s="74"/>
      <c r="EJ4" s="74"/>
      <c r="EK4" s="74"/>
      <c r="EL4" s="74"/>
      <c r="EM4" s="74"/>
      <c r="EN4" s="74"/>
      <c r="EO4" s="7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42137</v>
      </c>
      <c r="D6" s="19">
        <f t="shared" si="3"/>
        <v>46</v>
      </c>
      <c r="E6" s="19">
        <f t="shared" si="3"/>
        <v>18</v>
      </c>
      <c r="F6" s="19">
        <f t="shared" si="3"/>
        <v>0</v>
      </c>
      <c r="G6" s="19">
        <f t="shared" si="3"/>
        <v>0</v>
      </c>
      <c r="H6" s="19" t="str">
        <f t="shared" si="3"/>
        <v>宮城県　栗原市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46.07</v>
      </c>
      <c r="P6" s="20">
        <f t="shared" si="3"/>
        <v>12.66</v>
      </c>
      <c r="Q6" s="20">
        <f t="shared" si="3"/>
        <v>100</v>
      </c>
      <c r="R6" s="20">
        <f t="shared" si="3"/>
        <v>4070</v>
      </c>
      <c r="S6" s="20">
        <f t="shared" si="3"/>
        <v>64621</v>
      </c>
      <c r="T6" s="20">
        <f t="shared" si="3"/>
        <v>804.97</v>
      </c>
      <c r="U6" s="20">
        <f t="shared" si="3"/>
        <v>80.28</v>
      </c>
      <c r="V6" s="20">
        <f t="shared" si="3"/>
        <v>8116</v>
      </c>
      <c r="W6" s="20">
        <f t="shared" si="3"/>
        <v>0.79</v>
      </c>
      <c r="X6" s="20">
        <f t="shared" si="3"/>
        <v>10273.42</v>
      </c>
      <c r="Y6" s="21" t="str">
        <f>IF(Y7="",NA(),Y7)</f>
        <v>-</v>
      </c>
      <c r="Z6" s="21" t="str">
        <f t="shared" ref="Z6:AH6" si="4">IF(Z7="",NA(),Z7)</f>
        <v>-</v>
      </c>
      <c r="AA6" s="21" t="str">
        <f t="shared" si="4"/>
        <v>-</v>
      </c>
      <c r="AB6" s="21">
        <f t="shared" si="4"/>
        <v>98.33</v>
      </c>
      <c r="AC6" s="21">
        <f t="shared" si="4"/>
        <v>111.15</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45.19</v>
      </c>
      <c r="AY6" s="21">
        <f t="shared" si="6"/>
        <v>77.28</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225.25</v>
      </c>
      <c r="BJ6" s="21">
        <f t="shared" si="7"/>
        <v>179.17</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80.349999999999994</v>
      </c>
      <c r="BU6" s="21">
        <f t="shared" si="8"/>
        <v>89.59</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246.14</v>
      </c>
      <c r="CF6" s="21">
        <f t="shared" si="9"/>
        <v>221.97</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44.41</v>
      </c>
      <c r="CQ6" s="21">
        <f t="shared" si="10"/>
        <v>42.54</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99.85</v>
      </c>
      <c r="DB6" s="21">
        <f t="shared" si="11"/>
        <v>99.85</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4.43</v>
      </c>
      <c r="DM6" s="21">
        <f t="shared" si="12"/>
        <v>8.57</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42137</v>
      </c>
      <c r="D7" s="23">
        <v>46</v>
      </c>
      <c r="E7" s="23">
        <v>18</v>
      </c>
      <c r="F7" s="23">
        <v>0</v>
      </c>
      <c r="G7" s="23">
        <v>0</v>
      </c>
      <c r="H7" s="23" t="s">
        <v>96</v>
      </c>
      <c r="I7" s="23" t="s">
        <v>97</v>
      </c>
      <c r="J7" s="23" t="s">
        <v>98</v>
      </c>
      <c r="K7" s="23" t="s">
        <v>99</v>
      </c>
      <c r="L7" s="23" t="s">
        <v>100</v>
      </c>
      <c r="M7" s="23" t="s">
        <v>101</v>
      </c>
      <c r="N7" s="24" t="s">
        <v>102</v>
      </c>
      <c r="O7" s="24">
        <v>46.07</v>
      </c>
      <c r="P7" s="24">
        <v>12.66</v>
      </c>
      <c r="Q7" s="24">
        <v>100</v>
      </c>
      <c r="R7" s="24">
        <v>4070</v>
      </c>
      <c r="S7" s="24">
        <v>64621</v>
      </c>
      <c r="T7" s="24">
        <v>804.97</v>
      </c>
      <c r="U7" s="24">
        <v>80.28</v>
      </c>
      <c r="V7" s="24">
        <v>8116</v>
      </c>
      <c r="W7" s="24">
        <v>0.79</v>
      </c>
      <c r="X7" s="24">
        <v>10273.42</v>
      </c>
      <c r="Y7" s="24" t="s">
        <v>102</v>
      </c>
      <c r="Z7" s="24" t="s">
        <v>102</v>
      </c>
      <c r="AA7" s="24" t="s">
        <v>102</v>
      </c>
      <c r="AB7" s="24">
        <v>98.33</v>
      </c>
      <c r="AC7" s="24">
        <v>111.15</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45.19</v>
      </c>
      <c r="AY7" s="24">
        <v>77.28</v>
      </c>
      <c r="AZ7" s="24" t="s">
        <v>102</v>
      </c>
      <c r="BA7" s="24" t="s">
        <v>102</v>
      </c>
      <c r="BB7" s="24" t="s">
        <v>102</v>
      </c>
      <c r="BC7" s="24">
        <v>100.47</v>
      </c>
      <c r="BD7" s="24">
        <v>122.71</v>
      </c>
      <c r="BE7" s="24">
        <v>112.2</v>
      </c>
      <c r="BF7" s="24" t="s">
        <v>102</v>
      </c>
      <c r="BG7" s="24" t="s">
        <v>102</v>
      </c>
      <c r="BH7" s="24" t="s">
        <v>102</v>
      </c>
      <c r="BI7" s="24">
        <v>225.25</v>
      </c>
      <c r="BJ7" s="24">
        <v>179.17</v>
      </c>
      <c r="BK7" s="24" t="s">
        <v>102</v>
      </c>
      <c r="BL7" s="24" t="s">
        <v>102</v>
      </c>
      <c r="BM7" s="24" t="s">
        <v>102</v>
      </c>
      <c r="BN7" s="24">
        <v>294.27</v>
      </c>
      <c r="BO7" s="24">
        <v>294.08999999999997</v>
      </c>
      <c r="BP7" s="24">
        <v>310.14</v>
      </c>
      <c r="BQ7" s="24" t="s">
        <v>102</v>
      </c>
      <c r="BR7" s="24" t="s">
        <v>102</v>
      </c>
      <c r="BS7" s="24" t="s">
        <v>102</v>
      </c>
      <c r="BT7" s="24">
        <v>80.349999999999994</v>
      </c>
      <c r="BU7" s="24">
        <v>89.59</v>
      </c>
      <c r="BV7" s="24" t="s">
        <v>102</v>
      </c>
      <c r="BW7" s="24" t="s">
        <v>102</v>
      </c>
      <c r="BX7" s="24" t="s">
        <v>102</v>
      </c>
      <c r="BY7" s="24">
        <v>60.59</v>
      </c>
      <c r="BZ7" s="24">
        <v>60</v>
      </c>
      <c r="CA7" s="24">
        <v>57.71</v>
      </c>
      <c r="CB7" s="24" t="s">
        <v>102</v>
      </c>
      <c r="CC7" s="24" t="s">
        <v>102</v>
      </c>
      <c r="CD7" s="24" t="s">
        <v>102</v>
      </c>
      <c r="CE7" s="24">
        <v>246.14</v>
      </c>
      <c r="CF7" s="24">
        <v>221.97</v>
      </c>
      <c r="CG7" s="24" t="s">
        <v>102</v>
      </c>
      <c r="CH7" s="24" t="s">
        <v>102</v>
      </c>
      <c r="CI7" s="24" t="s">
        <v>102</v>
      </c>
      <c r="CJ7" s="24">
        <v>280.23</v>
      </c>
      <c r="CK7" s="24">
        <v>282.70999999999998</v>
      </c>
      <c r="CL7" s="24">
        <v>286.17</v>
      </c>
      <c r="CM7" s="24" t="s">
        <v>102</v>
      </c>
      <c r="CN7" s="24" t="s">
        <v>102</v>
      </c>
      <c r="CO7" s="24" t="s">
        <v>102</v>
      </c>
      <c r="CP7" s="24">
        <v>44.41</v>
      </c>
      <c r="CQ7" s="24">
        <v>42.54</v>
      </c>
      <c r="CR7" s="24" t="s">
        <v>102</v>
      </c>
      <c r="CS7" s="24" t="s">
        <v>102</v>
      </c>
      <c r="CT7" s="24" t="s">
        <v>102</v>
      </c>
      <c r="CU7" s="24">
        <v>58.19</v>
      </c>
      <c r="CV7" s="24">
        <v>56.52</v>
      </c>
      <c r="CW7" s="24">
        <v>56.8</v>
      </c>
      <c r="CX7" s="24" t="s">
        <v>102</v>
      </c>
      <c r="CY7" s="24" t="s">
        <v>102</v>
      </c>
      <c r="CZ7" s="24" t="s">
        <v>102</v>
      </c>
      <c r="DA7" s="24">
        <v>99.85</v>
      </c>
      <c r="DB7" s="24">
        <v>99.85</v>
      </c>
      <c r="DC7" s="24" t="s">
        <v>102</v>
      </c>
      <c r="DD7" s="24" t="s">
        <v>102</v>
      </c>
      <c r="DE7" s="24" t="s">
        <v>102</v>
      </c>
      <c r="DF7" s="24">
        <v>87.8</v>
      </c>
      <c r="DG7" s="24">
        <v>88.43</v>
      </c>
      <c r="DH7" s="24">
        <v>83.38</v>
      </c>
      <c r="DI7" s="24" t="s">
        <v>102</v>
      </c>
      <c r="DJ7" s="24" t="s">
        <v>102</v>
      </c>
      <c r="DK7" s="24" t="s">
        <v>102</v>
      </c>
      <c r="DL7" s="24">
        <v>4.43</v>
      </c>
      <c r="DM7" s="24">
        <v>8.57</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2023-01-24T23:49:25Z</cp:lastPrinted>
  <dcterms:created xsi:type="dcterms:W3CDTF">2022-12-01T01:40:29Z</dcterms:created>
  <dcterms:modified xsi:type="dcterms:W3CDTF">2023-02-09T01:11:02Z</dcterms:modified>
  <cp:category/>
</cp:coreProperties>
</file>