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08 多賀城市★\"/>
    </mc:Choice>
  </mc:AlternateContent>
  <workbookProtection workbookAlgorithmName="SHA-512" workbookHashValue="gaz4xnZp4VbWjYVmZ4CMLUjWKP602c/Z+Nw2dlaIjXxVzqbl3mTs9Y7X2FmdEsZwyg6BSS80JZ7ITZctQRrzUg==" workbookSaltValue="QTg/hNFmaLXL0qHo1hbxGw==" workbookSpinCount="100000" lockStructure="1"/>
  <bookViews>
    <workbookView xWindow="0" yWindow="0" windowWidth="10155" windowHeight="74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<sst xmlns="http://schemas.openxmlformats.org/spreadsheetml/2006/main" count="299" uniqueCount="119">
  <si>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</si>
  <si>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</si>
  <si>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</si>
  <si>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</si>
  <si>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</si>
  <si>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</si>
  <si>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</si>
  <si>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</si>
  <si>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</si>
  <si>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</si>
  <si>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</si>
  <si>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</si>
  <si>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</si>
  <si>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</si>
  <si>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</si>
  <si>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</si>
  <si>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</si>
  <si>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</si>
  <si>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</si>
  <si>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</si>
  <si>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</si>
  <si>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</si>
  <si>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</si>
  <si>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</si>
  <si>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</si>
  <si>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</si>
  <si>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</si>
  <si>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</si>
  <si>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</si>
  <si>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</si>
  <si>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</si>
  <si>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</si>
  <si>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</si>
  <si>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</si>
  <si>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</si>
  <si>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</si>
  <si>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</si>
  <si>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</si>
  <si>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</si>
  <si>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</si>
  <si>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</si>
  <si>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</si>
  <si>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</si>
  <si>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</si>
  <si>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</si>
  <si>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</si>
  <si>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</si>
  <si>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</si>
  <si>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</si>
  <si>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</si>
  <si>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</si>
  <si>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</si>
  <si>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</si>
  <si>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</si>
  <si>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</si>
  <si>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</si>
  <si>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</si>
  <si>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</si>
  <si>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</si>
  <si>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</si>
  <si>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</si>
  <si>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</si>
  <si>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</si>
  <si>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</si>
  <si>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</si>
  <si>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</si>
  <si>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</si>
  <si>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</si>
  <si>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</si>
  <si>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</si>
  <si>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</si>
  <si>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</si>
  <si>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</si>
  <si>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</si>
  <si>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</si>
  <si>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</si>
  <si>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</si>
  <si>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</si>
  <si>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</si>
  <si>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</si>
  <si>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</si>
  <si>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</si>
  <si>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</si>
  <si>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</si>
  <si>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</si>
  <si>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</si>
  <si>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</si>
  <si>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</si>
  <si>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</si>
  <si>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</si>
  <si>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</si>
  <si>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</si>
  <si>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</si>
  <si>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</si>
  <si>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</si>
  <si>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</si>
  <si>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多賀城市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</si>
  <si>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</si>
  <si>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</si>
  <si>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</si>
  <si>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</si>
  <si>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</si>
  <si>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</si>
  <si>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</si>
  <si>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</si>
  <si>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</si>
  <si>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</si>
  <si>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</si>
  <si>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</si>
  <si>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</si>
  <si>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</si>
  <si>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</si>
  <si>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</si>
  <si>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</si>
  <si>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</si>
  <si>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</si>
  <si>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r>
      <rPr>
        <b/>
        <u/>
        <sz val="11"/>
        <color theme="1"/>
        <rFont val="ＭＳ ゴシック"/>
        <family val="3"/>
        <charset val="128"/>
      </rPr>
      <t>「①有形固定資産減価償却率」</t>
    </r>
    <r>
      <rPr>
        <sz val="11"/>
        <color theme="1"/>
        <rFont val="ＭＳ ゴシック"/>
        <family val="3"/>
        <charset val="128"/>
      </rPr>
      <t xml:space="preserve">：類似団体平均値を大きく下回っていますが、これは令和２年度に企業会計に移行した際に資産を新たに取得したものと見なして帳簿価額を決定していることが影響しています。
</t>
    </r>
    <r>
      <rPr>
        <b/>
        <u/>
        <sz val="11"/>
        <color theme="1"/>
        <rFont val="ＭＳ ゴシック"/>
        <family val="3"/>
        <charset val="128"/>
      </rPr>
      <t>「②管渠老朽化率」</t>
    </r>
    <r>
      <rPr>
        <sz val="11"/>
        <color theme="1"/>
        <rFont val="ＭＳ ゴシック"/>
        <family val="3"/>
        <charset val="128"/>
      </rPr>
      <t xml:space="preserve">：供用開始から４０年を超えて老朽化が進んでいる汚水管渠も多く、たわみなどが生じている個所も見受けられることから、機能を維持できるように今後も対策を講じていく必要があります。
</t>
    </r>
    <r>
      <rPr>
        <b/>
        <u/>
        <sz val="11"/>
        <color theme="1"/>
        <rFont val="ＭＳ ゴシック"/>
        <family val="3"/>
        <charset val="128"/>
      </rPr>
      <t>「③管渠改善率」</t>
    </r>
    <r>
      <rPr>
        <sz val="11"/>
        <color theme="1"/>
        <rFont val="ＭＳ ゴシック"/>
        <family val="3"/>
        <charset val="128"/>
      </rPr>
      <t>：管渠の更新や修繕を行った結果、類似団体平均値を上回りました。管渠改善率を大幅に引き上げたうえで更新や修繕を進めていくことは、多額の財源が必要になることから、耐用年数の延伸を図るため、ストックマネジメント計画に基づき計画的・効果的な維持管理に取り組みます。</t>
    </r>
    <phoneticPr fontId="4"/>
  </si>
  <si>
    <r>
      <rPr>
        <b/>
        <u/>
        <sz val="11"/>
        <color theme="1"/>
        <rFont val="ＭＳ ゴシック"/>
        <family val="3"/>
        <charset val="128"/>
      </rPr>
      <t>「①経常収支比率」</t>
    </r>
    <r>
      <rPr>
        <sz val="11"/>
        <color theme="1"/>
        <rFont val="ＭＳ ゴシック"/>
        <family val="3"/>
        <charset val="128"/>
      </rPr>
      <t xml:space="preserve">：経常収支比率は１００％を上回っていますが、これは雨水事業における利益が汚水事業における損失を上回り、結果として下水道事業会計全体で黒字となっていることが主な要因であり、より一層経営の合理化や財政基盤の強化が必要です。
</t>
    </r>
    <r>
      <rPr>
        <b/>
        <u/>
        <sz val="11"/>
        <color theme="1"/>
        <rFont val="ＭＳ ゴシック"/>
        <family val="3"/>
        <charset val="128"/>
      </rPr>
      <t>「③流動比率」</t>
    </r>
    <r>
      <rPr>
        <sz val="11"/>
        <color theme="1"/>
        <rFont val="ＭＳ ゴシック"/>
        <family val="3"/>
        <charset val="128"/>
      </rPr>
      <t xml:space="preserve">：本市は８．３３％と類似団体平均値と比較しても極端に低い数値であるため、短期的な債務に対する支払には相当留意する必要があります。流動比率の改善には汚水事業で利益を生み出し、現金を積み立てる等内部留保金を増やす経営への改善が必要です。
</t>
    </r>
    <r>
      <rPr>
        <b/>
        <u/>
        <sz val="11"/>
        <color theme="1"/>
        <rFont val="ＭＳ ゴシック"/>
        <family val="3"/>
        <charset val="128"/>
      </rPr>
      <t>「④企業債残高対事業規模比率」</t>
    </r>
    <r>
      <rPr>
        <sz val="11"/>
        <color theme="1"/>
        <rFont val="ＭＳ ゴシック"/>
        <family val="3"/>
        <charset val="128"/>
      </rPr>
      <t xml:space="preserve">：類似団体平均値を下回っていますが、今後も健全な経営を行うため、企業債の借入額と償還額とのバランスを考慮し企業債を発行する等、健全な経営に努めていきます。
</t>
    </r>
    <r>
      <rPr>
        <b/>
        <u/>
        <sz val="11"/>
        <color theme="1"/>
        <rFont val="ＭＳ ゴシック"/>
        <family val="3"/>
        <charset val="128"/>
      </rPr>
      <t>「⑤経費回収率」</t>
    </r>
    <r>
      <rPr>
        <sz val="11"/>
        <color theme="1"/>
        <rFont val="ＭＳ ゴシック"/>
        <family val="3"/>
        <charset val="128"/>
      </rPr>
      <t>：経費回収率は１００％未満であり、これは汚水処理に要する経費を下水道使用料だけでは賄えきれない状況で、一般会計からの繰入金に依存した経営となっていることを意味しています。更なる経営の効率化による経費節減に努め、</t>
    </r>
    <r>
      <rPr>
        <b/>
        <u/>
        <sz val="11"/>
        <color theme="1"/>
        <rFont val="ＭＳ ゴシック"/>
        <family val="3"/>
        <charset val="128"/>
      </rPr>
      <t>「⑥汚水処理原価」</t>
    </r>
    <r>
      <rPr>
        <sz val="11"/>
        <color theme="1"/>
        <rFont val="ＭＳ ゴシック"/>
        <family val="3"/>
        <charset val="128"/>
      </rPr>
      <t xml:space="preserve">の引き下げを図るとともに、適正な使用料について検討を進めていきます。
</t>
    </r>
    <r>
      <rPr>
        <b/>
        <u/>
        <sz val="11"/>
        <color theme="1"/>
        <rFont val="ＭＳ ゴシック"/>
        <family val="3"/>
        <charset val="128"/>
      </rPr>
      <t>「⑧水洗化率」</t>
    </r>
    <r>
      <rPr>
        <sz val="11"/>
        <color theme="1"/>
        <rFont val="ＭＳ ゴシック"/>
        <family val="3"/>
        <charset val="128"/>
      </rPr>
      <t>：本市では早い時期から下水道未普及地域の解消促進や下水道への接続勧奨に努めてきたことから、類似団体平均値と比較して、高い値で推移しています。</t>
    </r>
    <rPh sb="209" eb="210">
      <t>ダ</t>
    </rPh>
    <rPh sb="223" eb="225">
      <t>リュウホ</t>
    </rPh>
    <rPh sb="501" eb="502">
      <t>ホン</t>
    </rPh>
    <rPh sb="502" eb="503">
      <t>シ</t>
    </rPh>
    <phoneticPr fontId="4"/>
  </si>
  <si>
    <t>　下水道事業の経営基盤の一つである下水道使用料については、人口減少や節水意識の浸透により今後、逓減していくものとと予想しております。
　一方、下水道施設については、昭和５３年６月の供用開始から４０年以上が経過し老朽化が進み修繕や更新が必要とする施設が増加します。
　今後、本市としては、①多賀城市下水道事業経営戦略を中核とした計画に基づき、適正な下水道使用料の検討や更なる経営改善により経営基盤の強化を図るとともに、②ストックマネジメント計画を中心に下水道施設の適切な維持管理と保全を図ることで、適正な下水道サービスの提供を継続するとともに、将来的に大きな課題である下水道施設の大量更新に備えていきます。</t>
    <rPh sb="44" eb="46">
      <t>コンゴ</t>
    </rPh>
    <rPh sb="47" eb="49">
      <t>テイゲン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</si>
</sst>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0.09</c:v>
                </c:pt>
                <c:pt idx="4">
                  <c:v>0.5</c:v>
                </c:pt>
              </c:numCache>
            </c:numRef>
          </c:val>
          <c:extLst>
            <c:ext xmlns:c16="http://schemas.microsoft.com/office/drawing/2014/chart" uri="{C3380CC4-5D6E-409C-BE32-E72D297353CC}">
              <c16:uniqueId val="{00000000-18CF-4B23-A61B-E39D460A7FD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18CF-4B23-A61B-E39D460A7FD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61-4373-97EF-0987713E9F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3261-4373-97EF-0987713E9F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98.72</c:v>
                </c:pt>
                <c:pt idx="4">
                  <c:v>98.88</c:v>
                </c:pt>
              </c:numCache>
            </c:numRef>
          </c:val>
          <c:extLst>
            <c:ext xmlns:c16="http://schemas.microsoft.com/office/drawing/2014/chart" uri="{C3380CC4-5D6E-409C-BE32-E72D297353CC}">
              <c16:uniqueId val="{00000000-03BA-42E5-804F-E059E81DBD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03BA-42E5-804F-E059E81DBD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104.69</c:v>
                </c:pt>
                <c:pt idx="4">
                  <c:v>102.96</c:v>
                </c:pt>
              </c:numCache>
            </c:numRef>
          </c:val>
          <c:extLst>
            <c:ext xmlns:c16="http://schemas.microsoft.com/office/drawing/2014/chart" uri="{C3380CC4-5D6E-409C-BE32-E72D297353CC}">
              <c16:uniqueId val="{00000000-D7A3-4E6A-8CC9-FE731C24141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D7A3-4E6A-8CC9-FE731C24141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3.54</c:v>
                </c:pt>
                <c:pt idx="4">
                  <c:v>6.97</c:v>
                </c:pt>
              </c:numCache>
            </c:numRef>
          </c:val>
          <c:extLst>
            <c:ext xmlns:c16="http://schemas.microsoft.com/office/drawing/2014/chart" uri="{C3380CC4-5D6E-409C-BE32-E72D297353CC}">
              <c16:uniqueId val="{00000000-4FB5-4AC8-A084-5DD88F9B3AE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4FB5-4AC8-A084-5DD88F9B3AE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1.0900000000000001</c:v>
                </c:pt>
                <c:pt idx="4">
                  <c:v>1.27</c:v>
                </c:pt>
              </c:numCache>
            </c:numRef>
          </c:val>
          <c:extLst>
            <c:ext xmlns:c16="http://schemas.microsoft.com/office/drawing/2014/chart" uri="{C3380CC4-5D6E-409C-BE32-E72D297353CC}">
              <c16:uniqueId val="{00000000-9B70-48FA-ACD0-05264927F90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9B70-48FA-ACD0-05264927F90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72E-468B-B70F-65E904331AE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172E-468B-B70F-65E904331AE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10.32</c:v>
                </c:pt>
                <c:pt idx="4">
                  <c:v>8.33</c:v>
                </c:pt>
              </c:numCache>
            </c:numRef>
          </c:val>
          <c:extLst>
            <c:ext xmlns:c16="http://schemas.microsoft.com/office/drawing/2014/chart" uri="{C3380CC4-5D6E-409C-BE32-E72D297353CC}">
              <c16:uniqueId val="{00000000-CD96-46C4-9776-53A10DDD6CB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CD96-46C4-9776-53A10DDD6CB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671.51</c:v>
                </c:pt>
                <c:pt idx="4">
                  <c:v>652.66</c:v>
                </c:pt>
              </c:numCache>
            </c:numRef>
          </c:val>
          <c:extLst>
            <c:ext xmlns:c16="http://schemas.microsoft.com/office/drawing/2014/chart" uri="{C3380CC4-5D6E-409C-BE32-E72D297353CC}">
              <c16:uniqueId val="{00000000-D007-4347-8416-18EBD0286F8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D007-4347-8416-18EBD0286F8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91.26</c:v>
                </c:pt>
                <c:pt idx="4">
                  <c:v>88.78</c:v>
                </c:pt>
              </c:numCache>
            </c:numRef>
          </c:val>
          <c:extLst>
            <c:ext xmlns:c16="http://schemas.microsoft.com/office/drawing/2014/chart" uri="{C3380CC4-5D6E-409C-BE32-E72D297353CC}">
              <c16:uniqueId val="{00000000-2C4A-4D44-8160-050A4ED760D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2C4A-4D44-8160-050A4ED760D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134.22</c:v>
                </c:pt>
                <c:pt idx="4">
                  <c:v>138.59</c:v>
                </c:pt>
              </c:numCache>
            </c:numRef>
          </c:val>
          <c:extLst>
            <c:ext xmlns:c16="http://schemas.microsoft.com/office/drawing/2014/chart" uri="{C3380CC4-5D6E-409C-BE32-E72D297353CC}">
              <c16:uniqueId val="{00000000-ADD5-44AE-964B-CBBE6C399D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ADD5-44AE-964B-CBBE6C399D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多賀城市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62136</v>
      </c>
      <c r="AM8" s="45"/>
      <c r="AN8" s="45"/>
      <c r="AO8" s="45"/>
      <c r="AP8" s="45"/>
      <c r="AQ8" s="45"/>
      <c r="AR8" s="45"/>
      <c r="AS8" s="45"/>
      <c r="AT8" s="46">
        <f>データ!T6</f>
        <v>19.690000000000001</v>
      </c>
      <c r="AU8" s="46"/>
      <c r="AV8" s="46"/>
      <c r="AW8" s="46"/>
      <c r="AX8" s="46"/>
      <c r="AY8" s="46"/>
      <c r="AZ8" s="46"/>
      <c r="BA8" s="46"/>
      <c r="BB8" s="46">
        <f>データ!U6</f>
        <v>3155.71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71.180000000000007</v>
      </c>
      <c r="J10" s="46"/>
      <c r="K10" s="46"/>
      <c r="L10" s="46"/>
      <c r="M10" s="46"/>
      <c r="N10" s="46"/>
      <c r="O10" s="46"/>
      <c r="P10" s="46">
        <f>データ!P6</f>
        <v>99.89</v>
      </c>
      <c r="Q10" s="46"/>
      <c r="R10" s="46"/>
      <c r="S10" s="46"/>
      <c r="T10" s="46"/>
      <c r="U10" s="46"/>
      <c r="V10" s="46"/>
      <c r="W10" s="46">
        <f>データ!Q6</f>
        <v>87.9</v>
      </c>
      <c r="X10" s="46"/>
      <c r="Y10" s="46"/>
      <c r="Z10" s="46"/>
      <c r="AA10" s="46"/>
      <c r="AB10" s="46"/>
      <c r="AC10" s="46"/>
      <c r="AD10" s="45">
        <f>データ!R6</f>
        <v>2035</v>
      </c>
      <c r="AE10" s="45"/>
      <c r="AF10" s="45"/>
      <c r="AG10" s="45"/>
      <c r="AH10" s="45"/>
      <c r="AI10" s="45"/>
      <c r="AJ10" s="45"/>
      <c r="AK10" s="2"/>
      <c r="AL10" s="45">
        <f>データ!V6</f>
        <v>61825</v>
      </c>
      <c r="AM10" s="45"/>
      <c r="AN10" s="45"/>
      <c r="AO10" s="45"/>
      <c r="AP10" s="45"/>
      <c r="AQ10" s="45"/>
      <c r="AR10" s="45"/>
      <c r="AS10" s="45"/>
      <c r="AT10" s="46">
        <f>データ!W6</f>
        <v>13.95</v>
      </c>
      <c r="AU10" s="46"/>
      <c r="AV10" s="46"/>
      <c r="AW10" s="46"/>
      <c r="AX10" s="46"/>
      <c r="AY10" s="46"/>
      <c r="AZ10" s="46"/>
      <c r="BA10" s="46"/>
      <c r="BB10" s="46">
        <f>データ!X6</f>
        <v>4431.8999999999996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tVKY72teqMuiBt9gHlHwmPs34LVwZUvtgwrMxysoeFysu47uwI5XDrw2v2ODtqanxCvZ/t3/KfXcuS22/te1w==" saltValue="RyLq18il/SWtgB1PRaVYn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42099</v>
      </c>
      <c r="D6" s="19">
        <f t="shared" si="3"/>
        <v>46</v>
      </c>
      <c r="E6" s="19">
        <f t="shared" si="3"/>
        <v>17</v>
      </c>
      <c r="F6" s="19">
        <f t="shared" si="3"/>
        <v>1</v>
      </c>
      <c r="G6" s="19">
        <f t="shared" si="3"/>
        <v>0</v>
      </c>
      <c r="H6" s="19" t="str">
        <f t="shared" si="3"/>
        <v>宮城県　多賀城市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71.180000000000007</v>
      </c>
      <c r="P6" s="20">
        <f t="shared" si="3"/>
        <v>99.89</v>
      </c>
      <c r="Q6" s="20">
        <f t="shared" si="3"/>
        <v>87.9</v>
      </c>
      <c r="R6" s="20">
        <f t="shared" si="3"/>
        <v>2035</v>
      </c>
      <c r="S6" s="20">
        <f t="shared" si="3"/>
        <v>62136</v>
      </c>
      <c r="T6" s="20">
        <f t="shared" si="3"/>
        <v>19.690000000000001</v>
      </c>
      <c r="U6" s="20">
        <f t="shared" si="3"/>
        <v>3155.71</v>
      </c>
      <c r="V6" s="20">
        <f t="shared" si="3"/>
        <v>61825</v>
      </c>
      <c r="W6" s="20">
        <f t="shared" si="3"/>
        <v>13.95</v>
      </c>
      <c r="X6" s="20">
        <f t="shared" si="3"/>
        <v>4431.8999999999996</v>
      </c>
      <c r="Y6" s="21" t="str">
        <f>IF(Y7="",NA(),Y7)</f>
        <v>-</v>
      </c>
      <c r="Z6" s="21" t="str">
        <f t="shared" ref="Z6:AH6" si="4">IF(Z7="",NA(),Z7)</f>
        <v>-</v>
      </c>
      <c r="AA6" s="21" t="str">
        <f t="shared" si="4"/>
        <v>-</v>
      </c>
      <c r="AB6" s="21">
        <f t="shared" si="4"/>
        <v>104.69</v>
      </c>
      <c r="AC6" s="21">
        <f t="shared" si="4"/>
        <v>102.96</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10.32</v>
      </c>
      <c r="AY6" s="21">
        <f t="shared" si="6"/>
        <v>8.33</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671.51</v>
      </c>
      <c r="BJ6" s="21">
        <f t="shared" si="7"/>
        <v>652.66</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91.26</v>
      </c>
      <c r="BU6" s="21">
        <f t="shared" si="8"/>
        <v>88.78</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134.22</v>
      </c>
      <c r="CF6" s="21">
        <f t="shared" si="9"/>
        <v>138.59</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98.72</v>
      </c>
      <c r="DB6" s="21">
        <f t="shared" si="11"/>
        <v>98.88</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3.54</v>
      </c>
      <c r="DM6" s="21">
        <f t="shared" si="12"/>
        <v>6.97</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1">
        <f t="shared" si="13"/>
        <v>1.0900000000000001</v>
      </c>
      <c r="DX6" s="21">
        <f t="shared" si="13"/>
        <v>1.27</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1">
        <f t="shared" si="14"/>
        <v>0.09</v>
      </c>
      <c r="EI6" s="21">
        <f t="shared" si="14"/>
        <v>0.5</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42099</v>
      </c>
      <c r="D7" s="23">
        <v>46</v>
      </c>
      <c r="E7" s="23">
        <v>17</v>
      </c>
      <c r="F7" s="23">
        <v>1</v>
      </c>
      <c r="G7" s="23">
        <v>0</v>
      </c>
      <c r="H7" s="23" t="s">
        <v>96</v>
      </c>
      <c r="I7" s="23" t="s">
        <v>97</v>
      </c>
      <c r="J7" s="23" t="s">
        <v>98</v>
      </c>
      <c r="K7" s="23" t="s">
        <v>99</v>
      </c>
      <c r="L7" s="23" t="s">
        <v>100</v>
      </c>
      <c r="M7" s="23" t="s">
        <v>101</v>
      </c>
      <c r="N7" s="24" t="s">
        <v>102</v>
      </c>
      <c r="O7" s="24">
        <v>71.180000000000007</v>
      </c>
      <c r="P7" s="24">
        <v>99.89</v>
      </c>
      <c r="Q7" s="24">
        <v>87.9</v>
      </c>
      <c r="R7" s="24">
        <v>2035</v>
      </c>
      <c r="S7" s="24">
        <v>62136</v>
      </c>
      <c r="T7" s="24">
        <v>19.690000000000001</v>
      </c>
      <c r="U7" s="24">
        <v>3155.71</v>
      </c>
      <c r="V7" s="24">
        <v>61825</v>
      </c>
      <c r="W7" s="24">
        <v>13.95</v>
      </c>
      <c r="X7" s="24">
        <v>4431.8999999999996</v>
      </c>
      <c r="Y7" s="24" t="s">
        <v>102</v>
      </c>
      <c r="Z7" s="24" t="s">
        <v>102</v>
      </c>
      <c r="AA7" s="24" t="s">
        <v>102</v>
      </c>
      <c r="AB7" s="24">
        <v>104.69</v>
      </c>
      <c r="AC7" s="24">
        <v>102.96</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10.32</v>
      </c>
      <c r="AY7" s="24">
        <v>8.33</v>
      </c>
      <c r="AZ7" s="24" t="s">
        <v>102</v>
      </c>
      <c r="BA7" s="24" t="s">
        <v>102</v>
      </c>
      <c r="BB7" s="24" t="s">
        <v>102</v>
      </c>
      <c r="BC7" s="24">
        <v>67.930000000000007</v>
      </c>
      <c r="BD7" s="24">
        <v>68.53</v>
      </c>
      <c r="BE7" s="24">
        <v>71.39</v>
      </c>
      <c r="BF7" s="24" t="s">
        <v>102</v>
      </c>
      <c r="BG7" s="24" t="s">
        <v>102</v>
      </c>
      <c r="BH7" s="24" t="s">
        <v>102</v>
      </c>
      <c r="BI7" s="24">
        <v>671.51</v>
      </c>
      <c r="BJ7" s="24">
        <v>652.66</v>
      </c>
      <c r="BK7" s="24" t="s">
        <v>102</v>
      </c>
      <c r="BL7" s="24" t="s">
        <v>102</v>
      </c>
      <c r="BM7" s="24" t="s">
        <v>102</v>
      </c>
      <c r="BN7" s="24">
        <v>857.88</v>
      </c>
      <c r="BO7" s="24">
        <v>825.1</v>
      </c>
      <c r="BP7" s="24">
        <v>669.11</v>
      </c>
      <c r="BQ7" s="24" t="s">
        <v>102</v>
      </c>
      <c r="BR7" s="24" t="s">
        <v>102</v>
      </c>
      <c r="BS7" s="24" t="s">
        <v>102</v>
      </c>
      <c r="BT7" s="24">
        <v>91.26</v>
      </c>
      <c r="BU7" s="24">
        <v>88.78</v>
      </c>
      <c r="BV7" s="24" t="s">
        <v>102</v>
      </c>
      <c r="BW7" s="24" t="s">
        <v>102</v>
      </c>
      <c r="BX7" s="24" t="s">
        <v>102</v>
      </c>
      <c r="BY7" s="24">
        <v>94.97</v>
      </c>
      <c r="BZ7" s="24">
        <v>97.07</v>
      </c>
      <c r="CA7" s="24">
        <v>99.73</v>
      </c>
      <c r="CB7" s="24" t="s">
        <v>102</v>
      </c>
      <c r="CC7" s="24" t="s">
        <v>102</v>
      </c>
      <c r="CD7" s="24" t="s">
        <v>102</v>
      </c>
      <c r="CE7" s="24">
        <v>134.22</v>
      </c>
      <c r="CF7" s="24">
        <v>138.59</v>
      </c>
      <c r="CG7" s="24" t="s">
        <v>102</v>
      </c>
      <c r="CH7" s="24" t="s">
        <v>102</v>
      </c>
      <c r="CI7" s="24" t="s">
        <v>102</v>
      </c>
      <c r="CJ7" s="24">
        <v>159.49</v>
      </c>
      <c r="CK7" s="24">
        <v>157.81</v>
      </c>
      <c r="CL7" s="24">
        <v>134.97999999999999</v>
      </c>
      <c r="CM7" s="24" t="s">
        <v>102</v>
      </c>
      <c r="CN7" s="24" t="s">
        <v>102</v>
      </c>
      <c r="CO7" s="24" t="s">
        <v>102</v>
      </c>
      <c r="CP7" s="24" t="s">
        <v>102</v>
      </c>
      <c r="CQ7" s="24" t="s">
        <v>102</v>
      </c>
      <c r="CR7" s="24" t="s">
        <v>102</v>
      </c>
      <c r="CS7" s="24" t="s">
        <v>102</v>
      </c>
      <c r="CT7" s="24" t="s">
        <v>102</v>
      </c>
      <c r="CU7" s="24">
        <v>65.28</v>
      </c>
      <c r="CV7" s="24">
        <v>64.92</v>
      </c>
      <c r="CW7" s="24">
        <v>59.99</v>
      </c>
      <c r="CX7" s="24" t="s">
        <v>102</v>
      </c>
      <c r="CY7" s="24" t="s">
        <v>102</v>
      </c>
      <c r="CZ7" s="24" t="s">
        <v>102</v>
      </c>
      <c r="DA7" s="24">
        <v>98.72</v>
      </c>
      <c r="DB7" s="24">
        <v>98.88</v>
      </c>
      <c r="DC7" s="24" t="s">
        <v>102</v>
      </c>
      <c r="DD7" s="24" t="s">
        <v>102</v>
      </c>
      <c r="DE7" s="24" t="s">
        <v>102</v>
      </c>
      <c r="DF7" s="24">
        <v>92.72</v>
      </c>
      <c r="DG7" s="24">
        <v>92.88</v>
      </c>
      <c r="DH7" s="24">
        <v>95.72</v>
      </c>
      <c r="DI7" s="24" t="s">
        <v>102</v>
      </c>
      <c r="DJ7" s="24" t="s">
        <v>102</v>
      </c>
      <c r="DK7" s="24" t="s">
        <v>102</v>
      </c>
      <c r="DL7" s="24">
        <v>3.54</v>
      </c>
      <c r="DM7" s="24">
        <v>6.97</v>
      </c>
      <c r="DN7" s="24" t="s">
        <v>102</v>
      </c>
      <c r="DO7" s="24" t="s">
        <v>102</v>
      </c>
      <c r="DP7" s="24" t="s">
        <v>102</v>
      </c>
      <c r="DQ7" s="24">
        <v>23.79</v>
      </c>
      <c r="DR7" s="24">
        <v>25.66</v>
      </c>
      <c r="DS7" s="24">
        <v>38.17</v>
      </c>
      <c r="DT7" s="24" t="s">
        <v>102</v>
      </c>
      <c r="DU7" s="24" t="s">
        <v>102</v>
      </c>
      <c r="DV7" s="24" t="s">
        <v>102</v>
      </c>
      <c r="DW7" s="24">
        <v>1.0900000000000001</v>
      </c>
      <c r="DX7" s="24">
        <v>1.27</v>
      </c>
      <c r="DY7" s="24" t="s">
        <v>102</v>
      </c>
      <c r="DZ7" s="24" t="s">
        <v>102</v>
      </c>
      <c r="EA7" s="24" t="s">
        <v>102</v>
      </c>
      <c r="EB7" s="24">
        <v>1.22</v>
      </c>
      <c r="EC7" s="24">
        <v>1.61</v>
      </c>
      <c r="ED7" s="24">
        <v>6.54</v>
      </c>
      <c r="EE7" s="24" t="s">
        <v>102</v>
      </c>
      <c r="EF7" s="24" t="s">
        <v>102</v>
      </c>
      <c r="EG7" s="24" t="s">
        <v>102</v>
      </c>
      <c r="EH7" s="24">
        <v>0.09</v>
      </c>
      <c r="EI7" s="24">
        <v>0.5</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2023-02-07T06:44:27Z</cp:lastPrinted>
  <dcterms:created xsi:type="dcterms:W3CDTF">2023-01-12T23:26:37Z</dcterms:created>
  <dcterms:modified xsi:type="dcterms:W3CDTF">2023-02-14T07:43:01Z</dcterms:modified>
  <cp:category/>
</cp:coreProperties>
</file>