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110" windowHeight="7425"/>
  </bookViews>
  <sheets>
    <sheet name="第65表" sheetId="1" r:id="rId1"/>
  </sheets>
  <externalReferences>
    <externalReference r:id="rId2"/>
  </externalReferences>
  <definedNames>
    <definedName name="_1NEN">[1]第３表!$F$1:$F$104</definedName>
    <definedName name="_Regression_Int" localSheetId="0" hidden="1">1</definedName>
    <definedName name="a">#REF!</definedName>
    <definedName name="_xlnm.Print_Area" localSheetId="0">第65表!$A$1:$AB$21</definedName>
    <definedName name="Print_Area_MI" localSheetId="0">第65表!#REF!</definedName>
    <definedName name="Print_Area_MI">[1]第１表!$B$1:$N$59</definedName>
    <definedName name="Print_Titles_MI">[1]第２表!$A$2:$IV$8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 s="1"/>
  <c r="Y9" i="1" s="1"/>
  <c r="K9" i="1"/>
  <c r="T9" i="1"/>
  <c r="X9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D14" i="1"/>
  <c r="D13" i="1" s="1"/>
  <c r="X14" i="1"/>
  <c r="D15" i="1"/>
  <c r="C15" i="1" s="1"/>
  <c r="X15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D17" i="1"/>
  <c r="C17" i="1" s="1"/>
  <c r="X17" i="1"/>
  <c r="D18" i="1"/>
  <c r="X18" i="1"/>
  <c r="I10" i="1" l="1"/>
  <c r="W10" i="1"/>
  <c r="G10" i="1"/>
  <c r="C14" i="1"/>
  <c r="C13" i="1" s="1"/>
  <c r="O10" i="1"/>
  <c r="K10" i="1"/>
  <c r="Q10" i="1"/>
  <c r="N10" i="1"/>
  <c r="U10" i="1"/>
  <c r="M10" i="1"/>
  <c r="E10" i="1"/>
  <c r="V10" i="1"/>
  <c r="T10" i="1"/>
  <c r="L10" i="1"/>
  <c r="Z14" i="1"/>
  <c r="S10" i="1"/>
  <c r="Z9" i="1"/>
  <c r="F10" i="1"/>
  <c r="D16" i="1"/>
  <c r="R10" i="1"/>
  <c r="J10" i="1"/>
  <c r="X16" i="1"/>
  <c r="X13" i="1"/>
  <c r="Z13" i="1" s="1"/>
  <c r="P10" i="1"/>
  <c r="X10" i="1" s="1"/>
  <c r="H10" i="1"/>
  <c r="Z15" i="1"/>
  <c r="Y15" i="1"/>
  <c r="D10" i="1"/>
  <c r="Y13" i="1"/>
  <c r="C18" i="1"/>
  <c r="Z18" i="1" s="1"/>
  <c r="Z17" i="1"/>
  <c r="Y17" i="1"/>
  <c r="Y18" i="1" l="1"/>
  <c r="Y14" i="1"/>
  <c r="C16" i="1"/>
  <c r="Y16" i="1" l="1"/>
  <c r="Z16" i="1"/>
  <c r="C10" i="1"/>
  <c r="Z10" i="1" l="1"/>
  <c r="Y10" i="1"/>
</calcChain>
</file>

<file path=xl/sharedStrings.xml><?xml version="1.0" encoding="utf-8"?>
<sst xmlns="http://schemas.openxmlformats.org/spreadsheetml/2006/main" count="55" uniqueCount="45">
  <si>
    <t>令和4年3月</t>
    <rPh sb="0" eb="2">
      <t>レイワ</t>
    </rPh>
    <rPh sb="3" eb="4">
      <t>ネン</t>
    </rPh>
    <rPh sb="5" eb="6">
      <t>ガツ</t>
    </rPh>
    <phoneticPr fontId="3"/>
  </si>
  <si>
    <t>令和3年3月</t>
    <rPh sb="0" eb="2">
      <t>レイワ</t>
    </rPh>
    <rPh sb="3" eb="4">
      <t>ネン</t>
    </rPh>
    <rPh sb="4" eb="5">
      <t>ヘイネン</t>
    </rPh>
    <rPh sb="5" eb="6">
      <t>ガツ</t>
    </rPh>
    <phoneticPr fontId="3"/>
  </si>
  <si>
    <t>計</t>
  </si>
  <si>
    <t>（a+b+c+d）</t>
    <phoneticPr fontId="3"/>
  </si>
  <si>
    <t>通信制</t>
    <rPh sb="0" eb="2">
      <t>ツウシン</t>
    </rPh>
    <rPh sb="2" eb="3">
      <t>セイ</t>
    </rPh>
    <phoneticPr fontId="5"/>
  </si>
  <si>
    <t>定時制</t>
    <rPh sb="0" eb="3">
      <t>テイジセイ</t>
    </rPh>
    <phoneticPr fontId="5"/>
  </si>
  <si>
    <t>全日制</t>
    <rPh sb="0" eb="3">
      <t>ゼンニチセイ</t>
    </rPh>
    <phoneticPr fontId="5"/>
  </si>
  <si>
    <t>有期雇用
労働者</t>
    <rPh sb="0" eb="2">
      <t>ユウキ</t>
    </rPh>
    <rPh sb="2" eb="4">
      <t>コヨウ</t>
    </rPh>
    <rPh sb="5" eb="8">
      <t>ロウドウシャ</t>
    </rPh>
    <phoneticPr fontId="5"/>
  </si>
  <si>
    <t>無期雇用
労働者(b)</t>
    <rPh sb="0" eb="2">
      <t>ムキ</t>
    </rPh>
    <rPh sb="2" eb="4">
      <t>コヨウ</t>
    </rPh>
    <rPh sb="5" eb="8">
      <t>ロウドウシャ</t>
    </rPh>
    <phoneticPr fontId="5"/>
  </si>
  <si>
    <t>各種学校</t>
    <rPh sb="0" eb="2">
      <t>カクシュ</t>
    </rPh>
    <rPh sb="2" eb="4">
      <t>ガッコウ</t>
    </rPh>
    <phoneticPr fontId="5"/>
  </si>
  <si>
    <t>専修学校
（一般課程）</t>
    <rPh sb="0" eb="2">
      <t>センシュウ</t>
    </rPh>
    <rPh sb="2" eb="4">
      <t>ガッコウ</t>
    </rPh>
    <rPh sb="6" eb="8">
      <t>イッパン</t>
    </rPh>
    <rPh sb="8" eb="10">
      <t>カテイ</t>
    </rPh>
    <phoneticPr fontId="5"/>
  </si>
  <si>
    <t>就職者</t>
    <rPh sb="0" eb="3">
      <t>シュウショクシャ</t>
    </rPh>
    <phoneticPr fontId="3"/>
  </si>
  <si>
    <t>左記E有期雇用労働者のうち雇用契約期間が一年以上、かつフルタイム勤務相当の者(d)</t>
    <phoneticPr fontId="5"/>
  </si>
  <si>
    <t>左記A，B，C，Dのうち就職している者(c)</t>
    <phoneticPr fontId="5"/>
  </si>
  <si>
    <t>左記Ａのうち他県への
進学者</t>
    <rPh sb="0" eb="2">
      <t>サキ</t>
    </rPh>
    <rPh sb="6" eb="8">
      <t>タケン</t>
    </rPh>
    <rPh sb="11" eb="14">
      <t>シンガクシャ</t>
    </rPh>
    <phoneticPr fontId="5"/>
  </si>
  <si>
    <t>臨時
労働者</t>
    <rPh sb="0" eb="2">
      <t>リンジ</t>
    </rPh>
    <rPh sb="3" eb="6">
      <t>ロウドウシャ</t>
    </rPh>
    <phoneticPr fontId="5"/>
  </si>
  <si>
    <t>常用労働者</t>
    <rPh sb="0" eb="2">
      <t>ジョウヨウ</t>
    </rPh>
    <rPh sb="2" eb="5">
      <t>ロウドウシャ</t>
    </rPh>
    <phoneticPr fontId="5"/>
  </si>
  <si>
    <t>自営業主等(a)</t>
    <rPh sb="0" eb="3">
      <t>ジエイギョウ</t>
    </rPh>
    <rPh sb="3" eb="4">
      <t>ヌシ</t>
    </rPh>
    <rPh sb="4" eb="5">
      <t>トウ</t>
    </rPh>
    <phoneticPr fontId="5"/>
  </si>
  <si>
    <t>特別支援学校
高等部
（本科）</t>
    <rPh sb="0" eb="2">
      <t>トクベツ</t>
    </rPh>
    <rPh sb="2" eb="4">
      <t>シエン</t>
    </rPh>
    <rPh sb="4" eb="6">
      <t>ガッコウ</t>
    </rPh>
    <rPh sb="7" eb="9">
      <t>コウトウ</t>
    </rPh>
    <rPh sb="9" eb="10">
      <t>ブ</t>
    </rPh>
    <rPh sb="12" eb="14">
      <t>ホンカ</t>
    </rPh>
    <phoneticPr fontId="5"/>
  </si>
  <si>
    <t>高等専門
学校</t>
    <rPh sb="0" eb="2">
      <t>コウトウ</t>
    </rPh>
    <rPh sb="2" eb="4">
      <t>センモン</t>
    </rPh>
    <rPh sb="5" eb="7">
      <t>ガッコウ</t>
    </rPh>
    <phoneticPr fontId="5"/>
  </si>
  <si>
    <t>中等教育学校
後期課程
（本科）
全日制</t>
    <rPh sb="0" eb="2">
      <t>チュウトウ</t>
    </rPh>
    <rPh sb="2" eb="4">
      <t>キョウイク</t>
    </rPh>
    <rPh sb="4" eb="6">
      <t>ガッコウ</t>
    </rPh>
    <rPh sb="7" eb="9">
      <t>コウキ</t>
    </rPh>
    <rPh sb="9" eb="11">
      <t>カテイ</t>
    </rPh>
    <rPh sb="13" eb="15">
      <t>ホンカ</t>
    </rPh>
    <rPh sb="17" eb="20">
      <t>ゼンニチセイ</t>
    </rPh>
    <phoneticPr fontId="5"/>
  </si>
  <si>
    <t>高等学校（本科）</t>
    <rPh sb="0" eb="2">
      <t>コウトウ</t>
    </rPh>
    <rPh sb="2" eb="4">
      <t>ガッコウ</t>
    </rPh>
    <rPh sb="5" eb="7">
      <t>ホンカ</t>
    </rPh>
    <phoneticPr fontId="5"/>
  </si>
  <si>
    <t>計</t>
    <rPh sb="0" eb="1">
      <t>ケイ</t>
    </rPh>
    <phoneticPr fontId="5"/>
  </si>
  <si>
    <t>区　　分</t>
    <phoneticPr fontId="5"/>
  </si>
  <si>
    <r>
      <t xml:space="preserve">卒業者に占める就職者の割合
</t>
    </r>
    <r>
      <rPr>
        <b/>
        <sz val="8"/>
        <rFont val="書院細明朝体"/>
        <family val="1"/>
        <charset val="128"/>
      </rPr>
      <t>（a+b+c+d）/総数</t>
    </r>
    <r>
      <rPr>
        <b/>
        <sz val="9"/>
        <rFont val="書院細明朝体"/>
        <family val="1"/>
        <charset val="128"/>
      </rPr>
      <t xml:space="preserve">
（％）</t>
    </r>
    <rPh sb="0" eb="3">
      <t>ソツギョウシャ</t>
    </rPh>
    <rPh sb="4" eb="5">
      <t>シ</t>
    </rPh>
    <rPh sb="7" eb="10">
      <t>シュウショクシャ</t>
    </rPh>
    <rPh sb="11" eb="13">
      <t>ワリアイ</t>
    </rPh>
    <rPh sb="24" eb="26">
      <t>ソウスウ</t>
    </rPh>
    <phoneticPr fontId="5"/>
  </si>
  <si>
    <t>高等学校等
進学率
（％）</t>
    <rPh sb="0" eb="2">
      <t>コウトウ</t>
    </rPh>
    <rPh sb="2" eb="4">
      <t>ガッコウ</t>
    </rPh>
    <rPh sb="4" eb="5">
      <t>トウ</t>
    </rPh>
    <rPh sb="6" eb="8">
      <t>シンガク</t>
    </rPh>
    <rPh sb="8" eb="9">
      <t>リツ</t>
    </rPh>
    <phoneticPr fontId="5"/>
  </si>
  <si>
    <t>（再　掲）</t>
    <phoneticPr fontId="5"/>
  </si>
  <si>
    <t>G
不詳・死亡の者</t>
    <rPh sb="2" eb="4">
      <t>フショウ</t>
    </rPh>
    <rPh sb="5" eb="7">
      <t>シボウ</t>
    </rPh>
    <phoneticPr fontId="5"/>
  </si>
  <si>
    <t>Ｆ
左記以外の者</t>
    <rPh sb="2" eb="4">
      <t>サキ</t>
    </rPh>
    <rPh sb="4" eb="6">
      <t>イガイ</t>
    </rPh>
    <rPh sb="7" eb="8">
      <t>モノ</t>
    </rPh>
    <phoneticPr fontId="5"/>
  </si>
  <si>
    <t>Ｅ　就職者等</t>
    <rPh sb="5" eb="6">
      <t>トウ</t>
    </rPh>
    <phoneticPr fontId="5"/>
  </si>
  <si>
    <t>Ｄ
公共職業
能力開発
施設等
入学者</t>
    <rPh sb="2" eb="4">
      <t>コウキョウ</t>
    </rPh>
    <rPh sb="4" eb="6">
      <t>ショクギョウ</t>
    </rPh>
    <rPh sb="7" eb="9">
      <t>ノウリョク</t>
    </rPh>
    <rPh sb="9" eb="11">
      <t>カイハツ</t>
    </rPh>
    <rPh sb="12" eb="14">
      <t>シセツ</t>
    </rPh>
    <rPh sb="14" eb="15">
      <t>トウ</t>
    </rPh>
    <rPh sb="16" eb="19">
      <t>ニュウガクシャ</t>
    </rPh>
    <phoneticPr fontId="5"/>
  </si>
  <si>
    <t>Ｃ　専修学校（一般課程）等
入学者</t>
    <rPh sb="12" eb="13">
      <t>トウ</t>
    </rPh>
    <rPh sb="14" eb="16">
      <t>ニュウガク</t>
    </rPh>
    <phoneticPr fontId="5"/>
  </si>
  <si>
    <t>Ｂ
専修学校
（高等課程）
進学者</t>
    <rPh sb="2" eb="4">
      <t>センシュウ</t>
    </rPh>
    <rPh sb="4" eb="6">
      <t>ガッコウ</t>
    </rPh>
    <rPh sb="8" eb="10">
      <t>コウトウ</t>
    </rPh>
    <rPh sb="10" eb="12">
      <t>カテイ</t>
    </rPh>
    <rPh sb="14" eb="17">
      <t>シンガクシャ</t>
    </rPh>
    <phoneticPr fontId="5"/>
  </si>
  <si>
    <t>Ａ　高等学校等進学者</t>
    <phoneticPr fontId="5"/>
  </si>
  <si>
    <t>(単位：人)</t>
    <phoneticPr fontId="3"/>
  </si>
  <si>
    <t>（つづき）</t>
    <phoneticPr fontId="5"/>
  </si>
  <si>
    <t>女</t>
    <rPh sb="0" eb="1">
      <t>オンナ</t>
    </rPh>
    <phoneticPr fontId="3"/>
  </si>
  <si>
    <t>男</t>
    <rPh sb="0" eb="1">
      <t>オトコ</t>
    </rPh>
    <phoneticPr fontId="5"/>
  </si>
  <si>
    <t>（栗原市）</t>
    <rPh sb="1" eb="3">
      <t>クリハラ</t>
    </rPh>
    <rPh sb="3" eb="4">
      <t>シ</t>
    </rPh>
    <phoneticPr fontId="5"/>
  </si>
  <si>
    <t>（名取市）</t>
    <rPh sb="1" eb="4">
      <t>ナトリシ</t>
    </rPh>
    <phoneticPr fontId="5"/>
  </si>
  <si>
    <t>公　立</t>
    <phoneticPr fontId="3"/>
  </si>
  <si>
    <t>令和4年3月</t>
    <rPh sb="0" eb="2">
      <t>レイワ</t>
    </rPh>
    <phoneticPr fontId="3"/>
  </si>
  <si>
    <t>令和3年3月</t>
    <rPh sb="0" eb="2">
      <t>レイワ</t>
    </rPh>
    <phoneticPr fontId="3"/>
  </si>
  <si>
    <t>&lt;義務教育学校&gt;</t>
    <rPh sb="1" eb="3">
      <t>ギム</t>
    </rPh>
    <rPh sb="3" eb="5">
      <t>キョウイク</t>
    </rPh>
    <rPh sb="5" eb="7">
      <t>ガッコウ</t>
    </rPh>
    <phoneticPr fontId="5"/>
  </si>
  <si>
    <t>第６５表　　　市　町　村　別　進　路　別　卒　業　者　数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</si>
</sst>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\-#,##0;\-"/>
    <numFmt numFmtId="177" formatCode="0.0_);[Red]\(0.0\)"/>
    <numFmt numFmtId="178" formatCode="#,###;\-#,###;\-"/>
    <numFmt numFmtId="179" formatCode="#,##0;0;&quot;－&quot;"/>
    <numFmt numFmtId="181" formatCode="#,##0.0;&quot;－&quot;#,##0.0;&quot;－&quot;"/>
    <numFmt numFmtId="182" formatCode="#,###.0;\-#,###.0;\-"/>
  </numFmts>
  <fonts count="19">
    <font>
      <sz val="14"/>
      <name val="Terminal"/>
      <charset val="128"/>
    </font>
    <font>
      <sz val="14"/>
      <name val="Terminal"/>
      <charset val="128"/>
    </font>
    <font>
      <b/>
      <sz val="11"/>
      <name val="書院細明朝体"/>
      <family val="1"/>
      <charset val="128"/>
    </font>
    <font>
      <sz val="7"/>
      <name val="Terminal"/>
      <charset val="128"/>
    </font>
    <font>
      <b/>
      <sz val="9"/>
      <name val="書院細明朝体"/>
      <family val="1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書院細明朝体"/>
      <family val="1"/>
      <charset val="128"/>
    </font>
    <font>
      <b/>
      <sz val="10"/>
      <name val="ＭＳ Ｐゴシック"/>
      <family val="3"/>
      <charset val="128"/>
    </font>
    <font>
      <b/>
      <sz val="6"/>
      <name val="書院細明朝体"/>
      <family val="1"/>
      <charset val="128"/>
    </font>
    <font>
      <b/>
      <sz val="9"/>
      <name val="Terminal"/>
      <charset val="128"/>
    </font>
    <font>
      <sz val="9"/>
      <name val="Terminal"/>
      <charset val="128"/>
    </font>
    <font>
      <b/>
      <sz val="8"/>
      <name val="書院細明朝体"/>
      <family val="1"/>
      <charset val="128"/>
    </font>
    <font>
      <sz val="9"/>
      <color indexed="8"/>
      <name val="書院細明朝体"/>
      <family val="1"/>
      <charset val="128"/>
    </font>
    <font>
      <sz val="11"/>
      <name val="書院細明朝体"/>
      <family val="1"/>
      <charset val="128"/>
    </font>
    <font>
      <sz val="9"/>
      <name val="書院細明朝体"/>
      <family val="1"/>
      <charset val="128"/>
    </font>
    <font>
      <sz val="10"/>
      <name val="書院細明朝体"/>
      <family val="1"/>
      <charset val="128"/>
    </font>
    <font>
      <b/>
      <sz val="10"/>
      <color rgb="FFFF0000"/>
      <name val="書院細明朝体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7" fontId="1" fillId="0" borderId="0"/>
    <xf numFmtId="37" fontId="1" fillId="0" borderId="0"/>
    <xf numFmtId="37" fontId="1" fillId="0" borderId="0"/>
    <xf numFmtId="0" fontId="1" fillId="0" borderId="0"/>
  </cellStyleXfs>
  <cellXfs count="127">
    <xf numFmtId="0" fontId="0" fillId="0" borderId="0" xfId="0"/>
    <xf numFmtId="176" fontId="2" fillId="0" borderId="0" xfId="0" applyNumberFormat="1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 applyProtection="1">
      <alignment vertical="center"/>
    </xf>
    <xf numFmtId="178" fontId="4" fillId="0" borderId="0" xfId="1" applyNumberFormat="1" applyFont="1" applyFill="1" applyBorder="1" applyAlignment="1" applyProtection="1">
      <alignment horizontal="right" vertical="center"/>
    </xf>
    <xf numFmtId="176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 applyProtection="1">
      <alignment vertical="center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178" fontId="7" fillId="0" borderId="0" xfId="2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178" fontId="4" fillId="0" borderId="0" xfId="2" applyNumberFormat="1" applyFont="1" applyFill="1" applyBorder="1" applyAlignment="1" applyProtection="1">
      <alignment horizontal="right" vertical="center"/>
      <protection locked="0"/>
    </xf>
    <xf numFmtId="177" fontId="2" fillId="0" borderId="0" xfId="2" applyNumberFormat="1" applyFont="1" applyFill="1" applyBorder="1" applyAlignment="1">
      <alignment horizontal="center" vertical="center"/>
    </xf>
    <xf numFmtId="177" fontId="2" fillId="0" borderId="0" xfId="2" applyNumberFormat="1" applyFont="1" applyFill="1" applyBorder="1" applyAlignment="1" applyProtection="1">
      <alignment horizontal="center" vertical="center" wrapText="1"/>
    </xf>
    <xf numFmtId="178" fontId="2" fillId="0" borderId="0" xfId="2" applyNumberFormat="1" applyFont="1" applyFill="1" applyBorder="1" applyAlignment="1" applyProtection="1">
      <alignment horizontal="center" vertical="center" wrapText="1"/>
    </xf>
    <xf numFmtId="178" fontId="2" fillId="0" borderId="0" xfId="2" applyNumberFormat="1" applyFont="1" applyFill="1" applyBorder="1" applyAlignment="1" applyProtection="1">
      <alignment horizontal="center" vertical="center"/>
    </xf>
    <xf numFmtId="178" fontId="2" fillId="0" borderId="0" xfId="2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 applyProtection="1">
      <alignment horizontal="lef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0" xfId="3" applyNumberFormat="1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 applyProtection="1">
      <alignment horizontal="left" vertical="center"/>
    </xf>
    <xf numFmtId="176" fontId="2" fillId="0" borderId="0" xfId="0" applyNumberFormat="1" applyFont="1" applyFill="1" applyAlignment="1">
      <alignment horizontal="center" vertical="center"/>
    </xf>
    <xf numFmtId="176" fontId="8" fillId="0" borderId="2" xfId="0" applyNumberFormat="1" applyFont="1" applyFill="1" applyBorder="1" applyAlignment="1">
      <alignment vertical="center"/>
    </xf>
    <xf numFmtId="178" fontId="8" fillId="0" borderId="8" xfId="1" applyNumberFormat="1" applyFont="1" applyFill="1" applyBorder="1" applyAlignment="1" applyProtection="1">
      <alignment horizontal="distributed" vertical="center"/>
    </xf>
    <xf numFmtId="176" fontId="2" fillId="0" borderId="1" xfId="0" applyNumberFormat="1" applyFont="1" applyFill="1" applyBorder="1" applyAlignment="1">
      <alignment horizontal="right" vertical="center"/>
    </xf>
    <xf numFmtId="179" fontId="2" fillId="0" borderId="1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 applyProtection="1">
      <alignment vertical="center"/>
    </xf>
    <xf numFmtId="178" fontId="2" fillId="0" borderId="1" xfId="0" applyNumberFormat="1" applyFont="1" applyFill="1" applyBorder="1" applyAlignment="1">
      <alignment vertical="center"/>
    </xf>
    <xf numFmtId="178" fontId="2" fillId="0" borderId="2" xfId="0" applyNumberFormat="1" applyFont="1" applyFill="1" applyBorder="1" applyAlignment="1" applyProtection="1">
      <alignment vertical="center"/>
    </xf>
    <xf numFmtId="178" fontId="8" fillId="0" borderId="1" xfId="1" applyNumberFormat="1" applyFont="1" applyFill="1" applyBorder="1" applyAlignment="1">
      <alignment horizontal="right" vertical="center"/>
    </xf>
    <xf numFmtId="181" fontId="2" fillId="0" borderId="0" xfId="2" applyNumberFormat="1" applyFont="1" applyFill="1" applyBorder="1" applyAlignment="1" applyProtection="1">
      <alignment horizontal="right" vertical="center"/>
      <protection locked="0"/>
    </xf>
    <xf numFmtId="178" fontId="2" fillId="0" borderId="0" xfId="2" applyNumberFormat="1" applyFont="1" applyFill="1" applyBorder="1" applyAlignment="1" applyProtection="1">
      <alignment horizontal="right" vertical="center"/>
      <protection locked="0"/>
    </xf>
    <xf numFmtId="178" fontId="4" fillId="0" borderId="3" xfId="1" applyNumberFormat="1" applyFont="1" applyFill="1" applyBorder="1" applyAlignment="1" applyProtection="1">
      <alignment horizontal="left" vertical="center"/>
    </xf>
    <xf numFmtId="176" fontId="8" fillId="0" borderId="0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 applyProtection="1">
      <alignment vertical="center"/>
    </xf>
    <xf numFmtId="181" fontId="6" fillId="0" borderId="0" xfId="2" applyNumberFormat="1" applyFont="1" applyFill="1" applyBorder="1" applyAlignment="1" applyProtection="1">
      <alignment horizontal="right" vertical="center"/>
      <protection locked="0"/>
    </xf>
    <xf numFmtId="178" fontId="6" fillId="0" borderId="0" xfId="2" applyNumberFormat="1" applyFont="1" applyFill="1" applyBorder="1" applyAlignment="1" applyProtection="1">
      <alignment horizontal="right" vertical="center"/>
      <protection locked="0"/>
    </xf>
    <xf numFmtId="176" fontId="6" fillId="0" borderId="3" xfId="0" applyNumberFormat="1" applyFont="1" applyFill="1" applyBorder="1" applyAlignment="1" applyProtection="1">
      <alignment vertical="center"/>
      <protection locked="0"/>
    </xf>
    <xf numFmtId="178" fontId="9" fillId="0" borderId="0" xfId="2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vertical="center"/>
      <protection locked="0"/>
    </xf>
    <xf numFmtId="178" fontId="8" fillId="0" borderId="0" xfId="2" applyNumberFormat="1" applyFont="1" applyFill="1" applyBorder="1" applyAlignment="1" applyProtection="1">
      <alignment horizontal="left" vertical="center"/>
      <protection locked="0"/>
    </xf>
    <xf numFmtId="176" fontId="8" fillId="0" borderId="3" xfId="0" applyNumberFormat="1" applyFont="1" applyFill="1" applyBorder="1" applyAlignment="1">
      <alignment vertical="center"/>
    </xf>
    <xf numFmtId="176" fontId="8" fillId="0" borderId="6" xfId="0" applyNumberFormat="1" applyFont="1" applyFill="1" applyBorder="1" applyAlignment="1" applyProtection="1">
      <alignment horizontal="center" vertical="center"/>
    </xf>
    <xf numFmtId="178" fontId="2" fillId="0" borderId="3" xfId="2" applyNumberFormat="1" applyFont="1" applyFill="1" applyBorder="1" applyAlignment="1" applyProtection="1">
      <alignment horizontal="center" vertical="center"/>
    </xf>
    <xf numFmtId="176" fontId="8" fillId="0" borderId="0" xfId="0" applyNumberFormat="1" applyFont="1" applyFill="1" applyBorder="1" applyAlignment="1" applyProtection="1">
      <alignment horizontal="center" vertical="center"/>
    </xf>
    <xf numFmtId="178" fontId="8" fillId="0" borderId="0" xfId="2" applyNumberFormat="1" applyFont="1" applyFill="1" applyAlignment="1">
      <alignment vertical="center"/>
    </xf>
    <xf numFmtId="178" fontId="4" fillId="0" borderId="11" xfId="2" applyNumberFormat="1" applyFont="1" applyFill="1" applyBorder="1" applyAlignment="1" applyProtection="1">
      <alignment horizontal="center" vertical="top" shrinkToFit="1"/>
    </xf>
    <xf numFmtId="178" fontId="4" fillId="0" borderId="12" xfId="2" applyNumberFormat="1" applyFont="1" applyFill="1" applyBorder="1" applyAlignment="1">
      <alignment horizontal="center" vertical="center" wrapText="1"/>
    </xf>
    <xf numFmtId="178" fontId="2" fillId="0" borderId="1" xfId="2" applyNumberFormat="1" applyFont="1" applyFill="1" applyBorder="1" applyAlignment="1" applyProtection="1">
      <alignment horizontal="right" vertical="center"/>
    </xf>
    <xf numFmtId="176" fontId="2" fillId="0" borderId="1" xfId="0" applyNumberFormat="1" applyFont="1" applyFill="1" applyBorder="1" applyAlignment="1">
      <alignment vertical="center"/>
    </xf>
    <xf numFmtId="178" fontId="8" fillId="0" borderId="1" xfId="1" applyNumberFormat="1" applyFont="1" applyFill="1" applyBorder="1" applyAlignment="1" applyProtection="1">
      <alignment horizontal="distributed" vertical="center"/>
    </xf>
    <xf numFmtId="176" fontId="15" fillId="0" borderId="0" xfId="0" applyNumberFormat="1" applyFont="1" applyFill="1" applyAlignment="1">
      <alignment vertical="center"/>
    </xf>
    <xf numFmtId="176" fontId="15" fillId="0" borderId="0" xfId="0" applyNumberFormat="1" applyFont="1" applyFill="1" applyBorder="1" applyAlignment="1">
      <alignment vertical="center"/>
    </xf>
    <xf numFmtId="178" fontId="16" fillId="0" borderId="3" xfId="1" applyNumberFormat="1" applyFont="1" applyFill="1" applyBorder="1" applyAlignment="1" applyProtection="1">
      <alignment horizontal="left" vertical="center"/>
    </xf>
    <xf numFmtId="178" fontId="15" fillId="0" borderId="0" xfId="2" applyNumberFormat="1" applyFont="1" applyFill="1" applyBorder="1" applyAlignment="1" applyProtection="1">
      <alignment horizontal="right" vertical="center"/>
      <protection locked="0"/>
    </xf>
    <xf numFmtId="181" fontId="15" fillId="0" borderId="0" xfId="2" applyNumberFormat="1" applyFont="1" applyFill="1" applyBorder="1" applyAlignment="1" applyProtection="1">
      <alignment horizontal="right" vertical="center"/>
      <protection locked="0"/>
    </xf>
    <xf numFmtId="178" fontId="15" fillId="0" borderId="0" xfId="0" applyNumberFormat="1" applyFont="1" applyFill="1" applyBorder="1" applyAlignment="1" applyProtection="1">
      <alignment vertical="center"/>
    </xf>
    <xf numFmtId="178" fontId="15" fillId="0" borderId="3" xfId="0" applyNumberFormat="1" applyFont="1" applyFill="1" applyBorder="1" applyAlignment="1" applyProtection="1">
      <alignment vertical="center"/>
    </xf>
    <xf numFmtId="178" fontId="16" fillId="0" borderId="0" xfId="1" applyNumberFormat="1" applyFont="1" applyFill="1" applyBorder="1" applyAlignment="1" applyProtection="1">
      <alignment horizontal="right" vertical="center"/>
    </xf>
    <xf numFmtId="178" fontId="17" fillId="0" borderId="0" xfId="1" applyNumberFormat="1" applyFont="1" applyFill="1" applyBorder="1" applyAlignment="1">
      <alignment horizontal="left" vertical="center"/>
    </xf>
    <xf numFmtId="176" fontId="16" fillId="0" borderId="3" xfId="0" applyNumberFormat="1" applyFont="1" applyFill="1" applyBorder="1" applyAlignment="1">
      <alignment vertical="center"/>
    </xf>
    <xf numFmtId="176" fontId="15" fillId="0" borderId="0" xfId="0" applyNumberFormat="1" applyFont="1" applyFill="1" applyBorder="1" applyAlignment="1" applyProtection="1">
      <alignment vertical="center"/>
    </xf>
    <xf numFmtId="176" fontId="16" fillId="0" borderId="0" xfId="0" applyNumberFormat="1" applyFont="1" applyFill="1" applyBorder="1" applyAlignment="1">
      <alignment horizontal="right" vertical="center"/>
    </xf>
    <xf numFmtId="176" fontId="17" fillId="0" borderId="0" xfId="0" applyNumberFormat="1" applyFont="1" applyFill="1" applyBorder="1" applyAlignment="1">
      <alignment vertical="center"/>
    </xf>
    <xf numFmtId="178" fontId="4" fillId="0" borderId="3" xfId="1" applyNumberFormat="1" applyFont="1" applyFill="1" applyBorder="1" applyAlignment="1" applyProtection="1">
      <alignment vertical="center"/>
    </xf>
    <xf numFmtId="182" fontId="15" fillId="0" borderId="0" xfId="2" applyNumberFormat="1" applyFont="1" applyFill="1" applyBorder="1" applyAlignment="1" applyProtection="1">
      <alignment horizontal="right" vertical="center"/>
      <protection locked="0"/>
    </xf>
    <xf numFmtId="182" fontId="2" fillId="0" borderId="0" xfId="2" applyNumberFormat="1" applyFont="1" applyFill="1" applyBorder="1" applyAlignment="1" applyProtection="1">
      <alignment horizontal="right" vertical="center"/>
      <protection locked="0"/>
    </xf>
    <xf numFmtId="178" fontId="18" fillId="0" borderId="0" xfId="2" applyNumberFormat="1" applyFont="1" applyFill="1" applyBorder="1" applyAlignment="1">
      <alignment horizontal="right" vertical="center"/>
    </xf>
    <xf numFmtId="178" fontId="7" fillId="0" borderId="3" xfId="1" applyNumberFormat="1" applyFont="1" applyFill="1" applyBorder="1" applyAlignment="1" applyProtection="1">
      <alignment horizontal="left" vertical="center"/>
    </xf>
    <xf numFmtId="182" fontId="6" fillId="0" borderId="0" xfId="2" applyNumberFormat="1" applyFont="1" applyFill="1" applyBorder="1" applyAlignment="1" applyProtection="1">
      <alignment horizontal="right" vertical="center"/>
      <protection locked="0"/>
    </xf>
    <xf numFmtId="176" fontId="2" fillId="0" borderId="4" xfId="0" applyNumberFormat="1" applyFont="1" applyFill="1" applyBorder="1" applyAlignment="1">
      <alignment vertical="center"/>
    </xf>
    <xf numFmtId="178" fontId="4" fillId="0" borderId="14" xfId="2" applyNumberFormat="1" applyFont="1" applyFill="1" applyBorder="1" applyAlignment="1" applyProtection="1">
      <alignment horizontal="center" vertical="center" wrapText="1"/>
    </xf>
    <xf numFmtId="178" fontId="4" fillId="0" borderId="11" xfId="2" applyNumberFormat="1" applyFont="1" applyFill="1" applyBorder="1" applyAlignment="1" applyProtection="1">
      <alignment horizontal="center" vertical="center" wrapText="1"/>
    </xf>
    <xf numFmtId="178" fontId="4" fillId="0" borderId="4" xfId="2" applyNumberFormat="1" applyFont="1" applyFill="1" applyBorder="1" applyAlignment="1" applyProtection="1">
      <alignment horizontal="center" vertical="center" wrapText="1"/>
    </xf>
    <xf numFmtId="178" fontId="4" fillId="0" borderId="6" xfId="2" applyNumberFormat="1" applyFont="1" applyFill="1" applyBorder="1" applyAlignment="1" applyProtection="1">
      <alignment horizontal="center" vertical="center"/>
    </xf>
    <xf numFmtId="178" fontId="4" fillId="0" borderId="0" xfId="2" applyNumberFormat="1" applyFont="1" applyFill="1" applyBorder="1" applyAlignment="1" applyProtection="1">
      <alignment horizontal="center" vertical="center"/>
    </xf>
    <xf numFmtId="178" fontId="4" fillId="0" borderId="7" xfId="2" applyNumberFormat="1" applyFont="1" applyFill="1" applyBorder="1" applyAlignment="1" applyProtection="1">
      <alignment horizontal="center" vertical="center"/>
    </xf>
    <xf numFmtId="178" fontId="4" fillId="0" borderId="1" xfId="2" applyNumberFormat="1" applyFont="1" applyFill="1" applyBorder="1" applyAlignment="1" applyProtection="1">
      <alignment horizontal="center" vertical="center"/>
    </xf>
    <xf numFmtId="178" fontId="4" fillId="0" borderId="8" xfId="2" applyNumberFormat="1" applyFont="1" applyFill="1" applyBorder="1" applyAlignment="1" applyProtection="1">
      <alignment horizontal="center" vertical="center"/>
    </xf>
    <xf numFmtId="178" fontId="4" fillId="0" borderId="14" xfId="2" applyNumberFormat="1" applyFont="1" applyFill="1" applyBorder="1" applyAlignment="1" applyProtection="1">
      <alignment horizontal="center" vertical="center"/>
    </xf>
    <xf numFmtId="178" fontId="4" fillId="0" borderId="13" xfId="2" applyNumberFormat="1" applyFont="1" applyFill="1" applyBorder="1" applyAlignment="1" applyProtection="1">
      <alignment horizontal="center" vertical="center"/>
    </xf>
    <xf numFmtId="178" fontId="4" fillId="0" borderId="11" xfId="2" applyNumberFormat="1" applyFont="1" applyFill="1" applyBorder="1" applyAlignment="1" applyProtection="1">
      <alignment horizontal="center" vertical="center"/>
    </xf>
    <xf numFmtId="178" fontId="4" fillId="0" borderId="10" xfId="2" applyNumberFormat="1" applyFont="1" applyFill="1" applyBorder="1" applyAlignment="1">
      <alignment horizontal="center" vertical="center" wrapText="1"/>
    </xf>
    <xf numFmtId="178" fontId="4" fillId="0" borderId="9" xfId="2" applyNumberFormat="1" applyFont="1" applyFill="1" applyBorder="1" applyAlignment="1">
      <alignment horizontal="center" vertical="center" wrapText="1"/>
    </xf>
    <xf numFmtId="178" fontId="4" fillId="0" borderId="15" xfId="2" applyNumberFormat="1" applyFont="1" applyFill="1" applyBorder="1" applyAlignment="1">
      <alignment horizontal="center" vertical="center" wrapText="1"/>
    </xf>
    <xf numFmtId="178" fontId="4" fillId="0" borderId="14" xfId="2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vertical="center"/>
    </xf>
    <xf numFmtId="178" fontId="4" fillId="0" borderId="8" xfId="2" applyNumberFormat="1" applyFont="1" applyFill="1" applyBorder="1" applyAlignment="1">
      <alignment horizontal="center" vertical="center"/>
    </xf>
    <xf numFmtId="178" fontId="4" fillId="0" borderId="13" xfId="2" applyNumberFormat="1" applyFont="1" applyFill="1" applyBorder="1" applyAlignment="1">
      <alignment horizontal="center" vertical="center" wrapText="1"/>
    </xf>
    <xf numFmtId="178" fontId="4" fillId="0" borderId="11" xfId="2" applyNumberFormat="1" applyFont="1" applyFill="1" applyBorder="1" applyAlignment="1">
      <alignment horizontal="center" vertical="center" wrapText="1"/>
    </xf>
    <xf numFmtId="178" fontId="4" fillId="0" borderId="10" xfId="2" applyNumberFormat="1" applyFont="1" applyFill="1" applyBorder="1" applyAlignment="1" applyProtection="1">
      <alignment horizontal="center" vertical="center"/>
    </xf>
    <xf numFmtId="178" fontId="4" fillId="0" borderId="9" xfId="2" applyNumberFormat="1" applyFont="1" applyFill="1" applyBorder="1" applyAlignment="1" applyProtection="1">
      <alignment horizontal="center" vertical="center"/>
    </xf>
    <xf numFmtId="178" fontId="4" fillId="0" borderId="15" xfId="2" applyNumberFormat="1" applyFont="1" applyFill="1" applyBorder="1" applyAlignment="1" applyProtection="1">
      <alignment horizontal="center" vertical="center"/>
    </xf>
    <xf numFmtId="178" fontId="4" fillId="0" borderId="5" xfId="2" applyNumberFormat="1" applyFont="1" applyFill="1" applyBorder="1" applyAlignment="1">
      <alignment horizontal="center" vertical="center" wrapText="1"/>
    </xf>
    <xf numFmtId="178" fontId="4" fillId="0" borderId="4" xfId="2" applyNumberFormat="1" applyFont="1" applyFill="1" applyBorder="1" applyAlignment="1">
      <alignment horizontal="center" vertical="center" wrapText="1"/>
    </xf>
    <xf numFmtId="178" fontId="4" fillId="0" borderId="6" xfId="2" applyNumberFormat="1" applyFont="1" applyFill="1" applyBorder="1" applyAlignment="1">
      <alignment horizontal="center" vertical="center" wrapText="1"/>
    </xf>
    <xf numFmtId="178" fontId="4" fillId="0" borderId="2" xfId="2" applyNumberFormat="1" applyFont="1" applyFill="1" applyBorder="1" applyAlignment="1">
      <alignment horizontal="center" vertical="center" wrapText="1"/>
    </xf>
    <xf numFmtId="178" fontId="4" fillId="0" borderId="1" xfId="2" applyNumberFormat="1" applyFont="1" applyFill="1" applyBorder="1" applyAlignment="1">
      <alignment horizontal="center" vertical="center" wrapText="1"/>
    </xf>
    <xf numFmtId="178" fontId="4" fillId="0" borderId="8" xfId="2" applyNumberFormat="1" applyFont="1" applyFill="1" applyBorder="1" applyAlignment="1">
      <alignment horizontal="center" vertical="center" wrapText="1"/>
    </xf>
    <xf numFmtId="178" fontId="4" fillId="0" borderId="5" xfId="2" applyNumberFormat="1" applyFont="1" applyFill="1" applyBorder="1" applyAlignment="1" applyProtection="1">
      <alignment horizontal="center" vertical="center" wrapText="1"/>
    </xf>
    <xf numFmtId="178" fontId="4" fillId="0" borderId="4" xfId="2" applyNumberFormat="1" applyFont="1" applyFill="1" applyBorder="1" applyAlignment="1" applyProtection="1">
      <alignment horizontal="center" vertical="center"/>
    </xf>
    <xf numFmtId="178" fontId="4" fillId="0" borderId="3" xfId="2" applyNumberFormat="1" applyFont="1" applyFill="1" applyBorder="1" applyAlignment="1" applyProtection="1">
      <alignment horizontal="center" vertical="center"/>
    </xf>
    <xf numFmtId="178" fontId="4" fillId="0" borderId="2" xfId="2" applyNumberFormat="1" applyFont="1" applyFill="1" applyBorder="1" applyAlignment="1" applyProtection="1">
      <alignment horizontal="center" vertical="center"/>
    </xf>
    <xf numFmtId="178" fontId="4" fillId="0" borderId="12" xfId="2" applyNumberFormat="1" applyFont="1" applyFill="1" applyBorder="1" applyAlignment="1">
      <alignment horizontal="center" vertical="center" wrapText="1"/>
    </xf>
    <xf numFmtId="178" fontId="4" fillId="0" borderId="13" xfId="2" applyNumberFormat="1" applyFont="1" applyFill="1" applyBorder="1" applyAlignment="1" applyProtection="1">
      <alignment horizontal="center" vertical="center" wrapText="1"/>
    </xf>
    <xf numFmtId="178" fontId="4" fillId="0" borderId="3" xfId="2" applyNumberFormat="1" applyFont="1" applyFill="1" applyBorder="1" applyAlignment="1" applyProtection="1">
      <alignment horizontal="center" vertical="center" wrapText="1"/>
    </xf>
    <xf numFmtId="178" fontId="4" fillId="0" borderId="2" xfId="2" applyNumberFormat="1" applyFont="1" applyFill="1" applyBorder="1" applyAlignment="1" applyProtection="1">
      <alignment horizontal="center" vertical="center" wrapText="1"/>
    </xf>
    <xf numFmtId="0" fontId="14" fillId="0" borderId="10" xfId="4" applyFont="1" applyFill="1" applyBorder="1" applyAlignment="1" applyProtection="1">
      <alignment horizontal="center" vertical="center"/>
    </xf>
    <xf numFmtId="0" fontId="14" fillId="0" borderId="9" xfId="4" applyFont="1" applyFill="1" applyBorder="1" applyAlignment="1" applyProtection="1">
      <alignment horizontal="center" vertical="center"/>
    </xf>
    <xf numFmtId="0" fontId="14" fillId="0" borderId="15" xfId="4" applyFont="1" applyFill="1" applyBorder="1" applyAlignment="1" applyProtection="1">
      <alignment horizontal="center" vertical="center"/>
    </xf>
    <xf numFmtId="181" fontId="4" fillId="0" borderId="6" xfId="2" applyNumberFormat="1" applyFont="1" applyFill="1" applyBorder="1" applyAlignment="1" applyProtection="1">
      <alignment horizontal="center" vertical="center" wrapText="1"/>
    </xf>
    <xf numFmtId="181" fontId="4" fillId="0" borderId="7" xfId="2" applyNumberFormat="1" applyFont="1" applyFill="1" applyBorder="1" applyAlignment="1" applyProtection="1">
      <alignment horizontal="center" vertical="center" wrapText="1"/>
    </xf>
    <xf numFmtId="181" fontId="4" fillId="0" borderId="8" xfId="2" applyNumberFormat="1" applyFont="1" applyFill="1" applyBorder="1" applyAlignment="1" applyProtection="1">
      <alignment horizontal="center" vertical="center" wrapText="1"/>
    </xf>
    <xf numFmtId="177" fontId="4" fillId="0" borderId="5" xfId="2" applyNumberFormat="1" applyFont="1" applyFill="1" applyBorder="1" applyAlignment="1">
      <alignment horizontal="center" vertical="center" wrapText="1"/>
    </xf>
    <xf numFmtId="177" fontId="4" fillId="0" borderId="3" xfId="2" applyNumberFormat="1" applyFont="1" applyFill="1" applyBorder="1" applyAlignment="1">
      <alignment horizontal="center" vertical="center" wrapText="1"/>
    </xf>
    <xf numFmtId="177" fontId="4" fillId="0" borderId="2" xfId="2" applyNumberFormat="1" applyFont="1" applyFill="1" applyBorder="1" applyAlignment="1">
      <alignment horizontal="center" vertical="center" wrapText="1"/>
    </xf>
    <xf numFmtId="178" fontId="4" fillId="0" borderId="14" xfId="2" quotePrefix="1" applyNumberFormat="1" applyFont="1" applyFill="1" applyBorder="1" applyAlignment="1" applyProtection="1">
      <alignment horizontal="center" vertical="center" wrapText="1"/>
    </xf>
    <xf numFmtId="178" fontId="10" fillId="0" borderId="14" xfId="2" applyNumberFormat="1" applyFont="1" applyFill="1" applyBorder="1" applyAlignment="1" applyProtection="1">
      <alignment horizontal="center" vertical="center" wrapText="1"/>
    </xf>
    <xf numFmtId="178" fontId="10" fillId="0" borderId="13" xfId="2" applyNumberFormat="1" applyFont="1" applyFill="1" applyBorder="1" applyAlignment="1" applyProtection="1">
      <alignment horizontal="center" vertical="center" wrapText="1"/>
    </xf>
    <xf numFmtId="178" fontId="10" fillId="0" borderId="11" xfId="2" applyNumberFormat="1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</cellXfs>
  <cellStyles count="5">
    <cellStyle name="標準" xfId="0" builtinId="0"/>
    <cellStyle name="標準_第02表  H14" xfId="1"/>
    <cellStyle name="標準_第03表 H14" xfId="2"/>
    <cellStyle name="標準_第42表 H14" xfId="3"/>
    <cellStyle name="標準_付表－２H1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6.188\&#21172;&#20685;&#25945;&#32946;\Documents%20and%20Settings\toukei50.TOUKEIDOM\My%20Documents\1&#34920;&#12363;&#12425;11&#34920;&#65288;&#32207;&#25324;&#12539;&#23567;&#23398;&#2665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１表"/>
      <sheetName val="第２表"/>
      <sheetName val="第３表"/>
      <sheetName val="第４表第５表"/>
      <sheetName val="第６表第７表"/>
      <sheetName val="第８表 "/>
      <sheetName val="第９表"/>
      <sheetName val="第１０表"/>
      <sheetName val="第１１表"/>
    </sheetNames>
    <sheetDataSet>
      <sheetData sheetId="0">
        <row r="1">
          <cell r="F1" t="str">
            <v xml:space="preserve">                                       第１表    学校種別学校数・在学者数及び教職員数</v>
          </cell>
        </row>
        <row r="2">
          <cell r="L2" t="str">
            <v xml:space="preserve">     （単位：校，学級，人）</v>
          </cell>
        </row>
        <row r="3">
          <cell r="B3" t="str">
            <v xml:space="preserve">    区    分</v>
          </cell>
          <cell r="D3" t="str">
            <v xml:space="preserve">  学   校   数</v>
          </cell>
          <cell r="G3" t="str">
            <v>学級数</v>
          </cell>
          <cell r="H3" t="str">
            <v xml:space="preserve">   在   学   者   数</v>
          </cell>
          <cell r="K3" t="str">
            <v xml:space="preserve">   教員数 (本務者）</v>
          </cell>
          <cell r="N3" t="str">
            <v>職員数</v>
          </cell>
        </row>
        <row r="4">
          <cell r="D4" t="str">
            <v>計</v>
          </cell>
          <cell r="E4" t="str">
            <v>本校</v>
          </cell>
          <cell r="F4" t="str">
            <v>分校</v>
          </cell>
          <cell r="H4" t="str">
            <v>計</v>
          </cell>
          <cell r="I4" t="str">
            <v>男</v>
          </cell>
          <cell r="J4" t="str">
            <v>女</v>
          </cell>
          <cell r="K4" t="str">
            <v>計</v>
          </cell>
          <cell r="L4" t="str">
            <v>男</v>
          </cell>
          <cell r="M4" t="str">
            <v>女</v>
          </cell>
          <cell r="N4" t="str">
            <v>(本務者)</v>
          </cell>
        </row>
        <row r="5">
          <cell r="B5" t="str">
            <v>平成８年</v>
          </cell>
          <cell r="C5" t="str">
            <v>計</v>
          </cell>
          <cell r="D5">
            <v>1303</v>
          </cell>
          <cell r="E5">
            <v>1273</v>
          </cell>
          <cell r="F5">
            <v>30</v>
          </cell>
          <cell r="G5">
            <v>10688</v>
          </cell>
          <cell r="H5">
            <v>417574</v>
          </cell>
          <cell r="I5">
            <v>213733</v>
          </cell>
          <cell r="J5">
            <v>203841</v>
          </cell>
          <cell r="K5">
            <v>23352</v>
          </cell>
          <cell r="L5">
            <v>12394</v>
          </cell>
          <cell r="M5">
            <v>10958</v>
          </cell>
          <cell r="N5">
            <v>4847</v>
          </cell>
        </row>
        <row r="6">
          <cell r="B6" t="str">
            <v>平成９年</v>
          </cell>
          <cell r="C6" t="str">
            <v>計</v>
          </cell>
          <cell r="D6">
            <v>1299</v>
          </cell>
          <cell r="E6">
            <v>1270</v>
          </cell>
          <cell r="F6">
            <v>29</v>
          </cell>
          <cell r="G6">
            <v>10534</v>
          </cell>
          <cell r="H6">
            <v>407272</v>
          </cell>
          <cell r="I6">
            <v>208131</v>
          </cell>
          <cell r="J6">
            <v>199141</v>
          </cell>
          <cell r="K6">
            <v>23317</v>
          </cell>
          <cell r="L6">
            <v>12311</v>
          </cell>
          <cell r="M6">
            <v>11006</v>
          </cell>
          <cell r="N6">
            <v>4798</v>
          </cell>
        </row>
        <row r="7">
          <cell r="B7" t="str">
            <v>平成10年</v>
          </cell>
          <cell r="C7" t="str">
            <v>計</v>
          </cell>
          <cell r="D7">
            <v>1295</v>
          </cell>
          <cell r="E7">
            <v>1269</v>
          </cell>
          <cell r="F7">
            <v>26</v>
          </cell>
          <cell r="G7">
            <v>10449</v>
          </cell>
          <cell r="H7">
            <v>396617</v>
          </cell>
          <cell r="I7">
            <v>202624</v>
          </cell>
          <cell r="J7">
            <v>193993</v>
          </cell>
          <cell r="K7">
            <v>23226</v>
          </cell>
          <cell r="L7">
            <v>12226</v>
          </cell>
          <cell r="M7">
            <v>11000</v>
          </cell>
          <cell r="N7">
            <v>4812</v>
          </cell>
        </row>
        <row r="8">
          <cell r="B8" t="str">
            <v>平成11年</v>
          </cell>
          <cell r="C8" t="str">
            <v>計</v>
          </cell>
          <cell r="D8">
            <v>1287</v>
          </cell>
          <cell r="E8">
            <v>1263</v>
          </cell>
          <cell r="F8">
            <v>24</v>
          </cell>
          <cell r="G8">
            <v>10346</v>
          </cell>
          <cell r="H8">
            <v>387814</v>
          </cell>
          <cell r="I8">
            <v>197667</v>
          </cell>
          <cell r="J8">
            <v>190147</v>
          </cell>
          <cell r="K8">
            <v>23197</v>
          </cell>
          <cell r="L8">
            <v>12113</v>
          </cell>
          <cell r="M8">
            <v>11084</v>
          </cell>
          <cell r="N8">
            <v>4787</v>
          </cell>
        </row>
        <row r="9">
          <cell r="B9" t="str">
            <v>平成12年</v>
          </cell>
          <cell r="C9" t="str">
            <v>計</v>
          </cell>
          <cell r="D9">
            <v>1280</v>
          </cell>
          <cell r="E9">
            <v>1257</v>
          </cell>
          <cell r="F9">
            <v>23</v>
          </cell>
          <cell r="G9">
            <v>10233</v>
          </cell>
          <cell r="H9">
            <v>379494</v>
          </cell>
          <cell r="I9">
            <v>193538</v>
          </cell>
          <cell r="J9">
            <v>185956</v>
          </cell>
          <cell r="K9">
            <v>23073</v>
          </cell>
          <cell r="L9">
            <v>12002</v>
          </cell>
          <cell r="M9">
            <v>11071</v>
          </cell>
          <cell r="N9">
            <v>4812</v>
          </cell>
        </row>
        <row r="10">
          <cell r="B10" t="str">
            <v>平成13年</v>
          </cell>
          <cell r="C10" t="str">
            <v>計</v>
          </cell>
          <cell r="D10">
            <v>1277</v>
          </cell>
          <cell r="E10">
            <v>1254</v>
          </cell>
          <cell r="F10">
            <v>23</v>
          </cell>
          <cell r="G10">
            <v>10140</v>
          </cell>
          <cell r="H10">
            <v>370502</v>
          </cell>
          <cell r="I10">
            <v>188692</v>
          </cell>
          <cell r="J10">
            <v>181810</v>
          </cell>
          <cell r="K10">
            <v>23066</v>
          </cell>
          <cell r="L10">
            <v>11935</v>
          </cell>
          <cell r="M10">
            <v>11131</v>
          </cell>
          <cell r="N10">
            <v>4889</v>
          </cell>
        </row>
        <row r="11">
          <cell r="B11" t="str">
            <v>平成14年</v>
          </cell>
          <cell r="C11" t="str">
            <v xml:space="preserve"> 計</v>
          </cell>
          <cell r="D11">
            <v>1268</v>
          </cell>
          <cell r="E11">
            <v>1244</v>
          </cell>
          <cell r="F11">
            <v>24</v>
          </cell>
          <cell r="G11">
            <v>10028</v>
          </cell>
          <cell r="H11">
            <v>362734</v>
          </cell>
          <cell r="I11">
            <v>184919</v>
          </cell>
          <cell r="J11">
            <v>177815</v>
          </cell>
          <cell r="K11">
            <v>23085</v>
          </cell>
          <cell r="L11">
            <v>11917</v>
          </cell>
          <cell r="M11">
            <v>11168</v>
          </cell>
          <cell r="N11">
            <v>4768</v>
          </cell>
        </row>
        <row r="12">
          <cell r="C12" t="str">
            <v>国立</v>
          </cell>
          <cell r="D12">
            <v>7</v>
          </cell>
          <cell r="E12">
            <v>7</v>
          </cell>
          <cell r="F12" t="str">
            <v xml:space="preserve">    -</v>
          </cell>
          <cell r="G12">
            <v>50</v>
          </cell>
          <cell r="H12">
            <v>1956</v>
          </cell>
          <cell r="I12">
            <v>827</v>
          </cell>
          <cell r="J12">
            <v>1129</v>
          </cell>
          <cell r="K12">
            <v>117</v>
          </cell>
          <cell r="L12">
            <v>76</v>
          </cell>
          <cell r="M12">
            <v>41</v>
          </cell>
          <cell r="N12">
            <v>19</v>
          </cell>
        </row>
        <row r="13">
          <cell r="C13" t="str">
            <v>公立</v>
          </cell>
          <cell r="D13">
            <v>932</v>
          </cell>
          <cell r="E13">
            <v>908</v>
          </cell>
          <cell r="F13">
            <v>24</v>
          </cell>
          <cell r="G13">
            <v>8689</v>
          </cell>
          <cell r="H13">
            <v>277088</v>
          </cell>
          <cell r="I13">
            <v>141544</v>
          </cell>
          <cell r="J13">
            <v>135544</v>
          </cell>
          <cell r="K13">
            <v>18895</v>
          </cell>
          <cell r="L13">
            <v>10210</v>
          </cell>
          <cell r="M13">
            <v>8685</v>
          </cell>
          <cell r="N13">
            <v>3632</v>
          </cell>
        </row>
        <row r="14">
          <cell r="C14" t="str">
            <v>私立</v>
          </cell>
          <cell r="D14">
            <v>329</v>
          </cell>
          <cell r="E14">
            <v>329</v>
          </cell>
          <cell r="F14" t="str">
            <v xml:space="preserve">    -</v>
          </cell>
          <cell r="G14">
            <v>1289</v>
          </cell>
          <cell r="H14">
            <v>83690</v>
          </cell>
          <cell r="I14">
            <v>42548</v>
          </cell>
          <cell r="J14">
            <v>41142</v>
          </cell>
          <cell r="K14">
            <v>4073</v>
          </cell>
          <cell r="L14">
            <v>1631</v>
          </cell>
          <cell r="M14">
            <v>2442</v>
          </cell>
          <cell r="N14">
            <v>1117</v>
          </cell>
        </row>
        <row r="15">
          <cell r="B15" t="str">
            <v>平成15年</v>
          </cell>
          <cell r="C15" t="str">
            <v xml:space="preserve"> 計</v>
          </cell>
          <cell r="D15">
            <v>1267</v>
          </cell>
          <cell r="E15">
            <v>1242</v>
          </cell>
          <cell r="F15">
            <v>25</v>
          </cell>
          <cell r="G15">
            <v>9930</v>
          </cell>
          <cell r="H15">
            <v>355965</v>
          </cell>
          <cell r="I15">
            <v>181606</v>
          </cell>
          <cell r="J15">
            <v>174359</v>
          </cell>
          <cell r="K15">
            <v>23143</v>
          </cell>
          <cell r="L15">
            <v>11890</v>
          </cell>
          <cell r="M15">
            <v>11253</v>
          </cell>
          <cell r="N15">
            <v>4652</v>
          </cell>
        </row>
        <row r="16">
          <cell r="C16" t="str">
            <v>国立</v>
          </cell>
          <cell r="D16">
            <v>7</v>
          </cell>
          <cell r="E16">
            <v>7</v>
          </cell>
          <cell r="F16" t="str">
            <v xml:space="preserve">    -</v>
          </cell>
          <cell r="G16">
            <v>50</v>
          </cell>
          <cell r="H16">
            <v>1970</v>
          </cell>
          <cell r="I16">
            <v>834</v>
          </cell>
          <cell r="J16">
            <v>1136</v>
          </cell>
          <cell r="K16">
            <v>116</v>
          </cell>
          <cell r="L16">
            <v>74</v>
          </cell>
          <cell r="M16">
            <v>42</v>
          </cell>
          <cell r="N16">
            <v>20</v>
          </cell>
        </row>
        <row r="17">
          <cell r="C17" t="str">
            <v>公立</v>
          </cell>
          <cell r="D17">
            <v>930</v>
          </cell>
          <cell r="E17">
            <v>905</v>
          </cell>
          <cell r="F17">
            <v>25</v>
          </cell>
          <cell r="G17">
            <v>8595</v>
          </cell>
          <cell r="H17">
            <v>271512</v>
          </cell>
          <cell r="I17">
            <v>138835</v>
          </cell>
          <cell r="J17">
            <v>132677</v>
          </cell>
          <cell r="K17">
            <v>18920</v>
          </cell>
          <cell r="L17">
            <v>10180</v>
          </cell>
          <cell r="M17">
            <v>8740</v>
          </cell>
          <cell r="N17">
            <v>3561</v>
          </cell>
        </row>
        <row r="18">
          <cell r="C18" t="str">
            <v>私立</v>
          </cell>
          <cell r="D18">
            <v>330</v>
          </cell>
          <cell r="E18">
            <v>330</v>
          </cell>
          <cell r="F18" t="str">
            <v xml:space="preserve">    -</v>
          </cell>
          <cell r="G18">
            <v>1285</v>
          </cell>
          <cell r="H18">
            <v>82483</v>
          </cell>
          <cell r="I18">
            <v>41937</v>
          </cell>
          <cell r="J18">
            <v>40546</v>
          </cell>
          <cell r="K18">
            <v>4107</v>
          </cell>
          <cell r="L18">
            <v>1636</v>
          </cell>
          <cell r="M18">
            <v>2471</v>
          </cell>
          <cell r="N18">
            <v>1071</v>
          </cell>
        </row>
        <row r="19">
          <cell r="B19" t="str">
            <v>小学校</v>
          </cell>
          <cell r="C19" t="str">
            <v xml:space="preserve"> 計</v>
          </cell>
          <cell r="D19">
            <v>469</v>
          </cell>
          <cell r="E19">
            <v>454</v>
          </cell>
          <cell r="F19">
            <v>15</v>
          </cell>
          <cell r="G19">
            <v>5421</v>
          </cell>
          <cell r="H19">
            <v>136053</v>
          </cell>
          <cell r="I19">
            <v>69414</v>
          </cell>
          <cell r="J19">
            <v>66639</v>
          </cell>
          <cell r="K19">
            <v>8180</v>
          </cell>
          <cell r="L19">
            <v>3615</v>
          </cell>
          <cell r="M19">
            <v>4565</v>
          </cell>
          <cell r="N19">
            <v>1508</v>
          </cell>
        </row>
        <row r="20">
          <cell r="C20" t="str">
            <v>国立</v>
          </cell>
          <cell r="D20">
            <v>1</v>
          </cell>
          <cell r="E20">
            <v>1</v>
          </cell>
          <cell r="F20" t="str">
            <v xml:space="preserve">    -</v>
          </cell>
          <cell r="G20">
            <v>24</v>
          </cell>
          <cell r="H20">
            <v>845</v>
          </cell>
          <cell r="I20">
            <v>422</v>
          </cell>
          <cell r="J20">
            <v>423</v>
          </cell>
          <cell r="K20">
            <v>34</v>
          </cell>
          <cell r="L20">
            <v>28</v>
          </cell>
          <cell r="M20">
            <v>6</v>
          </cell>
          <cell r="N20">
            <v>6</v>
          </cell>
        </row>
        <row r="21">
          <cell r="C21" t="str">
            <v>公立</v>
          </cell>
          <cell r="D21">
            <v>464</v>
          </cell>
          <cell r="E21">
            <v>449</v>
          </cell>
          <cell r="F21">
            <v>15</v>
          </cell>
          <cell r="G21">
            <v>5369</v>
          </cell>
          <cell r="H21">
            <v>134438</v>
          </cell>
          <cell r="I21">
            <v>68832</v>
          </cell>
          <cell r="J21">
            <v>65606</v>
          </cell>
          <cell r="K21">
            <v>8098</v>
          </cell>
          <cell r="L21">
            <v>3574</v>
          </cell>
          <cell r="M21">
            <v>4524</v>
          </cell>
          <cell r="N21">
            <v>1496</v>
          </cell>
        </row>
        <row r="22">
          <cell r="C22" t="str">
            <v>私立</v>
          </cell>
          <cell r="D22">
            <v>4</v>
          </cell>
          <cell r="E22">
            <v>4</v>
          </cell>
          <cell r="F22" t="str">
            <v xml:space="preserve">    -</v>
          </cell>
          <cell r="G22">
            <v>28</v>
          </cell>
          <cell r="H22">
            <v>770</v>
          </cell>
          <cell r="I22">
            <v>160</v>
          </cell>
          <cell r="J22">
            <v>610</v>
          </cell>
          <cell r="K22">
            <v>48</v>
          </cell>
          <cell r="L22">
            <v>13</v>
          </cell>
          <cell r="M22">
            <v>35</v>
          </cell>
          <cell r="N22">
            <v>6</v>
          </cell>
        </row>
        <row r="23">
          <cell r="B23" t="str">
            <v>中学校</v>
          </cell>
          <cell r="C23" t="str">
            <v xml:space="preserve"> 計</v>
          </cell>
          <cell r="D23">
            <v>232</v>
          </cell>
          <cell r="E23">
            <v>230</v>
          </cell>
          <cell r="F23">
            <v>2</v>
          </cell>
          <cell r="G23">
            <v>2452</v>
          </cell>
          <cell r="H23">
            <v>73402</v>
          </cell>
          <cell r="I23">
            <v>37754</v>
          </cell>
          <cell r="J23">
            <v>35648</v>
          </cell>
          <cell r="K23">
            <v>5070</v>
          </cell>
          <cell r="L23">
            <v>2839</v>
          </cell>
          <cell r="M23">
            <v>2231</v>
          </cell>
          <cell r="N23">
            <v>733</v>
          </cell>
        </row>
        <row r="24">
          <cell r="C24" t="str">
            <v>国立</v>
          </cell>
          <cell r="D24">
            <v>1</v>
          </cell>
          <cell r="E24">
            <v>1</v>
          </cell>
          <cell r="F24" t="str">
            <v xml:space="preserve">    -</v>
          </cell>
          <cell r="G24">
            <v>12</v>
          </cell>
          <cell r="H24">
            <v>477</v>
          </cell>
          <cell r="I24">
            <v>237</v>
          </cell>
          <cell r="J24">
            <v>240</v>
          </cell>
          <cell r="K24">
            <v>23</v>
          </cell>
          <cell r="L24">
            <v>17</v>
          </cell>
          <cell r="M24">
            <v>6</v>
          </cell>
          <cell r="N24" t="str">
            <v xml:space="preserve">       -</v>
          </cell>
        </row>
        <row r="25">
          <cell r="C25" t="str">
            <v>公立</v>
          </cell>
          <cell r="D25">
            <v>224</v>
          </cell>
          <cell r="E25">
            <v>222</v>
          </cell>
          <cell r="F25">
            <v>2</v>
          </cell>
          <cell r="G25">
            <v>2399</v>
          </cell>
          <cell r="H25">
            <v>71468</v>
          </cell>
          <cell r="I25">
            <v>36978</v>
          </cell>
          <cell r="J25">
            <v>34490</v>
          </cell>
          <cell r="K25">
            <v>4961</v>
          </cell>
          <cell r="L25">
            <v>2779</v>
          </cell>
          <cell r="M25">
            <v>2182</v>
          </cell>
          <cell r="N25">
            <v>713</v>
          </cell>
        </row>
        <row r="26">
          <cell r="C26" t="str">
            <v>私立</v>
          </cell>
          <cell r="D26">
            <v>7</v>
          </cell>
          <cell r="E26">
            <v>7</v>
          </cell>
          <cell r="F26" t="str">
            <v xml:space="preserve">    -</v>
          </cell>
          <cell r="G26">
            <v>41</v>
          </cell>
          <cell r="H26">
            <v>1457</v>
          </cell>
          <cell r="I26">
            <v>539</v>
          </cell>
          <cell r="J26">
            <v>918</v>
          </cell>
          <cell r="K26">
            <v>86</v>
          </cell>
          <cell r="L26">
            <v>43</v>
          </cell>
          <cell r="M26">
            <v>43</v>
          </cell>
          <cell r="N26">
            <v>20</v>
          </cell>
        </row>
        <row r="27">
          <cell r="B27" t="str">
            <v>高等学校</v>
          </cell>
          <cell r="C27" t="str">
            <v xml:space="preserve"> 計</v>
          </cell>
          <cell r="D27">
            <v>112</v>
          </cell>
          <cell r="E27">
            <v>106</v>
          </cell>
          <cell r="F27">
            <v>6</v>
          </cell>
          <cell r="G27" t="str">
            <v xml:space="preserve">       -</v>
          </cell>
          <cell r="H27">
            <v>76912</v>
          </cell>
          <cell r="I27">
            <v>38956</v>
          </cell>
          <cell r="J27">
            <v>37956</v>
          </cell>
          <cell r="K27">
            <v>5241</v>
          </cell>
          <cell r="L27">
            <v>4006</v>
          </cell>
          <cell r="M27">
            <v>1235</v>
          </cell>
          <cell r="N27">
            <v>1273</v>
          </cell>
        </row>
        <row r="28">
          <cell r="C28" t="str">
            <v>国立</v>
          </cell>
          <cell r="D28" t="str">
            <v xml:space="preserve">    -</v>
          </cell>
          <cell r="E28" t="str">
            <v xml:space="preserve">    -</v>
          </cell>
          <cell r="F28" t="str">
            <v xml:space="preserve">    -</v>
          </cell>
          <cell r="G28" t="str">
            <v xml:space="preserve">       -</v>
          </cell>
          <cell r="H28" t="str">
            <v xml:space="preserve">       -</v>
          </cell>
          <cell r="I28" t="str">
            <v xml:space="preserve">       -</v>
          </cell>
          <cell r="J28" t="str">
            <v xml:space="preserve">       -</v>
          </cell>
          <cell r="K28" t="str">
            <v xml:space="preserve">       -</v>
          </cell>
          <cell r="L28" t="str">
            <v xml:space="preserve">       -</v>
          </cell>
          <cell r="M28" t="str">
            <v xml:space="preserve">       -</v>
          </cell>
          <cell r="N28" t="str">
            <v xml:space="preserve">       -</v>
          </cell>
        </row>
        <row r="29">
          <cell r="C29" t="str">
            <v>公立</v>
          </cell>
          <cell r="D29">
            <v>93</v>
          </cell>
          <cell r="E29">
            <v>87</v>
          </cell>
          <cell r="F29">
            <v>6</v>
          </cell>
          <cell r="G29" t="str">
            <v xml:space="preserve">       -</v>
          </cell>
          <cell r="H29">
            <v>56860</v>
          </cell>
          <cell r="I29">
            <v>28540</v>
          </cell>
          <cell r="J29">
            <v>28320</v>
          </cell>
          <cell r="K29">
            <v>4123</v>
          </cell>
          <cell r="L29">
            <v>3203</v>
          </cell>
          <cell r="M29">
            <v>920</v>
          </cell>
          <cell r="N29">
            <v>1030</v>
          </cell>
        </row>
        <row r="30">
          <cell r="C30" t="str">
            <v>私立</v>
          </cell>
          <cell r="D30">
            <v>19</v>
          </cell>
          <cell r="E30">
            <v>19</v>
          </cell>
          <cell r="F30" t="str">
            <v xml:space="preserve">    -</v>
          </cell>
          <cell r="G30" t="str">
            <v xml:space="preserve">       -</v>
          </cell>
          <cell r="H30">
            <v>20052</v>
          </cell>
          <cell r="I30">
            <v>10416</v>
          </cell>
          <cell r="J30">
            <v>9636</v>
          </cell>
          <cell r="K30">
            <v>1118</v>
          </cell>
          <cell r="L30">
            <v>803</v>
          </cell>
          <cell r="M30">
            <v>315</v>
          </cell>
          <cell r="N30">
            <v>243</v>
          </cell>
        </row>
        <row r="31">
          <cell r="B31" t="str">
            <v>高等学校  通信教育</v>
          </cell>
          <cell r="C31" t="str">
            <v>計</v>
          </cell>
          <cell r="D31" t="str">
            <v xml:space="preserve">   (2)</v>
          </cell>
          <cell r="E31" t="str">
            <v xml:space="preserve">   (2)</v>
          </cell>
          <cell r="F31" t="str">
            <v xml:space="preserve">    -</v>
          </cell>
          <cell r="G31" t="str">
            <v xml:space="preserve">       -</v>
          </cell>
          <cell r="H31">
            <v>-1716</v>
          </cell>
          <cell r="I31">
            <v>-984</v>
          </cell>
          <cell r="J31">
            <v>-732</v>
          </cell>
          <cell r="K31">
            <v>-29</v>
          </cell>
          <cell r="L31">
            <v>-18</v>
          </cell>
          <cell r="M31">
            <v>-11</v>
          </cell>
          <cell r="N31">
            <v>-5</v>
          </cell>
        </row>
        <row r="32">
          <cell r="C32" t="str">
            <v>公立</v>
          </cell>
          <cell r="D32" t="str">
            <v xml:space="preserve">   (l)</v>
          </cell>
          <cell r="E32" t="str">
            <v xml:space="preserve">   (l)</v>
          </cell>
          <cell r="F32" t="str">
            <v xml:space="preserve">    -</v>
          </cell>
          <cell r="G32" t="str">
            <v xml:space="preserve">       -</v>
          </cell>
          <cell r="H32">
            <v>-1300</v>
          </cell>
          <cell r="I32">
            <v>-720</v>
          </cell>
          <cell r="J32">
            <v>-580</v>
          </cell>
          <cell r="K32">
            <v>-22</v>
          </cell>
          <cell r="L32">
            <v>-13</v>
          </cell>
          <cell r="M32">
            <v>-9</v>
          </cell>
          <cell r="N32">
            <v>-3</v>
          </cell>
        </row>
        <row r="33">
          <cell r="C33" t="str">
            <v>私立</v>
          </cell>
          <cell r="D33" t="str">
            <v xml:space="preserve">   (l)</v>
          </cell>
          <cell r="E33" t="str">
            <v xml:space="preserve">   (l)</v>
          </cell>
          <cell r="F33" t="str">
            <v xml:space="preserve">    -</v>
          </cell>
          <cell r="G33" t="str">
            <v xml:space="preserve">       -</v>
          </cell>
          <cell r="H33">
            <v>-416</v>
          </cell>
          <cell r="I33">
            <v>-264</v>
          </cell>
          <cell r="J33">
            <v>-152</v>
          </cell>
          <cell r="K33">
            <v>-7</v>
          </cell>
          <cell r="L33">
            <v>-5</v>
          </cell>
          <cell r="M33">
            <v>-2</v>
          </cell>
          <cell r="N33">
            <v>-2</v>
          </cell>
        </row>
        <row r="34">
          <cell r="C34" t="str">
            <v xml:space="preserve"> 計</v>
          </cell>
          <cell r="D34">
            <v>1</v>
          </cell>
          <cell r="E34">
            <v>1</v>
          </cell>
          <cell r="F34">
            <v>0</v>
          </cell>
          <cell r="G34">
            <v>6</v>
          </cell>
          <cell r="H34">
            <v>336</v>
          </cell>
          <cell r="I34">
            <v>127</v>
          </cell>
          <cell r="J34">
            <v>209</v>
          </cell>
          <cell r="K34">
            <v>27</v>
          </cell>
          <cell r="L34">
            <v>18</v>
          </cell>
          <cell r="M34">
            <v>9</v>
          </cell>
          <cell r="N34">
            <v>5</v>
          </cell>
        </row>
        <row r="35">
          <cell r="B35" t="str">
            <v>中等教育</v>
          </cell>
          <cell r="C35" t="str">
            <v>国立</v>
          </cell>
          <cell r="D35" t="str">
            <v xml:space="preserve">    -</v>
          </cell>
          <cell r="E35" t="str">
            <v xml:space="preserve">    -</v>
          </cell>
          <cell r="F35" t="str">
            <v xml:space="preserve">    -</v>
          </cell>
          <cell r="G35" t="str">
            <v xml:space="preserve">       -</v>
          </cell>
          <cell r="H35" t="str">
            <v xml:space="preserve">       -</v>
          </cell>
          <cell r="I35" t="str">
            <v xml:space="preserve">       -</v>
          </cell>
          <cell r="J35" t="str">
            <v xml:space="preserve">       -</v>
          </cell>
          <cell r="K35" t="str">
            <v xml:space="preserve">       -</v>
          </cell>
          <cell r="L35" t="str">
            <v xml:space="preserve">       -</v>
          </cell>
          <cell r="M35" t="str">
            <v xml:space="preserve">       -</v>
          </cell>
          <cell r="N35" t="str">
            <v xml:space="preserve">       -</v>
          </cell>
        </row>
        <row r="36">
          <cell r="B36" t="str">
            <v>学校</v>
          </cell>
          <cell r="C36" t="str">
            <v>公立</v>
          </cell>
          <cell r="D36" t="str">
            <v xml:space="preserve">    -</v>
          </cell>
          <cell r="E36" t="str">
            <v xml:space="preserve">    -</v>
          </cell>
          <cell r="F36" t="str">
            <v xml:space="preserve">    -</v>
          </cell>
          <cell r="G36" t="str">
            <v xml:space="preserve">       -</v>
          </cell>
          <cell r="H36" t="str">
            <v xml:space="preserve">       -</v>
          </cell>
          <cell r="I36" t="str">
            <v xml:space="preserve">       -</v>
          </cell>
          <cell r="J36" t="str">
            <v xml:space="preserve">       -</v>
          </cell>
          <cell r="K36" t="str">
            <v xml:space="preserve">       -</v>
          </cell>
          <cell r="L36" t="str">
            <v xml:space="preserve">       -</v>
          </cell>
          <cell r="M36" t="str">
            <v xml:space="preserve">       -</v>
          </cell>
          <cell r="N36" t="str">
            <v xml:space="preserve">       -</v>
          </cell>
        </row>
        <row r="37">
          <cell r="C37" t="str">
            <v>私立</v>
          </cell>
          <cell r="D37">
            <v>1</v>
          </cell>
          <cell r="E37">
            <v>1</v>
          </cell>
          <cell r="F37" t="str">
            <v xml:space="preserve">    -</v>
          </cell>
          <cell r="G37">
            <v>6</v>
          </cell>
          <cell r="H37">
            <v>336</v>
          </cell>
          <cell r="I37">
            <v>127</v>
          </cell>
          <cell r="J37">
            <v>209</v>
          </cell>
          <cell r="K37">
            <v>27</v>
          </cell>
          <cell r="L37">
            <v>18</v>
          </cell>
          <cell r="M37">
            <v>9</v>
          </cell>
          <cell r="N37">
            <v>5</v>
          </cell>
        </row>
        <row r="38">
          <cell r="B38" t="str">
            <v>盲学校</v>
          </cell>
          <cell r="C38" t="str">
            <v xml:space="preserve"> 計</v>
          </cell>
          <cell r="D38">
            <v>1</v>
          </cell>
          <cell r="E38">
            <v>1</v>
          </cell>
          <cell r="F38" t="str">
            <v xml:space="preserve">    -</v>
          </cell>
          <cell r="G38">
            <v>24</v>
          </cell>
          <cell r="H38">
            <v>64</v>
          </cell>
          <cell r="I38">
            <v>38</v>
          </cell>
          <cell r="J38">
            <v>26</v>
          </cell>
          <cell r="K38">
            <v>70</v>
          </cell>
          <cell r="L38">
            <v>44</v>
          </cell>
          <cell r="M38">
            <v>26</v>
          </cell>
          <cell r="N38">
            <v>34</v>
          </cell>
        </row>
        <row r="39">
          <cell r="C39" t="str">
            <v>国立</v>
          </cell>
          <cell r="D39" t="str">
            <v xml:space="preserve">    -</v>
          </cell>
          <cell r="E39" t="str">
            <v xml:space="preserve">    -</v>
          </cell>
          <cell r="F39" t="str">
            <v xml:space="preserve">    -</v>
          </cell>
          <cell r="G39" t="str">
            <v xml:space="preserve">       -</v>
          </cell>
          <cell r="H39" t="str">
            <v xml:space="preserve">       -</v>
          </cell>
          <cell r="I39" t="str">
            <v xml:space="preserve">       -</v>
          </cell>
          <cell r="J39" t="str">
            <v xml:space="preserve">       -</v>
          </cell>
          <cell r="K39" t="str">
            <v xml:space="preserve">       -</v>
          </cell>
          <cell r="L39" t="str">
            <v xml:space="preserve">       -</v>
          </cell>
          <cell r="M39" t="str">
            <v xml:space="preserve">       -</v>
          </cell>
          <cell r="N39" t="str">
            <v xml:space="preserve">       -</v>
          </cell>
        </row>
        <row r="40">
          <cell r="C40" t="str">
            <v>公立</v>
          </cell>
          <cell r="D40">
            <v>1</v>
          </cell>
          <cell r="E40">
            <v>1</v>
          </cell>
          <cell r="F40" t="str">
            <v xml:space="preserve">    -</v>
          </cell>
          <cell r="G40">
            <v>24</v>
          </cell>
          <cell r="H40">
            <v>64</v>
          </cell>
          <cell r="I40">
            <v>38</v>
          </cell>
          <cell r="J40">
            <v>26</v>
          </cell>
          <cell r="K40">
            <v>70</v>
          </cell>
          <cell r="L40">
            <v>44</v>
          </cell>
          <cell r="M40">
            <v>26</v>
          </cell>
          <cell r="N40">
            <v>34</v>
          </cell>
        </row>
        <row r="41">
          <cell r="C41" t="str">
            <v>私立</v>
          </cell>
          <cell r="D41" t="str">
            <v xml:space="preserve">    -</v>
          </cell>
          <cell r="E41" t="str">
            <v xml:space="preserve">    -</v>
          </cell>
          <cell r="F41" t="str">
            <v xml:space="preserve">    -</v>
          </cell>
          <cell r="G41" t="str">
            <v xml:space="preserve">       -</v>
          </cell>
          <cell r="H41" t="str">
            <v xml:space="preserve">       -</v>
          </cell>
          <cell r="I41" t="str">
            <v xml:space="preserve">       -</v>
          </cell>
          <cell r="J41" t="str">
            <v xml:space="preserve">       -</v>
          </cell>
          <cell r="K41" t="str">
            <v xml:space="preserve">       -</v>
          </cell>
          <cell r="L41" t="str">
            <v xml:space="preserve">       -</v>
          </cell>
          <cell r="M41" t="str">
            <v xml:space="preserve">       -</v>
          </cell>
          <cell r="N41" t="str">
            <v xml:space="preserve">       -</v>
          </cell>
        </row>
        <row r="42">
          <cell r="B42" t="str">
            <v>聾学校</v>
          </cell>
          <cell r="C42" t="str">
            <v xml:space="preserve"> 計</v>
          </cell>
          <cell r="D42">
            <v>2</v>
          </cell>
          <cell r="E42">
            <v>1</v>
          </cell>
          <cell r="F42">
            <v>1</v>
          </cell>
          <cell r="G42">
            <v>47</v>
          </cell>
          <cell r="H42">
            <v>129</v>
          </cell>
          <cell r="I42">
            <v>70</v>
          </cell>
          <cell r="J42">
            <v>59</v>
          </cell>
          <cell r="K42">
            <v>118</v>
          </cell>
          <cell r="L42">
            <v>55</v>
          </cell>
          <cell r="M42">
            <v>63</v>
          </cell>
          <cell r="N42">
            <v>46</v>
          </cell>
        </row>
        <row r="43">
          <cell r="C43" t="str">
            <v>国立</v>
          </cell>
          <cell r="D43" t="str">
            <v xml:space="preserve">    -</v>
          </cell>
          <cell r="E43" t="str">
            <v xml:space="preserve">    -</v>
          </cell>
          <cell r="F43" t="str">
            <v xml:space="preserve">    -</v>
          </cell>
          <cell r="G43" t="str">
            <v xml:space="preserve">       -</v>
          </cell>
          <cell r="H43" t="str">
            <v xml:space="preserve">       -</v>
          </cell>
          <cell r="I43" t="str">
            <v xml:space="preserve">       -</v>
          </cell>
          <cell r="J43" t="str">
            <v xml:space="preserve">       -</v>
          </cell>
          <cell r="K43" t="str">
            <v xml:space="preserve">       -</v>
          </cell>
          <cell r="L43" t="str">
            <v xml:space="preserve">       -</v>
          </cell>
          <cell r="M43" t="str">
            <v xml:space="preserve">       -</v>
          </cell>
          <cell r="N43" t="str">
            <v xml:space="preserve">       -</v>
          </cell>
        </row>
        <row r="44">
          <cell r="C44" t="str">
            <v>公立</v>
          </cell>
          <cell r="D44">
            <v>2</v>
          </cell>
          <cell r="E44">
            <v>1</v>
          </cell>
          <cell r="F44">
            <v>1</v>
          </cell>
          <cell r="G44">
            <v>47</v>
          </cell>
          <cell r="H44">
            <v>129</v>
          </cell>
          <cell r="I44">
            <v>70</v>
          </cell>
          <cell r="J44">
            <v>59</v>
          </cell>
          <cell r="K44">
            <v>118</v>
          </cell>
          <cell r="L44">
            <v>55</v>
          </cell>
          <cell r="M44">
            <v>63</v>
          </cell>
          <cell r="N44">
            <v>46</v>
          </cell>
        </row>
        <row r="45">
          <cell r="C45" t="str">
            <v>私立</v>
          </cell>
          <cell r="D45" t="str">
            <v xml:space="preserve">    -</v>
          </cell>
          <cell r="E45" t="str">
            <v xml:space="preserve">    -</v>
          </cell>
          <cell r="F45" t="str">
            <v xml:space="preserve">    -</v>
          </cell>
          <cell r="G45" t="str">
            <v xml:space="preserve">       -</v>
          </cell>
          <cell r="H45" t="str">
            <v xml:space="preserve">       -</v>
          </cell>
          <cell r="I45" t="str">
            <v xml:space="preserve">       -</v>
          </cell>
          <cell r="J45" t="str">
            <v xml:space="preserve">       -</v>
          </cell>
          <cell r="K45" t="str">
            <v xml:space="preserve">       -</v>
          </cell>
          <cell r="L45" t="str">
            <v xml:space="preserve">       -</v>
          </cell>
          <cell r="M45" t="str">
            <v xml:space="preserve">       -</v>
          </cell>
          <cell r="N45" t="str">
            <v xml:space="preserve">       -</v>
          </cell>
        </row>
        <row r="46">
          <cell r="B46" t="str">
            <v>養護学校</v>
          </cell>
          <cell r="C46" t="str">
            <v xml:space="preserve"> 計</v>
          </cell>
          <cell r="D46">
            <v>19</v>
          </cell>
          <cell r="E46">
            <v>18</v>
          </cell>
          <cell r="F46">
            <v>1</v>
          </cell>
          <cell r="G46">
            <v>448</v>
          </cell>
          <cell r="H46">
            <v>1722</v>
          </cell>
          <cell r="I46">
            <v>1083</v>
          </cell>
          <cell r="J46">
            <v>639</v>
          </cell>
          <cell r="K46">
            <v>1065</v>
          </cell>
          <cell r="L46">
            <v>523</v>
          </cell>
          <cell r="M46">
            <v>542</v>
          </cell>
          <cell r="N46">
            <v>198</v>
          </cell>
        </row>
        <row r="47">
          <cell r="C47" t="str">
            <v>国立</v>
          </cell>
          <cell r="D47">
            <v>1</v>
          </cell>
          <cell r="E47">
            <v>1</v>
          </cell>
          <cell r="F47" t="str">
            <v xml:space="preserve">    -</v>
          </cell>
          <cell r="G47">
            <v>9</v>
          </cell>
          <cell r="H47">
            <v>55</v>
          </cell>
          <cell r="I47">
            <v>38</v>
          </cell>
          <cell r="J47">
            <v>17</v>
          </cell>
          <cell r="K47">
            <v>28</v>
          </cell>
          <cell r="L47">
            <v>19</v>
          </cell>
          <cell r="M47">
            <v>9</v>
          </cell>
          <cell r="N47">
            <v>3</v>
          </cell>
        </row>
        <row r="48">
          <cell r="C48" t="str">
            <v>公立</v>
          </cell>
          <cell r="D48">
            <v>17</v>
          </cell>
          <cell r="E48">
            <v>16</v>
          </cell>
          <cell r="F48">
            <v>1</v>
          </cell>
          <cell r="G48">
            <v>429</v>
          </cell>
          <cell r="H48">
            <v>1577</v>
          </cell>
          <cell r="I48">
            <v>1045</v>
          </cell>
          <cell r="J48">
            <v>532</v>
          </cell>
          <cell r="K48">
            <v>1019</v>
          </cell>
          <cell r="L48">
            <v>498</v>
          </cell>
          <cell r="M48">
            <v>521</v>
          </cell>
          <cell r="N48">
            <v>185</v>
          </cell>
        </row>
        <row r="49">
          <cell r="C49" t="str">
            <v>私立</v>
          </cell>
          <cell r="D49">
            <v>1</v>
          </cell>
          <cell r="E49">
            <v>1</v>
          </cell>
          <cell r="F49" t="str">
            <v xml:space="preserve">    -</v>
          </cell>
          <cell r="G49">
            <v>10</v>
          </cell>
          <cell r="H49">
            <v>90</v>
          </cell>
          <cell r="I49" t="str">
            <v xml:space="preserve">       -</v>
          </cell>
          <cell r="J49">
            <v>90</v>
          </cell>
          <cell r="K49">
            <v>18</v>
          </cell>
          <cell r="L49">
            <v>6</v>
          </cell>
          <cell r="M49">
            <v>12</v>
          </cell>
          <cell r="N49">
            <v>10</v>
          </cell>
        </row>
        <row r="50">
          <cell r="B50" t="str">
            <v>幼稚園</v>
          </cell>
          <cell r="C50" t="str">
            <v xml:space="preserve"> 計</v>
          </cell>
          <cell r="D50">
            <v>325</v>
          </cell>
          <cell r="E50">
            <v>325</v>
          </cell>
          <cell r="F50" t="str">
            <v xml:space="preserve">    -</v>
          </cell>
          <cell r="G50">
            <v>1532</v>
          </cell>
          <cell r="H50">
            <v>36992</v>
          </cell>
          <cell r="I50">
            <v>18888</v>
          </cell>
          <cell r="J50">
            <v>18104</v>
          </cell>
          <cell r="K50">
            <v>2217</v>
          </cell>
          <cell r="L50">
            <v>173</v>
          </cell>
          <cell r="M50">
            <v>2044</v>
          </cell>
          <cell r="N50">
            <v>436</v>
          </cell>
        </row>
        <row r="51">
          <cell r="C51" t="str">
            <v>国立</v>
          </cell>
          <cell r="D51">
            <v>1</v>
          </cell>
          <cell r="E51">
            <v>1</v>
          </cell>
          <cell r="F51" t="str">
            <v xml:space="preserve">    -</v>
          </cell>
          <cell r="G51">
            <v>5</v>
          </cell>
          <cell r="H51">
            <v>146</v>
          </cell>
          <cell r="I51">
            <v>79</v>
          </cell>
          <cell r="J51">
            <v>67</v>
          </cell>
          <cell r="K51">
            <v>7</v>
          </cell>
          <cell r="L51">
            <v>4</v>
          </cell>
          <cell r="M51">
            <v>3</v>
          </cell>
          <cell r="N51" t="str">
            <v xml:space="preserve">       -</v>
          </cell>
        </row>
        <row r="52">
          <cell r="C52" t="str">
            <v>公立</v>
          </cell>
          <cell r="D52">
            <v>125</v>
          </cell>
          <cell r="E52">
            <v>125</v>
          </cell>
          <cell r="F52" t="str">
            <v xml:space="preserve">    -</v>
          </cell>
          <cell r="G52">
            <v>327</v>
          </cell>
          <cell r="H52">
            <v>6401</v>
          </cell>
          <cell r="I52">
            <v>3306</v>
          </cell>
          <cell r="J52">
            <v>3095</v>
          </cell>
          <cell r="K52">
            <v>473</v>
          </cell>
          <cell r="L52">
            <v>25</v>
          </cell>
          <cell r="M52">
            <v>448</v>
          </cell>
          <cell r="N52">
            <v>45</v>
          </cell>
        </row>
        <row r="53">
          <cell r="C53" t="str">
            <v>私立</v>
          </cell>
          <cell r="D53">
            <v>199</v>
          </cell>
          <cell r="E53">
            <v>199</v>
          </cell>
          <cell r="F53" t="str">
            <v xml:space="preserve">    -</v>
          </cell>
          <cell r="G53">
            <v>1200</v>
          </cell>
          <cell r="H53">
            <v>30445</v>
          </cell>
          <cell r="I53">
            <v>15503</v>
          </cell>
          <cell r="J53">
            <v>14942</v>
          </cell>
          <cell r="K53">
            <v>1737</v>
          </cell>
          <cell r="L53">
            <v>144</v>
          </cell>
          <cell r="M53">
            <v>1593</v>
          </cell>
          <cell r="N53">
            <v>391</v>
          </cell>
        </row>
        <row r="54">
          <cell r="B54" t="str">
            <v>専修学校</v>
          </cell>
          <cell r="C54" t="str">
            <v xml:space="preserve"> 計</v>
          </cell>
          <cell r="D54">
            <v>68</v>
          </cell>
          <cell r="E54">
            <v>68</v>
          </cell>
          <cell r="F54" t="str">
            <v xml:space="preserve">    -</v>
          </cell>
          <cell r="G54" t="str">
            <v xml:space="preserve">       -</v>
          </cell>
          <cell r="H54">
            <v>28434</v>
          </cell>
          <cell r="I54">
            <v>14677</v>
          </cell>
          <cell r="J54">
            <v>13757</v>
          </cell>
          <cell r="K54">
            <v>1014</v>
          </cell>
          <cell r="L54">
            <v>580</v>
          </cell>
          <cell r="M54">
            <v>434</v>
          </cell>
          <cell r="N54">
            <v>387</v>
          </cell>
        </row>
        <row r="55">
          <cell r="C55" t="str">
            <v>国立</v>
          </cell>
          <cell r="D55">
            <v>3</v>
          </cell>
          <cell r="E55">
            <v>3</v>
          </cell>
          <cell r="F55" t="str">
            <v xml:space="preserve">    -</v>
          </cell>
          <cell r="G55" t="str">
            <v xml:space="preserve">       -</v>
          </cell>
          <cell r="H55">
            <v>447</v>
          </cell>
          <cell r="I55">
            <v>58</v>
          </cell>
          <cell r="J55">
            <v>389</v>
          </cell>
          <cell r="K55">
            <v>24</v>
          </cell>
          <cell r="L55">
            <v>6</v>
          </cell>
          <cell r="M55">
            <v>18</v>
          </cell>
          <cell r="N55">
            <v>11</v>
          </cell>
        </row>
        <row r="56">
          <cell r="C56" t="str">
            <v>公立</v>
          </cell>
          <cell r="D56">
            <v>4</v>
          </cell>
          <cell r="E56">
            <v>4</v>
          </cell>
          <cell r="F56" t="str">
            <v xml:space="preserve">    -</v>
          </cell>
          <cell r="G56" t="str">
            <v xml:space="preserve">       -</v>
          </cell>
          <cell r="H56">
            <v>575</v>
          </cell>
          <cell r="I56">
            <v>26</v>
          </cell>
          <cell r="J56">
            <v>549</v>
          </cell>
          <cell r="K56">
            <v>58</v>
          </cell>
          <cell r="L56">
            <v>2</v>
          </cell>
          <cell r="M56">
            <v>56</v>
          </cell>
          <cell r="N56">
            <v>12</v>
          </cell>
        </row>
        <row r="57">
          <cell r="C57" t="str">
            <v>私立</v>
          </cell>
          <cell r="D57">
            <v>61</v>
          </cell>
          <cell r="E57">
            <v>61</v>
          </cell>
          <cell r="F57" t="str">
            <v xml:space="preserve">    -</v>
          </cell>
          <cell r="G57" t="str">
            <v xml:space="preserve">       -</v>
          </cell>
          <cell r="H57">
            <v>27412</v>
          </cell>
          <cell r="I57">
            <v>14593</v>
          </cell>
          <cell r="J57">
            <v>12819</v>
          </cell>
          <cell r="K57">
            <v>932</v>
          </cell>
          <cell r="L57">
            <v>572</v>
          </cell>
          <cell r="M57">
            <v>360</v>
          </cell>
          <cell r="N57">
            <v>364</v>
          </cell>
        </row>
        <row r="58">
          <cell r="B58" t="str">
            <v>各種学校</v>
          </cell>
          <cell r="C58" t="str">
            <v xml:space="preserve"> 計</v>
          </cell>
          <cell r="D58">
            <v>38</v>
          </cell>
          <cell r="E58">
            <v>38</v>
          </cell>
          <cell r="F58" t="str">
            <v xml:space="preserve">    - </v>
          </cell>
          <cell r="G58" t="str">
            <v xml:space="preserve">       -</v>
          </cell>
          <cell r="H58">
            <v>1921</v>
          </cell>
          <cell r="I58">
            <v>599</v>
          </cell>
          <cell r="J58">
            <v>1322</v>
          </cell>
          <cell r="K58">
            <v>141</v>
          </cell>
          <cell r="L58">
            <v>37</v>
          </cell>
          <cell r="M58">
            <v>104</v>
          </cell>
          <cell r="N58">
            <v>32</v>
          </cell>
        </row>
        <row r="59">
          <cell r="C59" t="str">
            <v>国立</v>
          </cell>
          <cell r="D59" t="str">
            <v xml:space="preserve">    -</v>
          </cell>
          <cell r="E59" t="str">
            <v xml:space="preserve">    -</v>
          </cell>
          <cell r="F59" t="str">
            <v xml:space="preserve">    -</v>
          </cell>
          <cell r="G59" t="str">
            <v xml:space="preserve">       -</v>
          </cell>
          <cell r="H59" t="str">
            <v xml:space="preserve">       -</v>
          </cell>
          <cell r="I59" t="str">
            <v xml:space="preserve">       -</v>
          </cell>
          <cell r="J59" t="str">
            <v xml:space="preserve">       -</v>
          </cell>
          <cell r="K59" t="str">
            <v xml:space="preserve">       -</v>
          </cell>
          <cell r="L59" t="str">
            <v xml:space="preserve">       -</v>
          </cell>
          <cell r="M59" t="str">
            <v xml:space="preserve">       -</v>
          </cell>
          <cell r="N59" t="str">
            <v xml:space="preserve">       -</v>
          </cell>
        </row>
      </sheetData>
      <sheetData sheetId="1">
        <row r="2">
          <cell r="B2" t="str">
            <v xml:space="preserve"> </v>
          </cell>
          <cell r="E2" t="str">
            <v xml:space="preserve"> 第２表   学校数・学級数・児童数及び教職員数</v>
          </cell>
          <cell r="U2" t="str">
            <v xml:space="preserve"> </v>
          </cell>
        </row>
        <row r="3">
          <cell r="B3" t="str">
            <v xml:space="preserve">  &lt;小学校&gt;</v>
          </cell>
          <cell r="M3" t="str">
            <v>（つづき）</v>
          </cell>
          <cell r="Q3" t="str">
            <v xml:space="preserve">   (単位：校，学級，人)</v>
          </cell>
        </row>
        <row r="4">
          <cell r="B4" t="str">
            <v xml:space="preserve">   区分</v>
          </cell>
          <cell r="U4" t="str">
            <v xml:space="preserve">      区分</v>
          </cell>
        </row>
        <row r="5">
          <cell r="C5" t="str">
            <v xml:space="preserve"> 学  校  数</v>
          </cell>
          <cell r="F5" t="str">
            <v>学     級     数</v>
          </cell>
          <cell r="J5" t="str">
            <v>児       童      数</v>
          </cell>
          <cell r="M5" t="str">
            <v>教        員        数</v>
          </cell>
          <cell r="R5" t="str">
            <v>職   員   数</v>
          </cell>
        </row>
        <row r="6">
          <cell r="B6" t="str">
            <v>市町村名</v>
          </cell>
          <cell r="N6" t="str">
            <v>本  務  者</v>
          </cell>
          <cell r="P6" t="str">
            <v>兼  務  者</v>
          </cell>
          <cell r="S6" t="str">
            <v>本  務  者</v>
          </cell>
          <cell r="U6" t="str">
            <v xml:space="preserve">   市町村名</v>
          </cell>
        </row>
        <row r="7">
          <cell r="B7" t="str">
            <v xml:space="preserve">  </v>
          </cell>
          <cell r="C7" t="str">
            <v>計</v>
          </cell>
          <cell r="D7" t="str">
            <v>本校</v>
          </cell>
          <cell r="E7" t="str">
            <v>分校</v>
          </cell>
          <cell r="F7" t="str">
            <v>計</v>
          </cell>
          <cell r="G7" t="str">
            <v>単式</v>
          </cell>
          <cell r="H7" t="str">
            <v>複式</v>
          </cell>
          <cell r="I7" t="str">
            <v>75条</v>
          </cell>
          <cell r="J7" t="str">
            <v>計</v>
          </cell>
          <cell r="K7" t="str">
            <v>男</v>
          </cell>
          <cell r="L7" t="str">
            <v>女</v>
          </cell>
          <cell r="M7" t="str">
            <v>計</v>
          </cell>
          <cell r="N7" t="str">
            <v>男</v>
          </cell>
          <cell r="O7" t="str">
            <v>女</v>
          </cell>
          <cell r="P7" t="str">
            <v>男</v>
          </cell>
          <cell r="Q7" t="str">
            <v>女</v>
          </cell>
          <cell r="R7" t="str">
            <v>計</v>
          </cell>
          <cell r="S7" t="str">
            <v>男</v>
          </cell>
          <cell r="T7" t="str">
            <v>女</v>
          </cell>
          <cell r="U7" t="str">
            <v xml:space="preserve">           </v>
          </cell>
        </row>
      </sheetData>
      <sheetData sheetId="2">
        <row r="1">
          <cell r="F1" t="str">
            <v xml:space="preserve">                 第３表  学   年   別   児   童   数 </v>
          </cell>
        </row>
        <row r="4">
          <cell r="F4" t="str">
            <v>１   学    年</v>
          </cell>
        </row>
        <row r="6">
          <cell r="F6" t="str">
            <v>計</v>
          </cell>
        </row>
        <row r="8">
          <cell r="F8">
            <v>22116</v>
          </cell>
        </row>
        <row r="9">
          <cell r="F9">
            <v>22146</v>
          </cell>
        </row>
        <row r="10">
          <cell r="F10" t="str">
            <v/>
          </cell>
        </row>
        <row r="11">
          <cell r="F11">
            <v>144</v>
          </cell>
        </row>
        <row r="12">
          <cell r="F12">
            <v>21877</v>
          </cell>
        </row>
        <row r="13">
          <cell r="F13">
            <v>125</v>
          </cell>
        </row>
        <row r="15">
          <cell r="F15">
            <v>15009</v>
          </cell>
        </row>
        <row r="16">
          <cell r="F16">
            <v>9508</v>
          </cell>
        </row>
        <row r="17">
          <cell r="F17">
            <v>2317</v>
          </cell>
        </row>
        <row r="18">
          <cell r="F18">
            <v>1698</v>
          </cell>
        </row>
        <row r="19">
          <cell r="F19">
            <v>1246</v>
          </cell>
        </row>
        <row r="20">
          <cell r="F20">
            <v>2095</v>
          </cell>
        </row>
        <row r="21">
          <cell r="F21">
            <v>2152</v>
          </cell>
        </row>
        <row r="22">
          <cell r="F22">
            <v>1143</v>
          </cell>
        </row>
        <row r="23">
          <cell r="F23">
            <v>537</v>
          </cell>
        </row>
        <row r="24">
          <cell r="F24">
            <v>782</v>
          </cell>
        </row>
        <row r="25">
          <cell r="F25">
            <v>571</v>
          </cell>
        </row>
        <row r="26">
          <cell r="F26">
            <v>340</v>
          </cell>
        </row>
        <row r="27">
          <cell r="F27">
            <v>779</v>
          </cell>
        </row>
        <row r="28">
          <cell r="F28">
            <v>283</v>
          </cell>
        </row>
        <row r="29">
          <cell r="F29">
            <v>634</v>
          </cell>
        </row>
        <row r="30">
          <cell r="F30">
            <v>432</v>
          </cell>
        </row>
        <row r="31">
          <cell r="F31">
            <v>148</v>
          </cell>
        </row>
        <row r="32">
          <cell r="F32">
            <v>136</v>
          </cell>
        </row>
        <row r="33">
          <cell r="F33">
            <v>12</v>
          </cell>
        </row>
        <row r="34">
          <cell r="F34">
            <v>753</v>
          </cell>
        </row>
        <row r="35">
          <cell r="F35">
            <v>217</v>
          </cell>
        </row>
        <row r="36">
          <cell r="F36">
            <v>115</v>
          </cell>
        </row>
        <row r="37">
          <cell r="F37">
            <v>319</v>
          </cell>
        </row>
        <row r="38">
          <cell r="F38">
            <v>102</v>
          </cell>
        </row>
        <row r="39">
          <cell r="F39">
            <v>135</v>
          </cell>
        </row>
        <row r="40">
          <cell r="F40">
            <v>135</v>
          </cell>
        </row>
        <row r="41">
          <cell r="F41">
            <v>449</v>
          </cell>
        </row>
        <row r="42">
          <cell r="F42">
            <v>320</v>
          </cell>
        </row>
        <row r="43">
          <cell r="F43">
            <v>129</v>
          </cell>
        </row>
        <row r="44">
          <cell r="F44">
            <v>716</v>
          </cell>
        </row>
        <row r="45">
          <cell r="F45">
            <v>109</v>
          </cell>
        </row>
        <row r="46">
          <cell r="F46">
            <v>228</v>
          </cell>
        </row>
        <row r="47">
          <cell r="F47">
            <v>379</v>
          </cell>
        </row>
        <row r="48">
          <cell r="F48">
            <v>874</v>
          </cell>
        </row>
        <row r="49">
          <cell r="F49">
            <v>234</v>
          </cell>
        </row>
        <row r="50">
          <cell r="F50">
            <v>66</v>
          </cell>
        </row>
        <row r="51">
          <cell r="F51">
            <v>512</v>
          </cell>
        </row>
        <row r="52">
          <cell r="F52">
            <v>62</v>
          </cell>
        </row>
        <row r="53">
          <cell r="F53">
            <v>289</v>
          </cell>
        </row>
        <row r="54">
          <cell r="F54">
            <v>75</v>
          </cell>
        </row>
        <row r="55">
          <cell r="F55">
            <v>214</v>
          </cell>
        </row>
        <row r="56">
          <cell r="F56">
            <v>259</v>
          </cell>
        </row>
        <row r="57">
          <cell r="F57">
            <v>66</v>
          </cell>
        </row>
        <row r="58">
          <cell r="F58">
            <v>70</v>
          </cell>
        </row>
        <row r="59">
          <cell r="F59">
            <v>123</v>
          </cell>
        </row>
        <row r="60">
          <cell r="F60">
            <v>151</v>
          </cell>
        </row>
        <row r="61">
          <cell r="F61">
            <v>97</v>
          </cell>
        </row>
        <row r="62">
          <cell r="F62">
            <v>54</v>
          </cell>
        </row>
        <row r="63">
          <cell r="F63">
            <v>501</v>
          </cell>
        </row>
        <row r="64">
          <cell r="F64">
            <v>148</v>
          </cell>
        </row>
        <row r="65">
          <cell r="F65">
            <v>123</v>
          </cell>
        </row>
        <row r="66">
          <cell r="F66">
            <v>172</v>
          </cell>
        </row>
        <row r="67">
          <cell r="F67">
            <v>58</v>
          </cell>
        </row>
        <row r="68">
          <cell r="F68">
            <v>674</v>
          </cell>
        </row>
        <row r="69">
          <cell r="F69">
            <v>117</v>
          </cell>
        </row>
        <row r="70">
          <cell r="F70">
            <v>136</v>
          </cell>
        </row>
        <row r="71">
          <cell r="F71">
            <v>113</v>
          </cell>
        </row>
        <row r="72">
          <cell r="F72">
            <v>39</v>
          </cell>
        </row>
        <row r="73">
          <cell r="F73">
            <v>70</v>
          </cell>
        </row>
        <row r="74">
          <cell r="F74">
            <v>45</v>
          </cell>
        </row>
        <row r="75">
          <cell r="F75">
            <v>33</v>
          </cell>
        </row>
        <row r="76">
          <cell r="F76">
            <v>56</v>
          </cell>
        </row>
        <row r="77">
          <cell r="F77">
            <v>60</v>
          </cell>
        </row>
        <row r="78">
          <cell r="F78">
            <v>5</v>
          </cell>
        </row>
        <row r="79">
          <cell r="F79">
            <v>802</v>
          </cell>
        </row>
        <row r="80">
          <cell r="F80">
            <v>244</v>
          </cell>
        </row>
        <row r="81">
          <cell r="F81">
            <v>52</v>
          </cell>
        </row>
        <row r="82">
          <cell r="F82">
            <v>62</v>
          </cell>
        </row>
        <row r="83">
          <cell r="F83">
            <v>150</v>
          </cell>
        </row>
        <row r="84">
          <cell r="F84">
            <v>71</v>
          </cell>
        </row>
        <row r="85">
          <cell r="F85">
            <v>89</v>
          </cell>
        </row>
        <row r="86">
          <cell r="F86">
            <v>40</v>
          </cell>
        </row>
        <row r="87">
          <cell r="F87">
            <v>94</v>
          </cell>
        </row>
        <row r="88">
          <cell r="F88">
            <v>867</v>
          </cell>
        </row>
        <row r="89">
          <cell r="F89">
            <v>111</v>
          </cell>
        </row>
        <row r="90">
          <cell r="F90">
            <v>344</v>
          </cell>
        </row>
        <row r="91">
          <cell r="F91">
            <v>40</v>
          </cell>
        </row>
        <row r="92">
          <cell r="F92">
            <v>151</v>
          </cell>
        </row>
        <row r="93">
          <cell r="F93">
            <v>70</v>
          </cell>
        </row>
        <row r="94">
          <cell r="F94">
            <v>117</v>
          </cell>
        </row>
        <row r="95">
          <cell r="F95">
            <v>34</v>
          </cell>
        </row>
        <row r="96">
          <cell r="F96">
            <v>116</v>
          </cell>
        </row>
        <row r="97">
          <cell r="F97">
            <v>81</v>
          </cell>
        </row>
        <row r="98">
          <cell r="F98">
            <v>35</v>
          </cell>
        </row>
        <row r="99">
          <cell r="F99">
            <v>403</v>
          </cell>
        </row>
        <row r="100">
          <cell r="F100">
            <v>135</v>
          </cell>
        </row>
        <row r="101">
          <cell r="F101">
            <v>36</v>
          </cell>
        </row>
        <row r="102">
          <cell r="F102">
            <v>107</v>
          </cell>
        </row>
        <row r="103">
          <cell r="F103">
            <v>68</v>
          </cell>
        </row>
        <row r="104">
          <cell r="F104">
            <v>57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" transitionEvaluation="1">
    <tabColor theme="3" tint="0.59999389629810485"/>
  </sheetPr>
  <dimension ref="A1:AB50"/>
  <sheetViews>
    <sheetView showGridLines="0" tabSelected="1" topLeftCell="A4" zoomScaleNormal="100" workbookViewId="0">
      <selection activeCell="F34" sqref="F34"/>
    </sheetView>
  </sheetViews>
  <sheetFormatPr defaultColWidth="12.75" defaultRowHeight="13.5" customHeight="1"/>
  <cols>
    <col min="1" max="1" width="1.375" style="1" customWidth="1"/>
    <col min="2" max="2" width="9.25" style="1" customWidth="1"/>
    <col min="3" max="23" width="8.5" style="1" customWidth="1"/>
    <col min="24" max="24" width="8.5" style="2" customWidth="1"/>
    <col min="25" max="25" width="9.25" style="2" customWidth="1"/>
    <col min="26" max="27" width="9.25" style="1" customWidth="1"/>
    <col min="28" max="28" width="1.375" style="1" customWidth="1"/>
    <col min="29" max="16384" width="12.75" style="1"/>
  </cols>
  <sheetData>
    <row r="1" spans="1:28" ht="15.75" customHeight="1">
      <c r="A1" s="126" t="s">
        <v>44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28" ht="15.75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28" ht="15.75" customHeight="1">
      <c r="A3" s="23" t="s">
        <v>43</v>
      </c>
      <c r="B3" s="2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22" t="s">
        <v>35</v>
      </c>
      <c r="P3" s="22"/>
      <c r="Q3" s="22"/>
      <c r="R3" s="21"/>
      <c r="X3" s="20"/>
      <c r="Y3" s="19"/>
      <c r="Z3" s="3"/>
      <c r="AA3" s="19"/>
      <c r="AB3" s="51" t="s">
        <v>34</v>
      </c>
    </row>
    <row r="4" spans="1:28" s="48" customFormat="1" ht="15.75" customHeight="1">
      <c r="A4" s="76" t="s">
        <v>23</v>
      </c>
      <c r="B4" s="77"/>
      <c r="C4" s="82" t="s">
        <v>2</v>
      </c>
      <c r="D4" s="85" t="s">
        <v>33</v>
      </c>
      <c r="E4" s="86"/>
      <c r="F4" s="86"/>
      <c r="G4" s="86"/>
      <c r="H4" s="86"/>
      <c r="I4" s="86"/>
      <c r="J4" s="87"/>
      <c r="K4" s="88" t="s">
        <v>32</v>
      </c>
      <c r="L4" s="88" t="s">
        <v>31</v>
      </c>
      <c r="M4" s="91"/>
      <c r="N4" s="88" t="s">
        <v>30</v>
      </c>
      <c r="O4" s="96" t="s">
        <v>29</v>
      </c>
      <c r="P4" s="97"/>
      <c r="Q4" s="97"/>
      <c r="R4" s="98"/>
      <c r="S4" s="88" t="s">
        <v>28</v>
      </c>
      <c r="T4" s="88" t="s">
        <v>27</v>
      </c>
      <c r="U4" s="113" t="s">
        <v>26</v>
      </c>
      <c r="V4" s="114"/>
      <c r="W4" s="114"/>
      <c r="X4" s="115"/>
      <c r="Y4" s="116" t="s">
        <v>25</v>
      </c>
      <c r="Z4" s="119" t="s">
        <v>24</v>
      </c>
      <c r="AA4" s="105" t="s">
        <v>23</v>
      </c>
      <c r="AB4" s="106"/>
    </row>
    <row r="5" spans="1:28" s="48" customFormat="1" ht="15.75" customHeight="1">
      <c r="A5" s="78"/>
      <c r="B5" s="79"/>
      <c r="C5" s="83"/>
      <c r="D5" s="88" t="s">
        <v>22</v>
      </c>
      <c r="E5" s="99" t="s">
        <v>21</v>
      </c>
      <c r="F5" s="100"/>
      <c r="G5" s="101"/>
      <c r="H5" s="88" t="s">
        <v>20</v>
      </c>
      <c r="I5" s="109" t="s">
        <v>19</v>
      </c>
      <c r="J5" s="109" t="s">
        <v>18</v>
      </c>
      <c r="K5" s="89"/>
      <c r="L5" s="92"/>
      <c r="M5" s="93"/>
      <c r="N5" s="94"/>
      <c r="O5" s="74" t="s">
        <v>17</v>
      </c>
      <c r="P5" s="96" t="s">
        <v>16</v>
      </c>
      <c r="Q5" s="97"/>
      <c r="R5" s="105" t="s">
        <v>15</v>
      </c>
      <c r="S5" s="94"/>
      <c r="T5" s="94"/>
      <c r="U5" s="74" t="s">
        <v>14</v>
      </c>
      <c r="V5" s="122" t="s">
        <v>13</v>
      </c>
      <c r="W5" s="123" t="s">
        <v>12</v>
      </c>
      <c r="X5" s="74" t="s">
        <v>11</v>
      </c>
      <c r="Y5" s="117"/>
      <c r="Z5" s="120"/>
      <c r="AA5" s="107"/>
      <c r="AB5" s="78"/>
    </row>
    <row r="6" spans="1:28" s="48" customFormat="1" ht="15.75" customHeight="1">
      <c r="A6" s="78"/>
      <c r="B6" s="79"/>
      <c r="C6" s="83"/>
      <c r="D6" s="94"/>
      <c r="E6" s="102"/>
      <c r="F6" s="103"/>
      <c r="G6" s="104"/>
      <c r="H6" s="94"/>
      <c r="I6" s="109"/>
      <c r="J6" s="109"/>
      <c r="K6" s="89"/>
      <c r="L6" s="88" t="s">
        <v>10</v>
      </c>
      <c r="M6" s="88" t="s">
        <v>9</v>
      </c>
      <c r="N6" s="94"/>
      <c r="O6" s="110"/>
      <c r="P6" s="74" t="s">
        <v>8</v>
      </c>
      <c r="Q6" s="74" t="s">
        <v>7</v>
      </c>
      <c r="R6" s="111"/>
      <c r="S6" s="94"/>
      <c r="T6" s="94"/>
      <c r="U6" s="110"/>
      <c r="V6" s="110"/>
      <c r="W6" s="124"/>
      <c r="X6" s="110"/>
      <c r="Y6" s="117"/>
      <c r="Z6" s="120"/>
      <c r="AA6" s="107"/>
      <c r="AB6" s="78"/>
    </row>
    <row r="7" spans="1:28" s="48" customFormat="1" ht="15.75" customHeight="1">
      <c r="A7" s="80"/>
      <c r="B7" s="81"/>
      <c r="C7" s="84"/>
      <c r="D7" s="95"/>
      <c r="E7" s="50" t="s">
        <v>6</v>
      </c>
      <c r="F7" s="50" t="s">
        <v>5</v>
      </c>
      <c r="G7" s="50" t="s">
        <v>4</v>
      </c>
      <c r="H7" s="95"/>
      <c r="I7" s="109"/>
      <c r="J7" s="109"/>
      <c r="K7" s="90"/>
      <c r="L7" s="92"/>
      <c r="M7" s="95"/>
      <c r="N7" s="95"/>
      <c r="O7" s="75"/>
      <c r="P7" s="75"/>
      <c r="Q7" s="75"/>
      <c r="R7" s="112"/>
      <c r="S7" s="95"/>
      <c r="T7" s="95"/>
      <c r="U7" s="75"/>
      <c r="V7" s="75"/>
      <c r="W7" s="125"/>
      <c r="X7" s="49" t="s">
        <v>3</v>
      </c>
      <c r="Y7" s="118"/>
      <c r="Z7" s="121"/>
      <c r="AA7" s="108"/>
      <c r="AB7" s="80"/>
    </row>
    <row r="8" spans="1:28" ht="15.75" customHeight="1">
      <c r="A8" s="47"/>
      <c r="B8" s="47"/>
      <c r="C8" s="46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6"/>
      <c r="S8" s="17"/>
      <c r="T8" s="17"/>
      <c r="U8" s="17"/>
      <c r="V8" s="17"/>
      <c r="W8" s="17"/>
      <c r="X8" s="15"/>
      <c r="Y8" s="14"/>
      <c r="Z8" s="45"/>
      <c r="AA8" s="44"/>
      <c r="AB8" s="73"/>
    </row>
    <row r="9" spans="1:28" ht="15.75" customHeight="1">
      <c r="A9" s="43"/>
      <c r="B9" s="13" t="s">
        <v>1</v>
      </c>
      <c r="C9" s="42">
        <f>SUM(D9,K9:T9)</f>
        <v>26</v>
      </c>
      <c r="D9" s="12">
        <f>SUM(E9:J9)</f>
        <v>26</v>
      </c>
      <c r="E9" s="12">
        <v>25</v>
      </c>
      <c r="F9" s="12">
        <v>0</v>
      </c>
      <c r="G9" s="12">
        <v>0</v>
      </c>
      <c r="H9" s="12">
        <v>0</v>
      </c>
      <c r="I9" s="12">
        <v>1</v>
      </c>
      <c r="J9" s="12">
        <v>0</v>
      </c>
      <c r="K9" s="12">
        <f>SUM(K12)</f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f>SUM(T12)</f>
        <v>0</v>
      </c>
      <c r="U9" s="12">
        <v>0</v>
      </c>
      <c r="V9" s="12">
        <v>0</v>
      </c>
      <c r="W9" s="12">
        <v>0</v>
      </c>
      <c r="X9" s="34">
        <f>O9+P9+V9+W9</f>
        <v>0</v>
      </c>
      <c r="Y9" s="33">
        <f>D9/C9*100</f>
        <v>100</v>
      </c>
      <c r="Z9" s="34">
        <f>X9/C9*100</f>
        <v>0</v>
      </c>
      <c r="AA9" s="35" t="s">
        <v>42</v>
      </c>
      <c r="AB9" s="3"/>
    </row>
    <row r="10" spans="1:28" s="7" customFormat="1" ht="15.75" customHeight="1">
      <c r="A10" s="41"/>
      <c r="B10" s="11" t="s">
        <v>0</v>
      </c>
      <c r="C10" s="40">
        <f t="shared" ref="C10:W10" si="0">SUM(C13,C16)</f>
        <v>70</v>
      </c>
      <c r="D10" s="10">
        <f t="shared" si="0"/>
        <v>69</v>
      </c>
      <c r="E10" s="10">
        <f t="shared" si="0"/>
        <v>57</v>
      </c>
      <c r="F10" s="10">
        <f t="shared" si="0"/>
        <v>0</v>
      </c>
      <c r="G10" s="10">
        <f t="shared" si="0"/>
        <v>4</v>
      </c>
      <c r="H10" s="10">
        <f t="shared" si="0"/>
        <v>0</v>
      </c>
      <c r="I10" s="10">
        <f t="shared" si="0"/>
        <v>7</v>
      </c>
      <c r="J10" s="10">
        <f t="shared" si="0"/>
        <v>1</v>
      </c>
      <c r="K10" s="10">
        <f t="shared" si="0"/>
        <v>0</v>
      </c>
      <c r="L10" s="10">
        <f t="shared" si="0"/>
        <v>0</v>
      </c>
      <c r="M10" s="10">
        <f t="shared" si="0"/>
        <v>0</v>
      </c>
      <c r="N10" s="10">
        <f t="shared" si="0"/>
        <v>0</v>
      </c>
      <c r="O10" s="10">
        <f t="shared" si="0"/>
        <v>0</v>
      </c>
      <c r="P10" s="10">
        <f t="shared" si="0"/>
        <v>1</v>
      </c>
      <c r="Q10" s="10">
        <f t="shared" si="0"/>
        <v>0</v>
      </c>
      <c r="R10" s="10">
        <f t="shared" si="0"/>
        <v>0</v>
      </c>
      <c r="S10" s="10">
        <f t="shared" si="0"/>
        <v>0</v>
      </c>
      <c r="T10" s="10">
        <f t="shared" si="0"/>
        <v>0</v>
      </c>
      <c r="U10" s="10">
        <f t="shared" si="0"/>
        <v>10</v>
      </c>
      <c r="V10" s="10">
        <f t="shared" si="0"/>
        <v>0</v>
      </c>
      <c r="W10" s="10">
        <f t="shared" si="0"/>
        <v>0</v>
      </c>
      <c r="X10" s="39">
        <f>O10+P10+V10+W10</f>
        <v>1</v>
      </c>
      <c r="Y10" s="38">
        <f>D10/C10*100</f>
        <v>98.571428571428584</v>
      </c>
      <c r="Z10" s="72">
        <f>X10/C10*100</f>
        <v>1.4285714285714286</v>
      </c>
      <c r="AA10" s="71" t="s">
        <v>41</v>
      </c>
      <c r="AB10" s="8"/>
    </row>
    <row r="11" spans="1:28" s="7" customFormat="1" ht="15.75" customHeight="1">
      <c r="A11" s="41"/>
      <c r="B11" s="11"/>
      <c r="C11" s="4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39"/>
      <c r="Y11" s="38"/>
      <c r="Z11" s="39"/>
      <c r="AA11" s="71"/>
      <c r="AB11" s="8"/>
    </row>
    <row r="12" spans="1:28" ht="15.75" customHeight="1">
      <c r="A12" s="36" t="s">
        <v>40</v>
      </c>
      <c r="B12" s="70"/>
      <c r="C12" s="37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3"/>
      <c r="S12" s="3"/>
      <c r="T12" s="3"/>
      <c r="U12" s="3"/>
      <c r="V12" s="3"/>
      <c r="W12" s="3"/>
      <c r="X12" s="4"/>
      <c r="Y12" s="4"/>
      <c r="Z12" s="4"/>
      <c r="AA12" s="44" t="s">
        <v>40</v>
      </c>
      <c r="AB12" s="3"/>
    </row>
    <row r="13" spans="1:28" ht="15.75" customHeight="1">
      <c r="A13" s="36"/>
      <c r="B13" s="6" t="s">
        <v>39</v>
      </c>
      <c r="C13" s="37">
        <f t="shared" ref="C13:W13" si="1">SUM(C14:C15)</f>
        <v>28</v>
      </c>
      <c r="D13" s="9">
        <f t="shared" si="1"/>
        <v>27</v>
      </c>
      <c r="E13" s="9">
        <f t="shared" si="1"/>
        <v>22</v>
      </c>
      <c r="F13" s="9">
        <f t="shared" si="1"/>
        <v>0</v>
      </c>
      <c r="G13" s="9">
        <f t="shared" si="1"/>
        <v>2</v>
      </c>
      <c r="H13" s="9">
        <f t="shared" si="1"/>
        <v>0</v>
      </c>
      <c r="I13" s="9">
        <f t="shared" si="1"/>
        <v>3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  <c r="O13" s="9">
        <f t="shared" si="1"/>
        <v>0</v>
      </c>
      <c r="P13" s="9">
        <f t="shared" si="1"/>
        <v>1</v>
      </c>
      <c r="Q13" s="9">
        <f t="shared" si="1"/>
        <v>0</v>
      </c>
      <c r="R13" s="9">
        <f t="shared" si="1"/>
        <v>0</v>
      </c>
      <c r="S13" s="3">
        <f t="shared" si="1"/>
        <v>0</v>
      </c>
      <c r="T13" s="3">
        <f t="shared" si="1"/>
        <v>0</v>
      </c>
      <c r="U13" s="3">
        <f t="shared" si="1"/>
        <v>2</v>
      </c>
      <c r="V13" s="3">
        <f t="shared" si="1"/>
        <v>0</v>
      </c>
      <c r="W13" s="3">
        <f t="shared" si="1"/>
        <v>0</v>
      </c>
      <c r="X13" s="34">
        <f t="shared" ref="X13:X18" si="2">O13+P13+V13+W13</f>
        <v>1</v>
      </c>
      <c r="Y13" s="33">
        <f t="shared" ref="Y13:Y18" si="3">D13/C13*100</f>
        <v>96.428571428571431</v>
      </c>
      <c r="Z13" s="69">
        <f t="shared" ref="Z13:Z18" si="4">X13/C13*100</f>
        <v>3.5714285714285712</v>
      </c>
      <c r="AA13" s="67" t="s">
        <v>39</v>
      </c>
      <c r="AB13" s="3"/>
    </row>
    <row r="14" spans="1:28" s="54" customFormat="1" ht="15.75" customHeight="1">
      <c r="A14" s="66"/>
      <c r="B14" s="65" t="s">
        <v>37</v>
      </c>
      <c r="C14" s="60">
        <f>D14+K14+L14+M14+N14+O14+P14+Q14+R14+S14+T14</f>
        <v>11</v>
      </c>
      <c r="D14" s="59">
        <f>SUM(E14:J14)</f>
        <v>11</v>
      </c>
      <c r="E14" s="64">
        <v>8</v>
      </c>
      <c r="F14" s="64">
        <v>0</v>
      </c>
      <c r="G14" s="64">
        <v>1</v>
      </c>
      <c r="H14" s="64">
        <v>0</v>
      </c>
      <c r="I14" s="64">
        <v>2</v>
      </c>
      <c r="J14" s="64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59">
        <v>1</v>
      </c>
      <c r="V14" s="59">
        <v>0</v>
      </c>
      <c r="W14" s="59">
        <v>0</v>
      </c>
      <c r="X14" s="57">
        <f t="shared" si="2"/>
        <v>0</v>
      </c>
      <c r="Y14" s="58">
        <f t="shared" si="3"/>
        <v>100</v>
      </c>
      <c r="Z14" s="57">
        <f t="shared" si="4"/>
        <v>0</v>
      </c>
      <c r="AA14" s="63" t="s">
        <v>37</v>
      </c>
      <c r="AB14" s="55"/>
    </row>
    <row r="15" spans="1:28" s="54" customFormat="1" ht="15.75" customHeight="1">
      <c r="A15" s="62"/>
      <c r="B15" s="61" t="s">
        <v>36</v>
      </c>
      <c r="C15" s="60">
        <f>D15+K15+L15+M15+N15+O15+P15+Q15+R15+S15+T15</f>
        <v>17</v>
      </c>
      <c r="D15" s="59">
        <f>SUM(E15:J15)</f>
        <v>16</v>
      </c>
      <c r="E15" s="59">
        <v>14</v>
      </c>
      <c r="F15" s="59">
        <v>0</v>
      </c>
      <c r="G15" s="59">
        <v>1</v>
      </c>
      <c r="H15" s="59">
        <v>0</v>
      </c>
      <c r="I15" s="59">
        <v>1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  <c r="O15" s="59">
        <v>0</v>
      </c>
      <c r="P15" s="59">
        <v>1</v>
      </c>
      <c r="Q15" s="59">
        <v>0</v>
      </c>
      <c r="R15" s="59">
        <v>0</v>
      </c>
      <c r="S15" s="59">
        <v>0</v>
      </c>
      <c r="T15" s="59">
        <v>0</v>
      </c>
      <c r="U15" s="59">
        <v>1</v>
      </c>
      <c r="V15" s="59">
        <v>0</v>
      </c>
      <c r="W15" s="59">
        <v>0</v>
      </c>
      <c r="X15" s="57">
        <f t="shared" si="2"/>
        <v>1</v>
      </c>
      <c r="Y15" s="58">
        <f t="shared" si="3"/>
        <v>94.117647058823522</v>
      </c>
      <c r="Z15" s="68">
        <f t="shared" si="4"/>
        <v>5.8823529411764701</v>
      </c>
      <c r="AA15" s="56" t="s">
        <v>36</v>
      </c>
      <c r="AB15" s="55"/>
    </row>
    <row r="16" spans="1:28" ht="15.75" customHeight="1">
      <c r="A16" s="36"/>
      <c r="B16" s="6" t="s">
        <v>38</v>
      </c>
      <c r="C16" s="37">
        <f t="shared" ref="C16:W16" si="5">SUM(C17:C18)</f>
        <v>42</v>
      </c>
      <c r="D16" s="9">
        <f t="shared" si="5"/>
        <v>42</v>
      </c>
      <c r="E16" s="9">
        <f t="shared" si="5"/>
        <v>35</v>
      </c>
      <c r="F16" s="9">
        <f t="shared" si="5"/>
        <v>0</v>
      </c>
      <c r="G16" s="9">
        <f t="shared" si="5"/>
        <v>2</v>
      </c>
      <c r="H16" s="9">
        <f t="shared" si="5"/>
        <v>0</v>
      </c>
      <c r="I16" s="9">
        <f t="shared" si="5"/>
        <v>4</v>
      </c>
      <c r="J16" s="9">
        <f t="shared" si="5"/>
        <v>1</v>
      </c>
      <c r="K16" s="9">
        <f t="shared" si="5"/>
        <v>0</v>
      </c>
      <c r="L16" s="9">
        <f t="shared" si="5"/>
        <v>0</v>
      </c>
      <c r="M16" s="9">
        <f t="shared" si="5"/>
        <v>0</v>
      </c>
      <c r="N16" s="9">
        <f t="shared" si="5"/>
        <v>0</v>
      </c>
      <c r="O16" s="9">
        <f t="shared" si="5"/>
        <v>0</v>
      </c>
      <c r="P16" s="9">
        <f t="shared" si="5"/>
        <v>0</v>
      </c>
      <c r="Q16" s="9">
        <f t="shared" si="5"/>
        <v>0</v>
      </c>
      <c r="R16" s="9">
        <f t="shared" si="5"/>
        <v>0</v>
      </c>
      <c r="S16" s="3">
        <f t="shared" si="5"/>
        <v>0</v>
      </c>
      <c r="T16" s="3">
        <f t="shared" si="5"/>
        <v>0</v>
      </c>
      <c r="U16" s="3">
        <f t="shared" si="5"/>
        <v>8</v>
      </c>
      <c r="V16" s="3">
        <f t="shared" si="5"/>
        <v>0</v>
      </c>
      <c r="W16" s="3">
        <f t="shared" si="5"/>
        <v>0</v>
      </c>
      <c r="X16" s="34">
        <f t="shared" si="2"/>
        <v>0</v>
      </c>
      <c r="Y16" s="33">
        <f t="shared" si="3"/>
        <v>100</v>
      </c>
      <c r="Z16" s="34">
        <f t="shared" si="4"/>
        <v>0</v>
      </c>
      <c r="AA16" s="67" t="s">
        <v>38</v>
      </c>
      <c r="AB16" s="3"/>
    </row>
    <row r="17" spans="1:28" s="54" customFormat="1" ht="15.75" customHeight="1">
      <c r="A17" s="66"/>
      <c r="B17" s="65" t="s">
        <v>37</v>
      </c>
      <c r="C17" s="60">
        <f>D17+K17+L17+M17+N17+O17+P17+Q17+R17+S17+T17</f>
        <v>21</v>
      </c>
      <c r="D17" s="59">
        <f>SUM(E17:J17)</f>
        <v>21</v>
      </c>
      <c r="E17" s="64">
        <v>17</v>
      </c>
      <c r="F17" s="64">
        <v>0</v>
      </c>
      <c r="G17" s="64">
        <v>1</v>
      </c>
      <c r="H17" s="64">
        <v>0</v>
      </c>
      <c r="I17" s="64">
        <v>3</v>
      </c>
      <c r="J17" s="64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59">
        <v>5</v>
      </c>
      <c r="V17" s="59">
        <v>0</v>
      </c>
      <c r="W17" s="59">
        <v>0</v>
      </c>
      <c r="X17" s="57">
        <f t="shared" si="2"/>
        <v>0</v>
      </c>
      <c r="Y17" s="58">
        <f t="shared" si="3"/>
        <v>100</v>
      </c>
      <c r="Z17" s="57">
        <f t="shared" si="4"/>
        <v>0</v>
      </c>
      <c r="AA17" s="63" t="s">
        <v>37</v>
      </c>
      <c r="AB17" s="55"/>
    </row>
    <row r="18" spans="1:28" s="54" customFormat="1" ht="15.75" customHeight="1">
      <c r="A18" s="62"/>
      <c r="B18" s="61" t="s">
        <v>36</v>
      </c>
      <c r="C18" s="60">
        <f>D18+K18+L18+M18+N18+O18+P18+Q18+R18+S18+T18</f>
        <v>21</v>
      </c>
      <c r="D18" s="59">
        <f>SUM(E18:J18)</f>
        <v>21</v>
      </c>
      <c r="E18" s="59">
        <v>18</v>
      </c>
      <c r="F18" s="59">
        <v>0</v>
      </c>
      <c r="G18" s="59">
        <v>1</v>
      </c>
      <c r="H18" s="59">
        <v>0</v>
      </c>
      <c r="I18" s="59">
        <v>1</v>
      </c>
      <c r="J18" s="59">
        <v>1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9">
        <v>3</v>
      </c>
      <c r="V18" s="59">
        <v>0</v>
      </c>
      <c r="W18" s="59">
        <v>0</v>
      </c>
      <c r="X18" s="57">
        <f t="shared" si="2"/>
        <v>0</v>
      </c>
      <c r="Y18" s="58">
        <f t="shared" si="3"/>
        <v>100</v>
      </c>
      <c r="Z18" s="57">
        <f t="shared" si="4"/>
        <v>0</v>
      </c>
      <c r="AA18" s="56" t="s">
        <v>36</v>
      </c>
      <c r="AB18" s="55"/>
    </row>
    <row r="19" spans="1:28" ht="15.75" customHeight="1">
      <c r="A19" s="32"/>
      <c r="B19" s="53"/>
      <c r="C19" s="31"/>
      <c r="D19" s="29"/>
      <c r="E19" s="29"/>
      <c r="F19" s="29"/>
      <c r="G19" s="29"/>
      <c r="H19" s="29"/>
      <c r="I19" s="29"/>
      <c r="J19" s="30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8"/>
      <c r="Y19" s="27"/>
      <c r="Z19" s="26"/>
      <c r="AA19" s="25"/>
      <c r="AB19" s="52"/>
    </row>
    <row r="20" spans="1:28" s="3" customFormat="1" ht="15.75" customHeight="1">
      <c r="A20" s="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2"/>
      <c r="Y20" s="2"/>
      <c r="Z20" s="1"/>
    </row>
    <row r="21" spans="1:28" ht="15.75" customHeight="1">
      <c r="A21" s="5"/>
    </row>
    <row r="22" spans="1:28" ht="13.5" customHeight="1"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4"/>
      <c r="Y22" s="4"/>
      <c r="Z22" s="3"/>
      <c r="AA22" s="3"/>
      <c r="AB22" s="3"/>
    </row>
    <row r="23" spans="1:28" ht="13.5" customHeight="1"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4"/>
      <c r="Y23" s="4"/>
      <c r="Z23" s="3"/>
      <c r="AA23" s="3"/>
      <c r="AB23" s="3"/>
    </row>
    <row r="24" spans="1:28" ht="13.5" customHeight="1"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4"/>
      <c r="Y24" s="4"/>
      <c r="Z24" s="3"/>
      <c r="AA24" s="3"/>
      <c r="AB24" s="3"/>
    </row>
    <row r="25" spans="1:28" ht="13.5" customHeight="1"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4"/>
      <c r="Y25" s="4"/>
      <c r="Z25" s="3"/>
      <c r="AA25" s="3"/>
      <c r="AB25" s="3"/>
    </row>
    <row r="26" spans="1:28" ht="13.5" customHeight="1"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4"/>
      <c r="Y26" s="4"/>
      <c r="Z26" s="3"/>
      <c r="AA26" s="3"/>
      <c r="AB26" s="3"/>
    </row>
    <row r="27" spans="1:28" ht="13.5" customHeight="1"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4"/>
      <c r="Y27" s="4"/>
      <c r="Z27" s="3"/>
      <c r="AA27" s="3"/>
      <c r="AB27" s="3"/>
    </row>
    <row r="28" spans="1:28" ht="13.5" customHeight="1"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4"/>
      <c r="Y28" s="4"/>
      <c r="Z28" s="3"/>
      <c r="AA28" s="3"/>
      <c r="AB28" s="3"/>
    </row>
    <row r="29" spans="1:28" ht="13.5" customHeight="1"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4"/>
      <c r="Y29" s="4"/>
      <c r="Z29" s="3"/>
      <c r="AA29" s="3"/>
      <c r="AB29" s="3"/>
    </row>
    <row r="30" spans="1:28" ht="13.5" customHeight="1"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4"/>
      <c r="Y30" s="4"/>
      <c r="Z30" s="3"/>
      <c r="AA30" s="3"/>
      <c r="AB30" s="3"/>
    </row>
    <row r="31" spans="1:28" ht="13.5" customHeight="1"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4"/>
      <c r="Y31" s="4"/>
      <c r="Z31" s="3"/>
      <c r="AA31" s="3"/>
      <c r="AB31" s="3"/>
    </row>
    <row r="32" spans="1:28" ht="13.5" customHeight="1"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4"/>
      <c r="Y32" s="4"/>
      <c r="Z32" s="3"/>
      <c r="AA32" s="3"/>
      <c r="AB32" s="3"/>
    </row>
    <row r="33" spans="9:28" ht="13.5" customHeight="1"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4"/>
      <c r="Y33" s="4"/>
      <c r="Z33" s="3"/>
      <c r="AA33" s="3"/>
      <c r="AB33" s="3"/>
    </row>
    <row r="34" spans="9:28" ht="13.5" customHeight="1"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4"/>
      <c r="Y34" s="4"/>
      <c r="Z34" s="3"/>
      <c r="AA34" s="3"/>
      <c r="AB34" s="3"/>
    </row>
    <row r="35" spans="9:28" ht="13.5" customHeight="1"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4"/>
      <c r="Y35" s="4"/>
      <c r="Z35" s="3"/>
      <c r="AA35" s="3"/>
      <c r="AB35" s="3"/>
    </row>
    <row r="36" spans="9:28" ht="13.5" customHeight="1"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4"/>
      <c r="Y36" s="4"/>
      <c r="Z36" s="3"/>
      <c r="AA36" s="3"/>
      <c r="AB36" s="3"/>
    </row>
    <row r="37" spans="9:28" ht="13.5" customHeight="1"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4"/>
      <c r="Y37" s="4"/>
      <c r="Z37" s="3"/>
      <c r="AA37" s="3"/>
      <c r="AB37" s="3"/>
    </row>
    <row r="38" spans="9:28" ht="13.5" customHeight="1"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4"/>
      <c r="Y38" s="4"/>
      <c r="Z38" s="3"/>
      <c r="AA38" s="3"/>
      <c r="AB38" s="3"/>
    </row>
    <row r="39" spans="9:28" ht="13.5" customHeight="1"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4"/>
      <c r="Y39" s="4"/>
      <c r="Z39" s="3"/>
      <c r="AA39" s="3"/>
      <c r="AB39" s="3"/>
    </row>
    <row r="40" spans="9:28" ht="13.5" customHeight="1"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4"/>
      <c r="Y40" s="4"/>
      <c r="Z40" s="3"/>
      <c r="AA40" s="3"/>
      <c r="AB40" s="3"/>
    </row>
    <row r="41" spans="9:28" ht="13.5" customHeight="1"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4"/>
      <c r="Y41" s="4"/>
      <c r="Z41" s="3"/>
      <c r="AA41" s="3"/>
      <c r="AB41" s="3"/>
    </row>
    <row r="42" spans="9:28" ht="13.5" customHeight="1"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4"/>
      <c r="Y42" s="4"/>
      <c r="Z42" s="3"/>
      <c r="AA42" s="3"/>
      <c r="AB42" s="3"/>
    </row>
    <row r="43" spans="9:28" ht="13.5" customHeight="1"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4"/>
      <c r="Y43" s="4"/>
      <c r="Z43" s="3"/>
      <c r="AA43" s="3"/>
      <c r="AB43" s="3"/>
    </row>
    <row r="44" spans="9:28" ht="13.5" customHeight="1"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4"/>
      <c r="Y44" s="4"/>
      <c r="Z44" s="3"/>
      <c r="AA44" s="3"/>
      <c r="AB44" s="3"/>
    </row>
    <row r="45" spans="9:28" ht="13.5" customHeight="1"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4"/>
      <c r="Y45" s="4"/>
      <c r="Z45" s="3"/>
      <c r="AA45" s="3"/>
      <c r="AB45" s="3"/>
    </row>
    <row r="46" spans="9:28" ht="13.5" customHeight="1"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4"/>
      <c r="Y46" s="4"/>
      <c r="Z46" s="3"/>
      <c r="AA46" s="3"/>
      <c r="AB46" s="3"/>
    </row>
    <row r="47" spans="9:28" ht="13.5" customHeight="1"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4"/>
      <c r="Y47" s="4"/>
      <c r="Z47" s="3"/>
      <c r="AA47" s="3"/>
      <c r="AB47" s="3"/>
    </row>
    <row r="48" spans="9:28" ht="13.5" customHeight="1"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4"/>
      <c r="Y48" s="4"/>
      <c r="Z48" s="3"/>
      <c r="AA48" s="3"/>
      <c r="AB48" s="3"/>
    </row>
    <row r="49" spans="9:28" ht="13.5" customHeight="1"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4"/>
      <c r="Y49" s="4"/>
      <c r="Z49" s="3"/>
      <c r="AA49" s="3"/>
      <c r="AB49" s="3"/>
    </row>
    <row r="50" spans="9:28" ht="13.5" customHeight="1">
      <c r="AA50" s="3"/>
      <c r="AB50" s="3"/>
    </row>
  </sheetData>
  <mergeCells count="30">
    <mergeCell ref="A1:N1"/>
    <mergeCell ref="AA4:AB7"/>
    <mergeCell ref="D5:D7"/>
    <mergeCell ref="E5:G6"/>
    <mergeCell ref="H5:H7"/>
    <mergeCell ref="I5:I7"/>
    <mergeCell ref="J5:J7"/>
    <mergeCell ref="O5:O7"/>
    <mergeCell ref="P5:Q5"/>
    <mergeCell ref="R5:R7"/>
    <mergeCell ref="U5:U7"/>
    <mergeCell ref="O4:R4"/>
    <mergeCell ref="S4:S7"/>
    <mergeCell ref="T4:T7"/>
    <mergeCell ref="U4:X4"/>
    <mergeCell ref="Y4:Y7"/>
    <mergeCell ref="Z4:Z7"/>
    <mergeCell ref="V5:V7"/>
    <mergeCell ref="W5:W7"/>
    <mergeCell ref="X5:X6"/>
    <mergeCell ref="P6:P7"/>
    <mergeCell ref="D4:J4"/>
    <mergeCell ref="K4:K7"/>
    <mergeCell ref="L4:M5"/>
    <mergeCell ref="N4:N7"/>
    <mergeCell ref="Q6:Q7"/>
    <mergeCell ref="A4:B7"/>
    <mergeCell ref="C4:C7"/>
    <mergeCell ref="L6:L7"/>
    <mergeCell ref="M6:M7"/>
  </mergeCells>
  <phoneticPr fontId="3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63" fitToWidth="0" fitToHeight="0" orientation="portrait" r:id="rId1"/>
  <headerFooter alignWithMargins="0"/>
  <colBreaks count="1" manualBreakCount="1">
    <brk id="14" max="7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第65表</vt:lpstr>
      <vt:lpstr>第65表!Print_Area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2023-01-26T04:57:59Z</dcterms:created>
  <dcterms:modified xsi:type="dcterms:W3CDTF">2023-01-26T04:58:40Z</dcterms:modified>
</cp:coreProperties>
</file>