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tabRatio="892" activeTab="0"/>
  </bookViews>
  <sheets>
    <sheet name="総数（１）" sheetId="1" r:id="rId1"/>
    <sheet name="総数（２）" sheetId="2" r:id="rId2"/>
    <sheet name="満27週以下（１）" sheetId="3" r:id="rId3"/>
    <sheet name="満27週以下（２）" sheetId="4" r:id="rId4"/>
    <sheet name="満２８週～満３１週（１）" sheetId="5" r:id="rId5"/>
    <sheet name="満２８週～満３１週（２）" sheetId="6" r:id="rId6"/>
    <sheet name="満３２週～満３５週（１）" sheetId="7" r:id="rId7"/>
    <sheet name="満３２週～満３５週（２）" sheetId="8" r:id="rId8"/>
    <sheet name="満３６週～満３９週（１）" sheetId="9" r:id="rId9"/>
    <sheet name="満３６週～満３９週（２）" sheetId="10" r:id="rId10"/>
    <sheet name="満４０週以上（１）" sheetId="11" r:id="rId11"/>
    <sheet name="満４０週以上（２）" sheetId="12" r:id="rId12"/>
    <sheet name="不詳（１）" sheetId="13" r:id="rId13"/>
    <sheet name="不詳（２）" sheetId="14" r:id="rId14"/>
  </sheets>
  <definedNames/>
  <calcPr fullCalcOnLoad="1"/>
</workbook>
</file>

<file path=xl/sharedStrings.xml><?xml version="1.0" encoding="utf-8"?>
<sst xmlns="http://schemas.openxmlformats.org/spreadsheetml/2006/main" count="1029" uniqueCount="76">
  <si>
    <t>総数</t>
  </si>
  <si>
    <t>女</t>
  </si>
  <si>
    <t>男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</si>
  <si>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</si>
  <si>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</si>
  <si>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</si>
  <si>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</si>
  <si>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</si>
  <si>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</si>
  <si>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</si>
  <si>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</si>
  <si>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</si>
  <si>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</si>
  <si>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</si>
  <si>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</si>
  <si>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</si>
  <si>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</si>
  <si>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</si>
  <si>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</si>
  <si>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</si>
  <si>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</si>
  <si>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</si>
  <si>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</si>
  <si>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</si>
  <si>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</si>
  <si>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</si>
  <si>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</si>
  <si>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</si>
  <si>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</si>
  <si>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</si>
  <si>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</si>
  <si>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</si>
  <si>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</si>
  <si>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</si>
  <si>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</si>
  <si>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</si>
  <si>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</si>
  <si>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</si>
  <si>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</si>
  <si>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</si>
  <si>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</si>
  <si>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</si>
  <si>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</si>
  <si>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</si>
  <si>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</si>
  <si>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</si>
  <si>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</si>
  <si>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</si>
  <si>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</si>
  <si>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</si>
  <si>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</si>
  <si>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</si>
  <si>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</si>
  <si>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</si>
  <si>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総数</t>
  </si>
  <si>
    <t>不詳</t>
  </si>
  <si>
    <t>４９９ｇ以下</t>
  </si>
  <si>
    <t>500ｇ～999ｇ</t>
  </si>
  <si>
    <t>1000ｇ～1499ｇ</t>
  </si>
  <si>
    <t>1500ｇ～1999ｋｇ</t>
  </si>
  <si>
    <t>2000ｇ～2499ｇ</t>
  </si>
  <si>
    <t>2500ｇ～2999ｋｇ</t>
  </si>
  <si>
    <t>3000ｇ～3499ｇ</t>
  </si>
  <si>
    <t>3500ｇ～3999ｇ</t>
  </si>
  <si>
    <t>満３２週～満３５週</t>
  </si>
  <si>
    <t>4000ｇ～4499ｇ</t>
  </si>
  <si>
    <t>4500ｇ～4999ｇ</t>
  </si>
  <si>
    <t>5000ｇ以上</t>
  </si>
  <si>
    <t>総数</t>
  </si>
  <si>
    <t>満２７週以下</t>
  </si>
  <si>
    <t>満２８週～満３１週</t>
  </si>
  <si>
    <t>満３６週～満３９週</t>
  </si>
  <si>
    <t>満４０週以上</t>
  </si>
  <si>
    <t>不詳</t>
  </si>
  <si>
    <t>富谷市</t>
  </si>
  <si>
    <t>塩竈市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</si>
</sst>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41" fontId="3" fillId="0" borderId="36" xfId="0" applyNumberFormat="1" applyFont="1" applyBorder="1" applyAlignment="1">
      <alignment horizontal="right"/>
    </xf>
    <xf numFmtId="0" fontId="2" fillId="0" borderId="0" xfId="0" applyFont="1" applyAlignment="1">
      <alignment horizontal="distributed"/>
    </xf>
    <xf numFmtId="41" fontId="3" fillId="0" borderId="0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タイトル 3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tabSelected="1" workbookViewId="0" topLeftCell="A1">
      <pane ySplit="3" topLeftCell="A4" activePane="bottomLeft" state="frozen"/>
      <selection pane="topLeft" activeCell="X21" sqref="X21"/>
      <selection pane="bottomLeft"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17" width="5.125" style="1" customWidth="1"/>
    <col min="18" max="18" width="6.00390625" style="1" customWidth="1"/>
    <col min="19" max="20" width="5.125" style="1" customWidth="1"/>
    <col min="21" max="29" width="5.625" style="1" customWidth="1"/>
    <col min="30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51" t="s">
        <v>0</v>
      </c>
      <c r="F1" s="35"/>
      <c r="G1" s="34"/>
      <c r="H1" s="34"/>
      <c r="I1" s="34"/>
      <c r="J1" s="34"/>
      <c r="K1" s="34"/>
      <c r="L1" s="54" t="s">
        <v>68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52"/>
      <c r="F2" s="55" t="s">
        <v>56</v>
      </c>
      <c r="G2" s="56"/>
      <c r="H2" s="57"/>
      <c r="I2" s="43" t="s">
        <v>57</v>
      </c>
      <c r="J2" s="44"/>
      <c r="K2" s="45"/>
      <c r="L2" s="43" t="s">
        <v>58</v>
      </c>
      <c r="M2" s="44"/>
      <c r="N2" s="45"/>
      <c r="O2" s="43" t="s">
        <v>59</v>
      </c>
      <c r="P2" s="44"/>
      <c r="Q2" s="45"/>
      <c r="R2" s="43" t="s">
        <v>60</v>
      </c>
      <c r="S2" s="44"/>
      <c r="T2" s="45"/>
      <c r="U2" s="43" t="s">
        <v>61</v>
      </c>
      <c r="V2" s="44"/>
      <c r="W2" s="45"/>
      <c r="X2" s="43" t="s">
        <v>62</v>
      </c>
      <c r="Y2" s="44"/>
      <c r="Z2" s="45"/>
      <c r="AA2" s="43" t="s">
        <v>63</v>
      </c>
      <c r="AB2" s="44"/>
      <c r="AC2" s="45"/>
      <c r="AD2" s="43" t="s">
        <v>65</v>
      </c>
      <c r="AE2" s="44"/>
      <c r="AF2" s="45"/>
      <c r="AG2" s="46" t="s">
        <v>66</v>
      </c>
      <c r="AH2" s="47"/>
      <c r="AI2" s="48"/>
      <c r="AJ2" s="46" t="s">
        <v>67</v>
      </c>
      <c r="AK2" s="47"/>
      <c r="AL2" s="48"/>
      <c r="AM2" s="49" t="s">
        <v>55</v>
      </c>
    </row>
    <row r="3" spans="1:39" ht="13.5">
      <c r="A3" s="15"/>
      <c r="B3" s="4"/>
      <c r="C3" s="4"/>
      <c r="D3" s="5"/>
      <c r="E3" s="53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0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SUM('総数（１）'!E9,'総数（１）'!E16,'総数（１）'!E21,'総数（１）'!E39,'総数（２）'!E5,'総数（２）'!E9,'総数（２）'!E20,'総数（２）'!E23)</f>
        <v>14480</v>
      </c>
      <c r="F5" s="39">
        <f>SUM(G5:H5)</f>
        <v>6</v>
      </c>
      <c r="G5" s="39">
        <f>SUM('総数（１）'!G9,'総数（１）'!G16,'総数（１）'!G21,'総数（１）'!G39,'総数（２）'!G5,'総数（２）'!G9,'総数（２）'!G20,'総数（２）'!G23)</f>
        <v>2</v>
      </c>
      <c r="H5" s="39">
        <f>SUM('総数（１）'!H9,'総数（１）'!H16,'総数（１）'!H21,'総数（１）'!H39,'総数（２）'!H5,'総数（２）'!H9,'総数（２）'!H20,'総数（２）'!H23)</f>
        <v>4</v>
      </c>
      <c r="I5" s="39">
        <f>SUM(J5:K5)</f>
        <v>54</v>
      </c>
      <c r="J5" s="39">
        <f>SUM('総数（１）'!J9,'総数（１）'!J16,'総数（１）'!J21,'総数（１）'!J39,'総数（２）'!J5,'総数（２）'!J9,'総数（２）'!J20,'総数（２）'!J23)</f>
        <v>30</v>
      </c>
      <c r="K5" s="39">
        <f>SUM('総数（１）'!K9,'総数（１）'!K16,'総数（１）'!K21,'総数（１）'!K39,'総数（２）'!K5,'総数（２）'!K9,'総数（２）'!K20,'総数（２）'!K23)</f>
        <v>24</v>
      </c>
      <c r="L5" s="30">
        <f>SUM(M5:N5)</f>
        <v>71</v>
      </c>
      <c r="M5" s="30">
        <f>SUM('総数（１）'!M9,'総数（１）'!M16,'総数（１）'!M21,'総数（１）'!M39,'総数（２）'!M5,'総数（２）'!M9,'総数（２）'!M20,'総数（２）'!M23)</f>
        <v>40</v>
      </c>
      <c r="N5" s="30">
        <f>SUM('総数（１）'!N9,'総数（１）'!N16,'総数（１）'!N21,'総数（１）'!N39,'総数（２）'!N5,'総数（２）'!N9,'総数（２）'!N20,'総数（２）'!N23)</f>
        <v>31</v>
      </c>
      <c r="O5" s="30">
        <f>SUM(P5:Q5)</f>
        <v>176</v>
      </c>
      <c r="P5" s="30">
        <f>SUM('総数（１）'!P9,'総数（１）'!P16,'総数（１）'!P21,'総数（１）'!P39,'総数（２）'!P5,'総数（２）'!P9,'総数（２）'!P20,'総数（２）'!P23)</f>
        <v>92</v>
      </c>
      <c r="Q5" s="30">
        <f>SUM('総数（１）'!Q9,'総数（１）'!Q16,'総数（１）'!Q21,'総数（１）'!Q39,'総数（２）'!Q5,'総数（２）'!Q9,'総数（２）'!Q20,'総数（２）'!Q23)</f>
        <v>84</v>
      </c>
      <c r="R5" s="30">
        <f>SUM(S5:T5)</f>
        <v>1040</v>
      </c>
      <c r="S5" s="30">
        <f>SUM('総数（１）'!S9,'総数（１）'!S16,'総数（１）'!S21,'総数（１）'!S39,'総数（２）'!S5,'総数（２）'!S9,'総数（２）'!S20,'総数（２）'!S23)</f>
        <v>476</v>
      </c>
      <c r="T5" s="30">
        <f>SUM('総数（１）'!T9,'総数（１）'!T16,'総数（１）'!T21,'総数（１）'!T39,'総数（２）'!T5,'総数（２）'!T9,'総数（２）'!T20,'総数（２）'!T23)</f>
        <v>564</v>
      </c>
      <c r="U5" s="30">
        <f>SUM(V5:W5)</f>
        <v>5471</v>
      </c>
      <c r="V5" s="30">
        <f>SUM('総数（１）'!V9,'総数（１）'!V16,'総数（１）'!V21,'総数（１）'!V39,'総数（２）'!V5,'総数（２）'!V9,'総数（２）'!V20,'総数（２）'!V23)</f>
        <v>2525</v>
      </c>
      <c r="W5" s="30">
        <f>SUM('総数（１）'!W9,'総数（１）'!W16,'総数（１）'!W21,'総数（１）'!W39,'総数（２）'!W5,'総数（２）'!W9,'総数（２）'!W20,'総数（２）'!W23)</f>
        <v>2946</v>
      </c>
      <c r="X5" s="30">
        <f>SUM(Y5:Z5)</f>
        <v>6024</v>
      </c>
      <c r="Y5" s="30">
        <f>SUM('総数（１）'!Y9,'総数（１）'!Y16,'総数（１）'!Y21,'総数（１）'!Y39,'総数（２）'!Y5,'総数（２）'!Y9,'総数（２）'!Y20,'総数（２）'!Y23)</f>
        <v>3268</v>
      </c>
      <c r="Z5" s="30">
        <f>SUM('総数（１）'!Z9,'総数（１）'!Z16,'総数（１）'!Z21,'総数（１）'!Z39,'総数（２）'!Z5,'総数（２）'!Z9,'総数（２）'!Z20,'総数（２）'!Z23)</f>
        <v>2756</v>
      </c>
      <c r="AA5" s="30">
        <f>SUM(AB5:AC5)</f>
        <v>1503</v>
      </c>
      <c r="AB5" s="30">
        <f>SUM('総数（１）'!AB9,'総数（１）'!AB16,'総数（１）'!AB21,'総数（１）'!AB39,'総数（２）'!AB5,'総数（２）'!AB9,'総数（２）'!AB20,'総数（２）'!AB23)</f>
        <v>888</v>
      </c>
      <c r="AC5" s="30">
        <f>SUM('総数（１）'!AC9,'総数（１）'!AC16,'総数（１）'!AC21,'総数（１）'!AC39,'総数（２）'!AC5,'総数（２）'!AC9,'総数（２）'!AC20,'総数（２）'!AC23)</f>
        <v>615</v>
      </c>
      <c r="AD5" s="30">
        <f>SUM(AE5:AF5)</f>
        <v>128</v>
      </c>
      <c r="AE5" s="30">
        <f>SUM('総数（１）'!AE9,'総数（１）'!AE16,'総数（１）'!AE21,'総数（１）'!AE39,'総数（２）'!AE5,'総数（２）'!AE9,'総数（２）'!AE20,'総数（２）'!AE23)</f>
        <v>74</v>
      </c>
      <c r="AF5" s="30">
        <f>SUM('総数（１）'!AF9,'総数（１）'!AF16,'総数（１）'!AF21,'総数（１）'!AF39,'総数（２）'!AF5,'総数（２）'!AF9,'総数（２）'!AF20,'総数（２）'!AF23)</f>
        <v>54</v>
      </c>
      <c r="AG5" s="30">
        <f>SUM(AH5:AI5)</f>
        <v>6</v>
      </c>
      <c r="AH5" s="30">
        <f>SUM('総数（１）'!AH9,'総数（１）'!AH16,'総数（１）'!AH21,'総数（１）'!AH39,'総数（２）'!AH5,'総数（２）'!AH9,'総数（２）'!AH20,'総数（２）'!AH23)</f>
        <v>4</v>
      </c>
      <c r="AI5" s="30">
        <f>SUM('総数（１）'!AI9,'総数（１）'!AI16,'総数（１）'!AI21,'総数（１）'!AI39,'総数（２）'!AI5,'総数（２）'!AI9,'総数（２）'!AI20,'総数（２）'!AI23)</f>
        <v>2</v>
      </c>
      <c r="AJ5" s="30">
        <f>SUM(AK5:AL5)</f>
        <v>0</v>
      </c>
      <c r="AK5" s="30">
        <f>SUM('総数（１）'!AK9,'総数（１）'!AK16,'総数（１）'!AK21,'総数（１）'!AK39,'総数（２）'!AK5,'総数（２）'!AK9,'総数（２）'!AK20,'総数（２）'!AK23)</f>
        <v>0</v>
      </c>
      <c r="AL5" s="30">
        <f>SUM('総数（１）'!AL9,'総数（１）'!AL16,'総数（１）'!AL21,'総数（１）'!AL39,'総数（２）'!AL5,'総数（２）'!AL9,'総数（２）'!AL20,'総数（２）'!AL23)</f>
        <v>0</v>
      </c>
      <c r="AM5" s="33">
        <f>SUM('総数（１）'!AM9,'総数（１）'!AM16,'総数（１）'!AM21,'総数（１）'!AM39,'総数（２）'!AM5,'総数（２）'!AM9,'総数（２）'!AM20,'総数（２）'!AM23)</f>
        <v>1</v>
      </c>
    </row>
    <row r="6" spans="1:39" ht="13.5">
      <c r="A6" s="17"/>
      <c r="B6" s="6"/>
      <c r="C6" s="7" t="s">
        <v>4</v>
      </c>
      <c r="D6" s="8"/>
      <c r="E6" s="31">
        <f>SUM('総数（１）'!E9,'総数（１）'!E17,'総数（１）'!E18,'総数（１）'!E23,'総数（１）'!E24,'総数（１）'!E29,'総数（１）'!E30,'総数（１）'!E34,'総数（１）'!E40,'総数（２）'!E6,'総数（２）'!E10,'総数（２）'!E11,'総数（２）'!E21,'総数（２）'!E24)</f>
        <v>12638</v>
      </c>
      <c r="F6" s="39">
        <f>SUM(G6:H6)</f>
        <v>6</v>
      </c>
      <c r="G6" s="39">
        <f>SUM('総数（１）'!G9,'総数（１）'!G17,'総数（１）'!G18,'総数（１）'!G23,'総数（１）'!G24,'総数（１）'!G29,'総数（１）'!G30,'総数（１）'!G34,'総数（１）'!G40,'総数（２）'!G6,'総数（２）'!G10,'総数（２）'!G11,'総数（２）'!G21,'総数（２）'!G24)</f>
        <v>2</v>
      </c>
      <c r="H6" s="39">
        <f>SUM('総数（１）'!H9,'総数（１）'!H17,'総数（１）'!H18,'総数（１）'!H23,'総数（１）'!H24,'総数（１）'!H29,'総数（１）'!H30,'総数（１）'!H34,'総数（１）'!H40,'総数（２）'!H6,'総数（２）'!H10,'総数（２）'!H11,'総数（２）'!H21,'総数（２）'!H24)</f>
        <v>4</v>
      </c>
      <c r="I6" s="39">
        <f>SUM(J6:K6)</f>
        <v>43</v>
      </c>
      <c r="J6" s="39">
        <f>SUM('総数（１）'!J9,'総数（１）'!J17,'総数（１）'!J18,'総数（１）'!J23,'総数（１）'!J24,'総数（１）'!J29,'総数（１）'!J30,'総数（１）'!J34,'総数（１）'!J40,'総数（２）'!J6,'総数（２）'!J10,'総数（２）'!J11,'総数（２）'!J21,'総数（２）'!J24)</f>
        <v>25</v>
      </c>
      <c r="K6" s="39">
        <f>SUM('総数（１）'!K9,'総数（１）'!K17,'総数（１）'!K18,'総数（１）'!K23,'総数（１）'!K24,'総数（１）'!K29,'総数（１）'!K30,'総数（１）'!K34,'総数（１）'!K40,'総数（２）'!K6,'総数（２）'!K10,'総数（２）'!K11,'総数（２）'!K21,'総数（２）'!K24)</f>
        <v>18</v>
      </c>
      <c r="L6" s="30">
        <f>SUM(M6:N6)</f>
        <v>69</v>
      </c>
      <c r="M6" s="30">
        <f>SUM('総数（１）'!M9,'総数（１）'!M17,'総数（１）'!M18,'総数（１）'!M23,'総数（１）'!M24,'総数（１）'!M29,'総数（１）'!M30,'総数（１）'!M34,'総数（１）'!M40,'総数（２）'!M6,'総数（２）'!M10,'総数（２）'!M11,'総数（２）'!M21,'総数（２）'!M24)</f>
        <v>40</v>
      </c>
      <c r="N6" s="30">
        <f>SUM('総数（１）'!N9,'総数（１）'!N17,'総数（１）'!N18,'総数（１）'!N23,'総数（１）'!N24,'総数（１）'!N29,'総数（１）'!N30,'総数（１）'!N34,'総数（１）'!N40,'総数（２）'!N6,'総数（２）'!N10,'総数（２）'!N11,'総数（２）'!N21,'総数（２）'!N24)</f>
        <v>29</v>
      </c>
      <c r="O6" s="30">
        <f>SUM(P6:Q6)</f>
        <v>151</v>
      </c>
      <c r="P6" s="30">
        <f>SUM('総数（１）'!P9,'総数（１）'!P17,'総数（１）'!P18,'総数（１）'!P23,'総数（１）'!P24,'総数（１）'!P29,'総数（１）'!P30,'総数（１）'!P34,'総数（１）'!P40,'総数（２）'!P6,'総数（２）'!P10,'総数（２）'!P11,'総数（２）'!P21,'総数（２）'!P24)</f>
        <v>78</v>
      </c>
      <c r="Q6" s="30">
        <f>SUM('総数（１）'!Q9,'総数（１）'!Q17,'総数（１）'!Q18,'総数（１）'!Q23,'総数（１）'!Q24,'総数（１）'!Q29,'総数（１）'!Q30,'総数（１）'!Q34,'総数（１）'!Q40,'総数（２）'!Q6,'総数（２）'!Q10,'総数（２）'!Q11,'総数（２）'!Q21,'総数（２）'!Q24)</f>
        <v>73</v>
      </c>
      <c r="R6" s="30">
        <f>SUM(S6:T6)</f>
        <v>896</v>
      </c>
      <c r="S6" s="30">
        <f>SUM('総数（１）'!S9,'総数（１）'!S17,'総数（１）'!S18,'総数（１）'!S23,'総数（１）'!S24,'総数（１）'!S29,'総数（１）'!S30,'総数（１）'!S34,'総数（１）'!S40,'総数（２）'!S6,'総数（２）'!S10,'総数（２）'!S11,'総数（２）'!S21,'総数（２）'!S24)</f>
        <v>419</v>
      </c>
      <c r="T6" s="30">
        <f>SUM('総数（１）'!T9,'総数（１）'!T17,'総数（１）'!T18,'総数（１）'!T23,'総数（１）'!T24,'総数（１）'!T29,'総数（１）'!T30,'総数（１）'!T34,'総数（１）'!T40,'総数（２）'!T6,'総数（２）'!T10,'総数（２）'!T11,'総数（２）'!T21,'総数（２）'!T24)</f>
        <v>477</v>
      </c>
      <c r="U6" s="30">
        <f>SUM(V6:W6)</f>
        <v>4780</v>
      </c>
      <c r="V6" s="30">
        <f>SUM('総数（１）'!V9,'総数（１）'!V17,'総数（１）'!V18,'総数（１）'!V23,'総数（１）'!V24,'総数（１）'!V29,'総数（１）'!V30,'総数（１）'!V34,'総数（１）'!V40,'総数（２）'!V6,'総数（２）'!V10,'総数（２）'!V11,'総数（２）'!V21,'総数（２）'!V24)</f>
        <v>2191</v>
      </c>
      <c r="W6" s="30">
        <f>SUM('総数（１）'!W9,'総数（１）'!W17,'総数（１）'!W18,'総数（１）'!W23,'総数（１）'!W24,'総数（１）'!W29,'総数（１）'!W30,'総数（１）'!W34,'総数（１）'!W40,'総数（２）'!W6,'総数（２）'!W10,'総数（２）'!W11,'総数（２）'!W21,'総数（２）'!W24)</f>
        <v>2589</v>
      </c>
      <c r="X6" s="30">
        <f>SUM(Y6:Z6)</f>
        <v>5287</v>
      </c>
      <c r="Y6" s="30">
        <f>SUM('総数（１）'!Y9,'総数（１）'!Y17,'総数（１）'!Y18,'総数（１）'!Y23,'総数（１）'!Y24,'総数（１）'!Y29,'総数（１）'!Y30,'総数（１）'!Y34,'総数（１）'!Y40,'総数（２）'!Y6,'総数（２）'!Y10,'総数（２）'!Y11,'総数（２）'!Y21,'総数（２）'!Y24)</f>
        <v>2882</v>
      </c>
      <c r="Z6" s="30">
        <f>SUM('総数（１）'!Z9,'総数（１）'!Z17,'総数（１）'!Z18,'総数（１）'!Z23,'総数（１）'!Z24,'総数（１）'!Z29,'総数（１）'!Z30,'総数（１）'!Z34,'総数（１）'!Z40,'総数（２）'!Z6,'総数（２）'!Z10,'総数（２）'!Z11,'総数（２）'!Z21,'総数（２）'!Z24)</f>
        <v>2405</v>
      </c>
      <c r="AA6" s="30">
        <f>SUM(AB6:AC6)</f>
        <v>1294</v>
      </c>
      <c r="AB6" s="30">
        <f>SUM('総数（１）'!AB9,'総数（１）'!AB17,'総数（１）'!AB18,'総数（１）'!AB23,'総数（１）'!AB24,'総数（１）'!AB29,'総数（１）'!AB30,'総数（１）'!AB34,'総数（１）'!AB40,'総数（２）'!AB6,'総数（２）'!AB10,'総数（２）'!AB11,'総数（２）'!AB21,'総数（２）'!AB24)</f>
        <v>773</v>
      </c>
      <c r="AC6" s="30">
        <f>SUM('総数（１）'!AC9,'総数（１）'!AC17,'総数（１）'!AC18,'総数（１）'!AC23,'総数（１）'!AC24,'総数（１）'!AC29,'総数（１）'!AC30,'総数（１）'!AC34,'総数（１）'!AC40,'総数（２）'!AC6,'総数（２）'!AC10,'総数（２）'!AC11,'総数（２）'!AC21,'総数（２）'!AC24)</f>
        <v>521</v>
      </c>
      <c r="AD6" s="30">
        <f>SUM(AE6:AF6)</f>
        <v>106</v>
      </c>
      <c r="AE6" s="30">
        <f>SUM('総数（１）'!AE9,'総数（１）'!AE17,'総数（１）'!AE18,'総数（１）'!AE23,'総数（１）'!AE24,'総数（１）'!AE29,'総数（１）'!AE30,'総数（１）'!AE34,'総数（１）'!AE40,'総数（２）'!AE6,'総数（２）'!AE10,'総数（２）'!AE11,'総数（２）'!AE21,'総数（２）'!AE24)</f>
        <v>60</v>
      </c>
      <c r="AF6" s="30">
        <f>SUM('総数（１）'!AF9,'総数（１）'!AF17,'総数（１）'!AF18,'総数（１）'!AF23,'総数（１）'!AF24,'総数（１）'!AF29,'総数（１）'!AF30,'総数（１）'!AF34,'総数（１）'!AF40,'総数（２）'!AF6,'総数（２）'!AF10,'総数（２）'!AF11,'総数（２）'!AF21,'総数（２）'!AF24)</f>
        <v>46</v>
      </c>
      <c r="AG6" s="30">
        <f>SUM(AH6:AI6)</f>
        <v>5</v>
      </c>
      <c r="AH6" s="30">
        <f>SUM('総数（１）'!AH9,'総数（１）'!AH17,'総数（１）'!AH18,'総数（１）'!AH23,'総数（１）'!AH24,'総数（１）'!AH29,'総数（１）'!AH30,'総数（１）'!AH34,'総数（１）'!AH40,'総数（２）'!AH6,'総数（２）'!AH10,'総数（２）'!AH11,'総数（２）'!AH21,'総数（２）'!AH24)</f>
        <v>3</v>
      </c>
      <c r="AI6" s="30">
        <f>SUM('総数（１）'!AI9,'総数（１）'!AI17,'総数（１）'!AI18,'総数（１）'!AI23,'総数（１）'!AI24,'総数（１）'!AI29,'総数（１）'!AI30,'総数（１）'!AI34,'総数（１）'!AI40,'総数（２）'!AI6,'総数（２）'!AI10,'総数（２）'!AI11,'総数（２）'!AI21,'総数（２）'!AI24)</f>
        <v>2</v>
      </c>
      <c r="AJ6" s="30">
        <f>SUM(AK6:AL6)</f>
        <v>0</v>
      </c>
      <c r="AK6" s="30">
        <f>SUM('総数（１）'!AK9,'総数（１）'!AK17,'総数（１）'!AK18,'総数（１）'!AK23,'総数（１）'!AK24,'総数（１）'!AK29,'総数（１）'!AK30,'総数（１）'!AK34,'総数（１）'!AK40,'総数（２）'!AK6,'総数（２）'!AK10,'総数（２）'!AK11,'総数（２）'!AK21,'総数（２）'!AK24)</f>
        <v>0</v>
      </c>
      <c r="AL6" s="32">
        <f>SUM('総数（１）'!AL9,'総数（１）'!AL17,'総数（１）'!AL18,'総数（１）'!AL23,'総数（１）'!AL24,'総数（１）'!AL29,'総数（１）'!AL30,'総数（１）'!AL34,'総数（１）'!AL40,'総数（２）'!AL6,'総数（２）'!AL10,'総数（２）'!AL11,'総数（２）'!AL21,'総数（２）'!AL24)</f>
        <v>0</v>
      </c>
      <c r="AM6" s="37">
        <f>SUM('総数（１）'!AM9,'総数（１）'!AM17,'総数（１）'!AM18,'総数（１）'!AM23,'総数（１）'!AM24,'総数（１）'!AM29,'総数（１）'!AM30,'総数（１）'!AM34,'総数（１）'!AM40,'総数（２）'!AM6,'総数（２）'!AM10,'総数（２）'!AM11,'総数（２）'!AM21,'総数（２）'!AM24)</f>
        <v>1</v>
      </c>
    </row>
    <row r="7" spans="1:39" ht="13.5">
      <c r="A7" s="17"/>
      <c r="B7" s="6"/>
      <c r="C7" s="7" t="s">
        <v>5</v>
      </c>
      <c r="D7" s="8"/>
      <c r="E7" s="31">
        <f>E5-E6</f>
        <v>1842</v>
      </c>
      <c r="F7" s="39">
        <f>SUM(G7:H7)</f>
        <v>0</v>
      </c>
      <c r="G7" s="39">
        <f>G5-G6</f>
        <v>0</v>
      </c>
      <c r="H7" s="39">
        <f>H5-H6</f>
        <v>0</v>
      </c>
      <c r="I7" s="39">
        <f>SUM(J7:K7)</f>
        <v>11</v>
      </c>
      <c r="J7" s="39">
        <f>J5-J6</f>
        <v>5</v>
      </c>
      <c r="K7" s="39">
        <f>K5-K6</f>
        <v>6</v>
      </c>
      <c r="L7" s="30">
        <f>SUM(M7:N7)</f>
        <v>2</v>
      </c>
      <c r="M7" s="30">
        <f>M5-M6</f>
        <v>0</v>
      </c>
      <c r="N7" s="30">
        <f>N5-N6</f>
        <v>2</v>
      </c>
      <c r="O7" s="30">
        <f>SUM(P7:Q7)</f>
        <v>25</v>
      </c>
      <c r="P7" s="30">
        <f>P5-P6</f>
        <v>14</v>
      </c>
      <c r="Q7" s="30">
        <f>Q5-Q6</f>
        <v>11</v>
      </c>
      <c r="R7" s="30">
        <f>SUM(S7:T7)</f>
        <v>144</v>
      </c>
      <c r="S7" s="30">
        <f>S5-S6</f>
        <v>57</v>
      </c>
      <c r="T7" s="30">
        <f>T5-T6</f>
        <v>87</v>
      </c>
      <c r="U7" s="30">
        <f>SUM(V7:W7)</f>
        <v>691</v>
      </c>
      <c r="V7" s="30">
        <f>V5-V6</f>
        <v>334</v>
      </c>
      <c r="W7" s="30">
        <f>W5-W6</f>
        <v>357</v>
      </c>
      <c r="X7" s="30">
        <f>SUM(Y7:Z7)</f>
        <v>737</v>
      </c>
      <c r="Y7" s="30">
        <f>Y5-Y6</f>
        <v>386</v>
      </c>
      <c r="Z7" s="30">
        <f>Z5-Z6</f>
        <v>351</v>
      </c>
      <c r="AA7" s="30">
        <f>SUM(AB7:AC7)</f>
        <v>209</v>
      </c>
      <c r="AB7" s="30">
        <f>AB5-AB6</f>
        <v>115</v>
      </c>
      <c r="AC7" s="30">
        <f>AC5-AC6</f>
        <v>94</v>
      </c>
      <c r="AD7" s="30">
        <f>SUM(AE7:AF7)</f>
        <v>22</v>
      </c>
      <c r="AE7" s="30">
        <f>AE5-AE6</f>
        <v>14</v>
      </c>
      <c r="AF7" s="30">
        <f>AF5-AF6</f>
        <v>8</v>
      </c>
      <c r="AG7" s="30">
        <f>SUM(AH7:AI7)</f>
        <v>1</v>
      </c>
      <c r="AH7" s="30">
        <f>AH5-AH6</f>
        <v>1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9"/>
      <c r="G8" s="39"/>
      <c r="H8" s="39"/>
      <c r="I8" s="39"/>
      <c r="J8" s="39"/>
      <c r="K8" s="39"/>
      <c r="L8" s="30"/>
      <c r="M8" s="30"/>
      <c r="N8" s="30"/>
      <c r="O8" s="30"/>
      <c r="P8" s="30"/>
      <c r="Q8" s="30"/>
      <c r="R8" s="30">
        <f>SUM(S8:T8)</f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0" t="s">
        <v>6</v>
      </c>
      <c r="B9" s="41"/>
      <c r="C9" s="41"/>
      <c r="D9" s="8"/>
      <c r="E9" s="31">
        <f aca="true" t="shared" si="0" ref="E9:E14">F9+I9+L9+O9+R9+U9+X9+AA9+AD9+AG9+AJ9+AM9</f>
        <v>7843</v>
      </c>
      <c r="F9" s="39">
        <f>SUM(G9:H9)</f>
        <v>4</v>
      </c>
      <c r="G9" s="39">
        <f>SUM('総数（１）'!G10,'総数（１）'!G11,'総数（１）'!G12,'総数（１）'!G13,'総数（１）'!G14)</f>
        <v>1</v>
      </c>
      <c r="H9" s="39">
        <f>SUM('総数（１）'!H10,'総数（１）'!H11,'総数（１）'!H12,'総数（１）'!H13,'総数（１）'!H14)</f>
        <v>3</v>
      </c>
      <c r="I9" s="39">
        <f>SUM(J9:K9)</f>
        <v>29</v>
      </c>
      <c r="J9" s="39">
        <f>SUM('総数（１）'!J10,'総数（１）'!J11,'総数（１）'!J12,'総数（１）'!J13,'総数（１）'!J14)</f>
        <v>18</v>
      </c>
      <c r="K9" s="39">
        <f>SUM('総数（１）'!K10,'総数（１）'!K11,'総数（１）'!K12,'総数（１）'!K13,'総数（１）'!K14)</f>
        <v>11</v>
      </c>
      <c r="L9" s="30">
        <f>SUM(M9:N9)</f>
        <v>39</v>
      </c>
      <c r="M9" s="30">
        <f>SUM('総数（１）'!M10,'総数（１）'!M11,'総数（１）'!M12,'総数（１）'!M13,'総数（１）'!M14)</f>
        <v>22</v>
      </c>
      <c r="N9" s="30">
        <f>SUM('総数（１）'!N10,'総数（１）'!N11,'総数（１）'!N12,'総数（１）'!N13,'総数（１）'!N14)</f>
        <v>17</v>
      </c>
      <c r="O9" s="30">
        <f>SUM(P9:Q9)</f>
        <v>88</v>
      </c>
      <c r="P9" s="30">
        <f>SUM('総数（１）'!P10,'総数（１）'!P11,'総数（１）'!P12,'総数（１）'!P13,'総数（１）'!P14)</f>
        <v>48</v>
      </c>
      <c r="Q9" s="30">
        <f>SUM('総数（１）'!Q10,'総数（１）'!Q11,'総数（１）'!Q12,'総数（１）'!Q13,'総数（１）'!Q14)</f>
        <v>40</v>
      </c>
      <c r="R9" s="30">
        <f>SUM(S9:T9)</f>
        <v>565</v>
      </c>
      <c r="S9" s="30">
        <f>SUM('総数（１）'!S10,'総数（１）'!S11,'総数（１）'!S12,'総数（１）'!S13,'総数（１）'!S14)</f>
        <v>266</v>
      </c>
      <c r="T9" s="30">
        <f>SUM('総数（１）'!T10,'総数（１）'!T11,'総数（１）'!T12,'総数（１）'!T13,'総数（１）'!T14)</f>
        <v>299</v>
      </c>
      <c r="U9" s="30">
        <f>SUM(V9:W9)</f>
        <v>3017</v>
      </c>
      <c r="V9" s="30">
        <f>SUM('総数（１）'!V10,'総数（１）'!V11,'総数（１）'!V12,'総数（１）'!V13,'総数（１）'!V14)</f>
        <v>1419</v>
      </c>
      <c r="W9" s="30">
        <f>SUM('総数（１）'!W10,'総数（１）'!W11,'総数（１）'!W12,'総数（１）'!W13,'総数（１）'!W14)</f>
        <v>1598</v>
      </c>
      <c r="X9" s="30">
        <f>SUM(Y9:Z9)</f>
        <v>3277</v>
      </c>
      <c r="Y9" s="30">
        <f>SUM('総数（１）'!Y10,'総数（１）'!Y11,'総数（１）'!Y12,'総数（１）'!Y13,'総数（１）'!Y14)</f>
        <v>1818</v>
      </c>
      <c r="Z9" s="30">
        <f>SUM('総数（１）'!Z10,'総数（１）'!Z11,'総数（１）'!Z12,'総数（１）'!Z13,'総数（１）'!Z14)</f>
        <v>1459</v>
      </c>
      <c r="AA9" s="30">
        <f>SUM(AB9:AC9)</f>
        <v>759</v>
      </c>
      <c r="AB9" s="30">
        <f>SUM('総数（１）'!AB10,'総数（１）'!AB11,'総数（１）'!AB12,'総数（１）'!AB13,'総数（１）'!AB14)</f>
        <v>462</v>
      </c>
      <c r="AC9" s="30">
        <f>SUM('総数（１）'!AC10,'総数（１）'!AC11,'総数（１）'!AC12,'総数（１）'!AC13,'総数（１）'!AC14)</f>
        <v>297</v>
      </c>
      <c r="AD9" s="30">
        <f>SUM(AE9:AF9)</f>
        <v>61</v>
      </c>
      <c r="AE9" s="30">
        <f>SUM('総数（１）'!AE10,'総数（１）'!AE11,'総数（１）'!AE12,'総数（１）'!AE13,'総数（１）'!AE14)</f>
        <v>39</v>
      </c>
      <c r="AF9" s="30">
        <f>SUM('総数（１）'!AF10,'総数（１）'!AF11,'総数（１）'!AF12,'総数（１）'!AF13,'総数（１）'!AF14)</f>
        <v>22</v>
      </c>
      <c r="AG9" s="30">
        <f>SUM(AH9:AI9)</f>
        <v>3</v>
      </c>
      <c r="AH9" s="30">
        <f>SUM('総数（１）'!AH10,'総数（１）'!AH11,'総数（１）'!AH12,'総数（１）'!AH13,'総数（１）'!AH14)</f>
        <v>3</v>
      </c>
      <c r="AI9" s="30">
        <f>SUM('総数（１）'!AI10,'総数（１）'!AI11,'総数（１）'!AI12,'総数（１）'!AI13,'総数（１）'!AI14)</f>
        <v>0</v>
      </c>
      <c r="AJ9" s="30">
        <f aca="true" t="shared" si="1" ref="AJ9:AJ14">SUM(AK9:AL9)</f>
        <v>0</v>
      </c>
      <c r="AK9" s="30">
        <f>SUM('総数（１）'!AK10,'総数（１）'!AK11,'総数（１）'!AK12,'総数（１）'!AK13,'総数（１）'!AK14)</f>
        <v>0</v>
      </c>
      <c r="AL9" s="32">
        <f>SUM('総数（１）'!AL10,'総数（１）'!AL11,'総数（１）'!AL12,'総数（１）'!AL13,'総数（１）'!AL14)</f>
        <v>0</v>
      </c>
      <c r="AM9" s="33">
        <f>SUM('総数（１）'!AM10,'総数（１）'!AM11,'総数（１）'!AM12,'総数（１）'!AM13,'総数（１）'!AM14)</f>
        <v>1</v>
      </c>
    </row>
    <row r="10" spans="1:39" ht="13.5">
      <c r="A10" s="17"/>
      <c r="B10" s="6"/>
      <c r="C10" s="9" t="s">
        <v>7</v>
      </c>
      <c r="D10" s="8"/>
      <c r="E10" s="31">
        <f t="shared" si="0"/>
        <v>1873</v>
      </c>
      <c r="F10" s="39">
        <v>0</v>
      </c>
      <c r="G10" s="39">
        <v>0</v>
      </c>
      <c r="H10" s="39">
        <v>0</v>
      </c>
      <c r="I10" s="39">
        <v>7</v>
      </c>
      <c r="J10" s="39">
        <v>6</v>
      </c>
      <c r="K10" s="39">
        <v>1</v>
      </c>
      <c r="L10" s="30">
        <v>7</v>
      </c>
      <c r="M10" s="30">
        <v>6</v>
      </c>
      <c r="N10" s="30">
        <v>1</v>
      </c>
      <c r="O10" s="30">
        <v>22</v>
      </c>
      <c r="P10" s="30">
        <v>13</v>
      </c>
      <c r="Q10" s="30">
        <v>9</v>
      </c>
      <c r="R10" s="30">
        <v>137</v>
      </c>
      <c r="S10" s="30">
        <v>56</v>
      </c>
      <c r="T10" s="30">
        <v>81</v>
      </c>
      <c r="U10" s="30">
        <v>737</v>
      </c>
      <c r="V10" s="30">
        <v>364</v>
      </c>
      <c r="W10" s="30">
        <v>373</v>
      </c>
      <c r="X10" s="30">
        <v>758</v>
      </c>
      <c r="Y10" s="30">
        <v>417</v>
      </c>
      <c r="Z10" s="30">
        <v>341</v>
      </c>
      <c r="AA10" s="30">
        <v>189</v>
      </c>
      <c r="AB10" s="30">
        <v>127</v>
      </c>
      <c r="AC10" s="30">
        <v>62</v>
      </c>
      <c r="AD10" s="30">
        <v>15</v>
      </c>
      <c r="AE10" s="30">
        <v>9</v>
      </c>
      <c r="AF10" s="30">
        <v>6</v>
      </c>
      <c r="AG10" s="30">
        <v>1</v>
      </c>
      <c r="AH10" s="30">
        <v>1</v>
      </c>
      <c r="AI10" s="30">
        <v>0</v>
      </c>
      <c r="AJ10" s="30">
        <f t="shared" si="1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f t="shared" si="0"/>
        <v>1673</v>
      </c>
      <c r="F11" s="39">
        <v>1</v>
      </c>
      <c r="G11" s="39">
        <v>0</v>
      </c>
      <c r="H11" s="39">
        <v>1</v>
      </c>
      <c r="I11" s="39">
        <v>4</v>
      </c>
      <c r="J11" s="39">
        <v>2</v>
      </c>
      <c r="K11" s="39">
        <v>2</v>
      </c>
      <c r="L11" s="30">
        <v>12</v>
      </c>
      <c r="M11" s="30">
        <v>6</v>
      </c>
      <c r="N11" s="30">
        <v>6</v>
      </c>
      <c r="O11" s="30">
        <v>17</v>
      </c>
      <c r="P11" s="30">
        <v>7</v>
      </c>
      <c r="Q11" s="30">
        <v>10</v>
      </c>
      <c r="R11" s="30">
        <v>124</v>
      </c>
      <c r="S11" s="30">
        <v>61</v>
      </c>
      <c r="T11" s="30">
        <v>63</v>
      </c>
      <c r="U11" s="30">
        <v>659</v>
      </c>
      <c r="V11" s="30">
        <v>323</v>
      </c>
      <c r="W11" s="30">
        <v>336</v>
      </c>
      <c r="X11" s="30">
        <v>675</v>
      </c>
      <c r="Y11" s="30">
        <v>375</v>
      </c>
      <c r="Z11" s="30">
        <v>300</v>
      </c>
      <c r="AA11" s="30">
        <v>165</v>
      </c>
      <c r="AB11" s="30">
        <v>96</v>
      </c>
      <c r="AC11" s="30">
        <v>69</v>
      </c>
      <c r="AD11" s="30">
        <v>15</v>
      </c>
      <c r="AE11" s="30">
        <v>11</v>
      </c>
      <c r="AF11" s="30">
        <v>4</v>
      </c>
      <c r="AG11" s="30">
        <v>0</v>
      </c>
      <c r="AH11" s="30">
        <v>0</v>
      </c>
      <c r="AI11" s="30">
        <v>0</v>
      </c>
      <c r="AJ11" s="30">
        <f t="shared" si="1"/>
        <v>0</v>
      </c>
      <c r="AK11" s="30">
        <v>0</v>
      </c>
      <c r="AL11" s="30">
        <v>0</v>
      </c>
      <c r="AM11" s="33">
        <v>1</v>
      </c>
    </row>
    <row r="12" spans="1:39" ht="13.5">
      <c r="A12" s="17"/>
      <c r="B12" s="6"/>
      <c r="C12" s="9" t="s">
        <v>9</v>
      </c>
      <c r="D12" s="8"/>
      <c r="E12" s="31">
        <f t="shared" si="0"/>
        <v>1110</v>
      </c>
      <c r="F12" s="39">
        <v>1</v>
      </c>
      <c r="G12" s="39">
        <v>0</v>
      </c>
      <c r="H12" s="39">
        <v>1</v>
      </c>
      <c r="I12" s="39">
        <v>1</v>
      </c>
      <c r="J12" s="39">
        <v>0</v>
      </c>
      <c r="K12" s="39">
        <v>1</v>
      </c>
      <c r="L12" s="30">
        <v>5</v>
      </c>
      <c r="M12" s="30">
        <v>2</v>
      </c>
      <c r="N12" s="30">
        <v>3</v>
      </c>
      <c r="O12" s="30">
        <v>9</v>
      </c>
      <c r="P12" s="30">
        <v>5</v>
      </c>
      <c r="Q12" s="30">
        <v>4</v>
      </c>
      <c r="R12" s="30">
        <v>92</v>
      </c>
      <c r="S12" s="30">
        <v>43</v>
      </c>
      <c r="T12" s="30">
        <v>49</v>
      </c>
      <c r="U12" s="30">
        <v>406</v>
      </c>
      <c r="V12" s="30">
        <v>182</v>
      </c>
      <c r="W12" s="30">
        <v>224</v>
      </c>
      <c r="X12" s="30">
        <v>480</v>
      </c>
      <c r="Y12" s="30">
        <v>274</v>
      </c>
      <c r="Z12" s="30">
        <v>206</v>
      </c>
      <c r="AA12" s="30">
        <v>105</v>
      </c>
      <c r="AB12" s="30">
        <v>64</v>
      </c>
      <c r="AC12" s="30">
        <v>41</v>
      </c>
      <c r="AD12" s="30">
        <v>9</v>
      </c>
      <c r="AE12" s="30">
        <v>6</v>
      </c>
      <c r="AF12" s="30">
        <v>3</v>
      </c>
      <c r="AG12" s="30">
        <v>2</v>
      </c>
      <c r="AH12" s="30">
        <v>2</v>
      </c>
      <c r="AI12" s="30">
        <v>0</v>
      </c>
      <c r="AJ12" s="30">
        <f t="shared" si="1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f t="shared" si="0"/>
        <v>1893</v>
      </c>
      <c r="F13" s="39">
        <v>2</v>
      </c>
      <c r="G13" s="39">
        <v>1</v>
      </c>
      <c r="H13" s="39">
        <v>1</v>
      </c>
      <c r="I13" s="39">
        <v>12</v>
      </c>
      <c r="J13" s="39">
        <v>5</v>
      </c>
      <c r="K13" s="39">
        <v>7</v>
      </c>
      <c r="L13" s="30">
        <v>12</v>
      </c>
      <c r="M13" s="30">
        <v>6</v>
      </c>
      <c r="N13" s="30">
        <v>6</v>
      </c>
      <c r="O13" s="30">
        <v>24</v>
      </c>
      <c r="P13" s="30">
        <v>13</v>
      </c>
      <c r="Q13" s="30">
        <v>11</v>
      </c>
      <c r="R13" s="30">
        <v>128</v>
      </c>
      <c r="S13" s="30">
        <v>62</v>
      </c>
      <c r="T13" s="30">
        <v>66</v>
      </c>
      <c r="U13" s="30">
        <v>700</v>
      </c>
      <c r="V13" s="30">
        <v>328</v>
      </c>
      <c r="W13" s="30">
        <v>372</v>
      </c>
      <c r="X13" s="30">
        <v>837</v>
      </c>
      <c r="Y13" s="30">
        <v>458</v>
      </c>
      <c r="Z13" s="30">
        <v>379</v>
      </c>
      <c r="AA13" s="30">
        <v>169</v>
      </c>
      <c r="AB13" s="30">
        <v>101</v>
      </c>
      <c r="AC13" s="30">
        <v>68</v>
      </c>
      <c r="AD13" s="30">
        <v>9</v>
      </c>
      <c r="AE13" s="30">
        <v>5</v>
      </c>
      <c r="AF13" s="30">
        <v>4</v>
      </c>
      <c r="AG13" s="30">
        <v>0</v>
      </c>
      <c r="AH13" s="30">
        <v>0</v>
      </c>
      <c r="AI13" s="30">
        <v>0</v>
      </c>
      <c r="AJ13" s="30">
        <f t="shared" si="1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f t="shared" si="0"/>
        <v>1294</v>
      </c>
      <c r="F14" s="39">
        <v>0</v>
      </c>
      <c r="G14" s="39">
        <v>0</v>
      </c>
      <c r="H14" s="39">
        <v>0</v>
      </c>
      <c r="I14" s="39">
        <v>5</v>
      </c>
      <c r="J14" s="39">
        <v>5</v>
      </c>
      <c r="K14" s="39">
        <v>0</v>
      </c>
      <c r="L14" s="30">
        <v>3</v>
      </c>
      <c r="M14" s="30">
        <v>2</v>
      </c>
      <c r="N14" s="30">
        <v>1</v>
      </c>
      <c r="O14" s="30">
        <v>16</v>
      </c>
      <c r="P14" s="30">
        <v>10</v>
      </c>
      <c r="Q14" s="30">
        <v>6</v>
      </c>
      <c r="R14" s="30">
        <v>84</v>
      </c>
      <c r="S14" s="30">
        <v>44</v>
      </c>
      <c r="T14" s="30">
        <v>40</v>
      </c>
      <c r="U14" s="30">
        <v>515</v>
      </c>
      <c r="V14" s="30">
        <v>222</v>
      </c>
      <c r="W14" s="30">
        <v>293</v>
      </c>
      <c r="X14" s="30">
        <v>527</v>
      </c>
      <c r="Y14" s="30">
        <v>294</v>
      </c>
      <c r="Z14" s="30">
        <v>233</v>
      </c>
      <c r="AA14" s="30">
        <v>131</v>
      </c>
      <c r="AB14" s="30">
        <v>74</v>
      </c>
      <c r="AC14" s="30">
        <v>57</v>
      </c>
      <c r="AD14" s="30">
        <v>13</v>
      </c>
      <c r="AE14" s="30">
        <v>8</v>
      </c>
      <c r="AF14" s="30">
        <v>5</v>
      </c>
      <c r="AG14" s="30">
        <v>0</v>
      </c>
      <c r="AH14" s="30">
        <v>0</v>
      </c>
      <c r="AI14" s="30">
        <v>0</v>
      </c>
      <c r="AJ14" s="30">
        <f t="shared" si="1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9"/>
      <c r="G15" s="39"/>
      <c r="H15" s="39"/>
      <c r="I15" s="39"/>
      <c r="J15" s="39"/>
      <c r="K15" s="39"/>
      <c r="L15" s="30"/>
      <c r="M15" s="30"/>
      <c r="N15" s="30"/>
      <c r="O15" s="30"/>
      <c r="P15" s="30"/>
      <c r="Q15" s="30"/>
      <c r="R15" s="30">
        <f>SUM(S15:T15)</f>
        <v>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>
        <v>0</v>
      </c>
      <c r="AL15" s="30">
        <v>0</v>
      </c>
      <c r="AM15" s="33"/>
    </row>
    <row r="16" spans="1:39" ht="13.5">
      <c r="A16" s="40" t="s">
        <v>12</v>
      </c>
      <c r="B16" s="41"/>
      <c r="C16" s="41"/>
      <c r="D16" s="8"/>
      <c r="E16" s="31">
        <f>F16+I16+L16+O16+R16+U16+X16+AA16+AD16+AG16+AJ16+AM16</f>
        <v>1025</v>
      </c>
      <c r="F16" s="39">
        <f>SUM(G16:H16)</f>
        <v>0</v>
      </c>
      <c r="G16" s="39">
        <f>SUM('総数（１）'!G17,'総数（１）'!G18,'総数（１）'!G19)</f>
        <v>0</v>
      </c>
      <c r="H16" s="39">
        <f>SUM('総数（１）'!H17,'総数（１）'!H18,'総数（１）'!H19)</f>
        <v>0</v>
      </c>
      <c r="I16" s="39">
        <f>SUM(J16:K16)</f>
        <v>4</v>
      </c>
      <c r="J16" s="39">
        <f>SUM('総数（１）'!J17,'総数（１）'!J18,'総数（１）'!J19)</f>
        <v>2</v>
      </c>
      <c r="K16" s="39">
        <f>SUM('総数（１）'!K17,'総数（１）'!K18,'総数（１）'!K19)</f>
        <v>2</v>
      </c>
      <c r="L16" s="30">
        <f>SUM(M16:N16)</f>
        <v>5</v>
      </c>
      <c r="M16" s="30">
        <f>SUM('総数（１）'!M17,'総数（１）'!M18,'総数（１）'!M19)</f>
        <v>4</v>
      </c>
      <c r="N16" s="30">
        <f>SUM('総数（１）'!N17,'総数（１）'!N18,'総数（１）'!N19)</f>
        <v>1</v>
      </c>
      <c r="O16" s="30">
        <f>SUM(P16:Q16)</f>
        <v>16</v>
      </c>
      <c r="P16" s="30">
        <f>SUM('総数（１）'!P17,'総数（１）'!P18,'総数（１）'!P19)</f>
        <v>8</v>
      </c>
      <c r="Q16" s="30">
        <f>SUM('総数（１）'!Q17,'総数（１）'!Q18,'総数（１）'!Q19)</f>
        <v>8</v>
      </c>
      <c r="R16" s="30">
        <f>SUM(S16:T16)</f>
        <v>70</v>
      </c>
      <c r="S16" s="30">
        <f>SUM('総数（１）'!S17,'総数（１）'!S18,'総数（１）'!S19)</f>
        <v>31</v>
      </c>
      <c r="T16" s="30">
        <f>SUM('総数（１）'!T17,'総数（１）'!T18,'総数（１）'!T19)</f>
        <v>39</v>
      </c>
      <c r="U16" s="30">
        <f>SUM(V16:W16)</f>
        <v>351</v>
      </c>
      <c r="V16" s="30">
        <f>SUM('総数（１）'!V17,'総数（１）'!V18,'総数（１）'!V19)</f>
        <v>152</v>
      </c>
      <c r="W16" s="30">
        <f>SUM('総数（１）'!W17,'総数（１）'!W18,'総数（１）'!W19)</f>
        <v>199</v>
      </c>
      <c r="X16" s="30">
        <f>SUM(Y16:Z16)</f>
        <v>432</v>
      </c>
      <c r="Y16" s="30">
        <f>SUM('総数（１）'!Y17,'総数（１）'!Y18,'総数（１）'!Y19)</f>
        <v>228</v>
      </c>
      <c r="Z16" s="30">
        <f>SUM('総数（１）'!Z17,'総数（１）'!Z18,'総数（１）'!Z19)</f>
        <v>204</v>
      </c>
      <c r="AA16" s="30">
        <f>SUM(AB16:AC16)</f>
        <v>138</v>
      </c>
      <c r="AB16" s="30">
        <f>SUM('総数（１）'!AB17,'総数（１）'!AB18,'総数（１）'!AB19)</f>
        <v>89</v>
      </c>
      <c r="AC16" s="30">
        <f>SUM('総数（１）'!AC17,'総数（１）'!AC18,'総数（１）'!AC19)</f>
        <v>49</v>
      </c>
      <c r="AD16" s="30">
        <f>SUM(AE16:AF16)</f>
        <v>9</v>
      </c>
      <c r="AE16" s="30">
        <f>SUM('総数（１）'!AE17,'総数（１）'!AE18,'総数（１）'!AE19)</f>
        <v>4</v>
      </c>
      <c r="AF16" s="30">
        <f>SUM('総数（１）'!AF17,'総数（１）'!AF18,'総数（１）'!AF19)</f>
        <v>5</v>
      </c>
      <c r="AG16" s="30">
        <f>SUM(AH16:AI16)</f>
        <v>0</v>
      </c>
      <c r="AH16" s="30">
        <f>SUM('総数（１）'!AH17,'総数（１）'!AH18,'総数（１）'!AH19)</f>
        <v>0</v>
      </c>
      <c r="AI16" s="30">
        <f>SUM('総数（１）'!AI17,'総数（１）'!AI18,'総数（１）'!AI19)</f>
        <v>0</v>
      </c>
      <c r="AJ16" s="30">
        <f>SUM(AK16:AL16)</f>
        <v>0</v>
      </c>
      <c r="AK16" s="30">
        <f>SUM('総数（１）'!AK17,'総数（１）'!AK18,'総数（１）'!AK19)</f>
        <v>0</v>
      </c>
      <c r="AL16" s="32">
        <f>SUM('総数（１）'!AL17,'総数（１）'!AL18,'総数（１）'!AL19)</f>
        <v>0</v>
      </c>
      <c r="AM16" s="33">
        <f>SUM('総数（１）'!AM17,'総数（１）'!AM18,'総数（１）'!AM19)</f>
        <v>0</v>
      </c>
    </row>
    <row r="17" spans="1:39" ht="13.5">
      <c r="A17" s="17"/>
      <c r="B17" s="6"/>
      <c r="C17" s="9" t="s">
        <v>13</v>
      </c>
      <c r="D17" s="8"/>
      <c r="E17" s="31">
        <f>F17+I17+L17+O17+R17+U17+X17+AA17+AD17+AG17+AJ17+AM17</f>
        <v>745</v>
      </c>
      <c r="F17" s="39">
        <v>0</v>
      </c>
      <c r="G17" s="39">
        <v>0</v>
      </c>
      <c r="H17" s="39">
        <v>0</v>
      </c>
      <c r="I17" s="39">
        <v>3</v>
      </c>
      <c r="J17" s="39">
        <v>2</v>
      </c>
      <c r="K17" s="39">
        <v>1</v>
      </c>
      <c r="L17" s="30">
        <v>4</v>
      </c>
      <c r="M17" s="30">
        <v>3</v>
      </c>
      <c r="N17" s="30">
        <v>1</v>
      </c>
      <c r="O17" s="30">
        <v>12</v>
      </c>
      <c r="P17" s="30">
        <v>5</v>
      </c>
      <c r="Q17" s="30">
        <v>7</v>
      </c>
      <c r="R17" s="30">
        <v>51</v>
      </c>
      <c r="S17" s="30">
        <v>23</v>
      </c>
      <c r="T17" s="30">
        <v>28</v>
      </c>
      <c r="U17" s="30">
        <v>254</v>
      </c>
      <c r="V17" s="30">
        <v>116</v>
      </c>
      <c r="W17" s="30">
        <v>138</v>
      </c>
      <c r="X17" s="30">
        <v>313</v>
      </c>
      <c r="Y17" s="30">
        <v>155</v>
      </c>
      <c r="Z17" s="30">
        <v>158</v>
      </c>
      <c r="AA17" s="30">
        <v>101</v>
      </c>
      <c r="AB17" s="30">
        <v>62</v>
      </c>
      <c r="AC17" s="30">
        <v>39</v>
      </c>
      <c r="AD17" s="30">
        <v>7</v>
      </c>
      <c r="AE17" s="30">
        <v>3</v>
      </c>
      <c r="AF17" s="30">
        <v>4</v>
      </c>
      <c r="AG17" s="30">
        <v>0</v>
      </c>
      <c r="AH17" s="30">
        <v>0</v>
      </c>
      <c r="AI17" s="30">
        <v>0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f>F18+I18+L18+O18+R18+U18+X18+AA18+AD18+AG18+AJ18+AM18</f>
        <v>247</v>
      </c>
      <c r="F18" s="39">
        <v>0</v>
      </c>
      <c r="G18" s="39">
        <v>0</v>
      </c>
      <c r="H18" s="39">
        <v>0</v>
      </c>
      <c r="I18" s="39">
        <v>1</v>
      </c>
      <c r="J18" s="39">
        <v>0</v>
      </c>
      <c r="K18" s="39">
        <v>1</v>
      </c>
      <c r="L18" s="30">
        <v>1</v>
      </c>
      <c r="M18" s="30">
        <v>1</v>
      </c>
      <c r="N18" s="30">
        <v>0</v>
      </c>
      <c r="O18" s="30">
        <v>2</v>
      </c>
      <c r="P18" s="30">
        <v>2</v>
      </c>
      <c r="Q18" s="30">
        <v>0</v>
      </c>
      <c r="R18" s="30">
        <v>15</v>
      </c>
      <c r="S18" s="30">
        <v>5</v>
      </c>
      <c r="T18" s="30">
        <v>10</v>
      </c>
      <c r="U18" s="30">
        <v>89</v>
      </c>
      <c r="V18" s="30">
        <v>33</v>
      </c>
      <c r="W18" s="30">
        <v>56</v>
      </c>
      <c r="X18" s="30">
        <v>103</v>
      </c>
      <c r="Y18" s="30">
        <v>63</v>
      </c>
      <c r="Z18" s="30">
        <v>40</v>
      </c>
      <c r="AA18" s="30">
        <v>35</v>
      </c>
      <c r="AB18" s="30">
        <v>26</v>
      </c>
      <c r="AC18" s="30">
        <v>9</v>
      </c>
      <c r="AD18" s="30">
        <v>1</v>
      </c>
      <c r="AE18" s="30">
        <v>0</v>
      </c>
      <c r="AF18" s="30">
        <v>1</v>
      </c>
      <c r="AG18" s="30"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f>F19+I19+L19+O19+R19+U19+X19+AA19+AD19+AG19+AJ19+AM19</f>
        <v>33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0">
        <v>0</v>
      </c>
      <c r="M19" s="30">
        <v>0</v>
      </c>
      <c r="N19" s="30">
        <v>0</v>
      </c>
      <c r="O19" s="30">
        <v>2</v>
      </c>
      <c r="P19" s="30">
        <v>1</v>
      </c>
      <c r="Q19" s="30">
        <v>1</v>
      </c>
      <c r="R19" s="30">
        <v>4</v>
      </c>
      <c r="S19" s="30">
        <v>3</v>
      </c>
      <c r="T19" s="30">
        <v>1</v>
      </c>
      <c r="U19" s="30">
        <v>8</v>
      </c>
      <c r="V19" s="30">
        <v>3</v>
      </c>
      <c r="W19" s="30">
        <v>5</v>
      </c>
      <c r="X19" s="30">
        <v>16</v>
      </c>
      <c r="Y19" s="30">
        <v>10</v>
      </c>
      <c r="Z19" s="30">
        <v>6</v>
      </c>
      <c r="AA19" s="30">
        <v>2</v>
      </c>
      <c r="AB19" s="30">
        <v>1</v>
      </c>
      <c r="AC19" s="30">
        <v>1</v>
      </c>
      <c r="AD19" s="30">
        <v>1</v>
      </c>
      <c r="AE19" s="30">
        <v>1</v>
      </c>
      <c r="AF19" s="30">
        <v>0</v>
      </c>
      <c r="AG19" s="30"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9"/>
      <c r="G20" s="39"/>
      <c r="H20" s="39"/>
      <c r="I20" s="39"/>
      <c r="J20" s="39"/>
      <c r="K20" s="39"/>
      <c r="L20" s="30"/>
      <c r="M20" s="30"/>
      <c r="N20" s="30"/>
      <c r="O20" s="30"/>
      <c r="P20" s="30"/>
      <c r="Q20" s="30"/>
      <c r="R20" s="30">
        <f>SUM(S20:T20)</f>
        <v>0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0" t="s">
        <v>16</v>
      </c>
      <c r="B21" s="41"/>
      <c r="C21" s="41"/>
      <c r="D21" s="8"/>
      <c r="E21" s="31">
        <f>F21+I21+L21+O21+R21+U21+X21+AA21+AD21+AG21+AJ21+AM21</f>
        <v>2836</v>
      </c>
      <c r="F21" s="39">
        <f>SUM(G21:H21)</f>
        <v>0</v>
      </c>
      <c r="G21" s="39">
        <f>SUM('総数（１）'!G23,'総数（１）'!G24,'総数（１）'!G25,'総数（１）'!G26,'総数（１）'!G27,'総数（１）'!G29,'総数（１）'!G30,'総数（１）'!G31,'総数（１）'!G32,'総数（１）'!G35,'総数（１）'!G36,'総数（１）'!G37)</f>
        <v>0</v>
      </c>
      <c r="H21" s="39">
        <f>SUM('総数（１）'!H23,'総数（１）'!H24,'総数（１）'!H25,'総数（１）'!H26,'総数（１）'!H27,'総数（１）'!H29,'総数（１）'!H30,'総数（１）'!H31,'総数（１）'!H32,'総数（１）'!H35,'総数（１）'!H36,'総数（１）'!H37)</f>
        <v>0</v>
      </c>
      <c r="I21" s="39">
        <f>SUM(J21:K21)</f>
        <v>12</v>
      </c>
      <c r="J21" s="39">
        <f>SUM('総数（１）'!J23,'総数（１）'!J24,'総数（１）'!J25,'総数（１）'!J26,'総数（１）'!J27,'総数（１）'!J29,'総数（１）'!J30,'総数（１）'!J31,'総数（１）'!J32,'総数（１）'!J34,'総数（１）'!J35,'総数（１）'!J36,'総数（１）'!J37)</f>
        <v>6</v>
      </c>
      <c r="K21" s="39">
        <f>SUM('総数（１）'!K23,'総数（１）'!K24,'総数（１）'!K25,'総数（１）'!K26,'総数（１）'!K27,'総数（１）'!K29,'総数（１）'!K30,'総数（１）'!K31,'総数（１）'!K32,'総数（１）'!K34,'総数（１）'!K35,'総数（１）'!K36,'総数（１）'!K37)</f>
        <v>6</v>
      </c>
      <c r="L21" s="30">
        <f>SUM(M21:N21)</f>
        <v>6</v>
      </c>
      <c r="M21" s="30">
        <f>SUM('総数（１）'!M23,'総数（１）'!M24,'総数（１）'!M25,'総数（１）'!M26,'総数（１）'!M27,'総数（１）'!M29,'総数（１）'!M30,'総数（１）'!M31,'総数（１）'!M32,'総数（１）'!M34,'総数（１）'!M35,'総数（１）'!M36,'総数（１）'!M37)</f>
        <v>2</v>
      </c>
      <c r="N21" s="30">
        <f>SUM('総数（１）'!N23,'総数（１）'!N24,'総数（１）'!N25,'総数（１）'!N26,'総数（１）'!N27,'総数（１）'!N29,'総数（１）'!N30,'総数（１）'!N31,'総数（１）'!N32,'総数（１）'!N34,'総数（１）'!N35,'総数（１）'!N36,'総数（１）'!N37)</f>
        <v>4</v>
      </c>
      <c r="O21" s="30">
        <f>SUM(P21:Q21)</f>
        <v>38</v>
      </c>
      <c r="P21" s="30">
        <f>SUM('総数（１）'!P23,'総数（１）'!P24,'総数（１）'!P25,'総数（１）'!P26,'総数（１）'!P27,'総数（１）'!P29,'総数（１）'!P30,'総数（１）'!P31,'総数（１）'!P32,'総数（１）'!P34,'総数（１）'!P35,'総数（１）'!P36,'総数（１）'!P37)</f>
        <v>20</v>
      </c>
      <c r="Q21" s="30">
        <f>SUM('総数（１）'!Q23,'総数（１）'!Q24,'総数（１）'!Q25,'総数（１）'!Q26,'総数（１）'!Q27,'総数（１）'!Q29,'総数（１）'!Q30,'総数（１）'!Q31,'総数（１）'!Q32,'総数（１）'!Q34,'総数（１）'!Q35,'総数（１）'!Q36,'総数（１）'!Q37)</f>
        <v>18</v>
      </c>
      <c r="R21" s="30">
        <f>SUM(S21:T21)</f>
        <v>202</v>
      </c>
      <c r="S21" s="30">
        <f>SUM('総数（１）'!S23,'総数（１）'!S24,'総数（１）'!S25,'総数（１）'!S26,'総数（１）'!S27,'総数（１）'!S29,'総数（１）'!S30,'総数（１）'!S31,'総数（１）'!S32,'総数（１）'!S34,'総数（１）'!S35,'総数（１）'!S36,'総数（１）'!S37)</f>
        <v>94</v>
      </c>
      <c r="T21" s="30">
        <f>SUM('総数（１）'!T23,'総数（１）'!T24,'総数（１）'!T25,'総数（１）'!T26,'総数（１）'!T27,'総数（１）'!T29,'総数（１）'!T30,'総数（１）'!T31,'総数（１）'!T32,'総数（１）'!T34,'総数（１）'!T35,'総数（１）'!T36,'総数（１）'!T37)</f>
        <v>108</v>
      </c>
      <c r="U21" s="30">
        <f>SUM(V21:W21)</f>
        <v>1071</v>
      </c>
      <c r="V21" s="30">
        <f>SUM('総数（１）'!V23,'総数（１）'!V24,'総数（１）'!V25,'総数（１）'!V26,'総数（１）'!V27,'総数（１）'!V29,'総数（１）'!V30,'総数（１）'!V31,'総数（１）'!V32,'総数（１）'!V34,'総数（１）'!V35,'総数（１）'!V36,'総数（１）'!V37)</f>
        <v>471</v>
      </c>
      <c r="W21" s="30">
        <f>SUM('総数（１）'!W23,'総数（１）'!W24,'総数（１）'!W25,'総数（１）'!W26,'総数（１）'!W27,'総数（１）'!W29,'総数（１）'!W30,'総数（１）'!W31,'総数（１）'!W32,'総数（１）'!W34,'総数（１）'!W35,'総数（１）'!W36,'総数（１）'!W37)</f>
        <v>600</v>
      </c>
      <c r="X21" s="30">
        <f>SUM(Y21:Z21)</f>
        <v>1171</v>
      </c>
      <c r="Y21" s="30">
        <f>SUM('総数（１）'!Y23,'総数（１）'!Y24,'総数（１）'!Y25,'総数（１）'!Y26,'総数（１）'!Y27,'総数（１）'!Y29,'総数（１）'!Y30,'総数（１）'!Y31,'総数（１）'!Y32,'総数（１）'!Y34,'総数（１）'!Y35,'総数（１）'!Y36,'総数（１）'!Y37)</f>
        <v>646</v>
      </c>
      <c r="Z21" s="30">
        <f>SUM('総数（１）'!Z23,'総数（１）'!Z24,'総数（１）'!Z25,'総数（１）'!Z26,'総数（１）'!Z27,'総数（１）'!Z29,'総数（１）'!Z30,'総数（１）'!Z31,'総数（１）'!Z32,'総数（１）'!Z34,'総数（１）'!Z35,'総数（１）'!Z36,'総数（１）'!Z37)</f>
        <v>525</v>
      </c>
      <c r="AA21" s="30">
        <f>SUM(AB21:AC21)</f>
        <v>305</v>
      </c>
      <c r="AB21" s="30">
        <f>SUM('総数（１）'!AB23,'総数（１）'!AB24,'総数（１）'!AB25,'総数（１）'!AB26,'総数（１）'!AB27,'総数（１）'!AB29,'総数（１）'!AB30,'総数（１）'!AB31,'総数（１）'!AB32,'総数（１）'!AB34,'総数（１）'!AB35,'総数（１）'!AB36,'総数（１）'!AB37)</f>
        <v>175</v>
      </c>
      <c r="AC21" s="30">
        <f>SUM('総数（１）'!AC23,'総数（１）'!AC24,'総数（１）'!AC25,'総数（１）'!AC26,'総数（１）'!AC27,'総数（１）'!AC29,'総数（１）'!AC30,'総数（１）'!AC31,'総数（１）'!AC32,'総数（１）'!AC34,'総数（１）'!AC35,'総数（１）'!AC36,'総数（１）'!AC37)</f>
        <v>130</v>
      </c>
      <c r="AD21" s="30">
        <f>SUM(AE21:AF21)</f>
        <v>28</v>
      </c>
      <c r="AE21" s="30">
        <f>SUM('総数（１）'!AE23,'総数（１）'!AE24,'総数（１）'!AE25,'総数（１）'!AE26,'総数（１）'!AE27,'総数（１）'!AE29,'総数（１）'!AE30,'総数（１）'!AE31,'総数（１）'!AE32,'総数（１）'!AE34,'総数（１）'!AE35,'総数（１）'!AE36,'総数（１）'!AE37)</f>
        <v>18</v>
      </c>
      <c r="AF21" s="30">
        <f>SUM('総数（１）'!AF23,'総数（１）'!AF24,'総数（１）'!AF25,'総数（１）'!AF26,'総数（１）'!AF27,'総数（１）'!AF29,'総数（１）'!AF30,'総数（１）'!AF31,'総数（１）'!AF32,'総数（１）'!AF34,'総数（１）'!AF35,'総数（１）'!AF36,'総数（１）'!AF37)</f>
        <v>10</v>
      </c>
      <c r="AG21" s="30">
        <f>SUM(AH21:AI21)</f>
        <v>3</v>
      </c>
      <c r="AH21" s="30">
        <f>SUM('総数（１）'!AH23,'総数（１）'!AH24,'総数（１）'!AH25,'総数（１）'!AH26,'総数（１）'!AH27,'総数（１）'!AH29,'総数（１）'!AH30,'総数（１）'!AH31,'総数（１）'!AH32,'総数（１）'!AH34,'総数（１）'!AH35,'総数（１）'!AH36,'総数（１）'!AH37)</f>
        <v>1</v>
      </c>
      <c r="AI21" s="30">
        <f>SUM('総数（１）'!AI23,'総数（１）'!AI24,'総数（１）'!AI25,'総数（１）'!AI26,'総数（１）'!AI27,'総数（１）'!AI29,'総数（１）'!AI30,'総数（１）'!AI31,'総数（１）'!AI32,'総数（１）'!AI34,'総数（１）'!AI35,'総数（１）'!AI36,'総数（１）'!AI37)</f>
        <v>2</v>
      </c>
      <c r="AJ21" s="30">
        <f aca="true" t="shared" si="2" ref="AJ21:AJ37">SUM(AK21:AL21)</f>
        <v>0</v>
      </c>
      <c r="AK21" s="30">
        <f>SUM('総数（１）'!AK23,'総数（１）'!AK24,'総数（１）'!AK25,'総数（１）'!AK26,'総数（１）'!AK27,'総数（１）'!AK29,'総数（１）'!AK30,'総数（１）'!AK31,'総数（１）'!AK32,'総数（１）'!AK34,'総数（１）'!AK35,'総数（１）'!AK36,'総数（１）'!AK37)</f>
        <v>0</v>
      </c>
      <c r="AL21" s="30">
        <f>SUM('総数（１）'!AL23,'総数（１）'!AL24,'総数（１）'!AL25,'総数（１）'!AL26,'総数（１）'!AL27,'総数（１）'!AL29,'総数（１）'!AL30,'総数（１）'!AL31,'総数（１）'!AL32,'総数（１）'!AL34,'総数（１）'!AL35,'総数（１）'!AL36,'総数（１）'!AL37)</f>
        <v>0</v>
      </c>
      <c r="AM21" s="33">
        <f>SUM('総数（１）'!AM23,'総数（１）'!AM24,'総数（１）'!AM25,'総数（１）'!AM26,'総数（１）'!AM27,'総数（１）'!AM29,'総数（１）'!AM30,'総数（１）'!AM31,'総数（１）'!AM32,'総数（１）'!AM34,'総数（１）'!AM35,'総数（１）'!AM36,'総数（１）'!AM37)</f>
        <v>0</v>
      </c>
    </row>
    <row r="22" spans="1:39" ht="13.5">
      <c r="A22" s="17"/>
      <c r="B22" s="42" t="s">
        <v>17</v>
      </c>
      <c r="C22" s="41"/>
      <c r="D22" s="8"/>
      <c r="E22" s="31">
        <f aca="true" t="shared" si="3" ref="E22:E44">F22+I22+L22+O22+R22+U22+X22+AA22+AD22+AG22+AJ22+AM22</f>
        <v>1080</v>
      </c>
      <c r="F22" s="39">
        <f>SUM(G22:H22)</f>
        <v>0</v>
      </c>
      <c r="G22" s="39">
        <f>SUM('総数（１）'!G23,'総数（１）'!G24,'総数（１）'!G25,'総数（１）'!G26,'総数（１）'!G27)</f>
        <v>0</v>
      </c>
      <c r="H22" s="39">
        <f>SUM('総数（１）'!H23,'総数（１）'!H24,'総数（１）'!H25,'総数（１）'!H26,'総数（１）'!H27)</f>
        <v>0</v>
      </c>
      <c r="I22" s="39">
        <f>SUM(J22:K22)</f>
        <v>4</v>
      </c>
      <c r="J22" s="39">
        <f>SUM('総数（１）'!J23,'総数（１）'!J24,'総数（１）'!J25,'総数（１）'!J26,'総数（１）'!J27)</f>
        <v>3</v>
      </c>
      <c r="K22" s="39">
        <f>SUM('総数（１）'!K23,'総数（１）'!K24,'総数（１）'!K25,'総数（１）'!K26,'総数（１）'!K27)</f>
        <v>1</v>
      </c>
      <c r="L22" s="30">
        <f>SUM(M22:N22)</f>
        <v>3</v>
      </c>
      <c r="M22" s="30">
        <f>SUM('総数（１）'!M23,'総数（１）'!M24,'総数（１）'!M25,'総数（１）'!M26,'総数（１）'!M27)</f>
        <v>1</v>
      </c>
      <c r="N22" s="30">
        <f>SUM('総数（１）'!N23,'総数（１）'!N24,'総数（１）'!N25,'総数（１）'!N26,'総数（１）'!N27)</f>
        <v>2</v>
      </c>
      <c r="O22" s="30">
        <f>SUM(P22:Q22)</f>
        <v>13</v>
      </c>
      <c r="P22" s="30">
        <f>SUM('総数（１）'!P23,'総数（１）'!P24,'総数（１）'!P25,'総数（１）'!P26,'総数（１）'!P27)</f>
        <v>5</v>
      </c>
      <c r="Q22" s="30">
        <f>SUM('総数（１）'!Q23,'総数（１）'!Q24,'総数（１）'!Q25,'総数（１）'!Q26,'総数（１）'!Q27)</f>
        <v>8</v>
      </c>
      <c r="R22" s="30">
        <f>SUM(S22:T22)</f>
        <v>79</v>
      </c>
      <c r="S22" s="30">
        <f>SUM('総数（１）'!S23,'総数（１）'!S24,'総数（１）'!S25,'総数（１）'!S26,'総数（１）'!S27)</f>
        <v>37</v>
      </c>
      <c r="T22" s="30">
        <f>SUM('総数（１）'!T23,'総数（１）'!T24,'総数（１）'!T25,'総数（１）'!T26,'総数（１）'!T27)</f>
        <v>42</v>
      </c>
      <c r="U22" s="30">
        <f>SUM(V22:W22)</f>
        <v>404</v>
      </c>
      <c r="V22" s="30">
        <f>SUM('総数（１）'!V23,'総数（１）'!V24,'総数（１）'!V25,'総数（１）'!V26,'総数（１）'!V27)</f>
        <v>177</v>
      </c>
      <c r="W22" s="30">
        <f>SUM('総数（１）'!W23,'総数（１）'!W24,'総数（１）'!W25,'総数（１）'!W26,'総数（１）'!W27)</f>
        <v>227</v>
      </c>
      <c r="X22" s="30">
        <f>SUM(Y22:Z22)</f>
        <v>448</v>
      </c>
      <c r="Y22" s="30">
        <f>SUM('総数（１）'!Y23,'総数（１）'!Y24,'総数（１）'!Y25,'総数（１）'!Y26,'総数（１）'!Y27)</f>
        <v>260</v>
      </c>
      <c r="Z22" s="30">
        <f>SUM('総数（１）'!Z23,'総数（１）'!Z24,'総数（１）'!Z25,'総数（１）'!Z26,'総数（１）'!Z27)</f>
        <v>188</v>
      </c>
      <c r="AA22" s="30">
        <f>SUM(AB22:AC22)</f>
        <v>122</v>
      </c>
      <c r="AB22" s="30">
        <f>SUM('総数（１）'!AB23,'総数（１）'!AB24,'総数（１）'!AB25,'総数（１）'!AB26,'総数（１）'!AB27)</f>
        <v>70</v>
      </c>
      <c r="AC22" s="30">
        <f>SUM('総数（１）'!AC23,'総数（１）'!AC24,'総数（１）'!AC25,'総数（１）'!AC26,'総数（１）'!AC27)</f>
        <v>52</v>
      </c>
      <c r="AD22" s="30">
        <f>SUM(AE22:AF22)</f>
        <v>7</v>
      </c>
      <c r="AE22" s="30">
        <f>SUM('総数（１）'!AE23,'総数（１）'!AE24,'総数（１）'!AE25,'総数（１）'!AE26,'総数（１）'!AE27)</f>
        <v>4</v>
      </c>
      <c r="AF22" s="30">
        <f>SUM('総数（１）'!AF23,'総数（１）'!AF24,'総数（１）'!AF25,'総数（１）'!AF26,'総数（１）'!AF27)</f>
        <v>3</v>
      </c>
      <c r="AG22" s="30">
        <f>SUM(AH22:AI22)</f>
        <v>0</v>
      </c>
      <c r="AH22" s="30">
        <f>SUM('総数（１）'!AH23,'総数（１）'!AH24,'総数（１）'!AH25,'総数（１）'!AH26,'総数（１）'!AH27)</f>
        <v>0</v>
      </c>
      <c r="AI22" s="30">
        <f>SUM('総数（１）'!AI23,'総数（１）'!AI24,'総数（１）'!AI25,'総数（１）'!AI26,'総数（１）'!AI27)</f>
        <v>0</v>
      </c>
      <c r="AJ22" s="30">
        <f t="shared" si="2"/>
        <v>0</v>
      </c>
      <c r="AK22" s="30">
        <f>SUM('総数（１）'!AK23,'総数（１）'!AK24,'総数（１）'!AK25,'総数（１）'!AK26,'総数（１）'!AK27)</f>
        <v>0</v>
      </c>
      <c r="AL22" s="32">
        <f>SUM('総数（１）'!AL23,'総数（１）'!AL24,'総数（１）'!AL25,'総数（１）'!AL26,'総数（１）'!AL27)</f>
        <v>0</v>
      </c>
      <c r="AM22" s="33">
        <f>SUM('総数（１）'!AM23,'総数（１）'!AM24,'総数（１）'!AM25,'総数（１）'!AM26,'総数（１）'!AM27)</f>
        <v>0</v>
      </c>
    </row>
    <row r="23" spans="1:39" ht="13.5">
      <c r="A23" s="17"/>
      <c r="B23" s="6"/>
      <c r="C23" s="9" t="s">
        <v>75</v>
      </c>
      <c r="D23" s="8"/>
      <c r="E23" s="31">
        <f t="shared" si="3"/>
        <v>245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0">
        <v>0</v>
      </c>
      <c r="M23" s="30">
        <v>0</v>
      </c>
      <c r="N23" s="30">
        <v>0</v>
      </c>
      <c r="O23" s="30">
        <v>4</v>
      </c>
      <c r="P23" s="30">
        <v>2</v>
      </c>
      <c r="Q23" s="30">
        <v>2</v>
      </c>
      <c r="R23" s="30">
        <v>17</v>
      </c>
      <c r="S23" s="30">
        <v>12</v>
      </c>
      <c r="T23" s="30">
        <v>5</v>
      </c>
      <c r="U23" s="30">
        <v>96</v>
      </c>
      <c r="V23" s="30">
        <v>41</v>
      </c>
      <c r="W23" s="30">
        <v>55</v>
      </c>
      <c r="X23" s="30">
        <v>105</v>
      </c>
      <c r="Y23" s="30">
        <v>61</v>
      </c>
      <c r="Z23" s="30">
        <v>44</v>
      </c>
      <c r="AA23" s="30">
        <v>22</v>
      </c>
      <c r="AB23" s="30">
        <v>15</v>
      </c>
      <c r="AC23" s="30">
        <v>7</v>
      </c>
      <c r="AD23" s="30">
        <v>1</v>
      </c>
      <c r="AE23" s="30">
        <v>0</v>
      </c>
      <c r="AF23" s="30">
        <v>1</v>
      </c>
      <c r="AG23" s="30">
        <v>0</v>
      </c>
      <c r="AH23" s="30">
        <v>0</v>
      </c>
      <c r="AI23" s="30">
        <v>0</v>
      </c>
      <c r="AJ23" s="30">
        <f t="shared" si="2"/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18</v>
      </c>
      <c r="D24" s="8"/>
      <c r="E24" s="31">
        <f t="shared" si="3"/>
        <v>471</v>
      </c>
      <c r="F24" s="39">
        <v>0</v>
      </c>
      <c r="G24" s="39">
        <v>0</v>
      </c>
      <c r="H24" s="39">
        <v>0</v>
      </c>
      <c r="I24" s="39">
        <v>1</v>
      </c>
      <c r="J24" s="39">
        <v>0</v>
      </c>
      <c r="K24" s="39">
        <v>1</v>
      </c>
      <c r="L24" s="30">
        <v>3</v>
      </c>
      <c r="M24" s="30">
        <v>1</v>
      </c>
      <c r="N24" s="30">
        <v>2</v>
      </c>
      <c r="O24" s="30">
        <v>3</v>
      </c>
      <c r="P24" s="30">
        <v>0</v>
      </c>
      <c r="Q24" s="30">
        <v>3</v>
      </c>
      <c r="R24" s="30">
        <v>32</v>
      </c>
      <c r="S24" s="30">
        <v>16</v>
      </c>
      <c r="T24" s="30">
        <v>16</v>
      </c>
      <c r="U24" s="30">
        <v>183</v>
      </c>
      <c r="V24" s="30">
        <v>73</v>
      </c>
      <c r="W24" s="30">
        <v>110</v>
      </c>
      <c r="X24" s="30">
        <v>194</v>
      </c>
      <c r="Y24" s="30">
        <v>112</v>
      </c>
      <c r="Z24" s="30">
        <v>82</v>
      </c>
      <c r="AA24" s="30">
        <v>52</v>
      </c>
      <c r="AB24" s="30">
        <v>29</v>
      </c>
      <c r="AC24" s="30">
        <v>23</v>
      </c>
      <c r="AD24" s="30">
        <v>3</v>
      </c>
      <c r="AE24" s="30">
        <v>1</v>
      </c>
      <c r="AF24" s="30">
        <v>2</v>
      </c>
      <c r="AG24" s="30">
        <v>0</v>
      </c>
      <c r="AH24" s="30">
        <v>0</v>
      </c>
      <c r="AI24" s="30">
        <v>0</v>
      </c>
      <c r="AJ24" s="30">
        <f t="shared" si="2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19</v>
      </c>
      <c r="D25" s="8"/>
      <c r="E25" s="31">
        <f t="shared" si="3"/>
        <v>59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0">
        <v>0</v>
      </c>
      <c r="M25" s="30">
        <v>0</v>
      </c>
      <c r="N25" s="30">
        <v>0</v>
      </c>
      <c r="O25" s="30">
        <v>1</v>
      </c>
      <c r="P25" s="30">
        <v>0</v>
      </c>
      <c r="Q25" s="30">
        <v>1</v>
      </c>
      <c r="R25" s="30">
        <v>4</v>
      </c>
      <c r="S25" s="30">
        <v>0</v>
      </c>
      <c r="T25" s="30">
        <v>4</v>
      </c>
      <c r="U25" s="30">
        <v>20</v>
      </c>
      <c r="V25" s="30">
        <v>9</v>
      </c>
      <c r="W25" s="30">
        <v>11</v>
      </c>
      <c r="X25" s="30">
        <v>27</v>
      </c>
      <c r="Y25" s="30">
        <v>18</v>
      </c>
      <c r="Z25" s="30">
        <v>9</v>
      </c>
      <c r="AA25" s="30">
        <v>7</v>
      </c>
      <c r="AB25" s="30">
        <v>5</v>
      </c>
      <c r="AC25" s="30">
        <v>2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f t="shared" si="2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20</v>
      </c>
      <c r="D26" s="8"/>
      <c r="E26" s="31">
        <f t="shared" si="3"/>
        <v>77</v>
      </c>
      <c r="F26" s="39">
        <v>0</v>
      </c>
      <c r="G26" s="39">
        <v>0</v>
      </c>
      <c r="H26" s="39">
        <v>0</v>
      </c>
      <c r="I26" s="39">
        <v>2</v>
      </c>
      <c r="J26" s="39">
        <v>2</v>
      </c>
      <c r="K26" s="39">
        <v>0</v>
      </c>
      <c r="L26" s="30">
        <v>0</v>
      </c>
      <c r="M26" s="30">
        <v>0</v>
      </c>
      <c r="N26" s="30">
        <v>0</v>
      </c>
      <c r="O26" s="30">
        <v>2</v>
      </c>
      <c r="P26" s="30">
        <v>1</v>
      </c>
      <c r="Q26" s="30">
        <v>1</v>
      </c>
      <c r="R26" s="30">
        <v>6</v>
      </c>
      <c r="S26" s="30">
        <v>4</v>
      </c>
      <c r="T26" s="30">
        <v>2</v>
      </c>
      <c r="U26" s="30">
        <v>28</v>
      </c>
      <c r="V26" s="30">
        <v>15</v>
      </c>
      <c r="W26" s="30">
        <v>13</v>
      </c>
      <c r="X26" s="30">
        <v>29</v>
      </c>
      <c r="Y26" s="30">
        <v>13</v>
      </c>
      <c r="Z26" s="30">
        <v>16</v>
      </c>
      <c r="AA26" s="30">
        <v>10</v>
      </c>
      <c r="AB26" s="30">
        <v>6</v>
      </c>
      <c r="AC26" s="30">
        <v>4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f t="shared" si="2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21</v>
      </c>
      <c r="D27" s="8"/>
      <c r="E27" s="31">
        <f t="shared" si="3"/>
        <v>228</v>
      </c>
      <c r="F27" s="39">
        <v>0</v>
      </c>
      <c r="G27" s="39">
        <v>0</v>
      </c>
      <c r="H27" s="39">
        <v>0</v>
      </c>
      <c r="I27" s="39">
        <v>1</v>
      </c>
      <c r="J27" s="39">
        <v>1</v>
      </c>
      <c r="K27" s="39">
        <v>0</v>
      </c>
      <c r="L27" s="30">
        <v>0</v>
      </c>
      <c r="M27" s="30">
        <v>0</v>
      </c>
      <c r="N27" s="30">
        <v>0</v>
      </c>
      <c r="O27" s="30">
        <v>3</v>
      </c>
      <c r="P27" s="30">
        <v>2</v>
      </c>
      <c r="Q27" s="30">
        <v>1</v>
      </c>
      <c r="R27" s="30">
        <v>20</v>
      </c>
      <c r="S27" s="30">
        <v>5</v>
      </c>
      <c r="T27" s="30">
        <v>15</v>
      </c>
      <c r="U27" s="30">
        <v>77</v>
      </c>
      <c r="V27" s="30">
        <v>39</v>
      </c>
      <c r="W27" s="30">
        <v>38</v>
      </c>
      <c r="X27" s="30">
        <v>93</v>
      </c>
      <c r="Y27" s="30">
        <v>56</v>
      </c>
      <c r="Z27" s="30">
        <v>37</v>
      </c>
      <c r="AA27" s="30">
        <v>31</v>
      </c>
      <c r="AB27" s="30">
        <v>15</v>
      </c>
      <c r="AC27" s="30">
        <v>16</v>
      </c>
      <c r="AD27" s="30">
        <v>3</v>
      </c>
      <c r="AE27" s="30">
        <v>3</v>
      </c>
      <c r="AF27" s="30">
        <v>0</v>
      </c>
      <c r="AG27" s="30">
        <v>0</v>
      </c>
      <c r="AH27" s="30">
        <v>0</v>
      </c>
      <c r="AI27" s="30">
        <v>0</v>
      </c>
      <c r="AJ27" s="30">
        <f t="shared" si="2"/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42" t="s">
        <v>22</v>
      </c>
      <c r="C28" s="41"/>
      <c r="D28" s="8"/>
      <c r="E28" s="31">
        <f t="shared" si="3"/>
        <v>1152</v>
      </c>
      <c r="F28" s="39">
        <f>SUM(G28:H28)</f>
        <v>0</v>
      </c>
      <c r="G28" s="39">
        <f>SUM('総数（１）'!G29,'総数（１）'!G30,'総数（１）'!G31,'総数（１）'!G32)</f>
        <v>0</v>
      </c>
      <c r="H28" s="39">
        <f>SUM('総数（１）'!H29,'総数（１）'!H30,'総数（１）'!H31,'総数（１）'!H32)</f>
        <v>0</v>
      </c>
      <c r="I28" s="39">
        <f>SUM(J28:K28)</f>
        <v>5</v>
      </c>
      <c r="J28" s="39">
        <f>SUM('総数（１）'!J29,'総数（１）'!J30,'総数（１）'!J31,'総数（１）'!J32)</f>
        <v>3</v>
      </c>
      <c r="K28" s="39">
        <f>SUM('総数（１）'!K29,'総数（１）'!K30,'総数（１）'!K31,'総数（１）'!K32)</f>
        <v>2</v>
      </c>
      <c r="L28" s="30">
        <f>SUM(M28:N28)</f>
        <v>3</v>
      </c>
      <c r="M28" s="30">
        <f>SUM('総数（１）'!M29,'総数（１）'!M30,'総数（１）'!M31,'総数（１）'!M32)</f>
        <v>1</v>
      </c>
      <c r="N28" s="30">
        <f>SUM('総数（１）'!N29,'総数（１）'!N30,'総数（１）'!N31,'総数（１）'!N32)</f>
        <v>2</v>
      </c>
      <c r="O28" s="30">
        <f>SUM(P28:Q28)</f>
        <v>18</v>
      </c>
      <c r="P28" s="30">
        <f>SUM('総数（１）'!P29,'総数（１）'!P30,'総数（１）'!P31,'総数（１）'!P32)</f>
        <v>9</v>
      </c>
      <c r="Q28" s="30">
        <f>SUM('総数（１）'!Q29,'総数（１）'!Q30,'総数（１）'!Q31,'総数（１）'!Q32)</f>
        <v>9</v>
      </c>
      <c r="R28" s="30">
        <f>SUM(S28:T28)</f>
        <v>86</v>
      </c>
      <c r="S28" s="30">
        <f>SUM('総数（１）'!S29,'総数（１）'!S30,'総数（１）'!S31,'総数（１）'!S32)</f>
        <v>44</v>
      </c>
      <c r="T28" s="30">
        <f>SUM('総数（１）'!T29,'総数（１）'!T30,'総数（１）'!T31,'総数（１）'!T32)</f>
        <v>42</v>
      </c>
      <c r="U28" s="30">
        <f>SUM(V28:W28)</f>
        <v>442</v>
      </c>
      <c r="V28" s="30">
        <f>SUM('総数（１）'!V29,'総数（１）'!V30,'総数（１）'!V31,'総数（１）'!V32)</f>
        <v>196</v>
      </c>
      <c r="W28" s="30">
        <f>SUM('総数（１）'!W29,'総数（１）'!W30,'総数（１）'!W31,'総数（１）'!W32)</f>
        <v>246</v>
      </c>
      <c r="X28" s="30">
        <f>SUM(Y28:Z28)</f>
        <v>475</v>
      </c>
      <c r="Y28" s="30">
        <f>SUM('総数（１）'!Y29,'総数（１）'!Y30,'総数（１）'!Y31,'総数（１）'!Y32)</f>
        <v>246</v>
      </c>
      <c r="Z28" s="30">
        <f>SUM('総数（１）'!Z29,'総数（１）'!Z30,'総数（１）'!Z31,'総数（１）'!Z32)</f>
        <v>229</v>
      </c>
      <c r="AA28" s="30">
        <f>SUM(AB28:AC28)</f>
        <v>112</v>
      </c>
      <c r="AB28" s="30">
        <f>SUM('総数（１）'!AB29,'総数（１）'!AB30,'総数（１）'!AB31,'総数（１）'!AB32)</f>
        <v>69</v>
      </c>
      <c r="AC28" s="30">
        <f>SUM('総数（１）'!AC29,'総数（１）'!AC30,'総数（１）'!AC31,'総数（１）'!AC32)</f>
        <v>43</v>
      </c>
      <c r="AD28" s="30">
        <f>SUM(AE28:AF28)</f>
        <v>10</v>
      </c>
      <c r="AE28" s="30">
        <f>SUM('総数（１）'!AE29,'総数（１）'!AE30,'総数（１）'!AE31,'総数（１）'!AE32)</f>
        <v>6</v>
      </c>
      <c r="AF28" s="30">
        <f>SUM('総数（１）'!AF29,'総数（１）'!AF30,'総数（１）'!AF31,'総数（１）'!AF32)</f>
        <v>4</v>
      </c>
      <c r="AG28" s="30">
        <f>SUM(AH28:AI28)</f>
        <v>1</v>
      </c>
      <c r="AH28" s="30">
        <f>SUM('総数（１）'!AH29,'総数（１）'!AH30,'総数（１）'!AH31,'総数（１）'!AH32)</f>
        <v>0</v>
      </c>
      <c r="AI28" s="30">
        <f>SUM('総数（１）'!AI29,'総数（１）'!AI30,'総数（１）'!AI31,'総数（１）'!AI32)</f>
        <v>1</v>
      </c>
      <c r="AJ28" s="30">
        <f t="shared" si="2"/>
        <v>0</v>
      </c>
      <c r="AK28" s="30">
        <f>SUM('総数（１）'!AK29,'総数（１）'!AK30,'総数（１）'!AK31,'総数（１）'!AK32)</f>
        <v>0</v>
      </c>
      <c r="AL28" s="30">
        <f>SUM('総数（１）'!AL29,'総数（１）'!AL30,'総数（１）'!AL31,'総数（１）'!AL32)</f>
        <v>0</v>
      </c>
      <c r="AM28" s="33">
        <f>SUM('総数（１）'!AM29,'総数（１）'!AM30,'総数（１）'!AM31,'総数（１）'!AM32)</f>
        <v>0</v>
      </c>
    </row>
    <row r="29" spans="1:39" ht="13.5">
      <c r="A29" s="17"/>
      <c r="B29" s="6"/>
      <c r="C29" s="9" t="s">
        <v>23</v>
      </c>
      <c r="D29" s="8"/>
      <c r="E29" s="31">
        <f t="shared" si="3"/>
        <v>596</v>
      </c>
      <c r="F29" s="39">
        <v>0</v>
      </c>
      <c r="G29" s="39">
        <v>0</v>
      </c>
      <c r="H29" s="39">
        <v>0</v>
      </c>
      <c r="I29" s="39">
        <v>3</v>
      </c>
      <c r="J29" s="39">
        <v>2</v>
      </c>
      <c r="K29" s="39">
        <v>1</v>
      </c>
      <c r="L29" s="30">
        <v>1</v>
      </c>
      <c r="M29" s="30">
        <v>1</v>
      </c>
      <c r="N29" s="30">
        <v>0</v>
      </c>
      <c r="O29" s="30">
        <v>9</v>
      </c>
      <c r="P29" s="30">
        <v>7</v>
      </c>
      <c r="Q29" s="30">
        <v>2</v>
      </c>
      <c r="R29" s="30">
        <v>42</v>
      </c>
      <c r="S29" s="30">
        <v>21</v>
      </c>
      <c r="T29" s="30">
        <v>21</v>
      </c>
      <c r="U29" s="30">
        <v>220</v>
      </c>
      <c r="V29" s="30">
        <v>91</v>
      </c>
      <c r="W29" s="30">
        <v>129</v>
      </c>
      <c r="X29" s="30">
        <v>257</v>
      </c>
      <c r="Y29" s="30">
        <v>133</v>
      </c>
      <c r="Z29" s="30">
        <v>124</v>
      </c>
      <c r="AA29" s="30">
        <v>56</v>
      </c>
      <c r="AB29" s="30">
        <v>34</v>
      </c>
      <c r="AC29" s="30">
        <v>22</v>
      </c>
      <c r="AD29" s="30">
        <v>7</v>
      </c>
      <c r="AE29" s="30">
        <v>4</v>
      </c>
      <c r="AF29" s="30">
        <v>3</v>
      </c>
      <c r="AG29" s="30">
        <v>1</v>
      </c>
      <c r="AH29" s="30">
        <v>0</v>
      </c>
      <c r="AI29" s="30">
        <v>1</v>
      </c>
      <c r="AJ29" s="30">
        <f t="shared" si="2"/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24</v>
      </c>
      <c r="D30" s="8"/>
      <c r="E30" s="31">
        <f t="shared" si="3"/>
        <v>322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0">
        <v>1</v>
      </c>
      <c r="M30" s="30">
        <v>0</v>
      </c>
      <c r="N30" s="30">
        <v>1</v>
      </c>
      <c r="O30" s="30">
        <v>5</v>
      </c>
      <c r="P30" s="30">
        <v>1</v>
      </c>
      <c r="Q30" s="30">
        <v>4</v>
      </c>
      <c r="R30" s="30">
        <v>18</v>
      </c>
      <c r="S30" s="30">
        <v>9</v>
      </c>
      <c r="T30" s="30">
        <v>9</v>
      </c>
      <c r="U30" s="30">
        <v>137</v>
      </c>
      <c r="V30" s="30">
        <v>63</v>
      </c>
      <c r="W30" s="30">
        <v>74</v>
      </c>
      <c r="X30" s="30">
        <v>126</v>
      </c>
      <c r="Y30" s="30">
        <v>62</v>
      </c>
      <c r="Z30" s="30">
        <v>64</v>
      </c>
      <c r="AA30" s="30">
        <v>33</v>
      </c>
      <c r="AB30" s="30">
        <v>24</v>
      </c>
      <c r="AC30" s="30">
        <v>9</v>
      </c>
      <c r="AD30" s="30">
        <v>2</v>
      </c>
      <c r="AE30" s="30">
        <v>2</v>
      </c>
      <c r="AF30" s="30">
        <v>0</v>
      </c>
      <c r="AG30" s="30">
        <v>0</v>
      </c>
      <c r="AH30" s="30">
        <v>0</v>
      </c>
      <c r="AI30" s="30">
        <v>0</v>
      </c>
      <c r="AJ30" s="30">
        <f t="shared" si="2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25</v>
      </c>
      <c r="D31" s="8"/>
      <c r="E31" s="31">
        <f t="shared" si="3"/>
        <v>183</v>
      </c>
      <c r="F31" s="39">
        <v>0</v>
      </c>
      <c r="G31" s="39">
        <v>0</v>
      </c>
      <c r="H31" s="39">
        <v>0</v>
      </c>
      <c r="I31" s="39">
        <v>2</v>
      </c>
      <c r="J31" s="39">
        <v>1</v>
      </c>
      <c r="K31" s="39">
        <v>1</v>
      </c>
      <c r="L31" s="30">
        <v>1</v>
      </c>
      <c r="M31" s="30">
        <v>0</v>
      </c>
      <c r="N31" s="30">
        <v>1</v>
      </c>
      <c r="O31" s="30">
        <v>4</v>
      </c>
      <c r="P31" s="30">
        <v>1</v>
      </c>
      <c r="Q31" s="30">
        <v>3</v>
      </c>
      <c r="R31" s="30">
        <v>22</v>
      </c>
      <c r="S31" s="30">
        <v>12</v>
      </c>
      <c r="T31" s="30">
        <v>10</v>
      </c>
      <c r="U31" s="30">
        <v>64</v>
      </c>
      <c r="V31" s="30">
        <v>30</v>
      </c>
      <c r="W31" s="30">
        <v>34</v>
      </c>
      <c r="X31" s="30">
        <v>72</v>
      </c>
      <c r="Y31" s="30">
        <v>40</v>
      </c>
      <c r="Z31" s="30">
        <v>32</v>
      </c>
      <c r="AA31" s="30">
        <v>17</v>
      </c>
      <c r="AB31" s="30">
        <v>8</v>
      </c>
      <c r="AC31" s="30">
        <v>9</v>
      </c>
      <c r="AD31" s="30">
        <v>1</v>
      </c>
      <c r="AE31" s="30">
        <v>0</v>
      </c>
      <c r="AF31" s="30">
        <v>1</v>
      </c>
      <c r="AG31" s="30">
        <v>0</v>
      </c>
      <c r="AH31" s="30">
        <v>0</v>
      </c>
      <c r="AI31" s="30">
        <v>0</v>
      </c>
      <c r="AJ31" s="30">
        <f t="shared" si="2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26</v>
      </c>
      <c r="D32" s="8"/>
      <c r="E32" s="31">
        <f t="shared" si="3"/>
        <v>51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4</v>
      </c>
      <c r="S32" s="30">
        <v>2</v>
      </c>
      <c r="T32" s="30">
        <v>2</v>
      </c>
      <c r="U32" s="30">
        <v>21</v>
      </c>
      <c r="V32" s="30">
        <v>12</v>
      </c>
      <c r="W32" s="30">
        <v>9</v>
      </c>
      <c r="X32" s="30">
        <v>20</v>
      </c>
      <c r="Y32" s="30">
        <v>11</v>
      </c>
      <c r="Z32" s="30">
        <v>9</v>
      </c>
      <c r="AA32" s="30">
        <v>6</v>
      </c>
      <c r="AB32" s="30">
        <v>3</v>
      </c>
      <c r="AC32" s="30">
        <v>3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f t="shared" si="2"/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42" t="s">
        <v>27</v>
      </c>
      <c r="C33" s="41"/>
      <c r="D33" s="8"/>
      <c r="E33" s="31">
        <f t="shared" si="3"/>
        <v>604</v>
      </c>
      <c r="F33" s="39">
        <f>SUM(G33:H33)</f>
        <v>0</v>
      </c>
      <c r="G33" s="39">
        <f>SUM('総数（１）'!G34,'総数（１）'!G35,'総数（１）'!G36,'総数（１）'!G37)</f>
        <v>0</v>
      </c>
      <c r="H33" s="39">
        <f>SUM('総数（１）'!H34,'総数（１）'!H35,'総数（１）'!H36,'総数（１）'!H37)</f>
        <v>0</v>
      </c>
      <c r="I33" s="39">
        <f>SUM(J33:K33)</f>
        <v>3</v>
      </c>
      <c r="J33" s="39">
        <f>SUM('総数（１）'!J34,'総数（１）'!J35,'総数（１）'!J36,'総数（１）'!J37)</f>
        <v>0</v>
      </c>
      <c r="K33" s="39">
        <f>SUM('総数（１）'!K34,'総数（１）'!K35,'総数（１）'!K36,'総数（１）'!K37)</f>
        <v>3</v>
      </c>
      <c r="L33" s="30">
        <f>SUM(M33:N33)</f>
        <v>0</v>
      </c>
      <c r="M33" s="30">
        <f>SUM('総数（１）'!M34,'総数（１）'!M35,'総数（１）'!M36,'総数（１）'!M37)</f>
        <v>0</v>
      </c>
      <c r="N33" s="30">
        <f>SUM('総数（１）'!N34,'総数（１）'!N35,'総数（１）'!N36,'総数（１）'!N37)</f>
        <v>0</v>
      </c>
      <c r="O33" s="30">
        <f>SUM(P33:Q33)</f>
        <v>7</v>
      </c>
      <c r="P33" s="30">
        <f>SUM('総数（１）'!P34,'総数（１）'!P35,'総数（１）'!P36,'総数（１）'!P37)</f>
        <v>6</v>
      </c>
      <c r="Q33" s="30">
        <f>SUM('総数（１）'!Q34,'総数（１）'!Q35,'総数（１）'!Q36,'総数（１）'!Q37)</f>
        <v>1</v>
      </c>
      <c r="R33" s="30">
        <f>SUM(S33:T33)</f>
        <v>37</v>
      </c>
      <c r="S33" s="30">
        <f>SUM('総数（１）'!S34,'総数（１）'!S35,'総数（１）'!S36,'総数（１）'!S37)</f>
        <v>13</v>
      </c>
      <c r="T33" s="30">
        <f>SUM('総数（１）'!T34,'総数（１）'!T35,'総数（１）'!T36,'総数（１）'!T37)</f>
        <v>24</v>
      </c>
      <c r="U33" s="30">
        <f>SUM(V33:W33)</f>
        <v>225</v>
      </c>
      <c r="V33" s="30">
        <f>SUM('総数（１）'!V34,'総数（１）'!V35,'総数（１）'!V36,'総数（１）'!V37)</f>
        <v>98</v>
      </c>
      <c r="W33" s="30">
        <f>SUM('総数（１）'!W34,'総数（１）'!W35,'総数（１）'!W36,'総数（１）'!W37)</f>
        <v>127</v>
      </c>
      <c r="X33" s="30">
        <f>SUM(Y33:Z33)</f>
        <v>248</v>
      </c>
      <c r="Y33" s="30">
        <f>SUM('総数（１）'!Y34,'総数（１）'!Y35,'総数（１）'!Y36,'総数（１）'!Y37)</f>
        <v>140</v>
      </c>
      <c r="Z33" s="30">
        <f>SUM('総数（１）'!Z34,'総数（１）'!Z35,'総数（１）'!Z36,'総数（１）'!Z37)</f>
        <v>108</v>
      </c>
      <c r="AA33" s="30">
        <f>SUM(AB33:AC33)</f>
        <v>71</v>
      </c>
      <c r="AB33" s="30">
        <f>SUM('総数（１）'!AB34,'総数（１）'!AB35,'総数（１）'!AB36,'総数（１）'!AB37)</f>
        <v>36</v>
      </c>
      <c r="AC33" s="30">
        <f>SUM('総数（１）'!AC34,'総数（１）'!AC35,'総数（１）'!AC36,'総数（１）'!AC37)</f>
        <v>35</v>
      </c>
      <c r="AD33" s="30">
        <f>SUM(AE33:AF33)</f>
        <v>11</v>
      </c>
      <c r="AE33" s="30">
        <f>SUM('総数（１）'!AE34,'総数（１）'!AE35,'総数（１）'!AE36,'総数（１）'!AE37)</f>
        <v>8</v>
      </c>
      <c r="AF33" s="30">
        <f>SUM('総数（１）'!AF34,'総数（１）'!AF35,'総数（１）'!AF36,'総数（１）'!AF37)</f>
        <v>3</v>
      </c>
      <c r="AG33" s="30">
        <f>SUM(AH33:AI33)</f>
        <v>2</v>
      </c>
      <c r="AH33" s="30">
        <f>SUM('総数（１）'!AH34,'総数（１）'!AH35,'総数（１）'!AH36,'総数（１）'!AH37)</f>
        <v>1</v>
      </c>
      <c r="AI33" s="30">
        <f>SUM('総数（１）'!AI34,'総数（１）'!AI35,'総数（１）'!AI36,'総数（１）'!AI37)</f>
        <v>1</v>
      </c>
      <c r="AJ33" s="30">
        <f t="shared" si="2"/>
        <v>0</v>
      </c>
      <c r="AK33" s="30">
        <f>SUM('総数（１）'!AK34,'総数（１）'!AK35,'総数（１）'!AK36,'総数（１）'!AK37)</f>
        <v>0</v>
      </c>
      <c r="AL33" s="30">
        <f>SUM('総数（１）'!AL34,'総数（１）'!AL35,'総数（１）'!AL36,'総数（１）'!AL37)</f>
        <v>0</v>
      </c>
      <c r="AM33" s="33">
        <f>SUM('総数（１）'!AM34,'総数（１）'!AM35,'総数（１）'!AM36,'総数（１）'!AM37)</f>
        <v>0</v>
      </c>
    </row>
    <row r="34" spans="1:39" ht="13.5">
      <c r="A34" s="17"/>
      <c r="B34" s="6"/>
      <c r="C34" s="9" t="s">
        <v>74</v>
      </c>
      <c r="D34" s="8"/>
      <c r="E34" s="31">
        <f>F34+I34+L34+O34+R34+U34+X34+AA34+AD34+AG34+AJ34+AM34</f>
        <v>290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0">
        <v>0</v>
      </c>
      <c r="M34" s="30">
        <v>0</v>
      </c>
      <c r="N34" s="30">
        <v>0</v>
      </c>
      <c r="O34" s="30">
        <v>2</v>
      </c>
      <c r="P34" s="30">
        <v>1</v>
      </c>
      <c r="Q34" s="30">
        <v>1</v>
      </c>
      <c r="R34" s="30">
        <v>19</v>
      </c>
      <c r="S34" s="30">
        <v>7</v>
      </c>
      <c r="T34" s="30">
        <v>12</v>
      </c>
      <c r="U34" s="30">
        <v>112</v>
      </c>
      <c r="V34" s="30">
        <v>46</v>
      </c>
      <c r="W34" s="30">
        <v>66</v>
      </c>
      <c r="X34" s="30">
        <v>123</v>
      </c>
      <c r="Y34" s="30">
        <v>76</v>
      </c>
      <c r="Z34" s="30">
        <v>47</v>
      </c>
      <c r="AA34" s="30">
        <v>30</v>
      </c>
      <c r="AB34" s="30">
        <v>18</v>
      </c>
      <c r="AC34" s="30">
        <v>12</v>
      </c>
      <c r="AD34" s="30">
        <v>3</v>
      </c>
      <c r="AE34" s="30">
        <v>2</v>
      </c>
      <c r="AF34" s="30">
        <v>1</v>
      </c>
      <c r="AG34" s="30">
        <v>1</v>
      </c>
      <c r="AH34" s="30">
        <v>0</v>
      </c>
      <c r="AI34" s="30">
        <v>1</v>
      </c>
      <c r="AJ34" s="30">
        <f t="shared" si="2"/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28</v>
      </c>
      <c r="D35" s="8"/>
      <c r="E35" s="31">
        <f t="shared" si="3"/>
        <v>236</v>
      </c>
      <c r="F35" s="39">
        <v>0</v>
      </c>
      <c r="G35" s="39">
        <v>0</v>
      </c>
      <c r="H35" s="39">
        <v>0</v>
      </c>
      <c r="I35" s="39">
        <v>2</v>
      </c>
      <c r="J35" s="39">
        <v>0</v>
      </c>
      <c r="K35" s="39">
        <v>2</v>
      </c>
      <c r="L35" s="30">
        <v>0</v>
      </c>
      <c r="M35" s="30">
        <v>0</v>
      </c>
      <c r="N35" s="30">
        <v>0</v>
      </c>
      <c r="O35" s="30">
        <v>4</v>
      </c>
      <c r="P35" s="30">
        <v>4</v>
      </c>
      <c r="Q35" s="30">
        <v>0</v>
      </c>
      <c r="R35" s="30">
        <v>11</v>
      </c>
      <c r="S35" s="30">
        <v>4</v>
      </c>
      <c r="T35" s="30">
        <v>7</v>
      </c>
      <c r="U35" s="30">
        <v>82</v>
      </c>
      <c r="V35" s="30">
        <v>40</v>
      </c>
      <c r="W35" s="30">
        <v>42</v>
      </c>
      <c r="X35" s="30">
        <v>96</v>
      </c>
      <c r="Y35" s="30">
        <v>49</v>
      </c>
      <c r="Z35" s="30">
        <v>47</v>
      </c>
      <c r="AA35" s="30">
        <v>34</v>
      </c>
      <c r="AB35" s="30">
        <v>15</v>
      </c>
      <c r="AC35" s="30">
        <v>19</v>
      </c>
      <c r="AD35" s="30">
        <v>6</v>
      </c>
      <c r="AE35" s="30">
        <v>5</v>
      </c>
      <c r="AF35" s="30">
        <v>1</v>
      </c>
      <c r="AG35" s="30">
        <v>1</v>
      </c>
      <c r="AH35" s="30">
        <v>1</v>
      </c>
      <c r="AI35" s="30">
        <v>0</v>
      </c>
      <c r="AJ35" s="30">
        <f t="shared" si="2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29</v>
      </c>
      <c r="D36" s="8"/>
      <c r="E36" s="31">
        <f t="shared" si="3"/>
        <v>37</v>
      </c>
      <c r="F36" s="39">
        <v>0</v>
      </c>
      <c r="G36" s="39">
        <v>0</v>
      </c>
      <c r="H36" s="39">
        <v>0</v>
      </c>
      <c r="I36" s="39">
        <v>1</v>
      </c>
      <c r="J36" s="39">
        <v>0</v>
      </c>
      <c r="K36" s="39">
        <v>1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3</v>
      </c>
      <c r="S36" s="30">
        <v>0</v>
      </c>
      <c r="T36" s="30">
        <v>3</v>
      </c>
      <c r="U36" s="30">
        <v>13</v>
      </c>
      <c r="V36" s="30">
        <v>3</v>
      </c>
      <c r="W36" s="30">
        <v>10</v>
      </c>
      <c r="X36" s="30">
        <v>16</v>
      </c>
      <c r="Y36" s="30">
        <v>8</v>
      </c>
      <c r="Z36" s="30">
        <v>8</v>
      </c>
      <c r="AA36" s="30">
        <v>3</v>
      </c>
      <c r="AB36" s="30">
        <v>1</v>
      </c>
      <c r="AC36" s="30">
        <v>2</v>
      </c>
      <c r="AD36" s="30">
        <v>1</v>
      </c>
      <c r="AE36" s="30">
        <v>0</v>
      </c>
      <c r="AF36" s="30">
        <v>1</v>
      </c>
      <c r="AG36" s="30">
        <v>0</v>
      </c>
      <c r="AH36" s="30">
        <v>0</v>
      </c>
      <c r="AI36" s="30">
        <v>0</v>
      </c>
      <c r="AJ36" s="30">
        <f t="shared" si="2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30</v>
      </c>
      <c r="D37" s="8"/>
      <c r="E37" s="31">
        <f t="shared" si="3"/>
        <v>41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0">
        <v>0</v>
      </c>
      <c r="M37" s="30">
        <v>0</v>
      </c>
      <c r="N37" s="30">
        <v>0</v>
      </c>
      <c r="O37" s="30">
        <v>1</v>
      </c>
      <c r="P37" s="30">
        <v>1</v>
      </c>
      <c r="Q37" s="30">
        <v>0</v>
      </c>
      <c r="R37" s="30">
        <v>4</v>
      </c>
      <c r="S37" s="30">
        <v>2</v>
      </c>
      <c r="T37" s="30">
        <v>2</v>
      </c>
      <c r="U37" s="30">
        <v>18</v>
      </c>
      <c r="V37" s="30">
        <v>9</v>
      </c>
      <c r="W37" s="30">
        <v>9</v>
      </c>
      <c r="X37" s="30">
        <v>13</v>
      </c>
      <c r="Y37" s="30">
        <v>7</v>
      </c>
      <c r="Z37" s="30">
        <v>6</v>
      </c>
      <c r="AA37" s="30">
        <v>4</v>
      </c>
      <c r="AB37" s="30">
        <v>2</v>
      </c>
      <c r="AC37" s="30">
        <v>2</v>
      </c>
      <c r="AD37" s="30">
        <v>1</v>
      </c>
      <c r="AE37" s="30">
        <v>1</v>
      </c>
      <c r="AF37" s="30">
        <v>0</v>
      </c>
      <c r="AG37" s="30">
        <v>0</v>
      </c>
      <c r="AH37" s="30">
        <v>0</v>
      </c>
      <c r="AI37" s="30">
        <v>0</v>
      </c>
      <c r="AJ37" s="30">
        <f t="shared" si="2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9"/>
      <c r="G38" s="39"/>
      <c r="H38" s="39"/>
      <c r="I38" s="39"/>
      <c r="J38" s="39"/>
      <c r="K38" s="39"/>
      <c r="L38" s="30"/>
      <c r="M38" s="30"/>
      <c r="N38" s="30"/>
      <c r="O38" s="30"/>
      <c r="P38" s="30"/>
      <c r="Q38" s="30"/>
      <c r="R38" s="30">
        <f>SUM(S38:T38)</f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0" t="s">
        <v>31</v>
      </c>
      <c r="B39" s="41"/>
      <c r="C39" s="41"/>
      <c r="D39" s="8"/>
      <c r="E39" s="31">
        <f t="shared" si="3"/>
        <v>1025</v>
      </c>
      <c r="F39" s="39">
        <f>SUM(G39:H39)</f>
        <v>1</v>
      </c>
      <c r="G39" s="39">
        <f>SUM('総数（１）'!G40,'総数（１）'!G41,'総数（１）'!G42,'総数（１）'!G43,'総数（１）'!G44)</f>
        <v>1</v>
      </c>
      <c r="H39" s="39">
        <f>SUM('総数（１）'!H40,'総数（１）'!H41,'総数（１）'!H42,'総数（１）'!H43,'総数（１）'!H44)</f>
        <v>0</v>
      </c>
      <c r="I39" s="39">
        <f>SUM(J39:K39)</f>
        <v>5</v>
      </c>
      <c r="J39" s="39">
        <f>SUM('総数（１）'!J40,'総数（１）'!J41,'総数（１）'!J42,'総数（１）'!J43,'総数（１）'!J44)</f>
        <v>3</v>
      </c>
      <c r="K39" s="39">
        <f>SUM('総数（１）'!K40,'総数（１）'!K41,'総数（１）'!K42,'総数（１）'!K43,'総数（１）'!K44)</f>
        <v>2</v>
      </c>
      <c r="L39" s="30">
        <f>SUM(M39:N39)</f>
        <v>12</v>
      </c>
      <c r="M39" s="30">
        <f>SUM('総数（１）'!M40,'総数（１）'!M41,'総数（１）'!M42,'総数（１）'!M43,'総数（１）'!M44)</f>
        <v>7</v>
      </c>
      <c r="N39" s="30">
        <f>SUM('総数（１）'!N40,'総数（１）'!N41,'総数（１）'!N42,'総数（１）'!N43,'総数（１）'!N44)</f>
        <v>5</v>
      </c>
      <c r="O39" s="30">
        <f>SUM(P39:Q39)</f>
        <v>12</v>
      </c>
      <c r="P39" s="30">
        <f>SUM('総数（１）'!P40,'総数（１）'!P41,'総数（１）'!P42,'総数（１）'!P43,'総数（１）'!P44)</f>
        <v>6</v>
      </c>
      <c r="Q39" s="30">
        <f>SUM('総数（１）'!Q40,'総数（１）'!Q41,'総数（１）'!Q42,'総数（１）'!Q43,'総数（１）'!Q44)</f>
        <v>6</v>
      </c>
      <c r="R39" s="30">
        <f>SUM(S39:T39)</f>
        <v>79</v>
      </c>
      <c r="S39" s="30">
        <f>SUM('総数（１）'!S40,'総数（１）'!S41,'総数（１）'!S42,'総数（１）'!S43,'総数（１）'!S44)</f>
        <v>34</v>
      </c>
      <c r="T39" s="30">
        <f>SUM('総数（１）'!T40,'総数（１）'!T41,'総数（１）'!T42,'総数（１）'!T43,'総数（１）'!T44)</f>
        <v>45</v>
      </c>
      <c r="U39" s="30">
        <f>SUM(V39:W39)</f>
        <v>379</v>
      </c>
      <c r="V39" s="30">
        <f>SUM('総数（１）'!V40,'総数（１）'!V41,'総数（１）'!V42,'総数（１）'!V43,'総数（１）'!V44)</f>
        <v>158</v>
      </c>
      <c r="W39" s="30">
        <f>SUM('総数（１）'!W40,'総数（１）'!W41,'総数（１）'!W42,'総数（１）'!W43,'総数（１）'!W44)</f>
        <v>221</v>
      </c>
      <c r="X39" s="30">
        <f>SUM(Y39:Z39)</f>
        <v>397</v>
      </c>
      <c r="Y39" s="30">
        <f>SUM('総数（１）'!Y40,'総数（１）'!Y41,'総数（１）'!Y42,'総数（１）'!Y43,'総数（１）'!Y44)</f>
        <v>211</v>
      </c>
      <c r="Z39" s="30">
        <f>SUM('総数（１）'!Z40,'総数（１）'!Z41,'総数（１）'!Z42,'総数（１）'!Z43,'総数（１）'!Z44)</f>
        <v>186</v>
      </c>
      <c r="AA39" s="30">
        <f>SUM(AB39:AC39)</f>
        <v>129</v>
      </c>
      <c r="AB39" s="30">
        <f>SUM('総数（１）'!AB40,'総数（１）'!AB41,'総数（１）'!AB42,'総数（１）'!AB43,'総数（１）'!AB44)</f>
        <v>65</v>
      </c>
      <c r="AC39" s="30">
        <f>SUM('総数（１）'!AC40,'総数（１）'!AC41,'総数（１）'!AC42,'総数（１）'!AC43,'総数（１）'!AC44)</f>
        <v>64</v>
      </c>
      <c r="AD39" s="30">
        <f>SUM(AE39:AF39)</f>
        <v>11</v>
      </c>
      <c r="AE39" s="30">
        <f>SUM('総数（１）'!AE40,'総数（１）'!AE41,'総数（１）'!AE42,'総数（１）'!AE43,'総数（１）'!AE44)</f>
        <v>6</v>
      </c>
      <c r="AF39" s="30">
        <f>SUM('総数（１）'!AF40,'総数（１）'!AF41,'総数（１）'!AF42,'総数（１）'!AF43,'総数（１）'!AF44)</f>
        <v>5</v>
      </c>
      <c r="AG39" s="30">
        <f>SUM(AH39:AI39)</f>
        <v>0</v>
      </c>
      <c r="AH39" s="30">
        <f>SUM('総数（１）'!AH40,'総数（１）'!AH41,'総数（１）'!AH42,'総数（１）'!AH43,'総数（１）'!AH44)</f>
        <v>0</v>
      </c>
      <c r="AI39" s="30">
        <f>SUM('総数（１）'!AI40,'総数（１）'!AI41,'総数（１）'!AI42,'総数（１）'!AI43,'総数（１）'!AI44)</f>
        <v>0</v>
      </c>
      <c r="AJ39" s="30">
        <f aca="true" t="shared" si="4" ref="AJ39:AJ44">SUM(AK39:AL39)</f>
        <v>0</v>
      </c>
      <c r="AK39" s="30">
        <f>SUM('総数（１）'!AK40,'総数（１）'!AK41,'総数（１）'!AK42,'総数（１）'!AK43,'総数（１）'!AK44)</f>
        <v>0</v>
      </c>
      <c r="AL39" s="30">
        <f>SUM('総数（１）'!AL40,'総数（１）'!AL41,'総数（１）'!AL42,'総数（１）'!AL43,'総数（１）'!AL44)</f>
        <v>0</v>
      </c>
      <c r="AM39" s="33">
        <f>SUM('総数（１）'!AM40,'総数（１）'!AM41,'総数（１）'!AM42,'総数（１）'!AM43,'総数（１）'!AM44)</f>
        <v>0</v>
      </c>
    </row>
    <row r="40" spans="1:39" ht="13.5">
      <c r="A40" s="17"/>
      <c r="B40" s="6"/>
      <c r="C40" s="9" t="s">
        <v>32</v>
      </c>
      <c r="D40" s="8"/>
      <c r="E40" s="31">
        <f t="shared" si="3"/>
        <v>737</v>
      </c>
      <c r="F40" s="39">
        <v>1</v>
      </c>
      <c r="G40" s="39">
        <v>1</v>
      </c>
      <c r="H40" s="39">
        <v>0</v>
      </c>
      <c r="I40" s="39">
        <v>3</v>
      </c>
      <c r="J40" s="39">
        <v>2</v>
      </c>
      <c r="K40" s="39">
        <v>1</v>
      </c>
      <c r="L40" s="30">
        <v>11</v>
      </c>
      <c r="M40" s="30">
        <v>7</v>
      </c>
      <c r="N40" s="30">
        <v>4</v>
      </c>
      <c r="O40" s="30">
        <v>9</v>
      </c>
      <c r="P40" s="30">
        <v>4</v>
      </c>
      <c r="Q40" s="30">
        <v>5</v>
      </c>
      <c r="R40" s="30">
        <v>61</v>
      </c>
      <c r="S40" s="30">
        <v>26</v>
      </c>
      <c r="T40" s="30">
        <v>35</v>
      </c>
      <c r="U40" s="30">
        <v>271</v>
      </c>
      <c r="V40" s="30">
        <v>113</v>
      </c>
      <c r="W40" s="30">
        <v>158</v>
      </c>
      <c r="X40" s="30">
        <v>282</v>
      </c>
      <c r="Y40" s="30">
        <v>155</v>
      </c>
      <c r="Z40" s="30">
        <v>127</v>
      </c>
      <c r="AA40" s="30">
        <v>92</v>
      </c>
      <c r="AB40" s="30">
        <v>43</v>
      </c>
      <c r="AC40" s="30">
        <v>49</v>
      </c>
      <c r="AD40" s="30">
        <v>7</v>
      </c>
      <c r="AE40" s="30">
        <v>4</v>
      </c>
      <c r="AF40" s="30">
        <v>3</v>
      </c>
      <c r="AG40" s="30">
        <v>0</v>
      </c>
      <c r="AH40" s="30">
        <v>0</v>
      </c>
      <c r="AI40" s="30">
        <v>0</v>
      </c>
      <c r="AJ40" s="30">
        <f t="shared" si="4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33</v>
      </c>
      <c r="D41" s="8"/>
      <c r="E41" s="31">
        <f t="shared" si="3"/>
        <v>36</v>
      </c>
      <c r="F41" s="39">
        <v>0</v>
      </c>
      <c r="G41" s="39">
        <v>0</v>
      </c>
      <c r="H41" s="39">
        <v>0</v>
      </c>
      <c r="I41" s="39">
        <v>1</v>
      </c>
      <c r="J41" s="39">
        <v>1</v>
      </c>
      <c r="K41" s="3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2</v>
      </c>
      <c r="S41" s="30">
        <v>1</v>
      </c>
      <c r="T41" s="30">
        <v>1</v>
      </c>
      <c r="U41" s="30">
        <v>14</v>
      </c>
      <c r="V41" s="30">
        <v>10</v>
      </c>
      <c r="W41" s="30">
        <v>4</v>
      </c>
      <c r="X41" s="30">
        <v>12</v>
      </c>
      <c r="Y41" s="30">
        <v>6</v>
      </c>
      <c r="Z41" s="30">
        <v>6</v>
      </c>
      <c r="AA41" s="30">
        <v>7</v>
      </c>
      <c r="AB41" s="30">
        <v>3</v>
      </c>
      <c r="AC41" s="30">
        <v>4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f t="shared" si="4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34</v>
      </c>
      <c r="D42" s="8"/>
      <c r="E42" s="31">
        <f t="shared" si="3"/>
        <v>90</v>
      </c>
      <c r="F42" s="39">
        <v>0</v>
      </c>
      <c r="G42" s="39">
        <v>0</v>
      </c>
      <c r="H42" s="39">
        <v>0</v>
      </c>
      <c r="I42" s="39">
        <v>1</v>
      </c>
      <c r="J42" s="39">
        <v>0</v>
      </c>
      <c r="K42" s="39">
        <v>1</v>
      </c>
      <c r="L42" s="30">
        <v>1</v>
      </c>
      <c r="M42" s="30">
        <v>0</v>
      </c>
      <c r="N42" s="30">
        <v>1</v>
      </c>
      <c r="O42" s="30">
        <v>1</v>
      </c>
      <c r="P42" s="30">
        <v>1</v>
      </c>
      <c r="Q42" s="30">
        <v>0</v>
      </c>
      <c r="R42" s="30">
        <v>6</v>
      </c>
      <c r="S42" s="30">
        <v>4</v>
      </c>
      <c r="T42" s="30">
        <v>2</v>
      </c>
      <c r="U42" s="30">
        <v>32</v>
      </c>
      <c r="V42" s="30">
        <v>10</v>
      </c>
      <c r="W42" s="30">
        <v>22</v>
      </c>
      <c r="X42" s="30">
        <v>33</v>
      </c>
      <c r="Y42" s="30">
        <v>16</v>
      </c>
      <c r="Z42" s="30">
        <v>17</v>
      </c>
      <c r="AA42" s="30">
        <v>14</v>
      </c>
      <c r="AB42" s="30">
        <v>11</v>
      </c>
      <c r="AC42" s="30">
        <v>3</v>
      </c>
      <c r="AD42" s="30">
        <v>2</v>
      </c>
      <c r="AE42" s="30">
        <v>1</v>
      </c>
      <c r="AF42" s="30">
        <v>1</v>
      </c>
      <c r="AG42" s="30">
        <v>0</v>
      </c>
      <c r="AH42" s="30">
        <v>0</v>
      </c>
      <c r="AI42" s="30">
        <v>0</v>
      </c>
      <c r="AJ42" s="30">
        <f t="shared" si="4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35</v>
      </c>
      <c r="D43" s="8"/>
      <c r="E43" s="31">
        <f t="shared" si="3"/>
        <v>62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0">
        <v>0</v>
      </c>
      <c r="M43" s="30">
        <v>0</v>
      </c>
      <c r="N43" s="30">
        <v>0</v>
      </c>
      <c r="O43" s="30">
        <v>2</v>
      </c>
      <c r="P43" s="30">
        <v>1</v>
      </c>
      <c r="Q43" s="30">
        <v>1</v>
      </c>
      <c r="R43" s="30">
        <v>4</v>
      </c>
      <c r="S43" s="30">
        <v>1</v>
      </c>
      <c r="T43" s="30">
        <v>3</v>
      </c>
      <c r="U43" s="30">
        <v>26</v>
      </c>
      <c r="V43" s="30">
        <v>11</v>
      </c>
      <c r="W43" s="30">
        <v>15</v>
      </c>
      <c r="X43" s="30">
        <v>21</v>
      </c>
      <c r="Y43" s="30">
        <v>13</v>
      </c>
      <c r="Z43" s="30">
        <v>8</v>
      </c>
      <c r="AA43" s="30">
        <v>9</v>
      </c>
      <c r="AB43" s="30">
        <v>5</v>
      </c>
      <c r="AC43" s="30">
        <v>4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f t="shared" si="4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36</v>
      </c>
      <c r="D44" s="8"/>
      <c r="E44" s="31">
        <f t="shared" si="3"/>
        <v>100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6</v>
      </c>
      <c r="S44" s="30">
        <v>2</v>
      </c>
      <c r="T44" s="30">
        <v>4</v>
      </c>
      <c r="U44" s="30">
        <v>36</v>
      </c>
      <c r="V44" s="30">
        <v>14</v>
      </c>
      <c r="W44" s="30">
        <v>22</v>
      </c>
      <c r="X44" s="30">
        <v>49</v>
      </c>
      <c r="Y44" s="30">
        <v>21</v>
      </c>
      <c r="Z44" s="30">
        <v>28</v>
      </c>
      <c r="AA44" s="30">
        <v>7</v>
      </c>
      <c r="AB44" s="30">
        <v>3</v>
      </c>
      <c r="AC44" s="30">
        <v>4</v>
      </c>
      <c r="AD44" s="30">
        <v>2</v>
      </c>
      <c r="AE44" s="30">
        <v>1</v>
      </c>
      <c r="AF44" s="30">
        <v>1</v>
      </c>
      <c r="AG44" s="30">
        <v>0</v>
      </c>
      <c r="AH44" s="30">
        <v>0</v>
      </c>
      <c r="AI44" s="30">
        <v>0</v>
      </c>
      <c r="AJ44" s="30">
        <f t="shared" si="4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A16:C16"/>
    <mergeCell ref="A21:C21"/>
    <mergeCell ref="B22:C22"/>
    <mergeCell ref="B28:C28"/>
    <mergeCell ref="B33:C33"/>
    <mergeCell ref="A39:C39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59" r:id="rId1"/>
  <headerFooter alignWithMargins="0">
    <oddHeader>&amp;C&amp;"ＭＳ Ｐ明朝,標準"&amp;14第８表－２　　出生数・体重（500g区分）・妊娠期間・市町村・保健所別　　　（その１）&amp;R&amp;"ＭＳ Ｐ明朝,標準"令和２年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51" t="s">
        <v>0</v>
      </c>
      <c r="F1" s="35"/>
      <c r="G1" s="34"/>
      <c r="H1" s="34"/>
      <c r="I1" s="34"/>
      <c r="J1" s="34"/>
      <c r="K1" s="34"/>
      <c r="L1" s="54" t="s">
        <v>71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52"/>
      <c r="F2" s="58" t="s">
        <v>56</v>
      </c>
      <c r="G2" s="59"/>
      <c r="H2" s="60"/>
      <c r="I2" s="47" t="s">
        <v>57</v>
      </c>
      <c r="J2" s="47"/>
      <c r="K2" s="48"/>
      <c r="L2" s="46" t="s">
        <v>58</v>
      </c>
      <c r="M2" s="47"/>
      <c r="N2" s="48"/>
      <c r="O2" s="47" t="s">
        <v>59</v>
      </c>
      <c r="P2" s="47"/>
      <c r="Q2" s="48"/>
      <c r="R2" s="46" t="s">
        <v>60</v>
      </c>
      <c r="S2" s="47"/>
      <c r="T2" s="48"/>
      <c r="U2" s="46" t="s">
        <v>61</v>
      </c>
      <c r="V2" s="47"/>
      <c r="W2" s="48"/>
      <c r="X2" s="46" t="s">
        <v>62</v>
      </c>
      <c r="Y2" s="47"/>
      <c r="Z2" s="48"/>
      <c r="AA2" s="46" t="s">
        <v>63</v>
      </c>
      <c r="AB2" s="47"/>
      <c r="AC2" s="48"/>
      <c r="AD2" s="46" t="s">
        <v>65</v>
      </c>
      <c r="AE2" s="47"/>
      <c r="AF2" s="48"/>
      <c r="AG2" s="46" t="s">
        <v>66</v>
      </c>
      <c r="AH2" s="47"/>
      <c r="AI2" s="48"/>
      <c r="AJ2" s="46" t="s">
        <v>67</v>
      </c>
      <c r="AK2" s="47"/>
      <c r="AL2" s="48"/>
      <c r="AM2" s="49" t="s">
        <v>55</v>
      </c>
    </row>
    <row r="3" spans="1:39" ht="13.5">
      <c r="A3" s="15"/>
      <c r="B3" s="4"/>
      <c r="C3" s="4"/>
      <c r="D3" s="5"/>
      <c r="E3" s="53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0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0" t="s">
        <v>37</v>
      </c>
      <c r="B5" s="41"/>
      <c r="C5" s="41"/>
      <c r="D5" s="8"/>
      <c r="E5" s="31">
        <f>F5+I5+L5+O5+R5+U5+X5+AA5+AD5+AG5+AJ5+AM5</f>
        <v>201</v>
      </c>
      <c r="F5" s="30">
        <f>SUM(G5:H5)</f>
        <v>0</v>
      </c>
      <c r="G5" s="30">
        <f>SUM('満３６週～満３９週（２）'!G6,'満３６週～満３９週（２）'!G7)</f>
        <v>0</v>
      </c>
      <c r="H5" s="30">
        <f>SUM('満３６週～満３９週（２）'!H6,'満３６週～満３９週（２）'!H7)</f>
        <v>0</v>
      </c>
      <c r="I5" s="30">
        <f>SUM(J5:K5)</f>
        <v>0</v>
      </c>
      <c r="J5" s="30">
        <f>SUM('満３６週～満３９週（２）'!J6,'満３６週～満３９週（２）'!J7)</f>
        <v>0</v>
      </c>
      <c r="K5" s="30">
        <f>SUM('満３６週～満３９週（２）'!K6,'満３６週～満３９週（２）'!K7)</f>
        <v>0</v>
      </c>
      <c r="L5" s="30">
        <f>SUM(M5:N5)</f>
        <v>0</v>
      </c>
      <c r="M5" s="30">
        <f>SUM('満３６週～満３９週（２）'!M6,'満３６週～満３９週（２）'!M7)</f>
        <v>0</v>
      </c>
      <c r="N5" s="30">
        <f>SUM('満３６週～満３９週（２）'!N6,'満３６週～満３９週（２）'!N7)</f>
        <v>0</v>
      </c>
      <c r="O5" s="30">
        <f>SUM(P5:Q5)</f>
        <v>2</v>
      </c>
      <c r="P5" s="30">
        <f>SUM('満３６週～満３９週（２）'!P6,'満３６週～満３９週（２）'!P7)</f>
        <v>2</v>
      </c>
      <c r="Q5" s="30">
        <f>SUM('満３６週～満３９週（２）'!Q6,'満３６週～満３９週（２）'!Q7)</f>
        <v>0</v>
      </c>
      <c r="R5" s="30">
        <f>SUM(S5:T5)</f>
        <v>25</v>
      </c>
      <c r="S5" s="30">
        <f>SUM('満３６週～満３９週（２）'!S6,'満３６週～満３９週（２）'!S7)</f>
        <v>12</v>
      </c>
      <c r="T5" s="30">
        <f>SUM('満３６週～満３９週（２）'!T6,'満３６週～満３９週（２）'!T7)</f>
        <v>13</v>
      </c>
      <c r="U5" s="30">
        <f>SUM(V5:W5)</f>
        <v>100</v>
      </c>
      <c r="V5" s="30">
        <f>SUM('満３６週～満３９週（２）'!V6,'満３６週～満３９週（２）'!V7)</f>
        <v>49</v>
      </c>
      <c r="W5" s="30">
        <f>SUM('満３６週～満３９週（２）'!W6,'満３６週～満３９週（２）'!W7)</f>
        <v>51</v>
      </c>
      <c r="X5" s="30">
        <f>SUM(Y5:Z5)</f>
        <v>62</v>
      </c>
      <c r="Y5" s="30">
        <f>SUM('満３６週～満３９週（２）'!Y6,'満３６週～満３９週（２）'!Y7)</f>
        <v>31</v>
      </c>
      <c r="Z5" s="30">
        <f>SUM('満３６週～満３９週（２）'!Z6,'満３６週～満３９週（２）'!Z7)</f>
        <v>31</v>
      </c>
      <c r="AA5" s="30">
        <f>SUM(AB5:AC5)</f>
        <v>12</v>
      </c>
      <c r="AB5" s="30">
        <f>SUM('満３６週～満３９週（２）'!AB6,'満３６週～満３９週（２）'!AB7)</f>
        <v>6</v>
      </c>
      <c r="AC5" s="30">
        <f>SUM('満３６週～満３９週（２）'!AC6,'満３６週～満３９週（２）'!AC7)</f>
        <v>6</v>
      </c>
      <c r="AD5" s="30">
        <f>SUM(AE5:AF5)</f>
        <v>0</v>
      </c>
      <c r="AE5" s="30">
        <f>SUM('満３６週～満３９週（２）'!AE6,'満３６週～満３９週（２）'!AE7)</f>
        <v>0</v>
      </c>
      <c r="AF5" s="30">
        <f>SUM('満３６週～満３９週（２）'!AF6,'満３６週～満３９週（２）'!AF7)</f>
        <v>0</v>
      </c>
      <c r="AG5" s="30">
        <f>SUM(AH5:AI5)</f>
        <v>0</v>
      </c>
      <c r="AH5" s="30">
        <f>SUM('満３６週～満３９週（２）'!AH6,'満３６週～満３９週（２）'!AH7)</f>
        <v>0</v>
      </c>
      <c r="AI5" s="30">
        <f>SUM('満３６週～満３９週（２）'!AI6,'満３６週～満３９週（２）'!AI7)</f>
        <v>0</v>
      </c>
      <c r="AJ5" s="30">
        <f>SUM(AK5:AL5)</f>
        <v>0</v>
      </c>
      <c r="AK5" s="30">
        <f>SUM('満３６週～満３９週（２）'!AK6,'満３６週～満３９週（２）'!AK7)</f>
        <v>0</v>
      </c>
      <c r="AL5" s="32">
        <f>SUM('満３６週～満３９週（２）'!AL6,'満３６週～満３９週（２）'!AL7)</f>
        <v>0</v>
      </c>
      <c r="AM5" s="33">
        <f>SUM('満３６週～満３９週（２）'!AM6,'満３６週～満３９週（２）'!AM7)</f>
        <v>0</v>
      </c>
    </row>
    <row r="6" spans="1:39" ht="13.5">
      <c r="A6" s="17"/>
      <c r="B6" s="6"/>
      <c r="C6" s="9" t="s">
        <v>38</v>
      </c>
      <c r="D6" s="8"/>
      <c r="E6" s="31">
        <f>F6+I6+L6+O6+R6+U6+X6+AA6+AD6+AG6+AJ6+AM6</f>
        <v>161</v>
      </c>
      <c r="F6" s="30">
        <f aca="true" t="shared" si="0" ref="F6:F24">SUM(G6:H6)</f>
        <v>0</v>
      </c>
      <c r="G6" s="30">
        <v>0</v>
      </c>
      <c r="H6" s="30">
        <v>0</v>
      </c>
      <c r="I6" s="30">
        <f>SUM(J6:K6)</f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2</v>
      </c>
      <c r="P6" s="30">
        <v>2</v>
      </c>
      <c r="Q6" s="30">
        <v>0</v>
      </c>
      <c r="R6" s="30">
        <v>20</v>
      </c>
      <c r="S6" s="30">
        <v>9</v>
      </c>
      <c r="T6" s="30">
        <v>11</v>
      </c>
      <c r="U6" s="30">
        <v>83</v>
      </c>
      <c r="V6" s="30">
        <v>38</v>
      </c>
      <c r="W6" s="30">
        <v>45</v>
      </c>
      <c r="X6" s="30">
        <v>48</v>
      </c>
      <c r="Y6" s="30">
        <v>24</v>
      </c>
      <c r="Z6" s="30">
        <v>24</v>
      </c>
      <c r="AA6" s="30">
        <v>8</v>
      </c>
      <c r="AB6" s="30">
        <v>4</v>
      </c>
      <c r="AC6" s="30">
        <v>4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39</v>
      </c>
      <c r="D7" s="8"/>
      <c r="E7" s="31">
        <f>F7+I7+L7+O7+R7+U7+X7+AA7+AD7+AG7+AJ7+AM7</f>
        <v>40</v>
      </c>
      <c r="F7" s="30">
        <f t="shared" si="0"/>
        <v>0</v>
      </c>
      <c r="G7" s="30">
        <v>0</v>
      </c>
      <c r="H7" s="30">
        <v>0</v>
      </c>
      <c r="I7" s="30">
        <f>SUM(J7:K7)</f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5</v>
      </c>
      <c r="S7" s="30">
        <v>3</v>
      </c>
      <c r="T7" s="30">
        <v>2</v>
      </c>
      <c r="U7" s="30">
        <v>17</v>
      </c>
      <c r="V7" s="30">
        <v>11</v>
      </c>
      <c r="W7" s="30">
        <v>6</v>
      </c>
      <c r="X7" s="30">
        <v>14</v>
      </c>
      <c r="Y7" s="30">
        <v>7</v>
      </c>
      <c r="Z7" s="30">
        <v>7</v>
      </c>
      <c r="AA7" s="30">
        <v>4</v>
      </c>
      <c r="AB7" s="30">
        <v>2</v>
      </c>
      <c r="AC7" s="30">
        <v>2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0" t="s">
        <v>40</v>
      </c>
      <c r="B9" s="41"/>
      <c r="C9" s="41"/>
      <c r="D9" s="8"/>
      <c r="E9" s="31">
        <f>F9+I9+L9+O9+R9+U9+X9+AA9+AD9+AG9+AJ9+AM9</f>
        <v>533</v>
      </c>
      <c r="F9" s="30">
        <f t="shared" si="0"/>
        <v>0</v>
      </c>
      <c r="G9" s="30">
        <f>SUM('満３６週～満３９週（２）'!G10,'満３６週～満３９週（２）'!G11,'満３６週～満３９週（２）'!G12,'満３６週～満３９週（２）'!G13,'満３６週～満３９週（２）'!G14,'満３６週～満３９週（２）'!G15,'満３６週～満３９週（２）'!G16,'満３６週～満３９週（２）'!G17,'満３６週～満３９週（２）'!G18)</f>
        <v>0</v>
      </c>
      <c r="H9" s="30">
        <f>SUM('満３６週～満３９週（２）'!H10,'満３６週～満３９週（２）'!H11,'満３６週～満３９週（２）'!H12,'満３６週～満３９週（２）'!H13,'満３６週～満３９週（２）'!H14,'満３６週～満３９週（２）'!H15,'満３６週～満３９週（２）'!H16,'満３６週～満３９週（２）'!H17,'満３６週～満３９週（２）'!H18)</f>
        <v>0</v>
      </c>
      <c r="I9" s="30">
        <f aca="true" t="shared" si="1" ref="I9:I18">SUM(J9:K9)</f>
        <v>0</v>
      </c>
      <c r="J9" s="30">
        <f>SUM('満３６週～満３９週（２）'!J10,'満３６週～満３９週（２）'!J11,'満３６週～満３９週（２）'!J12,'満３６週～満３９週（２）'!J13,'満３６週～満３９週（２）'!J14,'満３６週～満３９週（２）'!J15,'満３６週～満３９週（２）'!J16,'満３６週～満３９週（２）'!J17,'満３６週～満３９週（２）'!J18)</f>
        <v>0</v>
      </c>
      <c r="K9" s="30">
        <f>SUM('満３６週～満３９週（２）'!K10,'満３６週～満３９週（２）'!K11,'満３６週～満３９週（２）'!K12,'満３６週～満３９週（２）'!K13,'満３６週～満３９週（２）'!K14,'満３６週～満３９週（２）'!K15,'満３６週～満３９週（２）'!K16,'満３６週～満３９週（２）'!K17,'満３６週～満３９週（２）'!K18)</f>
        <v>0</v>
      </c>
      <c r="L9" s="30">
        <f>SUM(M9:N9)</f>
        <v>0</v>
      </c>
      <c r="M9" s="30">
        <f>SUM('満３６週～満３９週（２）'!M10,'満３６週～満３９週（２）'!M11,'満３６週～満３９週（２）'!M12,'満３６週～満３９週（２）'!M13,'満３６週～満３９週（２）'!M14,'満３６週～満３９週（２）'!M15,'満３６週～満３９週（２）'!M16,'満３６週～満３９週（２）'!M17,'満３６週～満３９週（２）'!M18)</f>
        <v>0</v>
      </c>
      <c r="N9" s="30">
        <f>SUM('満３６週～満３９週（２）'!N10,'満３６週～満３９週（２）'!N11,'満３６週～満３９週（２）'!N12,'満３６週～満３９週（２）'!N13,'満３６週～満３９週（２）'!N14,'満３６週～満３９週（２）'!N15,'満３６週～満３９週（２）'!N16,'満３６週～満３９週（２）'!N17,'満３６週～満３９週（２）'!N18)</f>
        <v>0</v>
      </c>
      <c r="O9" s="30">
        <f>SUM(P9:Q9)</f>
        <v>3</v>
      </c>
      <c r="P9" s="30">
        <f>SUM('満３６週～満３９週（２）'!P10,'満３６週～満３９週（２）'!P11,'満３６週～満３９週（２）'!P12,'満３６週～満３９週（２）'!P13,'満３６週～満３９週（２）'!P14,'満３６週～満３９週（２）'!P15,'満３６週～満３９週（２）'!P16,'満３６週～満３９週（２）'!P17,'満３６週～満３９週（２）'!P18)</f>
        <v>1</v>
      </c>
      <c r="Q9" s="30">
        <f>SUM('満３６週～満３９週（２）'!Q10,'満３６週～満３９週（２）'!Q11,'満３６週～満３９週（２）'!Q12,'満３６週～満３９週（２）'!Q13,'満３６週～満３９週（２）'!Q14,'満３６週～満３９週（２）'!Q15,'満３６週～満３９週（２）'!Q16,'満３６週～満３９週（２）'!Q17,'満３６週～満３９週（２）'!Q18)</f>
        <v>2</v>
      </c>
      <c r="R9" s="30">
        <f>SUM(S9:T9)</f>
        <v>54</v>
      </c>
      <c r="S9" s="30">
        <f>SUM('満３６週～満３９週（２）'!S10,'満３６週～満３９週（２）'!S11,'満３６週～満３９週（２）'!S12,'満３６週～満３９週（２）'!S13,'満３６週～満３９週（２）'!S14,'満３６週～満３９週（２）'!S15,'満３６週～満３９週（２）'!S16,'満３６週～満３９週（２）'!S17,'満３６週～満３９週（２）'!S18)</f>
        <v>18</v>
      </c>
      <c r="T9" s="30">
        <f>SUM('満３６週～満３９週（２）'!T10,'満３６週～満３９週（２）'!T11,'満３６週～満３９週（２）'!T12,'満３６週～満３９週（２）'!T13,'満３６週～満３９週（２）'!T14,'満３６週～満３９週（２）'!T15,'満３６週～満３９週（２）'!T16,'満３６週～満３９週（２）'!T17,'満３６週～満３９週（２）'!T18)</f>
        <v>36</v>
      </c>
      <c r="U9" s="30">
        <f>SUM(V9:W9)</f>
        <v>263</v>
      </c>
      <c r="V9" s="30">
        <f>SUM('満３６週～満３９週（２）'!V10,'満３６週～満３９週（２）'!V11,'満３６週～満３９週（２）'!V12,'満３６週～満３９週（２）'!V13,'満３６週～満３９週（２）'!V14,'満３６週～満３９週（２）'!V15,'満３６週～満３９週（２）'!V16,'満３６週～満３９週（２）'!V17,'満３６週～満３９週（２）'!V18)</f>
        <v>133</v>
      </c>
      <c r="W9" s="30">
        <f>SUM('満３６週～満３９週（２）'!W10,'満３６週～満３９週（２）'!W11,'満３６週～満３９週（２）'!W12,'満３６週～満３９週（２）'!W13,'満３６週～満３９週（２）'!W14,'満３６週～満３９週（２）'!W15,'満３６週～満３９週（２）'!W16,'満３６週～満３９週（２）'!W17,'満３６週～満３９週（２）'!W18)</f>
        <v>130</v>
      </c>
      <c r="X9" s="30">
        <f>SUM(Y9:Z9)</f>
        <v>187</v>
      </c>
      <c r="Y9" s="30">
        <f>SUM('満３６週～満３９週（２）'!Y10,'満３６週～満３９週（２）'!Y11,'満３６週～満３９週（２）'!Y12,'満３６週～満３９週（２）'!Y13,'満３６週～満３９週（２）'!Y14,'満３６週～満３９週（２）'!Y15,'満３６週～満３９週（２）'!Y16,'満３６週～満３９週（２）'!Y17,'満３６週～満３９週（２）'!Y18)</f>
        <v>104</v>
      </c>
      <c r="Z9" s="30">
        <f>SUM('満３６週～満３９週（２）'!Z10,'満３６週～満３９週（２）'!Z11,'満３６週～満３９週（２）'!Z12,'満３６週～満３９週（２）'!Z13,'満３６週～満３９週（２）'!Z14,'満３６週～満３９週（２）'!Z15,'満３６週～満３９週（２）'!Z16,'満３６週～満３９週（２）'!Z17,'満３６週～満３９週（２）'!Z18)</f>
        <v>83</v>
      </c>
      <c r="AA9" s="30">
        <f>SUM(AB9:AC9)</f>
        <v>26</v>
      </c>
      <c r="AB9" s="30">
        <f>SUM('満３６週～満３９週（２）'!AB10,'満３６週～満３９週（２）'!AB11,'満３６週～満３９週（２）'!AB12,'満３６週～満３９週（２）'!AB13,'満３６週～満３９週（２）'!AB14,'満３６週～満３９週（２）'!AB15,'満３６週～満３９週（２）'!AB16,'満３６週～満３９週（２）'!AB17,'満３６週～満３９週（２）'!AB18)</f>
        <v>18</v>
      </c>
      <c r="AC9" s="30">
        <f>SUM('満３６週～満３９週（２）'!AC10,'満３６週～満３９週（２）'!AC11,'満３６週～満３９週（２）'!AC12,'満３６週～満３９週（２）'!AC13,'満３６週～満３９週（２）'!AC14,'満３６週～満３９週（２）'!AC15,'満３６週～満３９週（２）'!AC16,'満３６週～満３９週（２）'!AC17,'満３６週～満３９週（２）'!AC18)</f>
        <v>8</v>
      </c>
      <c r="AD9" s="30">
        <f>SUM(AE9:AF9)</f>
        <v>0</v>
      </c>
      <c r="AE9" s="30">
        <f>SUM('満３６週～満３９週（２）'!AE10,'満３６週～満３９週（２）'!AE11,'満３６週～満３９週（２）'!AE12,'満３６週～満３９週（２）'!AE13,'満３６週～満３９週（２）'!AE14,'満３６週～満３９週（２）'!AE15,'満３６週～満３９週（２）'!AE16,'満３６週～満３９週（２）'!AE17,'満３６週～満３９週（２）'!AE18)</f>
        <v>0</v>
      </c>
      <c r="AF9" s="30">
        <f>SUM('満３６週～満３９週（２）'!AF10,'満３６週～満３９週（２）'!AF11,'満３６週～満３９週（２）'!AF12,'満３６週～満３９週（２）'!AF13,'満３６週～満３９週（２）'!AF14,'満３６週～満３９週（２）'!AF15,'満３６週～満３９週（２）'!AF16,'満３６週～満３９週（２）'!AF17,'満３６週～満３９週（２）'!AF18)</f>
        <v>0</v>
      </c>
      <c r="AG9" s="30">
        <f>SUM(AH9:AI9)</f>
        <v>0</v>
      </c>
      <c r="AH9" s="30">
        <f>SUM('満３６週～満３９週（２）'!AH10,'満３６週～満３９週（２）'!AH11,'満３６週～満３９週（２）'!AH12,'満３６週～満３９週（２）'!AH13,'満３６週～満３９週（２）'!AH14,'満３６週～満３９週（２）'!AH15,'満３６週～満３９週（２）'!AH16,'満３６週～満３９週（２）'!AH17,'満３６週～満３９週（２）'!AH18)</f>
        <v>0</v>
      </c>
      <c r="AI9" s="30">
        <f>SUM('満３６週～満３９週（２）'!AI10,'満３６週～満３９週（２）'!AI11,'満３６週～満３９週（２）'!AI12,'満３６週～満３９週（２）'!AI13,'満３６週～満３９週（２）'!AI14,'満３６週～満３９週（２）'!AI15,'満３６週～満３９週（２）'!AI16,'満３６週～満３９週（２）'!AI17,'満３６週～満３９週（２）'!AI18)</f>
        <v>0</v>
      </c>
      <c r="AJ9" s="30">
        <f>SUM(AK9:AL9)</f>
        <v>0</v>
      </c>
      <c r="AK9" s="30">
        <f>SUM('満３６週～満３９週（２）'!AK10,'満３６週～満３９週（２）'!AK11,'満３６週～満３９週（２）'!AK12,'満３６週～満３９週（２）'!AK13,'満３６週～満３９週（２）'!AK14,'満３６週～満３９週（２）'!AK15,'満３６週～満３９週（２）'!AK16,'満３６週～満３９週（２）'!AK17,'満３６週～満３９週（２）'!AK18)</f>
        <v>0</v>
      </c>
      <c r="AL9" s="32">
        <f>SUM('満３６週～満３９週（２）'!AL10,'満３６週～満３９週（２）'!AL11,'満３６週～満３９週（２）'!AL12,'満３６週～満３９週（２）'!AL13,'満３６週～満３９週（２）'!AL14,'満３６週～満３９週（２）'!AL15,'満３６週～満３９週（２）'!AL16,'満３６週～満３９週（２）'!AL17,'満３６週～満３９週（２）'!AL18)</f>
        <v>0</v>
      </c>
      <c r="AM9" s="33">
        <f>SUM('満３６週～満３９週（２）'!AM10,'満３６週～満３９週（２）'!AM11,'満３６週～満３９週（２）'!AM12,'満３６週～満３９週（２）'!AM13,'満３６週～満３９週（２）'!AM14,'満３６週～満３９週（２）'!AM15,'満３６週～満３９週（２）'!AM16,'満３６週～満３９週（２）'!AM17,'満３６週～満３９週（２）'!AM18)</f>
        <v>0</v>
      </c>
    </row>
    <row r="10" spans="1:39" ht="13.5">
      <c r="A10" s="17"/>
      <c r="B10" s="6"/>
      <c r="C10" s="9" t="s">
        <v>41</v>
      </c>
      <c r="D10" s="8"/>
      <c r="E10" s="31">
        <f aca="true" t="shared" si="2" ref="E10:E24">F10+I10+L10+O10+R10+U10+X10+AA10+AD10+AG10+AJ10+AM10</f>
        <v>81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6</v>
      </c>
      <c r="S10" s="30">
        <v>2</v>
      </c>
      <c r="T10" s="30">
        <v>4</v>
      </c>
      <c r="U10" s="30">
        <v>34</v>
      </c>
      <c r="V10" s="30">
        <v>17</v>
      </c>
      <c r="W10" s="30">
        <v>17</v>
      </c>
      <c r="X10" s="30">
        <v>39</v>
      </c>
      <c r="Y10" s="30">
        <v>22</v>
      </c>
      <c r="Z10" s="30">
        <v>17</v>
      </c>
      <c r="AA10" s="30">
        <v>2</v>
      </c>
      <c r="AB10" s="30">
        <v>2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42</v>
      </c>
      <c r="D11" s="8"/>
      <c r="E11" s="31">
        <f t="shared" si="2"/>
        <v>75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10</v>
      </c>
      <c r="S11" s="30">
        <v>5</v>
      </c>
      <c r="T11" s="30">
        <v>5</v>
      </c>
      <c r="U11" s="30">
        <v>38</v>
      </c>
      <c r="V11" s="30">
        <v>19</v>
      </c>
      <c r="W11" s="30">
        <v>19</v>
      </c>
      <c r="X11" s="30">
        <v>24</v>
      </c>
      <c r="Y11" s="30">
        <v>13</v>
      </c>
      <c r="Z11" s="30">
        <v>11</v>
      </c>
      <c r="AA11" s="30">
        <v>3</v>
      </c>
      <c r="AB11" s="30">
        <v>1</v>
      </c>
      <c r="AC11" s="30">
        <v>2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43</v>
      </c>
      <c r="D12" s="8"/>
      <c r="E12" s="31">
        <f t="shared" si="2"/>
        <v>43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5</v>
      </c>
      <c r="S12" s="30">
        <v>0</v>
      </c>
      <c r="T12" s="30">
        <v>5</v>
      </c>
      <c r="U12" s="30">
        <v>20</v>
      </c>
      <c r="V12" s="30">
        <v>8</v>
      </c>
      <c r="W12" s="30">
        <v>12</v>
      </c>
      <c r="X12" s="30">
        <v>16</v>
      </c>
      <c r="Y12" s="30">
        <v>13</v>
      </c>
      <c r="Z12" s="30">
        <v>3</v>
      </c>
      <c r="AA12" s="30">
        <v>2</v>
      </c>
      <c r="AB12" s="30">
        <v>2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44</v>
      </c>
      <c r="D13" s="8"/>
      <c r="E13" s="31">
        <f t="shared" si="2"/>
        <v>2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1</v>
      </c>
      <c r="V13" s="30">
        <v>1</v>
      </c>
      <c r="W13" s="30">
        <v>0</v>
      </c>
      <c r="X13" s="30">
        <v>0</v>
      </c>
      <c r="Y13" s="30">
        <v>0</v>
      </c>
      <c r="Z13" s="30">
        <v>0</v>
      </c>
      <c r="AA13" s="30">
        <v>1</v>
      </c>
      <c r="AB13" s="30">
        <v>1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45</v>
      </c>
      <c r="D14" s="8"/>
      <c r="E14" s="31">
        <f t="shared" si="2"/>
        <v>106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1</v>
      </c>
      <c r="P14" s="30">
        <v>1</v>
      </c>
      <c r="Q14" s="30">
        <v>0</v>
      </c>
      <c r="R14" s="30">
        <v>12</v>
      </c>
      <c r="S14" s="30">
        <v>4</v>
      </c>
      <c r="T14" s="30">
        <v>8</v>
      </c>
      <c r="U14" s="30">
        <v>52</v>
      </c>
      <c r="V14" s="30">
        <v>27</v>
      </c>
      <c r="W14" s="30">
        <v>25</v>
      </c>
      <c r="X14" s="30">
        <v>36</v>
      </c>
      <c r="Y14" s="30">
        <v>18</v>
      </c>
      <c r="Z14" s="30">
        <v>18</v>
      </c>
      <c r="AA14" s="30">
        <v>5</v>
      </c>
      <c r="AB14" s="30">
        <v>4</v>
      </c>
      <c r="AC14" s="30">
        <v>1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46</v>
      </c>
      <c r="D15" s="8"/>
      <c r="E15" s="31">
        <f t="shared" si="2"/>
        <v>26</v>
      </c>
      <c r="F15" s="30">
        <f t="shared" si="0"/>
        <v>0</v>
      </c>
      <c r="G15" s="30">
        <v>0</v>
      </c>
      <c r="H15" s="30">
        <v>0</v>
      </c>
      <c r="I15" s="30">
        <f t="shared" si="1"/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3</v>
      </c>
      <c r="S15" s="30">
        <v>0</v>
      </c>
      <c r="T15" s="30">
        <v>3</v>
      </c>
      <c r="U15" s="30">
        <v>10</v>
      </c>
      <c r="V15" s="30">
        <v>5</v>
      </c>
      <c r="W15" s="30">
        <v>5</v>
      </c>
      <c r="X15" s="30">
        <v>10</v>
      </c>
      <c r="Y15" s="30">
        <v>5</v>
      </c>
      <c r="Z15" s="30">
        <v>5</v>
      </c>
      <c r="AA15" s="30">
        <v>3</v>
      </c>
      <c r="AB15" s="30">
        <v>1</v>
      </c>
      <c r="AC15" s="30">
        <v>2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47</v>
      </c>
      <c r="D16" s="8"/>
      <c r="E16" s="31">
        <f t="shared" si="2"/>
        <v>147</v>
      </c>
      <c r="F16" s="30">
        <f t="shared" si="0"/>
        <v>0</v>
      </c>
      <c r="G16" s="30">
        <v>0</v>
      </c>
      <c r="H16" s="30">
        <v>0</v>
      </c>
      <c r="I16" s="30">
        <f t="shared" si="1"/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2</v>
      </c>
      <c r="P16" s="30">
        <v>0</v>
      </c>
      <c r="Q16" s="30">
        <v>2</v>
      </c>
      <c r="R16" s="30">
        <v>10</v>
      </c>
      <c r="S16" s="30">
        <v>5</v>
      </c>
      <c r="T16" s="30">
        <v>5</v>
      </c>
      <c r="U16" s="30">
        <v>82</v>
      </c>
      <c r="V16" s="30">
        <v>43</v>
      </c>
      <c r="W16" s="30">
        <v>39</v>
      </c>
      <c r="X16" s="30">
        <v>43</v>
      </c>
      <c r="Y16" s="30">
        <v>22</v>
      </c>
      <c r="Z16" s="30">
        <v>21</v>
      </c>
      <c r="AA16" s="30">
        <v>10</v>
      </c>
      <c r="AB16" s="30">
        <v>7</v>
      </c>
      <c r="AC16" s="30">
        <v>3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48</v>
      </c>
      <c r="D17" s="8"/>
      <c r="E17" s="31">
        <f t="shared" si="2"/>
        <v>25</v>
      </c>
      <c r="F17" s="30">
        <f t="shared" si="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5</v>
      </c>
      <c r="S17" s="30">
        <v>0</v>
      </c>
      <c r="T17" s="30">
        <v>5</v>
      </c>
      <c r="U17" s="30">
        <v>12</v>
      </c>
      <c r="V17" s="30">
        <v>5</v>
      </c>
      <c r="W17" s="30">
        <v>7</v>
      </c>
      <c r="X17" s="30">
        <v>8</v>
      </c>
      <c r="Y17" s="30">
        <v>5</v>
      </c>
      <c r="Z17" s="30">
        <v>3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49</v>
      </c>
      <c r="D18" s="8"/>
      <c r="E18" s="31">
        <f t="shared" si="2"/>
        <v>28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3</v>
      </c>
      <c r="S18" s="30">
        <v>2</v>
      </c>
      <c r="T18" s="30">
        <v>1</v>
      </c>
      <c r="U18" s="30">
        <v>14</v>
      </c>
      <c r="V18" s="30">
        <v>8</v>
      </c>
      <c r="W18" s="30">
        <v>6</v>
      </c>
      <c r="X18" s="30">
        <v>11</v>
      </c>
      <c r="Y18" s="30">
        <v>6</v>
      </c>
      <c r="Z18" s="30">
        <v>5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0" t="s">
        <v>50</v>
      </c>
      <c r="B20" s="41"/>
      <c r="C20" s="41"/>
      <c r="D20" s="8"/>
      <c r="E20" s="31">
        <f t="shared" si="2"/>
        <v>170</v>
      </c>
      <c r="F20" s="30">
        <f t="shared" si="0"/>
        <v>0</v>
      </c>
      <c r="G20" s="30">
        <f>SUM('満３６週～満３９週（２）'!G21)</f>
        <v>0</v>
      </c>
      <c r="H20" s="30">
        <f>SUM('満３６週～満３９週（２）'!H21)</f>
        <v>0</v>
      </c>
      <c r="I20" s="30">
        <f>SUM(J20:K20)</f>
        <v>0</v>
      </c>
      <c r="J20" s="30">
        <f>SUM('満３６週～満３９週（２）'!J21)</f>
        <v>0</v>
      </c>
      <c r="K20" s="30">
        <f>SUM('満３６週～満３９週（２）'!K21)</f>
        <v>0</v>
      </c>
      <c r="L20" s="30">
        <f>SUM(M20:N20)</f>
        <v>0</v>
      </c>
      <c r="M20" s="30">
        <f>SUM('満３６週～満３９週（２）'!M21)</f>
        <v>0</v>
      </c>
      <c r="N20" s="30">
        <f>SUM('満３６週～満３９週（２）'!N21)</f>
        <v>0</v>
      </c>
      <c r="O20" s="30">
        <f>SUM(P20:Q20)</f>
        <v>2</v>
      </c>
      <c r="P20" s="30">
        <f>SUM('満３６週～満３９週（２）'!P21)</f>
        <v>1</v>
      </c>
      <c r="Q20" s="30">
        <f>SUM('満３６週～満３９週（２）'!Q21)</f>
        <v>1</v>
      </c>
      <c r="R20" s="30">
        <f>SUM(S20:T20)</f>
        <v>14</v>
      </c>
      <c r="S20" s="30">
        <f>SUM('満３６週～満３９週（２）'!S21)</f>
        <v>5</v>
      </c>
      <c r="T20" s="30">
        <f>SUM('満３６週～満３９週（２）'!T21)</f>
        <v>9</v>
      </c>
      <c r="U20" s="30">
        <f>SUM(V20:W20)</f>
        <v>63</v>
      </c>
      <c r="V20" s="30">
        <f>SUM('満３６週～満３９週（２）'!V21)</f>
        <v>20</v>
      </c>
      <c r="W20" s="30">
        <f>SUM('満３６週～満３９週（２）'!W21)</f>
        <v>43</v>
      </c>
      <c r="X20" s="30">
        <f>SUM(Y20:Z20)</f>
        <v>72</v>
      </c>
      <c r="Y20" s="30">
        <f>SUM('満３６週～満３９週（２）'!Y21)</f>
        <v>37</v>
      </c>
      <c r="Z20" s="30">
        <f>SUM('満３６週～満３９週（２）'!Z21)</f>
        <v>35</v>
      </c>
      <c r="AA20" s="30">
        <f>SUM(AB20:AC20)</f>
        <v>17</v>
      </c>
      <c r="AB20" s="30">
        <f>SUM('満３６週～満３９週（２）'!AB21)</f>
        <v>11</v>
      </c>
      <c r="AC20" s="30">
        <f>SUM('満３６週～満３９週（２）'!AC21)</f>
        <v>6</v>
      </c>
      <c r="AD20" s="30">
        <f>SUM(AE20:AF20)</f>
        <v>2</v>
      </c>
      <c r="AE20" s="30">
        <f>SUM('満３６週～満３９週（２）'!AE21)</f>
        <v>2</v>
      </c>
      <c r="AF20" s="30">
        <f>SUM('満３６週～満３９週（２）'!AF21)</f>
        <v>0</v>
      </c>
      <c r="AG20" s="30">
        <f>SUM(AH20:AI20)</f>
        <v>0</v>
      </c>
      <c r="AH20" s="30">
        <f>SUM('満３６週～満３９週（２）'!AH21)</f>
        <v>0</v>
      </c>
      <c r="AI20" s="30">
        <f>SUM('満３６週～満３９週（２）'!AI21)</f>
        <v>0</v>
      </c>
      <c r="AJ20" s="30">
        <f>SUM(AK20:AL20)</f>
        <v>0</v>
      </c>
      <c r="AK20" s="30">
        <f>SUM('満３６週～満３９週（２）'!AK21)</f>
        <v>0</v>
      </c>
      <c r="AL20" s="32">
        <f>SUM('満３６週～満３９週（２）'!AL21)</f>
        <v>0</v>
      </c>
      <c r="AM20" s="33">
        <f>SUM('満３６週～満３９週（２）'!AM21)</f>
        <v>0</v>
      </c>
    </row>
    <row r="21" spans="1:39" ht="13.5">
      <c r="A21" s="17"/>
      <c r="B21" s="6"/>
      <c r="C21" s="9" t="s">
        <v>51</v>
      </c>
      <c r="D21" s="8"/>
      <c r="E21" s="31">
        <f t="shared" si="2"/>
        <v>170</v>
      </c>
      <c r="F21" s="30">
        <f t="shared" si="0"/>
        <v>0</v>
      </c>
      <c r="G21" s="30">
        <v>0</v>
      </c>
      <c r="H21" s="30">
        <v>0</v>
      </c>
      <c r="I21" s="30">
        <f>SUM(J21:K21)</f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2</v>
      </c>
      <c r="P21" s="30">
        <v>1</v>
      </c>
      <c r="Q21" s="30">
        <v>1</v>
      </c>
      <c r="R21" s="30">
        <v>14</v>
      </c>
      <c r="S21" s="30">
        <v>5</v>
      </c>
      <c r="T21" s="30">
        <v>9</v>
      </c>
      <c r="U21" s="30">
        <v>63</v>
      </c>
      <c r="V21" s="30">
        <v>20</v>
      </c>
      <c r="W21" s="30">
        <v>43</v>
      </c>
      <c r="X21" s="30">
        <v>72</v>
      </c>
      <c r="Y21" s="30">
        <v>37</v>
      </c>
      <c r="Z21" s="30">
        <v>35</v>
      </c>
      <c r="AA21" s="30">
        <v>17</v>
      </c>
      <c r="AB21" s="30">
        <v>11</v>
      </c>
      <c r="AC21" s="30">
        <v>6</v>
      </c>
      <c r="AD21" s="30">
        <v>2</v>
      </c>
      <c r="AE21" s="30">
        <v>2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0" t="s">
        <v>52</v>
      </c>
      <c r="B23" s="41"/>
      <c r="C23" s="41"/>
      <c r="D23" s="8"/>
      <c r="E23" s="31">
        <f t="shared" si="2"/>
        <v>236</v>
      </c>
      <c r="F23" s="30">
        <f t="shared" si="0"/>
        <v>0</v>
      </c>
      <c r="G23" s="30">
        <f>SUM('満３６週～満３９週（２）'!G24)</f>
        <v>0</v>
      </c>
      <c r="H23" s="30">
        <f>SUM('満３６週～満３９週（２）'!H24)</f>
        <v>0</v>
      </c>
      <c r="I23" s="30">
        <f>SUM(J23:K23)</f>
        <v>0</v>
      </c>
      <c r="J23" s="30">
        <f>SUM('満３６週～満３９週（２）'!J24)</f>
        <v>0</v>
      </c>
      <c r="K23" s="30">
        <f>SUM('満３６週～満３９週（２）'!K24)</f>
        <v>0</v>
      </c>
      <c r="L23" s="30">
        <f>SUM(M23:N23)</f>
        <v>0</v>
      </c>
      <c r="M23" s="30">
        <f>SUM('満３６週～満３９週（２）'!M24)</f>
        <v>0</v>
      </c>
      <c r="N23" s="30">
        <f>SUM('満３６週～満３９週（２）'!N24)</f>
        <v>0</v>
      </c>
      <c r="O23" s="30">
        <f>SUM(P23:Q23)</f>
        <v>0</v>
      </c>
      <c r="P23" s="30">
        <f>SUM('満３６週～満３９週（２）'!P24)</f>
        <v>0</v>
      </c>
      <c r="Q23" s="30">
        <f>SUM('満３６週～満３９週（２）'!Q24)</f>
        <v>0</v>
      </c>
      <c r="R23" s="30">
        <f>SUM(S23:T23)</f>
        <v>12</v>
      </c>
      <c r="S23" s="30">
        <f>SUM('満３６週～満３９週（２）'!S24)</f>
        <v>5</v>
      </c>
      <c r="T23" s="30">
        <f>SUM('満３６週～満３９週（２）'!T24)</f>
        <v>7</v>
      </c>
      <c r="U23" s="30">
        <f>SUM(V23:W23)</f>
        <v>95</v>
      </c>
      <c r="V23" s="30">
        <f>SUM('満３６週～満３９週（２）'!V24)</f>
        <v>54</v>
      </c>
      <c r="W23" s="30">
        <f>SUM('満３６週～満３９週（２）'!W24)</f>
        <v>41</v>
      </c>
      <c r="X23" s="30">
        <f>SUM(Y23:Z23)</f>
        <v>103</v>
      </c>
      <c r="Y23" s="30">
        <f>SUM('満３６週～満３９週（２）'!Y24)</f>
        <v>50</v>
      </c>
      <c r="Z23" s="30">
        <f>SUM('満３６週～満３９週（２）'!Z24)</f>
        <v>53</v>
      </c>
      <c r="AA23" s="30">
        <f>SUM(AB23:AC23)</f>
        <v>23</v>
      </c>
      <c r="AB23" s="30">
        <f>SUM('満３６週～満３９週（２）'!AB24)</f>
        <v>13</v>
      </c>
      <c r="AC23" s="30">
        <f>SUM('満３６週～満３９週（２）'!AC24)</f>
        <v>10</v>
      </c>
      <c r="AD23" s="30">
        <f>SUM(AE23:AF23)</f>
        <v>3</v>
      </c>
      <c r="AE23" s="30">
        <f>SUM('満３６週～満３９週（２）'!AE24)</f>
        <v>1</v>
      </c>
      <c r="AF23" s="30">
        <f>SUM('満３６週～満３９週（２）'!AF24)</f>
        <v>2</v>
      </c>
      <c r="AG23" s="30">
        <f>SUM(AH23:AI23)</f>
        <v>0</v>
      </c>
      <c r="AH23" s="30">
        <f>SUM('満３６週～満３９週（２）'!AH24)</f>
        <v>0</v>
      </c>
      <c r="AI23" s="30">
        <f>SUM('満３６週～満３９週（２）'!AI24)</f>
        <v>0</v>
      </c>
      <c r="AJ23" s="30">
        <f>SUM(AK23:AL23)</f>
        <v>0</v>
      </c>
      <c r="AK23" s="30">
        <f>SUM('満３６週～満３９週（２）'!AK24)</f>
        <v>0</v>
      </c>
      <c r="AL23" s="32">
        <f>SUM('満３６週～満３９週（２）'!AL24)</f>
        <v>0</v>
      </c>
      <c r="AM23" s="33">
        <f>SUM('満３６週～満３９週（２）'!AM24)</f>
        <v>0</v>
      </c>
    </row>
    <row r="24" spans="1:39" ht="13.5">
      <c r="A24" s="17"/>
      <c r="B24" s="6"/>
      <c r="C24" s="9" t="s">
        <v>53</v>
      </c>
      <c r="D24" s="8"/>
      <c r="E24" s="31">
        <f t="shared" si="2"/>
        <v>236</v>
      </c>
      <c r="F24" s="30">
        <f t="shared" si="0"/>
        <v>0</v>
      </c>
      <c r="G24" s="30">
        <v>0</v>
      </c>
      <c r="H24" s="30">
        <v>0</v>
      </c>
      <c r="I24" s="30">
        <f>SUM(J24:K24)</f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12</v>
      </c>
      <c r="S24" s="30">
        <v>5</v>
      </c>
      <c r="T24" s="30">
        <v>7</v>
      </c>
      <c r="U24" s="30">
        <v>95</v>
      </c>
      <c r="V24" s="30">
        <v>54</v>
      </c>
      <c r="W24" s="30">
        <v>41</v>
      </c>
      <c r="X24" s="30">
        <v>103</v>
      </c>
      <c r="Y24" s="30">
        <v>50</v>
      </c>
      <c r="Z24" s="30">
        <v>53</v>
      </c>
      <c r="AA24" s="30">
        <v>23</v>
      </c>
      <c r="AB24" s="30">
        <v>13</v>
      </c>
      <c r="AC24" s="30">
        <v>10</v>
      </c>
      <c r="AD24" s="30">
        <v>3</v>
      </c>
      <c r="AE24" s="30">
        <v>1</v>
      </c>
      <c r="AF24" s="30">
        <v>2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M2:AM3"/>
    <mergeCell ref="A5:C5"/>
    <mergeCell ref="E1:E3"/>
    <mergeCell ref="L1:AE1"/>
    <mergeCell ref="F2:H2"/>
    <mergeCell ref="I2:K2"/>
    <mergeCell ref="L2:N2"/>
    <mergeCell ref="O2:Q2"/>
    <mergeCell ref="R2:T2"/>
    <mergeCell ref="A9:C9"/>
    <mergeCell ref="A20:C20"/>
    <mergeCell ref="A23:C23"/>
    <mergeCell ref="AD2:AF2"/>
    <mergeCell ref="AG2:AI2"/>
    <mergeCell ref="AJ2:AL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61" r:id="rId1"/>
  <headerFooter alignWithMargins="0">
    <oddHeader>&amp;C&amp;"ＭＳ Ｐ明朝,標準"&amp;14第８表－２　　出生数・体重（500g区分）・妊娠期間・市町村・保健所別　　　（その１０）&amp;R&amp;"ＭＳ Ｐ明朝,標準"令和２年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pane ySplit="3" topLeftCell="A4" activePane="bottomLeft" state="frozen"/>
      <selection pane="topLeft" activeCell="F31" sqref="F31"/>
      <selection pane="bottomLeft"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20" width="5.125" style="1" customWidth="1"/>
    <col min="21" max="21" width="5.75390625" style="1" customWidth="1"/>
    <col min="22" max="23" width="5.125" style="1" customWidth="1"/>
    <col min="24" max="24" width="5.75390625" style="1" customWidth="1"/>
    <col min="25" max="26" width="5.625" style="1" customWidth="1"/>
    <col min="27" max="27" width="5.75390625" style="1" customWidth="1"/>
    <col min="28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51" t="s">
        <v>0</v>
      </c>
      <c r="F1" s="35"/>
      <c r="G1" s="34"/>
      <c r="H1" s="34"/>
      <c r="I1" s="34"/>
      <c r="J1" s="34"/>
      <c r="K1" s="34"/>
      <c r="L1" s="54" t="s">
        <v>72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52"/>
      <c r="F2" s="58" t="s">
        <v>56</v>
      </c>
      <c r="G2" s="59"/>
      <c r="H2" s="60"/>
      <c r="I2" s="46" t="s">
        <v>57</v>
      </c>
      <c r="J2" s="47"/>
      <c r="K2" s="48"/>
      <c r="L2" s="46" t="s">
        <v>58</v>
      </c>
      <c r="M2" s="47"/>
      <c r="N2" s="48"/>
      <c r="O2" s="46" t="s">
        <v>59</v>
      </c>
      <c r="P2" s="47"/>
      <c r="Q2" s="48"/>
      <c r="R2" s="46" t="s">
        <v>60</v>
      </c>
      <c r="S2" s="47"/>
      <c r="T2" s="48"/>
      <c r="U2" s="46" t="s">
        <v>61</v>
      </c>
      <c r="V2" s="47"/>
      <c r="W2" s="48"/>
      <c r="X2" s="46" t="s">
        <v>62</v>
      </c>
      <c r="Y2" s="47"/>
      <c r="Z2" s="48"/>
      <c r="AA2" s="46" t="s">
        <v>63</v>
      </c>
      <c r="AB2" s="47"/>
      <c r="AC2" s="48"/>
      <c r="AD2" s="46" t="s">
        <v>65</v>
      </c>
      <c r="AE2" s="47"/>
      <c r="AF2" s="48"/>
      <c r="AG2" s="46" t="s">
        <v>66</v>
      </c>
      <c r="AH2" s="47"/>
      <c r="AI2" s="48"/>
      <c r="AJ2" s="46" t="s">
        <v>67</v>
      </c>
      <c r="AK2" s="47"/>
      <c r="AL2" s="48"/>
      <c r="AM2" s="49" t="s">
        <v>55</v>
      </c>
    </row>
    <row r="3" spans="1:39" ht="13.5">
      <c r="A3" s="15"/>
      <c r="B3" s="4"/>
      <c r="C3" s="4"/>
      <c r="D3" s="5"/>
      <c r="E3" s="53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0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SUM('満４０週以上（１）'!E9,'満４０週以上（１）'!E16,'満４０週以上（１）'!E21,'満４０週以上（１）'!E39,'満４０週以上（２）'!E5,'満４０週以上（２）'!E9,'満４０週以上（２）'!E20,'満４０週以上（２）'!E23)</f>
        <v>4937</v>
      </c>
      <c r="F5" s="30">
        <f>SUM(G5:H5)</f>
        <v>0</v>
      </c>
      <c r="G5" s="30">
        <f>SUM('満４０週以上（１）'!G9,'満４０週以上（１）'!G16,'満４０週以上（１）'!G21,'満４０週以上（１）'!G39,'満４０週以上（２）'!G5,'満４０週以上（２）'!G9,'満４０週以上（２）'!G20,'満４０週以上（２）'!G23)</f>
        <v>0</v>
      </c>
      <c r="H5" s="30">
        <f>SUM('満４０週以上（１）'!H9,'満４０週以上（１）'!H16,'満４０週以上（１）'!H21,'満４０週以上（１）'!H39,'満４０週以上（２）'!H5,'満４０週以上（２）'!H9,'満４０週以上（２）'!H20,'満４０週以上（２）'!H23)</f>
        <v>0</v>
      </c>
      <c r="I5" s="30">
        <f>SUM(J5:K5)</f>
        <v>0</v>
      </c>
      <c r="J5" s="30">
        <f>SUM('満４０週以上（１）'!J9,'満４０週以上（１）'!J16,'満４０週以上（１）'!J21,'満４０週以上（１）'!J39,'満４０週以上（２）'!J5,'満４０週以上（２）'!J9,'満４０週以上（２）'!J20,'満４０週以上（２）'!J23)</f>
        <v>0</v>
      </c>
      <c r="K5" s="30">
        <f>SUM('満４０週以上（１）'!K9,'満４０週以上（１）'!K16,'満４０週以上（１）'!K21,'満４０週以上（１）'!K39,'満４０週以上（２）'!K5,'満４０週以上（２）'!K9,'満４０週以上（２）'!K20,'満４０週以上（２）'!K23)</f>
        <v>0</v>
      </c>
      <c r="L5" s="30">
        <f>SUM(M5:N5)</f>
        <v>0</v>
      </c>
      <c r="M5" s="30">
        <f>SUM('満４０週以上（１）'!M9,'満４０週以上（１）'!M16,'満４０週以上（１）'!M21,'満４０週以上（１）'!M39,'満４０週以上（２）'!M5,'満４０週以上（２）'!M9,'満４０週以上（２）'!M20,'満４０週以上（２）'!M23)</f>
        <v>0</v>
      </c>
      <c r="N5" s="30">
        <f>SUM('満４０週以上（１）'!N9,'満４０週以上（１）'!N16,'満４０週以上（１）'!N21,'満４０週以上（１）'!N39,'満４０週以上（２）'!N5,'満４０週以上（２）'!N9,'満４０週以上（２）'!N20,'満４０週以上（２）'!N23)</f>
        <v>0</v>
      </c>
      <c r="O5" s="30">
        <f>SUM(P5:Q5)</f>
        <v>0</v>
      </c>
      <c r="P5" s="30">
        <f>SUM('満４０週以上（１）'!P9,'満４０週以上（１）'!P16,'満４０週以上（１）'!P21,'満４０週以上（１）'!P39,'満４０週以上（２）'!P5,'満４０週以上（２）'!P9,'満４０週以上（２）'!P20,'満４０週以上（２）'!P23)</f>
        <v>0</v>
      </c>
      <c r="Q5" s="30">
        <f>SUM('満４０週以上（１）'!Q9,'満４０週以上（１）'!Q16,'満４０週以上（１）'!Q21,'満４０週以上（１）'!Q39,'満４０週以上（２）'!Q5,'満４０週以上（２）'!Q9,'満４０週以上（２）'!Q20,'満４０週以上（２）'!Q23)</f>
        <v>0</v>
      </c>
      <c r="R5" s="30">
        <f>SUM(S5:T5)</f>
        <v>40</v>
      </c>
      <c r="S5" s="30">
        <f>SUM('満４０週以上（１）'!S9,'満４０週以上（１）'!S16,'満４０週以上（１）'!S21,'満４０週以上（１）'!S39,'満４０週以上（２）'!S5,'満４０週以上（２）'!S9,'満４０週以上（２）'!S20,'満４０週以上（２）'!S23)</f>
        <v>19</v>
      </c>
      <c r="T5" s="30">
        <f>SUM('満４０週以上（１）'!T9,'満４０週以上（１）'!T16,'満４０週以上（１）'!T21,'満４０週以上（１）'!T39,'満４０週以上（２）'!T5,'満４０週以上（２）'!T9,'満４０週以上（２）'!T20,'満４０週以上（２）'!T23)</f>
        <v>21</v>
      </c>
      <c r="U5" s="30">
        <f>SUM(V5:W5)</f>
        <v>1265</v>
      </c>
      <c r="V5" s="30">
        <f>SUM('満４０週以上（１）'!V9,'満４０週以上（１）'!V16,'満４０週以上（１）'!V21,'満４０週以上（１）'!V39,'満４０週以上（２）'!V5,'満４０週以上（２）'!V9,'満４０週以上（２）'!V20,'満４０週以上（２）'!V23)</f>
        <v>489</v>
      </c>
      <c r="W5" s="30">
        <f>SUM('満４０週以上（１）'!W9,'満４０週以上（１）'!W16,'満４０週以上（１）'!W21,'満４０週以上（１）'!W39,'満４０週以上（２）'!W5,'満４０週以上（２）'!W9,'満４０週以上（２）'!W20,'満４０週以上（２）'!W23)</f>
        <v>776</v>
      </c>
      <c r="X5" s="30">
        <f>SUM(Y5:Z5)</f>
        <v>2612</v>
      </c>
      <c r="Y5" s="30">
        <f>SUM('満４０週以上（１）'!Y9,'満４０週以上（１）'!Y16,'満４０週以上（１）'!Y21,'満４０週以上（１）'!Y39,'満４０週以上（２）'!Y5,'満４０週以上（２）'!Y9,'満４０週以上（２）'!Y20,'満４０週以上（２）'!Y23)</f>
        <v>1287</v>
      </c>
      <c r="Z5" s="30">
        <f>SUM('満４０週以上（１）'!Z9,'満４０週以上（１）'!Z16,'満４０週以上（１）'!Z21,'満４０週以上（１）'!Z39,'満４０週以上（２）'!Z5,'満４０週以上（２）'!Z9,'満４０週以上（２）'!Z20,'満４０週以上（２）'!Z23)</f>
        <v>1325</v>
      </c>
      <c r="AA5" s="30">
        <f>SUM(AB5:AC5)</f>
        <v>923</v>
      </c>
      <c r="AB5" s="30">
        <f>SUM('満４０週以上（１）'!AB9,'満４０週以上（１）'!AB16,'満４０週以上（１）'!AB21,'満４０週以上（１）'!AB39,'満４０週以上（２）'!AB5,'満４０週以上（２）'!AB9,'満４０週以上（２）'!AB20,'満４０週以上（２）'!AB23)</f>
        <v>499</v>
      </c>
      <c r="AC5" s="30">
        <f>SUM('満４０週以上（１）'!AC9,'満４０週以上（１）'!AC16,'満４０週以上（１）'!AC21,'満４０週以上（１）'!AC39,'満４０週以上（２）'!AC5,'満４０週以上（２）'!AC9,'満４０週以上（２）'!AC20,'満４０週以上（２）'!AC23)</f>
        <v>424</v>
      </c>
      <c r="AD5" s="30">
        <f>SUM(AE5:AF5)</f>
        <v>92</v>
      </c>
      <c r="AE5" s="30">
        <f>SUM('満４０週以上（１）'!AE9,'満４０週以上（１）'!AE16,'満４０週以上（１）'!AE21,'満４０週以上（１）'!AE39,'満４０週以上（２）'!AE5,'満４０週以上（２）'!AE9,'満４０週以上（２）'!AE20,'満４０週以上（２）'!AE23)</f>
        <v>50</v>
      </c>
      <c r="AF5" s="30">
        <f>SUM('満４０週以上（１）'!AF9,'満４０週以上（１）'!AF16,'満４０週以上（１）'!AF21,'満４０週以上（１）'!AF39,'満４０週以上（２）'!AF5,'満４０週以上（２）'!AF9,'満４０週以上（２）'!AF20,'満４０週以上（２）'!AF23)</f>
        <v>42</v>
      </c>
      <c r="AG5" s="30">
        <f>SUM(AH5:AI5)</f>
        <v>4</v>
      </c>
      <c r="AH5" s="30">
        <f>SUM('満４０週以上（１）'!AH9,'満４０週以上（１）'!AH16,'満４０週以上（１）'!AH21,'満４０週以上（１）'!AH39,'満４０週以上（２）'!AH5,'満４０週以上（２）'!AH9,'満４０週以上（２）'!AH20,'満４０週以上（２）'!AH23)</f>
        <v>3</v>
      </c>
      <c r="AI5" s="30">
        <f>SUM('満４０週以上（１）'!AI9,'満４０週以上（１）'!AI16,'満４０週以上（１）'!AI21,'満４０週以上（１）'!AI39,'満４０週以上（２）'!AI5,'満４０週以上（２）'!AI9,'満４０週以上（２）'!AI20,'満４０週以上（２）'!AI23)</f>
        <v>1</v>
      </c>
      <c r="AJ5" s="30">
        <f>SUM(AK5:AL5)</f>
        <v>0</v>
      </c>
      <c r="AK5" s="30">
        <f>SUM('満４０週以上（１）'!AK9,'満４０週以上（１）'!AK16,'満４０週以上（１）'!AK21,'満４０週以上（１）'!AK39,'満４０週以上（２）'!AK5,'満４０週以上（２）'!AK9,'満４０週以上（２）'!AK20,'満４０週以上（２）'!AK23)</f>
        <v>0</v>
      </c>
      <c r="AL5" s="30">
        <f>SUM('満４０週以上（１）'!AL9,'満４０週以上（１）'!AL16,'満４０週以上（１）'!AL21,'満４０週以上（１）'!AL39,'満４０週以上（２）'!AL5,'満４０週以上（２）'!AL9,'満４０週以上（２）'!AL20,'満４０週以上（２）'!AL23)</f>
        <v>0</v>
      </c>
      <c r="AM5" s="33">
        <f>SUM('満４０週以上（１）'!AM9,'満４０週以上（１）'!AM16,'満４０週以上（１）'!AM21,'満４０週以上（１）'!AM39,'満４０週以上（２）'!AM5,'満４０週以上（２）'!AM9,'満４０週以上（２）'!AM20,'満４０週以上（２）'!AM23)</f>
        <v>1</v>
      </c>
    </row>
    <row r="6" spans="1:39" ht="13.5">
      <c r="A6" s="17"/>
      <c r="B6" s="6"/>
      <c r="C6" s="7" t="s">
        <v>4</v>
      </c>
      <c r="D6" s="8"/>
      <c r="E6" s="31">
        <f>SUM('満４０週以上（１）'!E9,'満４０週以上（１）'!E17,'満４０週以上（１）'!E18,'満４０週以上（１）'!E23,'満４０週以上（１）'!E24,'満４０週以上（１）'!E29,'満４０週以上（１）'!E30,'満４０週以上（１）'!E34,'満４０週以上（１）'!E40,'満４０週以上（２）'!E6,'満４０週以上（２）'!E10,'満４０週以上（２）'!E11,'満４０週以上（２）'!E21,'満４０週以上（２）'!E24)</f>
        <v>4358</v>
      </c>
      <c r="F6" s="30">
        <f aca="true" t="shared" si="0" ref="F6:F44">SUM(G6:H6)</f>
        <v>0</v>
      </c>
      <c r="G6" s="30">
        <f>SUM('満４０週以上（１）'!G9,'満４０週以上（１）'!G17,'満４０週以上（１）'!G18,'満４０週以上（１）'!G23,'満４０週以上（１）'!G24,'満４０週以上（１）'!G29,'満４０週以上（１）'!G34,'満４０週以上（１）'!G30,'満４０週以上（１）'!G40,'満４０週以上（２）'!G6,'満４０週以上（２）'!G10,'満４０週以上（２）'!G11,'満４０週以上（２）'!G21,'満４０週以上（２）'!G24)</f>
        <v>0</v>
      </c>
      <c r="H6" s="30">
        <f>SUM('満４０週以上（１）'!H9,'満４０週以上（１）'!H17,'満４０週以上（１）'!H18,'満４０週以上（１）'!H23,'満４０週以上（１）'!H24,'満４０週以上（１）'!H29,'満４０週以上（１）'!H34,'満４０週以上（１）'!H30,'満４０週以上（１）'!H40,'満４０週以上（２）'!H6,'満４０週以上（２）'!H10,'満４０週以上（２）'!H11,'満４０週以上（２）'!H21,'満４０週以上（２）'!H24)</f>
        <v>0</v>
      </c>
      <c r="I6" s="30">
        <f>SUM(J6:K6)</f>
        <v>0</v>
      </c>
      <c r="J6" s="30">
        <f>SUM('満４０週以上（１）'!J9,'満４０週以上（１）'!J17,'満４０週以上（１）'!J18,'満４０週以上（１）'!J23,'満４０週以上（１）'!J24,'満４０週以上（１）'!J29,'満４０週以上（１）'!J34,'満４０週以上（１）'!J30,'満４０週以上（１）'!J40,'満４０週以上（２）'!J6,'満４０週以上（２）'!J10,'満４０週以上（２）'!J11,'満４０週以上（２）'!J21,'満４０週以上（２）'!J24)</f>
        <v>0</v>
      </c>
      <c r="K6" s="30">
        <f>SUM('満４０週以上（１）'!K9,'満４０週以上（１）'!K17,'満４０週以上（１）'!K18,'満４０週以上（１）'!K23,'満４０週以上（１）'!K24,'満４０週以上（１）'!K29,'満４０週以上（１）'!K34,'満４０週以上（１）'!K30,'満４０週以上（１）'!K40,'満４０週以上（２）'!K6,'満４０週以上（２）'!K10,'満４０週以上（２）'!K11,'満４０週以上（２）'!K21,'満４０週以上（２）'!K24)</f>
        <v>0</v>
      </c>
      <c r="L6" s="30">
        <f>SUM(M6:N6)</f>
        <v>0</v>
      </c>
      <c r="M6" s="30">
        <f>SUM('満４０週以上（１）'!M9,'満４０週以上（１）'!M17,'満４０週以上（１）'!M18,'満４０週以上（１）'!M23,'満４０週以上（１）'!M24,'満４０週以上（１）'!M29,'満４０週以上（１）'!M34,'満４０週以上（１）'!M30,'満４０週以上（１）'!M40,'満４０週以上（２）'!M6,'満４０週以上（２）'!M10,'満４０週以上（２）'!M11,'満４０週以上（２）'!M21,'満４０週以上（２）'!M24)</f>
        <v>0</v>
      </c>
      <c r="N6" s="30">
        <f>SUM('満４０週以上（１）'!N9,'満４０週以上（１）'!N17,'満４０週以上（１）'!N18,'満４０週以上（１）'!N23,'満４０週以上（１）'!N24,'満４０週以上（１）'!N29,'満４０週以上（１）'!N34,'満４０週以上（１）'!N30,'満４０週以上（１）'!N40,'満４０週以上（２）'!N6,'満４０週以上（２）'!N10,'満４０週以上（２）'!N11,'満４０週以上（２）'!N21,'満４０週以上（２）'!N24)</f>
        <v>0</v>
      </c>
      <c r="O6" s="30">
        <f>SUM(P6:Q6)</f>
        <v>0</v>
      </c>
      <c r="P6" s="30">
        <f>SUM('満４０週以上（１）'!P9,'満４０週以上（１）'!P17,'満４０週以上（１）'!P18,'満４０週以上（１）'!P23,'満４０週以上（１）'!P24,'満４０週以上（１）'!P29,'満４０週以上（１）'!P34,'満４０週以上（１）'!P30,'満４０週以上（１）'!P40,'満４０週以上（２）'!P6,'満４０週以上（２）'!P10,'満４０週以上（２）'!P11,'満４０週以上（２）'!P21,'満４０週以上（２）'!P24)</f>
        <v>0</v>
      </c>
      <c r="Q6" s="30">
        <f>SUM('満４０週以上（１）'!Q9,'満４０週以上（１）'!Q17,'満４０週以上（１）'!Q18,'満４０週以上（１）'!Q23,'満４０週以上（１）'!Q24,'満４０週以上（１）'!Q29,'満４０週以上（１）'!Q34,'満４０週以上（１）'!Q30,'満４０週以上（１）'!Q40,'満４０週以上（２）'!Q6,'満４０週以上（２）'!Q10,'満４０週以上（２）'!Q11,'満４０週以上（２）'!Q21,'満４０週以上（２）'!Q24)</f>
        <v>0</v>
      </c>
      <c r="R6" s="30">
        <f>SUM(S6:T6)</f>
        <v>34</v>
      </c>
      <c r="S6" s="30">
        <f>SUM('満４０週以上（１）'!S9,'満４０週以上（１）'!S17,'満４０週以上（１）'!S18,'満４０週以上（１）'!S23,'満４０週以上（１）'!S24,'満４０週以上（１）'!S29,'満４０週以上（１）'!S34,'満４０週以上（１）'!S30,'満４０週以上（１）'!S40,'満４０週以上（２）'!S6,'満４０週以上（２）'!S10,'満４０週以上（２）'!S11,'満４０週以上（２）'!S21,'満４０週以上（２）'!S24)</f>
        <v>16</v>
      </c>
      <c r="T6" s="30">
        <f>SUM('満４０週以上（１）'!T9,'満４０週以上（１）'!T17,'満４０週以上（１）'!T18,'満４０週以上（１）'!T23,'満４０週以上（１）'!T24,'満４０週以上（１）'!T29,'満４０週以上（１）'!T34,'満４０週以上（１）'!T30,'満４０週以上（１）'!T40,'満４０週以上（２）'!T6,'満４０週以上（２）'!T10,'満４０週以上（２）'!T11,'満４０週以上（２）'!T21,'満４０週以上（２）'!T24)</f>
        <v>18</v>
      </c>
      <c r="U6" s="30">
        <f>SUM(V6:W6)</f>
        <v>1126</v>
      </c>
      <c r="V6" s="30">
        <f>SUM('満４０週以上（１）'!V9,'満４０週以上（１）'!V17,'満４０週以上（１）'!V18,'満４０週以上（１）'!V23,'満４０週以上（１）'!V24,'満４０週以上（１）'!V29,'満４０週以上（１）'!V34,'満４０週以上（１）'!V30,'満４０週以上（１）'!V40,'満４０週以上（２）'!V6,'満４０週以上（２）'!V10,'満４０週以上（２）'!V11,'満４０週以上（２）'!V21,'満４０週以上（２）'!V24)</f>
        <v>427</v>
      </c>
      <c r="W6" s="30">
        <f>SUM('満４０週以上（１）'!W9,'満４０週以上（１）'!W17,'満４０週以上（１）'!W18,'満４０週以上（１）'!W23,'満４０週以上（１）'!W24,'満４０週以上（１）'!W29,'満４０週以上（１）'!W34,'満４０週以上（１）'!W30,'満４０週以上（１）'!W40,'満４０週以上（２）'!W6,'満４０週以上（２）'!W10,'満４０週以上（２）'!W11,'満４０週以上（２）'!W21,'満４０週以上（２）'!W24)</f>
        <v>699</v>
      </c>
      <c r="X6" s="30">
        <f>SUM(Y6:Z6)</f>
        <v>2321</v>
      </c>
      <c r="Y6" s="30">
        <f>SUM('満４０週以上（１）'!Y9,'満４０週以上（１）'!Y17,'満４０週以上（１）'!Y18,'満４０週以上（１）'!Y23,'満４０週以上（１）'!Y24,'満４０週以上（１）'!Y29,'満４０週以上（１）'!Y34,'満４０週以上（１）'!Y30,'満４０週以上（１）'!Y40,'満４０週以上（２）'!Y6,'満４０週以上（２）'!Y10,'満４０週以上（２）'!Y11,'満４０週以上（２）'!Y21,'満４０週以上（２）'!Y24)</f>
        <v>1151</v>
      </c>
      <c r="Z6" s="30">
        <f>SUM('満４０週以上（１）'!Z9,'満４０週以上（１）'!Z17,'満４０週以上（１）'!Z18,'満４０週以上（１）'!Z23,'満４０週以上（１）'!Z24,'満４０週以上（１）'!Z29,'満４０週以上（１）'!Z34,'満４０週以上（１）'!Z30,'満４０週以上（１）'!Z40,'満４０週以上（２）'!Z6,'満４０週以上（２）'!Z10,'満４０週以上（２）'!Z11,'満４０週以上（２）'!Z21,'満４０週以上（２）'!Z24)</f>
        <v>1170</v>
      </c>
      <c r="AA6" s="30">
        <f>SUM(AB6:AC6)</f>
        <v>796</v>
      </c>
      <c r="AB6" s="30">
        <f>SUM('満４０週以上（１）'!AB9,'満４０週以上（１）'!AB17,'満４０週以上（１）'!AB18,'満４０週以上（１）'!AB23,'満４０週以上（１）'!AB24,'満４０週以上（１）'!AB29,'満４０週以上（１）'!AB34,'満４０週以上（１）'!AB30,'満４０週以上（１）'!AB40,'満４０週以上（２）'!AB6,'満４０週以上（２）'!AB10,'満４０週以上（２）'!AB11,'満４０週以上（２）'!AB21,'満４０週以上（２）'!AB24)</f>
        <v>433</v>
      </c>
      <c r="AC6" s="30">
        <f>SUM('満４０週以上（１）'!AC9,'満４０週以上（１）'!AC17,'満４０週以上（１）'!AC18,'満４０週以上（１）'!AC23,'満４０週以上（１）'!AC24,'満４０週以上（１）'!AC29,'満４０週以上（１）'!AC34,'満４０週以上（１）'!AC30,'満４０週以上（１）'!AC40,'満４０週以上（２）'!AC6,'満４０週以上（２）'!AC10,'満４０週以上（２）'!AC11,'満４０週以上（２）'!AC21,'満４０週以上（２）'!AC24)</f>
        <v>363</v>
      </c>
      <c r="AD6" s="30">
        <f>SUM(AE6:AF6)</f>
        <v>77</v>
      </c>
      <c r="AE6" s="30">
        <f>SUM('満４０週以上（１）'!AE9,'満４０週以上（１）'!AE17,'満４０週以上（１）'!AE18,'満４０週以上（１）'!AE23,'満４０週以上（１）'!AE24,'満４０週以上（１）'!AE29,'満４０週以上（１）'!AE34,'満４０週以上（１）'!AE30,'満４０週以上（１）'!AE40,'満４０週以上（２）'!AE6,'満４０週以上（２）'!AE10,'満４０週以上（２）'!AE11,'満４０週以上（２）'!AE21,'満４０週以上（２）'!AE24)</f>
        <v>41</v>
      </c>
      <c r="AF6" s="30">
        <f>SUM('満４０週以上（１）'!AF9,'満４０週以上（１）'!AF17,'満４０週以上（１）'!AF18,'満４０週以上（１）'!AF23,'満４０週以上（１）'!AF24,'満４０週以上（１）'!AF29,'満４０週以上（１）'!AF34,'満４０週以上（１）'!AF30,'満４０週以上（１）'!AF40,'満４０週以上（２）'!AF6,'満４０週以上（２）'!AF10,'満４０週以上（２）'!AF11,'満４０週以上（２）'!AF21,'満４０週以上（２）'!AF24)</f>
        <v>36</v>
      </c>
      <c r="AG6" s="30">
        <f>SUM(AH6:AI6)</f>
        <v>3</v>
      </c>
      <c r="AH6" s="30">
        <f>SUM('満４０週以上（１）'!AH9,'満４０週以上（１）'!AH17,'満４０週以上（１）'!AH18,'満４０週以上（１）'!AH23,'満４０週以上（１）'!AH24,'満４０週以上（１）'!AH29,'満４０週以上（１）'!AH34,'満４０週以上（１）'!AH30,'満４０週以上（１）'!AH40,'満４０週以上（２）'!AH6,'満４０週以上（２）'!AH10,'満４０週以上（２）'!AH11,'満４０週以上（２）'!AH21,'満４０週以上（２）'!AH24)</f>
        <v>2</v>
      </c>
      <c r="AI6" s="30">
        <f>SUM('満４０週以上（１）'!AI9,'満４０週以上（１）'!AI17,'満４０週以上（１）'!AI18,'満４０週以上（１）'!AI23,'満４０週以上（１）'!AI24,'満４０週以上（１）'!AI29,'満４０週以上（１）'!AI34,'満４０週以上（１）'!AI30,'満４０週以上（１）'!AI40,'満４０週以上（２）'!AI6,'満４０週以上（２）'!AI10,'満４０週以上（２）'!AI11,'満４０週以上（２）'!AI21,'満４０週以上（２）'!AI24)</f>
        <v>1</v>
      </c>
      <c r="AJ6" s="30">
        <f>SUM(AK6:AL6)</f>
        <v>0</v>
      </c>
      <c r="AK6" s="30">
        <f>SUM('満４０週以上（１）'!AK9,'満４０週以上（１）'!AK17,'満４０週以上（１）'!AK18,'満４０週以上（１）'!AK23,'満４０週以上（１）'!AK24,'満４０週以上（１）'!AK29,'満４０週以上（１）'!AK34,'満４０週以上（１）'!AK30,'満４０週以上（１）'!AK40,'満４０週以上（２）'!AK6,'満４０週以上（２）'!AK10,'満４０週以上（２）'!AK11,'満４０週以上（２）'!AK21,'満４０週以上（２）'!AK24)</f>
        <v>0</v>
      </c>
      <c r="AL6" s="30">
        <f>SUM('満４０週以上（１）'!AL9,'満４０週以上（１）'!AL17,'満４０週以上（１）'!AL18,'満４０週以上（１）'!AL23,'満４０週以上（１）'!AL24,'満４０週以上（１）'!AL29,'満４０週以上（１）'!AL34,'満４０週以上（１）'!AL30,'満４０週以上（１）'!AL40,'満４０週以上（２）'!AL6,'満４０週以上（２）'!AL10,'満４０週以上（２）'!AL11,'満４０週以上（２）'!AL21,'満４０週以上（２）'!AL24)</f>
        <v>0</v>
      </c>
      <c r="AM6" s="33">
        <f>SUM('満４０週以上（１）'!AM9,'満４０週以上（１）'!AM17,'満４０週以上（１）'!AM18,'満４０週以上（１）'!AM23,'満４０週以上（１）'!AM24,'満４０週以上（１）'!AM29,'満４０週以上（１）'!AM34,'満４０週以上（１）'!AM30,'満４０週以上（１）'!AM40,'満４０週以上（２）'!AM6,'満４０週以上（２）'!AM10,'満４０週以上（２）'!AM11,'満４０週以上（２）'!AM21,'満４０週以上（２）'!AM24)</f>
        <v>1</v>
      </c>
    </row>
    <row r="7" spans="1:39" ht="13.5">
      <c r="A7" s="17"/>
      <c r="B7" s="6"/>
      <c r="C7" s="7" t="s">
        <v>5</v>
      </c>
      <c r="D7" s="8"/>
      <c r="E7" s="31">
        <f>E5-E6</f>
        <v>579</v>
      </c>
      <c r="F7" s="30">
        <f t="shared" si="0"/>
        <v>0</v>
      </c>
      <c r="G7" s="30">
        <f>G5-G6</f>
        <v>0</v>
      </c>
      <c r="H7" s="30">
        <f>H5-H6</f>
        <v>0</v>
      </c>
      <c r="I7" s="30">
        <f>SUM(J7:K7)</f>
        <v>0</v>
      </c>
      <c r="J7" s="30">
        <f>J5-J6</f>
        <v>0</v>
      </c>
      <c r="K7" s="30">
        <f>K5-K6</f>
        <v>0</v>
      </c>
      <c r="L7" s="30">
        <f>SUM(M7:N7)</f>
        <v>0</v>
      </c>
      <c r="M7" s="30">
        <f>M5-M6</f>
        <v>0</v>
      </c>
      <c r="N7" s="30">
        <f>N5-N6</f>
        <v>0</v>
      </c>
      <c r="O7" s="30">
        <f>SUM(P7:Q7)</f>
        <v>0</v>
      </c>
      <c r="P7" s="30">
        <f>P5-P6</f>
        <v>0</v>
      </c>
      <c r="Q7" s="30">
        <f>Q5-Q6</f>
        <v>0</v>
      </c>
      <c r="R7" s="30">
        <f>SUM(S7:T7)</f>
        <v>6</v>
      </c>
      <c r="S7" s="30">
        <f>S5-S6</f>
        <v>3</v>
      </c>
      <c r="T7" s="30">
        <f>T5-T6</f>
        <v>3</v>
      </c>
      <c r="U7" s="30">
        <f>SUM(V7:W7)</f>
        <v>139</v>
      </c>
      <c r="V7" s="30">
        <f>V5-V6</f>
        <v>62</v>
      </c>
      <c r="W7" s="30">
        <f>W5-W6</f>
        <v>77</v>
      </c>
      <c r="X7" s="30">
        <f>SUM(Y7:Z7)</f>
        <v>291</v>
      </c>
      <c r="Y7" s="30">
        <f>Y5-Y6</f>
        <v>136</v>
      </c>
      <c r="Z7" s="30">
        <f>Z5-Z6</f>
        <v>155</v>
      </c>
      <c r="AA7" s="30">
        <f>SUM(AB7:AC7)</f>
        <v>127</v>
      </c>
      <c r="AB7" s="30">
        <f>AB5-AB6</f>
        <v>66</v>
      </c>
      <c r="AC7" s="30">
        <f>AC5-AC6</f>
        <v>61</v>
      </c>
      <c r="AD7" s="30">
        <f>SUM(AE7:AF7)</f>
        <v>15</v>
      </c>
      <c r="AE7" s="30">
        <f>AE5-AE6</f>
        <v>9</v>
      </c>
      <c r="AF7" s="30">
        <f>AF5-AF6</f>
        <v>6</v>
      </c>
      <c r="AG7" s="30">
        <f>SUM(AH7:AI7)</f>
        <v>1</v>
      </c>
      <c r="AH7" s="30">
        <f>AH5-AH6</f>
        <v>1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0" t="s">
        <v>6</v>
      </c>
      <c r="B9" s="41"/>
      <c r="C9" s="41"/>
      <c r="D9" s="8"/>
      <c r="E9" s="31">
        <f>E10+E11+E12+E13+E14</f>
        <v>2701</v>
      </c>
      <c r="F9" s="30">
        <f t="shared" si="0"/>
        <v>0</v>
      </c>
      <c r="G9" s="30">
        <f>SUM('満４０週以上（１）'!G10,'満４０週以上（１）'!G11,'満４０週以上（１）'!G12,'満４０週以上（１）'!G13,'満４０週以上（１）'!G14)</f>
        <v>0</v>
      </c>
      <c r="H9" s="30">
        <f>SUM('満４０週以上（１）'!H10,'満４０週以上（１）'!H11,'満４０週以上（１）'!H12,'満４０週以上（１）'!H13,'満４０週以上（１）'!H14)</f>
        <v>0</v>
      </c>
      <c r="I9" s="30">
        <f aca="true" t="shared" si="1" ref="I9:I14">SUM(J9:K9)</f>
        <v>0</v>
      </c>
      <c r="J9" s="30">
        <f>SUM('満４０週以上（１）'!J10,'満４０週以上（１）'!J11,'満４０週以上（１）'!J12,'満４０週以上（１）'!J13,'満４０週以上（１）'!J14)</f>
        <v>0</v>
      </c>
      <c r="K9" s="30">
        <f>SUM('満４０週以上（１）'!K10,'満４０週以上（１）'!K11,'満４０週以上（１）'!K12,'満４０週以上（１）'!K13,'満４０週以上（１）'!K14)</f>
        <v>0</v>
      </c>
      <c r="L9" s="30">
        <f aca="true" t="shared" si="2" ref="L9:L14">SUM(M9:N9)</f>
        <v>0</v>
      </c>
      <c r="M9" s="30">
        <f>SUM('満４０週以上（１）'!M10,'満４０週以上（１）'!M11,'満４０週以上（１）'!M12,'満４０週以上（１）'!M13,'満４０週以上（１）'!M14)</f>
        <v>0</v>
      </c>
      <c r="N9" s="30">
        <f>SUM('満４０週以上（１）'!N10,'満４０週以上（１）'!N11,'満４０週以上（１）'!N12,'満４０週以上（１）'!N13,'満４０週以上（１）'!N14)</f>
        <v>0</v>
      </c>
      <c r="O9" s="30">
        <f>SUM(P9:Q9)</f>
        <v>0</v>
      </c>
      <c r="P9" s="30">
        <f>SUM('満４０週以上（１）'!P10,'満４０週以上（１）'!P11,'満４０週以上（１）'!P12,'満４０週以上（１）'!P13,'満４０週以上（１）'!P14)</f>
        <v>0</v>
      </c>
      <c r="Q9" s="30">
        <f>SUM('満４０週以上（１）'!Q10,'満４０週以上（１）'!Q11,'満４０週以上（１）'!Q12,'満４０週以上（１）'!Q13,'満４０週以上（１）'!Q14)</f>
        <v>0</v>
      </c>
      <c r="R9" s="30">
        <f>SUM(S9:T9)</f>
        <v>23</v>
      </c>
      <c r="S9" s="30">
        <f>SUM('満４０週以上（１）'!S10,'満４０週以上（１）'!S11,'満４０週以上（１）'!S12,'満４０週以上（１）'!S13,'満４０週以上（１）'!S14)</f>
        <v>9</v>
      </c>
      <c r="T9" s="30">
        <f>SUM('満４０週以上（１）'!T10,'満４０週以上（１）'!T11,'満４０週以上（１）'!T12,'満４０週以上（１）'!T13,'満４０週以上（１）'!T14)</f>
        <v>14</v>
      </c>
      <c r="U9" s="30">
        <f>SUM(V9:W9)</f>
        <v>705</v>
      </c>
      <c r="V9" s="30">
        <f>SUM('満４０週以上（１）'!V10,'満４０週以上（１）'!V11,'満４０週以上（１）'!V12,'満４０週以上（１）'!V13,'満４０週以上（１）'!V14)</f>
        <v>261</v>
      </c>
      <c r="W9" s="30">
        <f>SUM('満４０週以上（１）'!W10,'満４０週以上（１）'!W11,'満４０週以上（１）'!W12,'満４０週以上（１）'!W13,'満４０週以上（１）'!W14)</f>
        <v>444</v>
      </c>
      <c r="X9" s="30">
        <f>SUM(Y9:Z9)</f>
        <v>1446</v>
      </c>
      <c r="Y9" s="30">
        <f>SUM('満４０週以上（１）'!Y10,'満４０週以上（１）'!Y11,'満４０週以上（１）'!Y12,'満４０週以上（１）'!Y13,'満４０週以上（１）'!Y14)</f>
        <v>740</v>
      </c>
      <c r="Z9" s="30">
        <f>SUM('満４０週以上（１）'!Z10,'満４０週以上（１）'!Z11,'満４０週以上（１）'!Z12,'満４０週以上（１）'!Z13,'満４０週以上（１）'!Z14)</f>
        <v>706</v>
      </c>
      <c r="AA9" s="30">
        <f>SUM(AB9:AC9)</f>
        <v>475</v>
      </c>
      <c r="AB9" s="30">
        <f>SUM('満４０週以上（１）'!AB10,'満４０週以上（１）'!AB11,'満４０週以上（１）'!AB12,'満４０週以上（１）'!AB13,'満４０週以上（１）'!AB14)</f>
        <v>262</v>
      </c>
      <c r="AC9" s="30">
        <f>SUM('満４０週以上（１）'!AC10,'満４０週以上（１）'!AC11,'満４０週以上（１）'!AC12,'満４０週以上（１）'!AC13,'満４０週以上（１）'!AC14)</f>
        <v>213</v>
      </c>
      <c r="AD9" s="30">
        <f>SUM(AE9:AF9)</f>
        <v>49</v>
      </c>
      <c r="AE9" s="30">
        <f>SUM('満４０週以上（１）'!AE10,'満４０週以上（１）'!AE11,'満４０週以上（１）'!AE12,'満４０週以上（１）'!AE13,'満４０週以上（１）'!AE14)</f>
        <v>29</v>
      </c>
      <c r="AF9" s="30">
        <f>SUM('満４０週以上（１）'!AF10,'満４０週以上（１）'!AF11,'満４０週以上（１）'!AF12,'満４０週以上（１）'!AF13,'満４０週以上（１）'!AF14)</f>
        <v>20</v>
      </c>
      <c r="AG9" s="30">
        <f>SUM(AH9:AI9)</f>
        <v>2</v>
      </c>
      <c r="AH9" s="30">
        <f>SUM('満４０週以上（１）'!AH10,'満４０週以上（１）'!AH11,'満４０週以上（１）'!AH12,'満４０週以上（１）'!AH13,'満４０週以上（１）'!AH14)</f>
        <v>2</v>
      </c>
      <c r="AI9" s="30">
        <f>SUM('満４０週以上（１）'!AI10,'満４０週以上（１）'!AI11,'満４０週以上（１）'!AI12,'満４０週以上（１）'!AI13,'満４０週以上（１）'!AI14)</f>
        <v>0</v>
      </c>
      <c r="AJ9" s="30">
        <f aca="true" t="shared" si="3" ref="AJ9:AJ14">SUM(AK9:AL9)</f>
        <v>0</v>
      </c>
      <c r="AK9" s="30">
        <f>SUM('満４０週以上（１）'!AK10,'満４０週以上（１）'!AK11,'満４０週以上（１）'!AK12,'満４０週以上（１）'!AK13,'満４０週以上（１）'!AK14)</f>
        <v>0</v>
      </c>
      <c r="AL9" s="32">
        <f>SUM('満４０週以上（１）'!AL10,'満４０週以上（１）'!AL11,'満４０週以上（１）'!AL12,'満４０週以上（１）'!AL13,'満４０週以上（１）'!AL14)</f>
        <v>0</v>
      </c>
      <c r="AM9" s="33">
        <f>SUM('満４０週以上（１）'!AM10,'満４０週以上（１）'!AM11,'満４０週以上（１）'!AM12,'満４０週以上（１）'!AM13,'満４０週以上（１）'!AM14)</f>
        <v>1</v>
      </c>
    </row>
    <row r="10" spans="1:39" ht="13.5">
      <c r="A10" s="17"/>
      <c r="B10" s="6"/>
      <c r="C10" s="9" t="s">
        <v>7</v>
      </c>
      <c r="D10" s="8"/>
      <c r="E10" s="31">
        <f>F10+I10+L10+O10+R10+U10+X10+AA10+AD10+AG10+AJ10+AM10</f>
        <v>638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8</v>
      </c>
      <c r="S10" s="30">
        <v>6</v>
      </c>
      <c r="T10" s="30">
        <v>2</v>
      </c>
      <c r="U10" s="30">
        <v>179</v>
      </c>
      <c r="V10" s="30">
        <v>62</v>
      </c>
      <c r="W10" s="30">
        <v>117</v>
      </c>
      <c r="X10" s="30">
        <v>324</v>
      </c>
      <c r="Y10" s="30">
        <v>159</v>
      </c>
      <c r="Z10" s="30">
        <v>165</v>
      </c>
      <c r="AA10" s="30">
        <v>115</v>
      </c>
      <c r="AB10" s="30">
        <v>72</v>
      </c>
      <c r="AC10" s="30">
        <v>43</v>
      </c>
      <c r="AD10" s="30">
        <v>12</v>
      </c>
      <c r="AE10" s="30">
        <v>6</v>
      </c>
      <c r="AF10" s="30">
        <v>6</v>
      </c>
      <c r="AG10" s="30">
        <v>0</v>
      </c>
      <c r="AH10" s="30">
        <v>0</v>
      </c>
      <c r="AI10" s="30">
        <v>0</v>
      </c>
      <c r="AJ10" s="30">
        <f t="shared" si="3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f>F11+I11+L11+O11+R11+U11+X11+AA11+AD11+AG11+AJ11+AM11</f>
        <v>544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6</v>
      </c>
      <c r="S11" s="30">
        <v>1</v>
      </c>
      <c r="T11" s="30">
        <v>5</v>
      </c>
      <c r="U11" s="30">
        <v>128</v>
      </c>
      <c r="V11" s="30">
        <v>48</v>
      </c>
      <c r="W11" s="30">
        <v>80</v>
      </c>
      <c r="X11" s="30">
        <v>291</v>
      </c>
      <c r="Y11" s="30">
        <v>155</v>
      </c>
      <c r="Z11" s="30">
        <v>136</v>
      </c>
      <c r="AA11" s="30">
        <v>106</v>
      </c>
      <c r="AB11" s="30">
        <v>54</v>
      </c>
      <c r="AC11" s="30">
        <v>52</v>
      </c>
      <c r="AD11" s="30">
        <v>12</v>
      </c>
      <c r="AE11" s="30">
        <v>8</v>
      </c>
      <c r="AF11" s="30">
        <v>4</v>
      </c>
      <c r="AG11" s="30">
        <v>0</v>
      </c>
      <c r="AH11" s="30">
        <v>0</v>
      </c>
      <c r="AI11" s="30">
        <v>0</v>
      </c>
      <c r="AJ11" s="30">
        <f t="shared" si="3"/>
        <v>0</v>
      </c>
      <c r="AK11" s="30">
        <v>0</v>
      </c>
      <c r="AL11" s="30">
        <v>0</v>
      </c>
      <c r="AM11" s="33">
        <v>1</v>
      </c>
    </row>
    <row r="12" spans="1:39" ht="13.5">
      <c r="A12" s="17"/>
      <c r="B12" s="6"/>
      <c r="C12" s="9" t="s">
        <v>9</v>
      </c>
      <c r="D12" s="8"/>
      <c r="E12" s="31">
        <f>F12+I12+L12+O12+R12+U12+X12+AA12+AD12+AG12+AJ12+AM12</f>
        <v>380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4</v>
      </c>
      <c r="S12" s="30">
        <v>1</v>
      </c>
      <c r="T12" s="30">
        <v>3</v>
      </c>
      <c r="U12" s="30">
        <v>90</v>
      </c>
      <c r="V12" s="30">
        <v>37</v>
      </c>
      <c r="W12" s="30">
        <v>53</v>
      </c>
      <c r="X12" s="30">
        <v>211</v>
      </c>
      <c r="Y12" s="30">
        <v>110</v>
      </c>
      <c r="Z12" s="30">
        <v>101</v>
      </c>
      <c r="AA12" s="30">
        <v>65</v>
      </c>
      <c r="AB12" s="30">
        <v>36</v>
      </c>
      <c r="AC12" s="30">
        <v>29</v>
      </c>
      <c r="AD12" s="30">
        <v>8</v>
      </c>
      <c r="AE12" s="30">
        <v>5</v>
      </c>
      <c r="AF12" s="30">
        <v>3</v>
      </c>
      <c r="AG12" s="30">
        <v>2</v>
      </c>
      <c r="AH12" s="30">
        <v>2</v>
      </c>
      <c r="AI12" s="30">
        <v>0</v>
      </c>
      <c r="AJ12" s="30">
        <f t="shared" si="3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f>F13+I13+L13+O13+R13+U13+X13+AA13+AD13+AG13+AJ13+AM13</f>
        <v>658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3</v>
      </c>
      <c r="S13" s="30">
        <v>0</v>
      </c>
      <c r="T13" s="30">
        <v>3</v>
      </c>
      <c r="U13" s="30">
        <v>182</v>
      </c>
      <c r="V13" s="30">
        <v>67</v>
      </c>
      <c r="W13" s="30">
        <v>115</v>
      </c>
      <c r="X13" s="30">
        <v>364</v>
      </c>
      <c r="Y13" s="30">
        <v>187</v>
      </c>
      <c r="Z13" s="30">
        <v>177</v>
      </c>
      <c r="AA13" s="30">
        <v>103</v>
      </c>
      <c r="AB13" s="30">
        <v>52</v>
      </c>
      <c r="AC13" s="30">
        <v>51</v>
      </c>
      <c r="AD13" s="30">
        <v>6</v>
      </c>
      <c r="AE13" s="30">
        <v>3</v>
      </c>
      <c r="AF13" s="30">
        <v>3</v>
      </c>
      <c r="AG13" s="30">
        <v>0</v>
      </c>
      <c r="AH13" s="30">
        <v>0</v>
      </c>
      <c r="AI13" s="30">
        <v>0</v>
      </c>
      <c r="AJ13" s="30">
        <f t="shared" si="3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f>F14+I14+L14+O14+R14+U14+X14+AA14+AD14+AG14+AJ14+AM14</f>
        <v>481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2</v>
      </c>
      <c r="S14" s="30">
        <v>1</v>
      </c>
      <c r="T14" s="30">
        <v>1</v>
      </c>
      <c r="U14" s="30">
        <v>126</v>
      </c>
      <c r="V14" s="30">
        <v>47</v>
      </c>
      <c r="W14" s="30">
        <v>79</v>
      </c>
      <c r="X14" s="30">
        <v>256</v>
      </c>
      <c r="Y14" s="30">
        <v>129</v>
      </c>
      <c r="Z14" s="30">
        <v>127</v>
      </c>
      <c r="AA14" s="30">
        <v>86</v>
      </c>
      <c r="AB14" s="30">
        <v>48</v>
      </c>
      <c r="AC14" s="30">
        <v>38</v>
      </c>
      <c r="AD14" s="30">
        <v>11</v>
      </c>
      <c r="AE14" s="30">
        <v>7</v>
      </c>
      <c r="AF14" s="30">
        <v>4</v>
      </c>
      <c r="AG14" s="30">
        <v>0</v>
      </c>
      <c r="AH14" s="30">
        <v>0</v>
      </c>
      <c r="AI14" s="30">
        <v>0</v>
      </c>
      <c r="AJ14" s="30">
        <f t="shared" si="3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3"/>
    </row>
    <row r="16" spans="1:39" ht="13.5">
      <c r="A16" s="40" t="s">
        <v>12</v>
      </c>
      <c r="B16" s="41"/>
      <c r="C16" s="41"/>
      <c r="D16" s="8"/>
      <c r="E16" s="31">
        <f>E17+E18+E19</f>
        <v>380</v>
      </c>
      <c r="F16" s="30">
        <f t="shared" si="0"/>
        <v>0</v>
      </c>
      <c r="G16" s="30">
        <f>SUM('満４０週以上（１）'!G17,'満４０週以上（１）'!G18,'満４０週以上（１）'!G19)</f>
        <v>0</v>
      </c>
      <c r="H16" s="30">
        <f>SUM('満４０週以上（１）'!H17,'満４０週以上（１）'!H18,'満４０週以上（１）'!H19)</f>
        <v>0</v>
      </c>
      <c r="I16" s="30">
        <f>SUM(J16:K16)</f>
        <v>0</v>
      </c>
      <c r="J16" s="30">
        <f>SUM('満４０週以上（１）'!J17,'満４０週以上（１）'!J18,'満４０週以上（１）'!J19)</f>
        <v>0</v>
      </c>
      <c r="K16" s="30">
        <f>SUM('満４０週以上（１）'!K17,'満４０週以上（１）'!K18,'満４０週以上（１）'!K19)</f>
        <v>0</v>
      </c>
      <c r="L16" s="30">
        <f>SUM(M16:N16)</f>
        <v>0</v>
      </c>
      <c r="M16" s="30">
        <f>SUM('満４０週以上（１）'!M17,'満４０週以上（１）'!M18,'満４０週以上（１）'!M19)</f>
        <v>0</v>
      </c>
      <c r="N16" s="30">
        <f>SUM('満４０週以上（１）'!N17,'満４０週以上（１）'!N18,'満４０週以上（１）'!N19)</f>
        <v>0</v>
      </c>
      <c r="O16" s="30">
        <f>SUM(P16:Q16)</f>
        <v>0</v>
      </c>
      <c r="P16" s="30">
        <f>SUM('満４０週以上（１）'!P17,'満４０週以上（１）'!P18,'満４０週以上（１）'!P19)</f>
        <v>0</v>
      </c>
      <c r="Q16" s="30">
        <f>SUM('満４０週以上（１）'!Q17,'満４０週以上（１）'!Q18,'満４０週以上（１）'!Q19)</f>
        <v>0</v>
      </c>
      <c r="R16" s="30">
        <f>SUM(S16:T16)</f>
        <v>3</v>
      </c>
      <c r="S16" s="30">
        <f>SUM('満４０週以上（１）'!S17,'満４０週以上（１）'!S18,'満４０週以上（１）'!S19)</f>
        <v>2</v>
      </c>
      <c r="T16" s="30">
        <f>SUM('満４０週以上（１）'!T17,'満４０週以上（１）'!T18,'満４０週以上（１）'!T19)</f>
        <v>1</v>
      </c>
      <c r="U16" s="30">
        <f>SUM(V16:W16)</f>
        <v>83</v>
      </c>
      <c r="V16" s="30">
        <f>SUM('満４０週以上（１）'!V17,'満４０週以上（１）'!V18,'満４０週以上（１）'!V19)</f>
        <v>25</v>
      </c>
      <c r="W16" s="30">
        <f>SUM('満４０週以上（１）'!W17,'満４０週以上（１）'!W18,'満４０週以上（１）'!W19)</f>
        <v>58</v>
      </c>
      <c r="X16" s="30">
        <f>SUM(Y16:Z16)</f>
        <v>204</v>
      </c>
      <c r="Y16" s="30">
        <f>SUM('満４０週以上（１）'!Y17,'満４０週以上（１）'!Y18,'満４０週以上（１）'!Y19)</f>
        <v>94</v>
      </c>
      <c r="Z16" s="30">
        <f>SUM('満４０週以上（１）'!Z17,'満４０週以上（１）'!Z18,'満４０週以上（１）'!Z19)</f>
        <v>110</v>
      </c>
      <c r="AA16" s="30">
        <f>SUM(AB16:AC16)</f>
        <v>84</v>
      </c>
      <c r="AB16" s="30">
        <f>SUM('満４０週以上（１）'!AB17,'満４０週以上（１）'!AB18,'満４０週以上（１）'!AB19)</f>
        <v>53</v>
      </c>
      <c r="AC16" s="30">
        <f>SUM('満４０週以上（１）'!AC17,'満４０週以上（１）'!AC18,'満４０週以上（１）'!AC19)</f>
        <v>31</v>
      </c>
      <c r="AD16" s="30">
        <f>SUM(AE16:AF16)</f>
        <v>6</v>
      </c>
      <c r="AE16" s="30">
        <f>SUM('満４０週以上（１）'!AE17,'満４０週以上（１）'!AE18,'満４０週以上（１）'!AE19)</f>
        <v>3</v>
      </c>
      <c r="AF16" s="30">
        <f>SUM('満４０週以上（１）'!AF17,'満４０週以上（１）'!AF18,'満４０週以上（１）'!AF19)</f>
        <v>3</v>
      </c>
      <c r="AG16" s="30">
        <f>SUM(AH16:AI16)</f>
        <v>0</v>
      </c>
      <c r="AH16" s="30">
        <f>SUM('満４０週以上（１）'!AH17,'満４０週以上（１）'!AH18,'満４０週以上（１）'!AH19)</f>
        <v>0</v>
      </c>
      <c r="AI16" s="30">
        <f>SUM('満４０週以上（１）'!AI17,'満４０週以上（１）'!AI18,'満４０週以上（１）'!AI19)</f>
        <v>0</v>
      </c>
      <c r="AJ16" s="30">
        <f>SUM(AK16:AL16)</f>
        <v>0</v>
      </c>
      <c r="AK16" s="30">
        <f>SUM('満４０週以上（１）'!AK17,'満４０週以上（１）'!AK18,'満４０週以上（１）'!AK19)</f>
        <v>0</v>
      </c>
      <c r="AL16" s="32">
        <f>SUM('満４０週以上（１）'!AL17,'満４０週以上（１）'!AL18,'満４０週以上（１）'!AL19)</f>
        <v>0</v>
      </c>
      <c r="AM16" s="33">
        <f>SUM('満４０週以上（１）'!AM17,'満４０週以上（１）'!AM18,'満４０週以上（１）'!AM19)</f>
        <v>0</v>
      </c>
    </row>
    <row r="17" spans="1:39" ht="13.5">
      <c r="A17" s="17"/>
      <c r="B17" s="6"/>
      <c r="C17" s="9" t="s">
        <v>13</v>
      </c>
      <c r="D17" s="8"/>
      <c r="E17" s="31">
        <f>F17+I17+L17+O17+R17+U17+X17+AA17+AD17+AG17+AJ17+AM17</f>
        <v>284</v>
      </c>
      <c r="F17" s="30">
        <f t="shared" si="0"/>
        <v>0</v>
      </c>
      <c r="G17" s="30">
        <v>0</v>
      </c>
      <c r="H17" s="30">
        <v>0</v>
      </c>
      <c r="I17" s="30">
        <f>SUM(J17:K17)</f>
        <v>0</v>
      </c>
      <c r="J17" s="30">
        <v>0</v>
      </c>
      <c r="K17" s="30">
        <v>0</v>
      </c>
      <c r="L17" s="30">
        <f>SUM(M17:N17)</f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3</v>
      </c>
      <c r="S17" s="30">
        <v>2</v>
      </c>
      <c r="T17" s="30">
        <v>1</v>
      </c>
      <c r="U17" s="30">
        <v>62</v>
      </c>
      <c r="V17" s="30">
        <v>21</v>
      </c>
      <c r="W17" s="30">
        <v>41</v>
      </c>
      <c r="X17" s="30">
        <v>156</v>
      </c>
      <c r="Y17" s="30">
        <v>67</v>
      </c>
      <c r="Z17" s="30">
        <v>89</v>
      </c>
      <c r="AA17" s="30">
        <v>59</v>
      </c>
      <c r="AB17" s="30">
        <v>36</v>
      </c>
      <c r="AC17" s="30">
        <v>23</v>
      </c>
      <c r="AD17" s="30">
        <v>4</v>
      </c>
      <c r="AE17" s="30">
        <v>2</v>
      </c>
      <c r="AF17" s="30">
        <v>2</v>
      </c>
      <c r="AG17" s="30">
        <v>0</v>
      </c>
      <c r="AH17" s="30">
        <v>0</v>
      </c>
      <c r="AI17" s="30">
        <v>0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f>F18+I18+L18+O18+R18+U18+X18+AA18+AD18+AG18+AJ18+AM18</f>
        <v>82</v>
      </c>
      <c r="F18" s="30">
        <f t="shared" si="0"/>
        <v>0</v>
      </c>
      <c r="G18" s="30">
        <v>0</v>
      </c>
      <c r="H18" s="30">
        <v>0</v>
      </c>
      <c r="I18" s="30">
        <f>SUM(J18:K18)</f>
        <v>0</v>
      </c>
      <c r="J18" s="30">
        <v>0</v>
      </c>
      <c r="K18" s="30">
        <v>0</v>
      </c>
      <c r="L18" s="30">
        <f>SUM(M18:N18)</f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19</v>
      </c>
      <c r="V18" s="30">
        <v>4</v>
      </c>
      <c r="W18" s="30">
        <v>15</v>
      </c>
      <c r="X18" s="30">
        <v>38</v>
      </c>
      <c r="Y18" s="30">
        <v>20</v>
      </c>
      <c r="Z18" s="30">
        <v>18</v>
      </c>
      <c r="AA18" s="30">
        <v>24</v>
      </c>
      <c r="AB18" s="30">
        <v>16</v>
      </c>
      <c r="AC18" s="30">
        <v>8</v>
      </c>
      <c r="AD18" s="30">
        <v>1</v>
      </c>
      <c r="AE18" s="30">
        <v>0</v>
      </c>
      <c r="AF18" s="30">
        <v>1</v>
      </c>
      <c r="AG18" s="30"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f>F19+I19+L19+O19+R19+U19+X19+AA19+AD19+AG19+AJ19+AM19</f>
        <v>14</v>
      </c>
      <c r="F19" s="30">
        <f t="shared" si="0"/>
        <v>0</v>
      </c>
      <c r="G19" s="30">
        <v>0</v>
      </c>
      <c r="H19" s="30">
        <v>0</v>
      </c>
      <c r="I19" s="30">
        <f>SUM(J19:K19)</f>
        <v>0</v>
      </c>
      <c r="J19" s="30">
        <v>0</v>
      </c>
      <c r="K19" s="30">
        <v>0</v>
      </c>
      <c r="L19" s="30">
        <f>SUM(M19:N19)</f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2</v>
      </c>
      <c r="V19" s="30">
        <v>0</v>
      </c>
      <c r="W19" s="30">
        <v>2</v>
      </c>
      <c r="X19" s="30">
        <v>10</v>
      </c>
      <c r="Y19" s="30">
        <v>7</v>
      </c>
      <c r="Z19" s="30">
        <v>3</v>
      </c>
      <c r="AA19" s="30">
        <v>1</v>
      </c>
      <c r="AB19" s="30">
        <v>1</v>
      </c>
      <c r="AC19" s="30">
        <v>0</v>
      </c>
      <c r="AD19" s="30">
        <v>1</v>
      </c>
      <c r="AE19" s="30">
        <v>1</v>
      </c>
      <c r="AF19" s="30">
        <v>0</v>
      </c>
      <c r="AG19" s="30"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0" t="s">
        <v>16</v>
      </c>
      <c r="B21" s="41"/>
      <c r="C21" s="41"/>
      <c r="D21" s="8"/>
      <c r="E21" s="31">
        <f>E22+E28+E33</f>
        <v>947</v>
      </c>
      <c r="F21" s="30">
        <f t="shared" si="0"/>
        <v>0</v>
      </c>
      <c r="G21" s="30">
        <f>SUM('満４０週以上（１）'!G23,'満４０週以上（１）'!G24,'満４０週以上（１）'!G25,'満４０週以上（１）'!G26,'満４０週以上（１）'!G27,'満４０週以上（１）'!G29,'満４０週以上（１）'!G30,'満４０週以上（１）'!G31,'満４０週以上（１）'!G32,'満４０週以上（１）'!G34,'満４０週以上（１）'!G35,'満４０週以上（１）'!G36,'満４０週以上（１）'!G37)</f>
        <v>0</v>
      </c>
      <c r="H21" s="30">
        <f>SUM('満４０週以上（１）'!H23,'満４０週以上（１）'!H24,'満４０週以上（１）'!H25,'満４０週以上（１）'!H26,'満４０週以上（１）'!H27,'満４０週以上（１）'!H29,'満４０週以上（１）'!H30,'満４０週以上（１）'!H31,'満４０週以上（１）'!H32,'満４０週以上（１）'!H34,'満４０週以上（１）'!H35,'満４０週以上（１）'!H36,'満４０週以上（１）'!H37)</f>
        <v>0</v>
      </c>
      <c r="I21" s="30">
        <f>SUM(J21:K21)</f>
        <v>0</v>
      </c>
      <c r="J21" s="30">
        <f>SUM('満４０週以上（１）'!J23,'満４０週以上（１）'!J24,'満４０週以上（１）'!J25,'満４０週以上（１）'!J26,'満４０週以上（１）'!J27,'満４０週以上（１）'!J29,'満４０週以上（１）'!J30,'満４０週以上（１）'!J31,'満４０週以上（１）'!J32,'満４０週以上（１）'!J34,'満４０週以上（１）'!J35,'満４０週以上（１）'!J36,'満４０週以上（１）'!J37)</f>
        <v>0</v>
      </c>
      <c r="K21" s="30">
        <f>SUM('満４０週以上（１）'!K23,'満４０週以上（１）'!K24,'満４０週以上（１）'!K25,'満４０週以上（１）'!K26,'満４０週以上（１）'!K27,'満４０週以上（１）'!K29,'満４０週以上（１）'!K30,'満４０週以上（１）'!K31,'満４０週以上（１）'!K32,'満４０週以上（１）'!K34,'満４０週以上（１）'!K35,'満４０週以上（１）'!K36,'満４０週以上（１）'!K37)</f>
        <v>0</v>
      </c>
      <c r="L21" s="30">
        <f>SUM(M21:N21)</f>
        <v>0</v>
      </c>
      <c r="M21" s="30">
        <f>SUM('満４０週以上（１）'!M23,'満４０週以上（１）'!M24,'満４０週以上（１）'!M25,'満４０週以上（１）'!M26,'満４０週以上（１）'!M27,'満４０週以上（１）'!M29,'満４０週以上（１）'!M30,'満４０週以上（１）'!M31,'満４０週以上（１）'!M32,'満４０週以上（１）'!M34,'満４０週以上（１）'!M35,'満４０週以上（１）'!M36,'満４０週以上（１）'!M37)</f>
        <v>0</v>
      </c>
      <c r="N21" s="30">
        <f>SUM('満４０週以上（１）'!N23,'満４０週以上（１）'!N24,'満４０週以上（１）'!N25,'満４０週以上（１）'!N26,'満４０週以上（１）'!N27,'満４０週以上（１）'!N29,'満４０週以上（１）'!N30,'満４０週以上（１）'!N31,'満４０週以上（１）'!N32,'満４０週以上（１）'!N34,'満４０週以上（１）'!N35,'満４０週以上（１）'!N36,'満４０週以上（１）'!N37)</f>
        <v>0</v>
      </c>
      <c r="O21" s="30">
        <f>SUM(P21:Q21)</f>
        <v>0</v>
      </c>
      <c r="P21" s="30">
        <f>SUM('満４０週以上（１）'!P23,'満４０週以上（１）'!P24,'満４０週以上（１）'!P25,'満４０週以上（１）'!P26,'満４０週以上（１）'!P27,'満４０週以上（１）'!P29,'満４０週以上（１）'!P30,'満４０週以上（１）'!P31,'満４０週以上（１）'!P32,'満４０週以上（１）'!P34,'満４０週以上（１）'!P35,'満４０週以上（１）'!P36,'満４０週以上（１）'!P37)</f>
        <v>0</v>
      </c>
      <c r="Q21" s="30">
        <f>SUM('満４０週以上（１）'!Q23,'満４０週以上（１）'!Q24,'満４０週以上（１）'!Q25,'満４０週以上（１）'!Q26,'満４０週以上（１）'!Q27,'満４０週以上（１）'!Q29,'満４０週以上（１）'!Q30,'満４０週以上（１）'!Q31,'満４０週以上（１）'!Q32,'満４０週以上（１）'!Q34,'満４０週以上（１）'!Q35,'満４０週以上（１）'!Q36,'満４０週以上（１）'!Q37)</f>
        <v>0</v>
      </c>
      <c r="R21" s="30">
        <f>SUM(S21:T21)</f>
        <v>7</v>
      </c>
      <c r="S21" s="30">
        <f>SUM('満４０週以上（１）'!S23,'満４０週以上（１）'!S24,'満４０週以上（１）'!S25,'満４０週以上（１）'!S26,'満４０週以上（１）'!S27,'満４０週以上（１）'!S29,'満４０週以上（１）'!S30,'満４０週以上（１）'!S31,'満４０週以上（１）'!S32,'満４０週以上（１）'!S34,'満４０週以上（１）'!S35,'満４０週以上（１）'!S36,'満４０週以上（１）'!S37)</f>
        <v>4</v>
      </c>
      <c r="T21" s="30">
        <f>SUM('満４０週以上（１）'!T23,'満４０週以上（１）'!T24,'満４０週以上（１）'!T25,'満４０週以上（１）'!T26,'満４０週以上（１）'!T27,'満４０週以上（１）'!T29,'満４０週以上（１）'!T30,'満４０週以上（１）'!T31,'満４０週以上（１）'!T32,'満４０週以上（１）'!T34,'満４０週以上（１）'!T35,'満４０週以上（１）'!T36,'満４０週以上（１）'!T37)</f>
        <v>3</v>
      </c>
      <c r="U21" s="30">
        <f>SUM(V21:W21)</f>
        <v>251</v>
      </c>
      <c r="V21" s="30">
        <f>SUM('満４０週以上（１）'!V23,'満４０週以上（１）'!V24,'満４０週以上（１）'!V25,'満４０週以上（１）'!V26,'満４０週以上（１）'!V27,'満４０週以上（１）'!V29,'満４０週以上（１）'!V30,'満４０週以上（１）'!V31,'満４０週以上（１）'!V32,'満４０週以上（１）'!V34,'満４０週以上（１）'!V35,'満４０週以上（１）'!V36,'満４０週以上（１）'!V37)</f>
        <v>95</v>
      </c>
      <c r="W21" s="30">
        <f>SUM('満４０週以上（１）'!W23,'満４０週以上（１）'!W24,'満４０週以上（１）'!W25,'満４０週以上（１）'!W26,'満４０週以上（１）'!W27,'満４０週以上（１）'!W29,'満４０週以上（１）'!W30,'満４０週以上（１）'!W31,'満４０週以上（１）'!W32,'満４０週以上（１）'!W34,'満４０週以上（１）'!W35,'満４０週以上（１）'!W36,'満４０週以上（１）'!W37)</f>
        <v>156</v>
      </c>
      <c r="X21" s="30">
        <f>SUM(Y21:Z21)</f>
        <v>485</v>
      </c>
      <c r="Y21" s="30">
        <f>SUM('満４０週以上（１）'!Y23,'満４０週以上（１）'!Y24,'満４０週以上（１）'!Y25,'満４０週以上（１）'!Y26,'満４０週以上（１）'!Y27,'満４０週以上（１）'!Y29,'満４０週以上（１）'!Y30,'満４０週以上（１）'!Y31,'満４０週以上（１）'!Y32,'満４０週以上（１）'!Y34,'満４０週以上（１）'!Y35,'満４０週以上（１）'!Y36,'満４０週以上（１）'!Y37)</f>
        <v>235</v>
      </c>
      <c r="Z21" s="30">
        <f>SUM('満４０週以上（１）'!Z23,'満４０週以上（１）'!Z24,'満４０週以上（１）'!Z25,'満４０週以上（１）'!Z26,'満４０週以上（１）'!Z27,'満４０週以上（１）'!Z29,'満４０週以上（１）'!Z30,'満４０週以上（１）'!Z31,'満４０週以上（１）'!Z32,'満４０週以上（１）'!Z34,'満４０週以上（１）'!Z35,'満４０週以上（１）'!Z36,'満４０週以上（１）'!Z37)</f>
        <v>250</v>
      </c>
      <c r="AA21" s="30">
        <f>SUM(AB21:AC21)</f>
        <v>184</v>
      </c>
      <c r="AB21" s="30">
        <f>SUM('満４０週以上（１）'!AB23,'満４０週以上（１）'!AB24,'満４０週以上（１）'!AB25,'満４０週以上（１）'!AB26,'満４０週以上（１）'!AB27,'満４０週以上（１）'!AB29,'満４０週以上（１）'!AB30,'満４０週以上（１）'!AB31,'満４０週以上（１）'!AB32,'満４０週以上（１）'!AB34,'満４０週以上（１）'!AB35,'満４０週以上（１）'!AB36,'満４０週以上（１）'!AB37)</f>
        <v>96</v>
      </c>
      <c r="AC21" s="30">
        <f>SUM('満４０週以上（１）'!AC23,'満４０週以上（１）'!AC24,'満４０週以上（１）'!AC25,'満４０週以上（１）'!AC26,'満４０週以上（１）'!AC27,'満４０週以上（１）'!AC29,'満４０週以上（１）'!AC30,'満４０週以上（１）'!AC31,'満４０週以上（１）'!AC32,'満４０週以上（１）'!AC34,'満４０週以上（１）'!AC35,'満４０週以上（１）'!AC36,'満４０週以上（１）'!AC37)</f>
        <v>88</v>
      </c>
      <c r="AD21" s="30">
        <f>SUM(AE21:AF21)</f>
        <v>18</v>
      </c>
      <c r="AE21" s="30">
        <f>SUM('満４０週以上（１）'!AE23,'満４０週以上（１）'!AE24,'満４０週以上（１）'!AE25,'満４０週以上（１）'!AE26,'満４０週以上（１）'!AE27,'満４０週以上（１）'!AE29,'満４０週以上（１）'!AE30,'満４０週以上（１）'!AE31,'満４０週以上（１）'!AE32,'満４０週以上（１）'!AE34,'満４０週以上（１）'!AE35,'満４０週以上（１）'!AE36,'満４０週以上（１）'!AE37)</f>
        <v>11</v>
      </c>
      <c r="AF21" s="30">
        <f>SUM('満４０週以上（１）'!AF23,'満４０週以上（１）'!AF24,'満４０週以上（１）'!AF25,'満４０週以上（１）'!AF26,'満４０週以上（１）'!AF27,'満４０週以上（１）'!AF29,'満４０週以上（１）'!AF30,'満４０週以上（１）'!AF31,'満４０週以上（１）'!AF32,'満４０週以上（１）'!AF34,'満４０週以上（１）'!AF35,'満４０週以上（１）'!AF36,'満４０週以上（１）'!AF37)</f>
        <v>7</v>
      </c>
      <c r="AG21" s="30">
        <f>SUM(AH21:AI21)</f>
        <v>2</v>
      </c>
      <c r="AH21" s="30">
        <f>SUM('満４０週以上（１）'!AH23,'満４０週以上（１）'!AH24,'満４０週以上（１）'!AH25,'満４０週以上（１）'!AH26,'満４０週以上（１）'!AH27,'満４０週以上（１）'!AH29,'満４０週以上（１）'!AH30,'満４０週以上（１）'!AH31,'満４０週以上（１）'!AH32,'満４０週以上（１）'!AH34,'満４０週以上（１）'!AH35,'満４０週以上（１）'!AH36,'満４０週以上（１）'!AH37)</f>
        <v>1</v>
      </c>
      <c r="AI21" s="30">
        <f>SUM('満４０週以上（１）'!AI23,'満４０週以上（１）'!AI24,'満４０週以上（１）'!AI25,'満４０週以上（１）'!AI26,'満４０週以上（１）'!AI27,'満４０週以上（１）'!AI29,'満４０週以上（１）'!AI30,'満４０週以上（１）'!AI31,'満４０週以上（１）'!AI32,'満４０週以上（１）'!AI34,'満４０週以上（１）'!AI35,'満４０週以上（１）'!AI36,'満４０週以上（１）'!AI37)</f>
        <v>1</v>
      </c>
      <c r="AJ21" s="30">
        <f>SUM(AK21:AL21)</f>
        <v>0</v>
      </c>
      <c r="AK21" s="30">
        <f>SUM('満４０週以上（１）'!AK23,'満４０週以上（１）'!AK24,'満４０週以上（１）'!AK25,'満４０週以上（１）'!AK26,'満４０週以上（１）'!AK27,'満４０週以上（１）'!AK29,'満４０週以上（１）'!AK30,'満４０週以上（１）'!AK31,'満４０週以上（１）'!AK32,'満４０週以上（１）'!AK34,'満４０週以上（１）'!AK35,'満４０週以上（１）'!AK36,'満４０週以上（１）'!AK37)</f>
        <v>0</v>
      </c>
      <c r="AL21" s="30">
        <f>SUM('満４０週以上（１）'!AL23,'満４０週以上（１）'!AL24,'満４０週以上（１）'!AL25,'満４０週以上（１）'!AL26,'満４０週以上（１）'!AL27,'満４０週以上（１）'!AL29,'満４０週以上（１）'!AL30,'満４０週以上（１）'!AL31,'満４０週以上（１）'!AL32,'満４０週以上（１）'!AL34,'満４０週以上（１）'!AL35,'満４０週以上（１）'!AL36,'満４０週以上（１）'!AL37)</f>
        <v>0</v>
      </c>
      <c r="AM21" s="33">
        <f>SUM(AM22+AM28+AM33)</f>
        <v>0</v>
      </c>
    </row>
    <row r="22" spans="1:39" ht="13.5">
      <c r="A22" s="17"/>
      <c r="B22" s="42" t="s">
        <v>17</v>
      </c>
      <c r="C22" s="41"/>
      <c r="D22" s="8"/>
      <c r="E22" s="31">
        <f>E23+E24+E25+E26+E27</f>
        <v>345</v>
      </c>
      <c r="F22" s="30">
        <f t="shared" si="0"/>
        <v>0</v>
      </c>
      <c r="G22" s="30">
        <f>SUM('満４０週以上（１）'!G23,'満４０週以上（１）'!G24,'満４０週以上（１）'!G25,'満４０週以上（１）'!G26,'満４０週以上（１）'!G27)</f>
        <v>0</v>
      </c>
      <c r="H22" s="30">
        <f>SUM('満４０週以上（１）'!H23,'満４０週以上（１）'!H24,'満４０週以上（１）'!H25,'満４０週以上（１）'!H26,'満４０週以上（１）'!H27)</f>
        <v>0</v>
      </c>
      <c r="I22" s="30">
        <f aca="true" t="shared" si="4" ref="I22:I37">SUM(J22:K22)</f>
        <v>0</v>
      </c>
      <c r="J22" s="30">
        <f>SUM('満４０週以上（１）'!J23,'満４０週以上（１）'!J24,'満４０週以上（１）'!J25,'満４０週以上（１）'!J26,'満４０週以上（１）'!J27)</f>
        <v>0</v>
      </c>
      <c r="K22" s="30">
        <f>SUM('満４０週以上（１）'!K23,'満４０週以上（１）'!K24,'満４０週以上（１）'!K25,'満４０週以上（１）'!K26,'満４０週以上（１）'!K27)</f>
        <v>0</v>
      </c>
      <c r="L22" s="30">
        <f aca="true" t="shared" si="5" ref="L22:L37">SUM(M22:N22)</f>
        <v>0</v>
      </c>
      <c r="M22" s="30">
        <f>SUM('満４０週以上（１）'!M23,'満４０週以上（１）'!M24,'満４０週以上（１）'!M25,'満４０週以上（１）'!M26,'満４０週以上（１）'!M27)</f>
        <v>0</v>
      </c>
      <c r="N22" s="30">
        <f>SUM('満４０週以上（１）'!N23,'満４０週以上（１）'!N24,'満４０週以上（１）'!N25,'満４０週以上（１）'!N26,'満４０週以上（１）'!N27)</f>
        <v>0</v>
      </c>
      <c r="O22" s="30">
        <f>SUM(P22:Q22)</f>
        <v>0</v>
      </c>
      <c r="P22" s="30">
        <f>SUM('満４０週以上（１）'!P23,'満４０週以上（１）'!P24,'満４０週以上（１）'!P25,'満４０週以上（１）'!P26,'満４０週以上（１）'!P27)</f>
        <v>0</v>
      </c>
      <c r="Q22" s="30">
        <f>SUM('満４０週以上（１）'!Q23,'満４０週以上（１）'!Q24,'満４０週以上（１）'!Q25,'満４０週以上（１）'!Q26,'満４０週以上（１）'!Q27)</f>
        <v>0</v>
      </c>
      <c r="R22" s="30">
        <f>SUM(S22:T22)</f>
        <v>2</v>
      </c>
      <c r="S22" s="30">
        <f>SUM('満４０週以上（１）'!S23,'満４０週以上（１）'!S24,'満４０週以上（１）'!S25,'満４０週以上（１）'!S26,'満４０週以上（１）'!S27)</f>
        <v>1</v>
      </c>
      <c r="T22" s="30">
        <f>SUM('満４０週以上（１）'!T23,'満４０週以上（１）'!T24,'満４０週以上（１）'!T25,'満４０週以上（１）'!T26,'満４０週以上（１）'!T27)</f>
        <v>1</v>
      </c>
      <c r="U22" s="30">
        <f>SUM(V22:W22)</f>
        <v>86</v>
      </c>
      <c r="V22" s="30">
        <f>SUM('満４０週以上（１）'!V23,'満４０週以上（１）'!V24,'満４０週以上（１）'!V25,'満４０週以上（１）'!V26,'満４０週以上（１）'!V27)</f>
        <v>41</v>
      </c>
      <c r="W22" s="30">
        <f>SUM('満４０週以上（１）'!W23,'満４０週以上（１）'!W24,'満４０週以上（１）'!W25,'満４０週以上（１）'!W26,'満４０週以上（１）'!W27)</f>
        <v>45</v>
      </c>
      <c r="X22" s="30">
        <f>SUM(Y22:Z22)</f>
        <v>177</v>
      </c>
      <c r="Y22" s="30">
        <f>SUM('満４０週以上（１）'!Y23,'満４０週以上（１）'!Y24,'満４０週以上（１）'!Y25,'満４０週以上（１）'!Y26,'満４０週以上（１）'!Y27)</f>
        <v>92</v>
      </c>
      <c r="Z22" s="30">
        <f>SUM('満４０週以上（１）'!Z23,'満４０週以上（１）'!Z24,'満４０週以上（１）'!Z25,'満４０週以上（１）'!Z26,'満４０週以上（１）'!Z27)</f>
        <v>85</v>
      </c>
      <c r="AA22" s="30">
        <f>SUM(AB22:AC22)</f>
        <v>76</v>
      </c>
      <c r="AB22" s="30">
        <f>SUM('満４０週以上（１）'!AB23,'満４０週以上（１）'!AB24,'満４０週以上（１）'!AB25,'満４０週以上（１）'!AB26,'満４０週以上（１）'!AB27)</f>
        <v>37</v>
      </c>
      <c r="AC22" s="30">
        <f>SUM('満４０週以上（１）'!AC23,'満４０週以上（１）'!AC24,'満４０週以上（１）'!AC25,'満４０週以上（１）'!AC26,'満４０週以上（１）'!AC27)</f>
        <v>39</v>
      </c>
      <c r="AD22" s="30">
        <f>SUM(AE22:AF22)</f>
        <v>4</v>
      </c>
      <c r="AE22" s="30">
        <f>SUM('満４０週以上（１）'!AE23,'満４０週以上（１）'!AE24,'満４０週以上（１）'!AE25,'満４０週以上（１）'!AE26,'満４０週以上（１）'!AE27)</f>
        <v>3</v>
      </c>
      <c r="AF22" s="30">
        <f>SUM('満４０週以上（１）'!AF23,'満４０週以上（１）'!AF24,'満４０週以上（１）'!AF25,'満４０週以上（１）'!AF26,'満４０週以上（１）'!AF27)</f>
        <v>1</v>
      </c>
      <c r="AG22" s="30">
        <f>SUM(AH22:AI22)</f>
        <v>0</v>
      </c>
      <c r="AH22" s="30">
        <f>SUM('満４０週以上（１）'!AH23,'満４０週以上（１）'!AH24,'満４０週以上（１）'!AH25,'満４０週以上（１）'!AH26,'満４０週以上（１）'!AH27)</f>
        <v>0</v>
      </c>
      <c r="AI22" s="30">
        <f>SUM('満４０週以上（１）'!AI23,'満４０週以上（１）'!AI24,'満４０週以上（１）'!AI25,'満４０週以上（１）'!AI26,'満４０週以上（１）'!AI27)</f>
        <v>0</v>
      </c>
      <c r="AJ22" s="30">
        <f aca="true" t="shared" si="6" ref="AJ22:AJ37">SUM(AK22:AL22)</f>
        <v>0</v>
      </c>
      <c r="AK22" s="30">
        <f>SUM('満４０週以上（１）'!AK23,'満４０週以上（１）'!AK24,'満４０週以上（１）'!AK25,'満４０週以上（１）'!AK26,'満４０週以上（１）'!AK27)</f>
        <v>0</v>
      </c>
      <c r="AL22" s="32">
        <f>SUM('満４０週以上（１）'!AL23,'満４０週以上（１）'!AL24,'満４０週以上（１）'!AL25,'満４０週以上（１）'!AL26,'満４０週以上（１）'!AL27)</f>
        <v>0</v>
      </c>
      <c r="AM22" s="33">
        <f>SUM('満４０週以上（１）'!AM23,'満４０週以上（１）'!AM24,'満４０週以上（１）'!AM25,'満４０週以上（１）'!AM26,'満４０週以上（１）'!AM27)</f>
        <v>0</v>
      </c>
    </row>
    <row r="23" spans="1:39" ht="13.5">
      <c r="A23" s="17"/>
      <c r="B23" s="6"/>
      <c r="C23" s="9" t="s">
        <v>75</v>
      </c>
      <c r="D23" s="8"/>
      <c r="E23" s="31">
        <f>F23+I23+L23+O23+R23+U23+X23+AA23+AD23+AG23+AJ23+AM23</f>
        <v>83</v>
      </c>
      <c r="F23" s="30">
        <f t="shared" si="0"/>
        <v>0</v>
      </c>
      <c r="G23" s="30">
        <v>0</v>
      </c>
      <c r="H23" s="30">
        <v>0</v>
      </c>
      <c r="I23" s="30">
        <f t="shared" si="4"/>
        <v>0</v>
      </c>
      <c r="J23" s="30">
        <v>0</v>
      </c>
      <c r="K23" s="30">
        <v>0</v>
      </c>
      <c r="L23" s="30">
        <f t="shared" si="5"/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1</v>
      </c>
      <c r="S23" s="30">
        <v>1</v>
      </c>
      <c r="T23" s="30">
        <v>0</v>
      </c>
      <c r="U23" s="30">
        <v>21</v>
      </c>
      <c r="V23" s="30">
        <v>10</v>
      </c>
      <c r="W23" s="30">
        <v>11</v>
      </c>
      <c r="X23" s="30">
        <v>46</v>
      </c>
      <c r="Y23" s="30">
        <v>22</v>
      </c>
      <c r="Z23" s="30">
        <v>24</v>
      </c>
      <c r="AA23" s="30">
        <v>14</v>
      </c>
      <c r="AB23" s="30">
        <v>7</v>
      </c>
      <c r="AC23" s="30">
        <v>7</v>
      </c>
      <c r="AD23" s="30">
        <v>1</v>
      </c>
      <c r="AE23" s="30">
        <v>0</v>
      </c>
      <c r="AF23" s="30">
        <v>1</v>
      </c>
      <c r="AG23" s="30">
        <v>0</v>
      </c>
      <c r="AH23" s="30">
        <v>0</v>
      </c>
      <c r="AI23" s="30">
        <v>0</v>
      </c>
      <c r="AJ23" s="30">
        <f t="shared" si="6"/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18</v>
      </c>
      <c r="D24" s="8"/>
      <c r="E24" s="31">
        <f>F24+I24+L24+O24+R24+U24+X24+AA24+AD24+AG24+AJ24+AM24</f>
        <v>159</v>
      </c>
      <c r="F24" s="30">
        <f t="shared" si="0"/>
        <v>0</v>
      </c>
      <c r="G24" s="30">
        <v>0</v>
      </c>
      <c r="H24" s="30">
        <v>0</v>
      </c>
      <c r="I24" s="30">
        <f t="shared" si="4"/>
        <v>0</v>
      </c>
      <c r="J24" s="30">
        <v>0</v>
      </c>
      <c r="K24" s="30">
        <v>0</v>
      </c>
      <c r="L24" s="30">
        <f t="shared" si="5"/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43</v>
      </c>
      <c r="V24" s="30">
        <v>17</v>
      </c>
      <c r="W24" s="30">
        <v>26</v>
      </c>
      <c r="X24" s="30">
        <v>83</v>
      </c>
      <c r="Y24" s="30">
        <v>43</v>
      </c>
      <c r="Z24" s="30">
        <v>40</v>
      </c>
      <c r="AA24" s="30">
        <v>32</v>
      </c>
      <c r="AB24" s="30">
        <v>15</v>
      </c>
      <c r="AC24" s="30">
        <v>17</v>
      </c>
      <c r="AD24" s="30">
        <v>1</v>
      </c>
      <c r="AE24" s="30">
        <v>1</v>
      </c>
      <c r="AF24" s="30">
        <v>0</v>
      </c>
      <c r="AG24" s="30">
        <v>0</v>
      </c>
      <c r="AH24" s="30">
        <v>0</v>
      </c>
      <c r="AI24" s="30">
        <v>0</v>
      </c>
      <c r="AJ24" s="30">
        <f t="shared" si="6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19</v>
      </c>
      <c r="D25" s="8"/>
      <c r="E25" s="31">
        <f>F25+I25+L25+O25+R25+U25+X25+AA25+AD25+AG25+AJ25+AM25</f>
        <v>15</v>
      </c>
      <c r="F25" s="30">
        <f t="shared" si="0"/>
        <v>0</v>
      </c>
      <c r="G25" s="30">
        <v>0</v>
      </c>
      <c r="H25" s="30">
        <v>0</v>
      </c>
      <c r="I25" s="30">
        <f t="shared" si="4"/>
        <v>0</v>
      </c>
      <c r="J25" s="30">
        <v>0</v>
      </c>
      <c r="K25" s="30">
        <v>0</v>
      </c>
      <c r="L25" s="30">
        <f t="shared" si="5"/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2</v>
      </c>
      <c r="V25" s="30">
        <v>2</v>
      </c>
      <c r="W25" s="30">
        <v>0</v>
      </c>
      <c r="X25" s="30">
        <v>7</v>
      </c>
      <c r="Y25" s="30">
        <v>5</v>
      </c>
      <c r="Z25" s="30">
        <v>2</v>
      </c>
      <c r="AA25" s="30">
        <v>6</v>
      </c>
      <c r="AB25" s="30">
        <v>4</v>
      </c>
      <c r="AC25" s="30">
        <v>2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f t="shared" si="6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20</v>
      </c>
      <c r="D26" s="8"/>
      <c r="E26" s="31">
        <f>F26+I26+L26+O26+R26+U26+X26+AA26+AD26+AG26+AJ26+AM26</f>
        <v>18</v>
      </c>
      <c r="F26" s="30">
        <f t="shared" si="0"/>
        <v>0</v>
      </c>
      <c r="G26" s="30">
        <v>0</v>
      </c>
      <c r="H26" s="30">
        <v>0</v>
      </c>
      <c r="I26" s="30">
        <f t="shared" si="4"/>
        <v>0</v>
      </c>
      <c r="J26" s="30">
        <v>0</v>
      </c>
      <c r="K26" s="30">
        <v>0</v>
      </c>
      <c r="L26" s="30">
        <f t="shared" si="5"/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5</v>
      </c>
      <c r="V26" s="30">
        <v>3</v>
      </c>
      <c r="W26" s="30">
        <v>2</v>
      </c>
      <c r="X26" s="30">
        <v>9</v>
      </c>
      <c r="Y26" s="30">
        <v>3</v>
      </c>
      <c r="Z26" s="30">
        <v>6</v>
      </c>
      <c r="AA26" s="30">
        <v>4</v>
      </c>
      <c r="AB26" s="30">
        <v>2</v>
      </c>
      <c r="AC26" s="30">
        <v>2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f t="shared" si="6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21</v>
      </c>
      <c r="D27" s="8"/>
      <c r="E27" s="31">
        <f>F27+I27+L27+O27+R27+U27+X27+AA27+AD27+AG27+AJ27+AM27</f>
        <v>70</v>
      </c>
      <c r="F27" s="30">
        <f t="shared" si="0"/>
        <v>0</v>
      </c>
      <c r="G27" s="30">
        <v>0</v>
      </c>
      <c r="H27" s="30">
        <v>0</v>
      </c>
      <c r="I27" s="30">
        <f t="shared" si="4"/>
        <v>0</v>
      </c>
      <c r="J27" s="30">
        <v>0</v>
      </c>
      <c r="K27" s="30">
        <v>0</v>
      </c>
      <c r="L27" s="30">
        <f t="shared" si="5"/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1</v>
      </c>
      <c r="S27" s="30">
        <v>0</v>
      </c>
      <c r="T27" s="30">
        <v>1</v>
      </c>
      <c r="U27" s="30">
        <v>15</v>
      </c>
      <c r="V27" s="30">
        <v>9</v>
      </c>
      <c r="W27" s="30">
        <v>6</v>
      </c>
      <c r="X27" s="30">
        <v>32</v>
      </c>
      <c r="Y27" s="30">
        <v>19</v>
      </c>
      <c r="Z27" s="30">
        <v>13</v>
      </c>
      <c r="AA27" s="30">
        <v>20</v>
      </c>
      <c r="AB27" s="30">
        <v>9</v>
      </c>
      <c r="AC27" s="30">
        <v>11</v>
      </c>
      <c r="AD27" s="30">
        <v>2</v>
      </c>
      <c r="AE27" s="30">
        <v>2</v>
      </c>
      <c r="AF27" s="30">
        <v>0</v>
      </c>
      <c r="AG27" s="30">
        <v>0</v>
      </c>
      <c r="AH27" s="30">
        <v>0</v>
      </c>
      <c r="AI27" s="30">
        <v>0</v>
      </c>
      <c r="AJ27" s="30">
        <f t="shared" si="6"/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42" t="s">
        <v>22</v>
      </c>
      <c r="C28" s="41"/>
      <c r="D28" s="8"/>
      <c r="E28" s="31">
        <f>E29+E30+E31+E32</f>
        <v>381</v>
      </c>
      <c r="F28" s="30">
        <f t="shared" si="0"/>
        <v>0</v>
      </c>
      <c r="G28" s="30">
        <f>SUM('満４０週以上（１）'!G29,'満４０週以上（１）'!G30,'満４０週以上（１）'!G31,'満４０週以上（１）'!G32)</f>
        <v>0</v>
      </c>
      <c r="H28" s="30">
        <f>SUM('満４０週以上（１）'!H29,'満４０週以上（１）'!H30,'満４０週以上（１）'!H31,'満４０週以上（１）'!H32)</f>
        <v>0</v>
      </c>
      <c r="I28" s="30">
        <f t="shared" si="4"/>
        <v>0</v>
      </c>
      <c r="J28" s="30">
        <f>SUM('満４０週以上（１）'!J29,'満４０週以上（１）'!J30,'満４０週以上（１）'!J31,'満４０週以上（１）'!J32)</f>
        <v>0</v>
      </c>
      <c r="K28" s="30">
        <f>SUM('満４０週以上（１）'!K29,'満４０週以上（１）'!K30,'満４０週以上（１）'!K31,'満４０週以上（１）'!K32)</f>
        <v>0</v>
      </c>
      <c r="L28" s="30">
        <f t="shared" si="5"/>
        <v>0</v>
      </c>
      <c r="M28" s="30">
        <f>SUM('満４０週以上（１）'!M29,'満４０週以上（１）'!M30,'満４０週以上（１）'!M31,'満４０週以上（１）'!M32)</f>
        <v>0</v>
      </c>
      <c r="N28" s="30">
        <f>SUM('満４０週以上（１）'!N29,'満４０週以上（１）'!N30,'満４０週以上（１）'!N31,'満４０週以上（１）'!N32)</f>
        <v>0</v>
      </c>
      <c r="O28" s="30">
        <f>SUM(P28:Q28)</f>
        <v>0</v>
      </c>
      <c r="P28" s="30">
        <f>SUM('満４０週以上（１）'!P29,'満４０週以上（１）'!P30,'満４０週以上（１）'!P31,'満４０週以上（１）'!P32)</f>
        <v>0</v>
      </c>
      <c r="Q28" s="30">
        <f>SUM('満４０週以上（１）'!Q29,'満４０週以上（１）'!Q30,'満４０週以上（１）'!Q31,'満４０週以上（１）'!Q32)</f>
        <v>0</v>
      </c>
      <c r="R28" s="30">
        <f>SUM(S28:T28)</f>
        <v>1</v>
      </c>
      <c r="S28" s="30">
        <f>SUM('満４０週以上（１）'!S29,'満４０週以上（１）'!S30,'満４０週以上（１）'!S31,'満４０週以上（１）'!S32)</f>
        <v>0</v>
      </c>
      <c r="T28" s="30">
        <f>SUM('満４０週以上（１）'!T29,'満４０週以上（１）'!T30,'満４０週以上（１）'!T31,'満４０週以上（１）'!T32)</f>
        <v>1</v>
      </c>
      <c r="U28" s="30">
        <f>SUM(V28:W28)</f>
        <v>110</v>
      </c>
      <c r="V28" s="30">
        <f>SUM('満４０週以上（１）'!V29,'満４０週以上（１）'!V30,'満４０週以上（１）'!V31,'満４０週以上（１）'!V32)</f>
        <v>33</v>
      </c>
      <c r="W28" s="30">
        <f>SUM('満４０週以上（１）'!W29,'満４０週以上（１）'!W30,'満４０週以上（１）'!W31,'満４０週以上（１）'!W32)</f>
        <v>77</v>
      </c>
      <c r="X28" s="30">
        <f>SUM(Y28:Z28)</f>
        <v>196</v>
      </c>
      <c r="Y28" s="30">
        <f>SUM('満４０週以上（１）'!Y29,'満４０週以上（１）'!Y30,'満４０週以上（１）'!Y31,'満４０週以上（１）'!Y32)</f>
        <v>88</v>
      </c>
      <c r="Z28" s="30">
        <f>SUM('満４０週以上（１）'!Z29,'満４０週以上（１）'!Z30,'満４０週以上（１）'!Z31,'満４０週以上（１）'!Z32)</f>
        <v>108</v>
      </c>
      <c r="AA28" s="30">
        <f>SUM(AB28:AC28)</f>
        <v>66</v>
      </c>
      <c r="AB28" s="30">
        <f>SUM('満４０週以上（１）'!AB29,'満４０週以上（１）'!AB30,'満４０週以上（１）'!AB31,'満４０週以上（１）'!AB32)</f>
        <v>35</v>
      </c>
      <c r="AC28" s="30">
        <f>SUM('満４０週以上（１）'!AC29,'満４０週以上（１）'!AC30,'満４０週以上（１）'!AC31,'満４０週以上（１）'!AC32)</f>
        <v>31</v>
      </c>
      <c r="AD28" s="30">
        <f>SUM(AE28:AF28)</f>
        <v>7</v>
      </c>
      <c r="AE28" s="30">
        <f>SUM('満４０週以上（１）'!AE29,'満４０週以上（１）'!AE30,'満４０週以上（１）'!AE31,'満４０週以上（１）'!AE32)</f>
        <v>4</v>
      </c>
      <c r="AF28" s="30">
        <f>SUM('満４０週以上（１）'!AF29,'満４０週以上（１）'!AF30,'満４０週以上（１）'!AF31,'満４０週以上（１）'!AF32)</f>
        <v>3</v>
      </c>
      <c r="AG28" s="30">
        <f>SUM(AH28:AI28)</f>
        <v>1</v>
      </c>
      <c r="AH28" s="30">
        <f>SUM('満４０週以上（１）'!AH29,'満４０週以上（１）'!AH30,'満４０週以上（１）'!AH31,'満４０週以上（１）'!AH32)</f>
        <v>0</v>
      </c>
      <c r="AI28" s="30">
        <f>SUM('満４０週以上（１）'!AI29,'満４０週以上（１）'!AI30,'満４０週以上（１）'!AI31,'満４０週以上（１）'!AI32)</f>
        <v>1</v>
      </c>
      <c r="AJ28" s="30">
        <f t="shared" si="6"/>
        <v>0</v>
      </c>
      <c r="AK28" s="30">
        <f>SUM('満４０週以上（１）'!AK29,'満４０週以上（１）'!AK30,'満４０週以上（１）'!AK31,'満４０週以上（１）'!AK32)</f>
        <v>0</v>
      </c>
      <c r="AL28" s="30">
        <f>SUM('満４０週以上（１）'!AL29,'満４０週以上（１）'!AL30,'満４０週以上（１）'!AL31,'満４０週以上（１）'!AL32)</f>
        <v>0</v>
      </c>
      <c r="AM28" s="33">
        <f>SUM('満４０週以上（１）'!AM29,'満４０週以上（１）'!AM30,'満４０週以上（１）'!AM31,'満４０週以上（１）'!AM32)</f>
        <v>0</v>
      </c>
    </row>
    <row r="29" spans="1:39" ht="13.5">
      <c r="A29" s="17"/>
      <c r="B29" s="6"/>
      <c r="C29" s="9" t="s">
        <v>23</v>
      </c>
      <c r="D29" s="8"/>
      <c r="E29" s="31">
        <f>F29+I29+L29+O29+R29+U29+X29+AA29+AD29+AG29+AJ29+AM29</f>
        <v>209</v>
      </c>
      <c r="F29" s="30">
        <f t="shared" si="0"/>
        <v>0</v>
      </c>
      <c r="G29" s="30">
        <v>0</v>
      </c>
      <c r="H29" s="30">
        <v>0</v>
      </c>
      <c r="I29" s="30">
        <f t="shared" si="4"/>
        <v>0</v>
      </c>
      <c r="J29" s="30">
        <v>0</v>
      </c>
      <c r="K29" s="30">
        <v>0</v>
      </c>
      <c r="L29" s="30">
        <f t="shared" si="5"/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65</v>
      </c>
      <c r="V29" s="30">
        <v>20</v>
      </c>
      <c r="W29" s="30">
        <v>45</v>
      </c>
      <c r="X29" s="30">
        <v>103</v>
      </c>
      <c r="Y29" s="30">
        <v>48</v>
      </c>
      <c r="Z29" s="30">
        <v>55</v>
      </c>
      <c r="AA29" s="30">
        <v>35</v>
      </c>
      <c r="AB29" s="30">
        <v>18</v>
      </c>
      <c r="AC29" s="30">
        <v>17</v>
      </c>
      <c r="AD29" s="30">
        <v>5</v>
      </c>
      <c r="AE29" s="30">
        <v>3</v>
      </c>
      <c r="AF29" s="30">
        <v>2</v>
      </c>
      <c r="AG29" s="30">
        <v>1</v>
      </c>
      <c r="AH29" s="30">
        <v>0</v>
      </c>
      <c r="AI29" s="30">
        <v>1</v>
      </c>
      <c r="AJ29" s="30">
        <f t="shared" si="6"/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24</v>
      </c>
      <c r="D30" s="8"/>
      <c r="E30" s="31">
        <f>F30+I30+L30+O30+R30+U30+X30+AA30+AD30+AG30+AJ30+AM30</f>
        <v>113</v>
      </c>
      <c r="F30" s="30">
        <f t="shared" si="0"/>
        <v>0</v>
      </c>
      <c r="G30" s="30">
        <v>0</v>
      </c>
      <c r="H30" s="30">
        <v>0</v>
      </c>
      <c r="I30" s="30">
        <f t="shared" si="4"/>
        <v>0</v>
      </c>
      <c r="J30" s="30">
        <v>0</v>
      </c>
      <c r="K30" s="30">
        <v>0</v>
      </c>
      <c r="L30" s="30">
        <f t="shared" si="5"/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1</v>
      </c>
      <c r="S30" s="30">
        <v>0</v>
      </c>
      <c r="T30" s="30">
        <v>1</v>
      </c>
      <c r="U30" s="30">
        <v>30</v>
      </c>
      <c r="V30" s="30">
        <v>10</v>
      </c>
      <c r="W30" s="30">
        <v>20</v>
      </c>
      <c r="X30" s="30">
        <v>64</v>
      </c>
      <c r="Y30" s="30">
        <v>29</v>
      </c>
      <c r="Z30" s="30">
        <v>35</v>
      </c>
      <c r="AA30" s="30">
        <v>17</v>
      </c>
      <c r="AB30" s="30">
        <v>11</v>
      </c>
      <c r="AC30" s="30">
        <v>6</v>
      </c>
      <c r="AD30" s="30">
        <v>1</v>
      </c>
      <c r="AE30" s="30">
        <v>1</v>
      </c>
      <c r="AF30" s="30">
        <v>0</v>
      </c>
      <c r="AG30" s="30">
        <v>0</v>
      </c>
      <c r="AH30" s="30">
        <v>0</v>
      </c>
      <c r="AI30" s="30">
        <v>0</v>
      </c>
      <c r="AJ30" s="30">
        <f t="shared" si="6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25</v>
      </c>
      <c r="D31" s="8"/>
      <c r="E31" s="31">
        <f>F31+I31+L31+O31+R31+U31+X31+AA31+AD31+AG31+AJ31+AM31</f>
        <v>45</v>
      </c>
      <c r="F31" s="30">
        <f t="shared" si="0"/>
        <v>0</v>
      </c>
      <c r="G31" s="30">
        <v>0</v>
      </c>
      <c r="H31" s="30">
        <v>0</v>
      </c>
      <c r="I31" s="30">
        <f t="shared" si="4"/>
        <v>0</v>
      </c>
      <c r="J31" s="30">
        <v>0</v>
      </c>
      <c r="K31" s="30">
        <v>0</v>
      </c>
      <c r="L31" s="30">
        <f t="shared" si="5"/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12</v>
      </c>
      <c r="V31" s="30">
        <v>2</v>
      </c>
      <c r="W31" s="30">
        <v>10</v>
      </c>
      <c r="X31" s="30">
        <v>22</v>
      </c>
      <c r="Y31" s="30">
        <v>10</v>
      </c>
      <c r="Z31" s="30">
        <v>12</v>
      </c>
      <c r="AA31" s="30">
        <v>10</v>
      </c>
      <c r="AB31" s="30">
        <v>4</v>
      </c>
      <c r="AC31" s="30">
        <v>6</v>
      </c>
      <c r="AD31" s="30">
        <v>1</v>
      </c>
      <c r="AE31" s="30">
        <v>0</v>
      </c>
      <c r="AF31" s="30">
        <v>1</v>
      </c>
      <c r="AG31" s="30">
        <v>0</v>
      </c>
      <c r="AH31" s="30">
        <v>0</v>
      </c>
      <c r="AI31" s="30">
        <v>0</v>
      </c>
      <c r="AJ31" s="30">
        <f t="shared" si="6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26</v>
      </c>
      <c r="D32" s="8"/>
      <c r="E32" s="31">
        <f>F32+I32+L32+O32+R32+U32+X32+AA32+AD32+AG32+AJ32+AM32</f>
        <v>14</v>
      </c>
      <c r="F32" s="30">
        <f t="shared" si="0"/>
        <v>0</v>
      </c>
      <c r="G32" s="30">
        <v>0</v>
      </c>
      <c r="H32" s="30">
        <v>0</v>
      </c>
      <c r="I32" s="30">
        <f t="shared" si="4"/>
        <v>0</v>
      </c>
      <c r="J32" s="30">
        <v>0</v>
      </c>
      <c r="K32" s="30">
        <v>0</v>
      </c>
      <c r="L32" s="30">
        <f t="shared" si="5"/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3</v>
      </c>
      <c r="V32" s="30">
        <v>1</v>
      </c>
      <c r="W32" s="30">
        <v>2</v>
      </c>
      <c r="X32" s="30">
        <v>7</v>
      </c>
      <c r="Y32" s="30">
        <v>1</v>
      </c>
      <c r="Z32" s="30">
        <v>6</v>
      </c>
      <c r="AA32" s="30">
        <v>4</v>
      </c>
      <c r="AB32" s="30">
        <v>2</v>
      </c>
      <c r="AC32" s="30">
        <v>2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f t="shared" si="6"/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42" t="s">
        <v>27</v>
      </c>
      <c r="C33" s="41"/>
      <c r="D33" s="8"/>
      <c r="E33" s="31">
        <f>SUM(E34:E37)</f>
        <v>221</v>
      </c>
      <c r="F33" s="30">
        <f t="shared" si="0"/>
        <v>0</v>
      </c>
      <c r="G33" s="30">
        <f>SUM('満４０週以上（１）'!G34,'満４０週以上（１）'!G35,'満４０週以上（１）'!G36,'満４０週以上（１）'!G37)</f>
        <v>0</v>
      </c>
      <c r="H33" s="30">
        <f>SUM('満４０週以上（１）'!H34,'満４０週以上（１）'!H35,'満４０週以上（１）'!H36,'満４０週以上（１）'!H37)</f>
        <v>0</v>
      </c>
      <c r="I33" s="30">
        <f t="shared" si="4"/>
        <v>0</v>
      </c>
      <c r="J33" s="30">
        <f>SUM('満４０週以上（１）'!J34,'満４０週以上（１）'!J35,'満４０週以上（１）'!J36,'満４０週以上（１）'!J37)</f>
        <v>0</v>
      </c>
      <c r="K33" s="30">
        <f>SUM('満４０週以上（１）'!K34,'満４０週以上（１）'!K35,'満４０週以上（１）'!K36,'満４０週以上（１）'!K37)</f>
        <v>0</v>
      </c>
      <c r="L33" s="30">
        <f t="shared" si="5"/>
        <v>0</v>
      </c>
      <c r="M33" s="30">
        <f>SUM('満４０週以上（１）'!M34,'満４０週以上（１）'!M35,'満４０週以上（１）'!M36,'満４０週以上（１）'!M37)</f>
        <v>0</v>
      </c>
      <c r="N33" s="30">
        <f>SUM('満４０週以上（１）'!N34,'満４０週以上（１）'!N35,'満４０週以上（１）'!N36,'満４０週以上（１）'!N37)</f>
        <v>0</v>
      </c>
      <c r="O33" s="30">
        <f>SUM(P33:Q33)</f>
        <v>0</v>
      </c>
      <c r="P33" s="30">
        <f>SUM('満４０週以上（１）'!P34,'満４０週以上（１）'!P35,'満４０週以上（１）'!P36,'満４０週以上（１）'!P37)</f>
        <v>0</v>
      </c>
      <c r="Q33" s="30">
        <f>SUM('満４０週以上（１）'!Q34,'満４０週以上（１）'!Q35,'満４０週以上（１）'!Q36,'満４０週以上（１）'!Q37)</f>
        <v>0</v>
      </c>
      <c r="R33" s="30">
        <f>SUM(S33:T33)</f>
        <v>4</v>
      </c>
      <c r="S33" s="30">
        <f>SUM('満４０週以上（１）'!S34,'満４０週以上（１）'!S35,'満４０週以上（１）'!S36,'満４０週以上（１）'!S37)</f>
        <v>3</v>
      </c>
      <c r="T33" s="30">
        <f>SUM('満４０週以上（１）'!T34,'満４０週以上（１）'!T35,'満４０週以上（１）'!T36,'満４０週以上（１）'!T37)</f>
        <v>1</v>
      </c>
      <c r="U33" s="30">
        <f>SUM(V33:W33)</f>
        <v>55</v>
      </c>
      <c r="V33" s="30">
        <f>SUM('満４０週以上（１）'!V34,'満４０週以上（１）'!V35,'満４０週以上（１）'!V36,'満４０週以上（１）'!V37)</f>
        <v>21</v>
      </c>
      <c r="W33" s="30">
        <f>SUM('満４０週以上（１）'!W34,'満４０週以上（１）'!W35,'満４０週以上（１）'!W36,'満４０週以上（１）'!W37)</f>
        <v>34</v>
      </c>
      <c r="X33" s="30">
        <f>SUM(Y33:Z33)</f>
        <v>112</v>
      </c>
      <c r="Y33" s="30">
        <f>SUM('満４０週以上（１）'!Y34,'満４０週以上（１）'!Y35,'満４０週以上（１）'!Y36,'満４０週以上（１）'!Y37)</f>
        <v>55</v>
      </c>
      <c r="Z33" s="30">
        <f>SUM('満４０週以上（１）'!Z34,'満４０週以上（１）'!Z35,'満４０週以上（１）'!Z36,'満４０週以上（１）'!Z37)</f>
        <v>57</v>
      </c>
      <c r="AA33" s="30">
        <f>SUM(AB33:AC33)</f>
        <v>42</v>
      </c>
      <c r="AB33" s="30">
        <f>SUM('満４０週以上（１）'!AB34,'満４０週以上（１）'!AB35,'満４０週以上（１）'!AB36,'満４０週以上（１）'!AB37)</f>
        <v>24</v>
      </c>
      <c r="AC33" s="30">
        <f>SUM('満４０週以上（１）'!AC34,'満４０週以上（１）'!AC35,'満４０週以上（１）'!AC36,'満４０週以上（１）'!AC37)</f>
        <v>18</v>
      </c>
      <c r="AD33" s="30">
        <f>SUM(AE33:AF33)</f>
        <v>7</v>
      </c>
      <c r="AE33" s="30">
        <f>SUM('満４０週以上（１）'!AE34,'満４０週以上（１）'!AE35,'満４０週以上（１）'!AE36,'満４０週以上（１）'!AE37)</f>
        <v>4</v>
      </c>
      <c r="AF33" s="30">
        <f>SUM('満４０週以上（１）'!AF34,'満４０週以上（１）'!AF35,'満４０週以上（１）'!AF36,'満４０週以上（１）'!AF37)</f>
        <v>3</v>
      </c>
      <c r="AG33" s="30">
        <f>SUM(AH33:AI33)</f>
        <v>1</v>
      </c>
      <c r="AH33" s="30">
        <f>SUM('満４０週以上（１）'!AH34,'満４０週以上（１）'!AH35,'満４０週以上（１）'!AH36,'満４０週以上（１）'!AH37)</f>
        <v>1</v>
      </c>
      <c r="AI33" s="30">
        <f>SUM('満４０週以上（１）'!AI34,'満４０週以上（１）'!AI35,'満４０週以上（１）'!AI36,'満４０週以上（１）'!AI37)</f>
        <v>0</v>
      </c>
      <c r="AJ33" s="30">
        <f t="shared" si="6"/>
        <v>0</v>
      </c>
      <c r="AK33" s="30">
        <f>SUM('満４０週以上（１）'!AK34,'満４０週以上（１）'!AK35,'満４０週以上（１）'!AK36,'満４０週以上（１）'!AK37)</f>
        <v>0</v>
      </c>
      <c r="AL33" s="30">
        <f>SUM('満４０週以上（１）'!AL34,'満４０週以上（１）'!AL35,'満４０週以上（１）'!AL36,'満４０週以上（１）'!AL37)</f>
        <v>0</v>
      </c>
      <c r="AM33" s="33">
        <f>SUM(AM34:AM37)</f>
        <v>0</v>
      </c>
    </row>
    <row r="34" spans="1:39" ht="13.5">
      <c r="A34" s="17"/>
      <c r="B34" s="9"/>
      <c r="C34" s="38" t="s">
        <v>74</v>
      </c>
      <c r="D34" s="8"/>
      <c r="E34" s="31">
        <f>F34+I34+L34+O34+R34+U34+X34+AA34+AD34+AG34+AJ34+AM34</f>
        <v>97</v>
      </c>
      <c r="F34" s="30">
        <f>SUM(G34:H34)</f>
        <v>0</v>
      </c>
      <c r="G34" s="30">
        <v>0</v>
      </c>
      <c r="H34" s="30">
        <v>0</v>
      </c>
      <c r="I34" s="30">
        <f>SUM(J34:K34)</f>
        <v>0</v>
      </c>
      <c r="J34" s="30">
        <v>0</v>
      </c>
      <c r="K34" s="30">
        <v>0</v>
      </c>
      <c r="L34" s="30">
        <f>SUM(M34:N34)</f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3</v>
      </c>
      <c r="S34" s="30">
        <v>2</v>
      </c>
      <c r="T34" s="30">
        <v>1</v>
      </c>
      <c r="U34" s="30">
        <v>22</v>
      </c>
      <c r="V34" s="30">
        <v>9</v>
      </c>
      <c r="W34" s="30">
        <v>13</v>
      </c>
      <c r="X34" s="30">
        <v>51</v>
      </c>
      <c r="Y34" s="30">
        <v>28</v>
      </c>
      <c r="Z34" s="30">
        <v>23</v>
      </c>
      <c r="AA34" s="30">
        <v>18</v>
      </c>
      <c r="AB34" s="30">
        <v>13</v>
      </c>
      <c r="AC34" s="30">
        <v>5</v>
      </c>
      <c r="AD34" s="30">
        <v>3</v>
      </c>
      <c r="AE34" s="30">
        <v>2</v>
      </c>
      <c r="AF34" s="30">
        <v>1</v>
      </c>
      <c r="AG34" s="30">
        <v>0</v>
      </c>
      <c r="AH34" s="30">
        <v>0</v>
      </c>
      <c r="AI34" s="30">
        <v>0</v>
      </c>
      <c r="AJ34" s="30">
        <f>SUM(AK34:AL34)</f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28</v>
      </c>
      <c r="D35" s="8"/>
      <c r="E35" s="31">
        <f>F35+I35+L35+O35+R35+U35+X35+AA35+AD35+AG35+AJ35+AM35</f>
        <v>99</v>
      </c>
      <c r="F35" s="30">
        <f t="shared" si="0"/>
        <v>0</v>
      </c>
      <c r="G35" s="30">
        <v>0</v>
      </c>
      <c r="H35" s="30">
        <v>0</v>
      </c>
      <c r="I35" s="30">
        <f t="shared" si="4"/>
        <v>0</v>
      </c>
      <c r="J35" s="30">
        <v>0</v>
      </c>
      <c r="K35" s="30">
        <v>0</v>
      </c>
      <c r="L35" s="30">
        <f t="shared" si="5"/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24</v>
      </c>
      <c r="V35" s="30">
        <v>10</v>
      </c>
      <c r="W35" s="30">
        <v>14</v>
      </c>
      <c r="X35" s="30">
        <v>50</v>
      </c>
      <c r="Y35" s="30">
        <v>22</v>
      </c>
      <c r="Z35" s="30">
        <v>28</v>
      </c>
      <c r="AA35" s="30">
        <v>21</v>
      </c>
      <c r="AB35" s="30">
        <v>10</v>
      </c>
      <c r="AC35" s="30">
        <v>11</v>
      </c>
      <c r="AD35" s="30">
        <v>3</v>
      </c>
      <c r="AE35" s="30">
        <v>2</v>
      </c>
      <c r="AF35" s="30">
        <v>1</v>
      </c>
      <c r="AG35" s="30">
        <v>1</v>
      </c>
      <c r="AH35" s="30">
        <v>1</v>
      </c>
      <c r="AI35" s="30">
        <v>0</v>
      </c>
      <c r="AJ35" s="30">
        <f t="shared" si="6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29</v>
      </c>
      <c r="D36" s="8"/>
      <c r="E36" s="31">
        <f>F36+I36+L36+O36+R36+U36+X36+AA36+AD36+AG36+AJ36+AM36</f>
        <v>11</v>
      </c>
      <c r="F36" s="30">
        <f t="shared" si="0"/>
        <v>0</v>
      </c>
      <c r="G36" s="30">
        <v>0</v>
      </c>
      <c r="H36" s="30">
        <v>0</v>
      </c>
      <c r="I36" s="30">
        <f t="shared" si="4"/>
        <v>0</v>
      </c>
      <c r="J36" s="30">
        <v>0</v>
      </c>
      <c r="K36" s="30">
        <v>0</v>
      </c>
      <c r="L36" s="30">
        <f t="shared" si="5"/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4</v>
      </c>
      <c r="V36" s="30">
        <v>0</v>
      </c>
      <c r="W36" s="30">
        <v>4</v>
      </c>
      <c r="X36" s="30">
        <v>5</v>
      </c>
      <c r="Y36" s="30">
        <v>2</v>
      </c>
      <c r="Z36" s="30">
        <v>3</v>
      </c>
      <c r="AA36" s="30">
        <v>1</v>
      </c>
      <c r="AB36" s="30">
        <v>0</v>
      </c>
      <c r="AC36" s="30">
        <v>1</v>
      </c>
      <c r="AD36" s="30">
        <v>1</v>
      </c>
      <c r="AE36" s="30">
        <v>0</v>
      </c>
      <c r="AF36" s="30">
        <v>1</v>
      </c>
      <c r="AG36" s="30">
        <v>0</v>
      </c>
      <c r="AH36" s="30">
        <v>0</v>
      </c>
      <c r="AI36" s="30">
        <v>0</v>
      </c>
      <c r="AJ36" s="30">
        <f t="shared" si="6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30</v>
      </c>
      <c r="D37" s="8"/>
      <c r="E37" s="31">
        <f>F37+I37+L37+O37+R37+U37+X37+AA37+AD37+AG37+AJ37+AM37</f>
        <v>14</v>
      </c>
      <c r="F37" s="30">
        <f t="shared" si="0"/>
        <v>0</v>
      </c>
      <c r="G37" s="30">
        <v>0</v>
      </c>
      <c r="H37" s="30">
        <v>0</v>
      </c>
      <c r="I37" s="30">
        <f t="shared" si="4"/>
        <v>0</v>
      </c>
      <c r="J37" s="30">
        <v>0</v>
      </c>
      <c r="K37" s="30">
        <v>0</v>
      </c>
      <c r="L37" s="30">
        <f t="shared" si="5"/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1</v>
      </c>
      <c r="S37" s="30">
        <v>1</v>
      </c>
      <c r="T37" s="30">
        <v>0</v>
      </c>
      <c r="U37" s="30">
        <v>5</v>
      </c>
      <c r="V37" s="30">
        <v>2</v>
      </c>
      <c r="W37" s="30">
        <v>3</v>
      </c>
      <c r="X37" s="30">
        <v>6</v>
      </c>
      <c r="Y37" s="30">
        <v>3</v>
      </c>
      <c r="Z37" s="30">
        <v>3</v>
      </c>
      <c r="AA37" s="30">
        <v>2</v>
      </c>
      <c r="AB37" s="30">
        <v>1</v>
      </c>
      <c r="AC37" s="30">
        <v>1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f t="shared" si="6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0" t="s">
        <v>31</v>
      </c>
      <c r="B39" s="41"/>
      <c r="C39" s="41"/>
      <c r="D39" s="8"/>
      <c r="E39" s="31">
        <f>E40+E41+E42+E43+E44</f>
        <v>347</v>
      </c>
      <c r="F39" s="30">
        <f t="shared" si="0"/>
        <v>0</v>
      </c>
      <c r="G39" s="30">
        <f>SUM('満４０週以上（１）'!G40,'満４０週以上（１）'!G41,'満４０週以上（１）'!G42,'満４０週以上（１）'!G43,'満４０週以上（１）'!G44)</f>
        <v>0</v>
      </c>
      <c r="H39" s="30">
        <f>SUM('満４０週以上（１）'!H40,'満４０週以上（１）'!H41,'満４０週以上（１）'!H42,'満４０週以上（１）'!H43,'満４０週以上（１）'!H44)</f>
        <v>0</v>
      </c>
      <c r="I39" s="30">
        <f aca="true" t="shared" si="7" ref="I39:I44">SUM(J39:K39)</f>
        <v>0</v>
      </c>
      <c r="J39" s="30">
        <f>SUM('満４０週以上（１）'!J40,'満４０週以上（１）'!J41,'満４０週以上（１）'!J42,'満４０週以上（１）'!J43,'満４０週以上（１）'!J44)</f>
        <v>0</v>
      </c>
      <c r="K39" s="30">
        <f>SUM('満４０週以上（１）'!K40,'満４０週以上（１）'!K41,'満４０週以上（１）'!K42,'満４０週以上（１）'!K43,'満４０週以上（１）'!K44)</f>
        <v>0</v>
      </c>
      <c r="L39" s="30">
        <f aca="true" t="shared" si="8" ref="L39:L44">SUM(M39:N39)</f>
        <v>0</v>
      </c>
      <c r="M39" s="30">
        <f>SUM('満４０週以上（１）'!M40,'満４０週以上（１）'!M41,'満４０週以上（１）'!M42,'満４０週以上（１）'!M43,'満４０週以上（１）'!M44)</f>
        <v>0</v>
      </c>
      <c r="N39" s="30">
        <f>SUM('満４０週以上（１）'!N40,'満４０週以上（１）'!N41,'満４０週以上（１）'!N42,'満４０週以上（１）'!N43,'満４０週以上（１）'!N44)</f>
        <v>0</v>
      </c>
      <c r="O39" s="30">
        <f>SUM(P39:Q39)</f>
        <v>0</v>
      </c>
      <c r="P39" s="30">
        <f>SUM('満４０週以上（１）'!P40,'満４０週以上（１）'!P41,'満４０週以上（１）'!P42,'満４０週以上（１）'!P43,'満４０週以上（１）'!P44)</f>
        <v>0</v>
      </c>
      <c r="Q39" s="30">
        <f>SUM('満４０週以上（１）'!Q40,'満４０週以上（１）'!Q41,'満４０週以上（１）'!Q42,'満４０週以上（１）'!Q43,'満４０週以上（１）'!Q44)</f>
        <v>0</v>
      </c>
      <c r="R39" s="30">
        <f>SUM(S39:T39)</f>
        <v>1</v>
      </c>
      <c r="S39" s="30">
        <f>SUM('満４０週以上（１）'!S40,'満４０週以上（１）'!S41,'満４０週以上（１）'!S42,'満４０週以上（１）'!S43,'満４０週以上（１）'!S44)</f>
        <v>1</v>
      </c>
      <c r="T39" s="30">
        <f>SUM('満４０週以上（１）'!T40,'満４０週以上（１）'!T41,'満４０週以上（１）'!T42,'満４０週以上（１）'!T43,'満４０週以上（１）'!T44)</f>
        <v>0</v>
      </c>
      <c r="U39" s="30">
        <f>SUM(V39:W39)</f>
        <v>101</v>
      </c>
      <c r="V39" s="30">
        <f>SUM('満４０週以上（１）'!V40,'満４０週以上（１）'!V41,'満４０週以上（１）'!V42,'満４０週以上（１）'!V43,'満４０週以上（１）'!V44)</f>
        <v>43</v>
      </c>
      <c r="W39" s="30">
        <f>SUM('満４０週以上（１）'!W40,'満４０週以上（１）'!W41,'満４０週以上（１）'!W42,'満４０週以上（１）'!W43,'満４０週以上（１）'!W44)</f>
        <v>58</v>
      </c>
      <c r="X39" s="30">
        <f>SUM(Y39:Z39)</f>
        <v>154</v>
      </c>
      <c r="Y39" s="30">
        <f>SUM('満４０週以上（１）'!Y40,'満４０週以上（１）'!Y41,'満４０週以上（１）'!Y42,'満４０週以上（１）'!Y43,'満４０週以上（１）'!Y44)</f>
        <v>75</v>
      </c>
      <c r="Z39" s="30">
        <f>SUM('満４０週以上（１）'!Z40,'満４０週以上（１）'!Z41,'満４０週以上（１）'!Z42,'満４０週以上（１）'!Z43,'満４０週以上（１）'!Z44)</f>
        <v>79</v>
      </c>
      <c r="AA39" s="30">
        <f>SUM(AB39:AC39)</f>
        <v>86</v>
      </c>
      <c r="AB39" s="30">
        <f>SUM('満４０週以上（１）'!AB40,'満４０週以上（１）'!AB41,'満４０週以上（１）'!AB42,'満４０週以上（１）'!AB43,'満４０週以上（１）'!AB44)</f>
        <v>39</v>
      </c>
      <c r="AC39" s="30">
        <f>SUM('満４０週以上（１）'!AC40,'満４０週以上（１）'!AC41,'満４０週以上（１）'!AC42,'満４０週以上（１）'!AC43,'満４０週以上（１）'!AC44)</f>
        <v>47</v>
      </c>
      <c r="AD39" s="30">
        <f>SUM(AE39:AF39)</f>
        <v>5</v>
      </c>
      <c r="AE39" s="30">
        <f>SUM('満４０週以上（１）'!AE40,'満４０週以上（１）'!AE41,'満４０週以上（１）'!AE42,'満４０週以上（１）'!AE43,'満４０週以上（１）'!AE44)</f>
        <v>3</v>
      </c>
      <c r="AF39" s="30">
        <f>SUM('満４０週以上（１）'!AF40,'満４０週以上（１）'!AF41,'満４０週以上（１）'!AF42,'満４０週以上（１）'!AF43,'満４０週以上（１）'!AF44)</f>
        <v>2</v>
      </c>
      <c r="AG39" s="30">
        <f>SUM(AH39:AI39)</f>
        <v>0</v>
      </c>
      <c r="AH39" s="30">
        <f>SUM('満４０週以上（１）'!AH40,'満４０週以上（１）'!AH41,'満４０週以上（１）'!AH42,'満４０週以上（１）'!AH43,'満４０週以上（１）'!AH44)</f>
        <v>0</v>
      </c>
      <c r="AI39" s="30">
        <f>SUM('満４０週以上（１）'!AI40,'満４０週以上（１）'!AI41,'満４０週以上（１）'!AI42,'満４０週以上（１）'!AI43,'満４０週以上（１）'!AI44)</f>
        <v>0</v>
      </c>
      <c r="AJ39" s="30">
        <f aca="true" t="shared" si="9" ref="AJ39:AJ44">SUM(AK39:AL39)</f>
        <v>0</v>
      </c>
      <c r="AK39" s="30">
        <f>SUM('満４０週以上（１）'!AK40,'満４０週以上（１）'!AK41,'満４０週以上（１）'!AK42,'満４０週以上（１）'!AK43,'満４０週以上（１）'!AK44)</f>
        <v>0</v>
      </c>
      <c r="AL39" s="30">
        <f>SUM('満４０週以上（１）'!AL40,'満４０週以上（１）'!AL41,'満４０週以上（１）'!AL42,'満４０週以上（１）'!AL43,'満４０週以上（１）'!AL44)</f>
        <v>0</v>
      </c>
      <c r="AM39" s="33">
        <f>SUM('満４０週以上（１）'!AM40,'満４０週以上（１）'!AM41,'満４０週以上（１）'!AM42,'満４０週以上（１）'!AM43,'満４０週以上（１）'!AM44)</f>
        <v>0</v>
      </c>
    </row>
    <row r="40" spans="1:39" ht="13.5">
      <c r="A40" s="17"/>
      <c r="B40" s="6"/>
      <c r="C40" s="9" t="s">
        <v>32</v>
      </c>
      <c r="D40" s="8"/>
      <c r="E40" s="31">
        <f>F40+I40+L40+O40+R40+U40+X40+AA40+AD40+AG40+AJ40+AM40</f>
        <v>254</v>
      </c>
      <c r="F40" s="30">
        <f t="shared" si="0"/>
        <v>0</v>
      </c>
      <c r="G40" s="30">
        <v>0</v>
      </c>
      <c r="H40" s="30">
        <v>0</v>
      </c>
      <c r="I40" s="30">
        <f t="shared" si="7"/>
        <v>0</v>
      </c>
      <c r="J40" s="30">
        <v>0</v>
      </c>
      <c r="K40" s="30">
        <v>0</v>
      </c>
      <c r="L40" s="30">
        <f t="shared" si="8"/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1</v>
      </c>
      <c r="S40" s="30">
        <v>1</v>
      </c>
      <c r="T40" s="30">
        <v>0</v>
      </c>
      <c r="U40" s="30">
        <v>76</v>
      </c>
      <c r="V40" s="30">
        <v>31</v>
      </c>
      <c r="W40" s="30">
        <v>45</v>
      </c>
      <c r="X40" s="30">
        <v>113</v>
      </c>
      <c r="Y40" s="30">
        <v>53</v>
      </c>
      <c r="Z40" s="30">
        <v>60</v>
      </c>
      <c r="AA40" s="30">
        <v>61</v>
      </c>
      <c r="AB40" s="30">
        <v>26</v>
      </c>
      <c r="AC40" s="30">
        <v>35</v>
      </c>
      <c r="AD40" s="30">
        <v>3</v>
      </c>
      <c r="AE40" s="30">
        <v>1</v>
      </c>
      <c r="AF40" s="30">
        <v>2</v>
      </c>
      <c r="AG40" s="30">
        <v>0</v>
      </c>
      <c r="AH40" s="30">
        <v>0</v>
      </c>
      <c r="AI40" s="30">
        <v>0</v>
      </c>
      <c r="AJ40" s="30">
        <f t="shared" si="9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33</v>
      </c>
      <c r="D41" s="8"/>
      <c r="E41" s="31">
        <f>F41+I41+L41+O41+R41+U41+X41+AA41+AD41+AG41+AJ41+AM41</f>
        <v>10</v>
      </c>
      <c r="F41" s="30">
        <f t="shared" si="0"/>
        <v>0</v>
      </c>
      <c r="G41" s="30">
        <v>0</v>
      </c>
      <c r="H41" s="30">
        <v>0</v>
      </c>
      <c r="I41" s="30">
        <f t="shared" si="7"/>
        <v>0</v>
      </c>
      <c r="J41" s="30">
        <v>0</v>
      </c>
      <c r="K41" s="30">
        <v>0</v>
      </c>
      <c r="L41" s="30">
        <f t="shared" si="8"/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1</v>
      </c>
      <c r="V41" s="30">
        <v>0</v>
      </c>
      <c r="W41" s="30">
        <v>1</v>
      </c>
      <c r="X41" s="30">
        <v>3</v>
      </c>
      <c r="Y41" s="30">
        <v>1</v>
      </c>
      <c r="Z41" s="30">
        <v>2</v>
      </c>
      <c r="AA41" s="30">
        <v>6</v>
      </c>
      <c r="AB41" s="30">
        <v>2</v>
      </c>
      <c r="AC41" s="30">
        <v>4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f t="shared" si="9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34</v>
      </c>
      <c r="D42" s="8"/>
      <c r="E42" s="31">
        <f>F42+I42+L42+O42+R42+U42+X42+AA42+AD42+AG42+AJ42+AM42</f>
        <v>28</v>
      </c>
      <c r="F42" s="30">
        <f t="shared" si="0"/>
        <v>0</v>
      </c>
      <c r="G42" s="30">
        <v>0</v>
      </c>
      <c r="H42" s="30">
        <v>0</v>
      </c>
      <c r="I42" s="30">
        <f t="shared" si="7"/>
        <v>0</v>
      </c>
      <c r="J42" s="30">
        <v>0</v>
      </c>
      <c r="K42" s="30">
        <v>0</v>
      </c>
      <c r="L42" s="30">
        <f t="shared" si="8"/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7</v>
      </c>
      <c r="V42" s="30">
        <v>2</v>
      </c>
      <c r="W42" s="30">
        <v>5</v>
      </c>
      <c r="X42" s="30">
        <v>11</v>
      </c>
      <c r="Y42" s="30">
        <v>4</v>
      </c>
      <c r="Z42" s="30">
        <v>7</v>
      </c>
      <c r="AA42" s="30">
        <v>9</v>
      </c>
      <c r="AB42" s="30">
        <v>6</v>
      </c>
      <c r="AC42" s="30">
        <v>3</v>
      </c>
      <c r="AD42" s="30">
        <v>1</v>
      </c>
      <c r="AE42" s="30">
        <v>1</v>
      </c>
      <c r="AF42" s="30">
        <v>0</v>
      </c>
      <c r="AG42" s="30">
        <v>0</v>
      </c>
      <c r="AH42" s="30">
        <v>0</v>
      </c>
      <c r="AI42" s="30">
        <v>0</v>
      </c>
      <c r="AJ42" s="30">
        <f t="shared" si="9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35</v>
      </c>
      <c r="D43" s="8"/>
      <c r="E43" s="31">
        <f>F43+I43+L43+O43+R43+U43+X43+AA43+AD43+AG43+AJ43+AM43</f>
        <v>23</v>
      </c>
      <c r="F43" s="30">
        <f t="shared" si="0"/>
        <v>0</v>
      </c>
      <c r="G43" s="30">
        <v>0</v>
      </c>
      <c r="H43" s="30">
        <v>0</v>
      </c>
      <c r="I43" s="30">
        <f t="shared" si="7"/>
        <v>0</v>
      </c>
      <c r="J43" s="30">
        <v>0</v>
      </c>
      <c r="K43" s="30">
        <v>0</v>
      </c>
      <c r="L43" s="30">
        <f t="shared" si="8"/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8</v>
      </c>
      <c r="V43" s="30">
        <v>6</v>
      </c>
      <c r="W43" s="30">
        <v>2</v>
      </c>
      <c r="X43" s="30">
        <v>9</v>
      </c>
      <c r="Y43" s="30">
        <v>6</v>
      </c>
      <c r="Z43" s="30">
        <v>3</v>
      </c>
      <c r="AA43" s="30">
        <v>6</v>
      </c>
      <c r="AB43" s="30">
        <v>3</v>
      </c>
      <c r="AC43" s="30">
        <v>3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f t="shared" si="9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36</v>
      </c>
      <c r="D44" s="8"/>
      <c r="E44" s="31">
        <f>F44+I44+L44+O44+R44+U44+X44+AA44+AD44+AG44+AJ44+AM44</f>
        <v>32</v>
      </c>
      <c r="F44" s="30">
        <f t="shared" si="0"/>
        <v>0</v>
      </c>
      <c r="G44" s="30">
        <v>0</v>
      </c>
      <c r="H44" s="30">
        <v>0</v>
      </c>
      <c r="I44" s="30">
        <f t="shared" si="7"/>
        <v>0</v>
      </c>
      <c r="J44" s="30">
        <v>0</v>
      </c>
      <c r="K44" s="30">
        <v>0</v>
      </c>
      <c r="L44" s="30">
        <f t="shared" si="8"/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9</v>
      </c>
      <c r="V44" s="30">
        <v>4</v>
      </c>
      <c r="W44" s="30">
        <v>5</v>
      </c>
      <c r="X44" s="30">
        <v>18</v>
      </c>
      <c r="Y44" s="30">
        <v>11</v>
      </c>
      <c r="Z44" s="30">
        <v>7</v>
      </c>
      <c r="AA44" s="30">
        <v>4</v>
      </c>
      <c r="AB44" s="30">
        <v>2</v>
      </c>
      <c r="AC44" s="30">
        <v>2</v>
      </c>
      <c r="AD44" s="30">
        <v>1</v>
      </c>
      <c r="AE44" s="30">
        <v>1</v>
      </c>
      <c r="AF44" s="30">
        <v>0</v>
      </c>
      <c r="AG44" s="30">
        <v>0</v>
      </c>
      <c r="AH44" s="30">
        <v>0</v>
      </c>
      <c r="AI44" s="30">
        <v>0</v>
      </c>
      <c r="AJ44" s="30">
        <f t="shared" si="9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A16:C16"/>
    <mergeCell ref="A21:C21"/>
    <mergeCell ref="B22:C22"/>
    <mergeCell ref="B28:C28"/>
    <mergeCell ref="B33:C33"/>
    <mergeCell ref="A39:C39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59" r:id="rId1"/>
  <headerFooter alignWithMargins="0">
    <oddHeader>&amp;C&amp;"ＭＳ Ｐ明朝,標準"&amp;14第８表－２　　出生数・体重（500g区分）・妊娠期間・市町村・保健所別　　　（その１１）&amp;R&amp;"ＭＳ Ｐ明朝,標準"令和２年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workbookViewId="0" topLeftCell="A1">
      <pane ySplit="3" topLeftCell="A4" activePane="bottomLeft" state="frozen"/>
      <selection pane="topLeft" activeCell="F31" sqref="F31"/>
      <selection pane="bottomLeft"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51" t="s">
        <v>0</v>
      </c>
      <c r="F1" s="35"/>
      <c r="G1" s="34"/>
      <c r="H1" s="34"/>
      <c r="I1" s="34"/>
      <c r="J1" s="34"/>
      <c r="K1" s="34"/>
      <c r="L1" s="54" t="s">
        <v>72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52"/>
      <c r="F2" s="58" t="s">
        <v>56</v>
      </c>
      <c r="G2" s="59"/>
      <c r="H2" s="60"/>
      <c r="I2" s="47" t="s">
        <v>57</v>
      </c>
      <c r="J2" s="47"/>
      <c r="K2" s="48"/>
      <c r="L2" s="46" t="s">
        <v>58</v>
      </c>
      <c r="M2" s="47"/>
      <c r="N2" s="48"/>
      <c r="O2" s="47" t="s">
        <v>59</v>
      </c>
      <c r="P2" s="47"/>
      <c r="Q2" s="48"/>
      <c r="R2" s="46" t="s">
        <v>60</v>
      </c>
      <c r="S2" s="47"/>
      <c r="T2" s="48"/>
      <c r="U2" s="46" t="s">
        <v>61</v>
      </c>
      <c r="V2" s="47"/>
      <c r="W2" s="48"/>
      <c r="X2" s="46" t="s">
        <v>62</v>
      </c>
      <c r="Y2" s="47"/>
      <c r="Z2" s="48"/>
      <c r="AA2" s="46" t="s">
        <v>63</v>
      </c>
      <c r="AB2" s="47"/>
      <c r="AC2" s="48"/>
      <c r="AD2" s="46" t="s">
        <v>65</v>
      </c>
      <c r="AE2" s="47"/>
      <c r="AF2" s="48"/>
      <c r="AG2" s="46" t="s">
        <v>66</v>
      </c>
      <c r="AH2" s="47"/>
      <c r="AI2" s="48"/>
      <c r="AJ2" s="46" t="s">
        <v>67</v>
      </c>
      <c r="AK2" s="47"/>
      <c r="AL2" s="48"/>
      <c r="AM2" s="49" t="s">
        <v>55</v>
      </c>
    </row>
    <row r="3" spans="1:39" ht="13.5">
      <c r="A3" s="15"/>
      <c r="B3" s="4"/>
      <c r="C3" s="4"/>
      <c r="D3" s="5"/>
      <c r="E3" s="53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0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0" t="s">
        <v>37</v>
      </c>
      <c r="B5" s="41"/>
      <c r="C5" s="41"/>
      <c r="D5" s="8"/>
      <c r="E5" s="31">
        <f>E6+E7</f>
        <v>88</v>
      </c>
      <c r="F5" s="30">
        <f>SUM(G5:H5)</f>
        <v>0</v>
      </c>
      <c r="G5" s="30">
        <f>SUM('満４０週以上（２）'!G6,'満４０週以上（２）'!G7)</f>
        <v>0</v>
      </c>
      <c r="H5" s="30">
        <f>SUM('満４０週以上（２）'!H6,'満４０週以上（２）'!H7)</f>
        <v>0</v>
      </c>
      <c r="I5" s="30">
        <f>SUM(J5:K5)</f>
        <v>0</v>
      </c>
      <c r="J5" s="30">
        <f>SUM('満４０週以上（２）'!J6,'満４０週以上（２）'!J7)</f>
        <v>0</v>
      </c>
      <c r="K5" s="30">
        <f>SUM('満４０週以上（２）'!K6,'満４０週以上（２）'!K7)</f>
        <v>0</v>
      </c>
      <c r="L5" s="30">
        <f>SUM(M5:N5)</f>
        <v>0</v>
      </c>
      <c r="M5" s="30">
        <f>SUM('満４０週以上（２）'!M6,'満４０週以上（２）'!M7)</f>
        <v>0</v>
      </c>
      <c r="N5" s="30">
        <f>SUM('満４０週以上（２）'!N6,'満４０週以上（２）'!N7)</f>
        <v>0</v>
      </c>
      <c r="O5" s="30">
        <f>SUM(P5:Q5)</f>
        <v>0</v>
      </c>
      <c r="P5" s="30">
        <f>SUM('満４０週以上（２）'!P6,'満４０週以上（２）'!P7)</f>
        <v>0</v>
      </c>
      <c r="Q5" s="30">
        <f>SUM('満４０週以上（２）'!Q6,'満４０週以上（２）'!Q7)</f>
        <v>0</v>
      </c>
      <c r="R5" s="30">
        <f>SUM(S5:T5)</f>
        <v>0</v>
      </c>
      <c r="S5" s="30">
        <f>SUM('満４０週以上（２）'!S6,'満４０週以上（２）'!S7)</f>
        <v>0</v>
      </c>
      <c r="T5" s="30">
        <f>SUM('満４０週以上（２）'!T6,'満４０週以上（２）'!T7)</f>
        <v>0</v>
      </c>
      <c r="U5" s="30">
        <f>SUM(V5:W5)</f>
        <v>25</v>
      </c>
      <c r="V5" s="30">
        <f>SUM('満４０週以上（２）'!V6,'満４０週以上（２）'!V7)</f>
        <v>13</v>
      </c>
      <c r="W5" s="30">
        <f>SUM('満４０週以上（２）'!W6,'満４０週以上（２）'!W7)</f>
        <v>12</v>
      </c>
      <c r="X5" s="30">
        <f>SUM(Y5:Z5)</f>
        <v>47</v>
      </c>
      <c r="Y5" s="30">
        <f>SUM('満４０週以上（２）'!Y6,'満４０週以上（２）'!Y7)</f>
        <v>16</v>
      </c>
      <c r="Z5" s="30">
        <f>SUM('満４０週以上（２）'!Z6,'満４０週以上（２）'!Z7)</f>
        <v>31</v>
      </c>
      <c r="AA5" s="30">
        <f>SUM(AB5:AC5)</f>
        <v>14</v>
      </c>
      <c r="AB5" s="30">
        <f>SUM('満４０週以上（２）'!AB6,'満４０週以上（２）'!AB7)</f>
        <v>9</v>
      </c>
      <c r="AC5" s="30">
        <f>SUM('満４０週以上（２）'!AC6,'満４０週以上（２）'!AC7)</f>
        <v>5</v>
      </c>
      <c r="AD5" s="30">
        <f>SUM(AE5:AF5)</f>
        <v>2</v>
      </c>
      <c r="AE5" s="30">
        <f>SUM('満４０週以上（２）'!AE6,'満４０週以上（２）'!AE7)</f>
        <v>0</v>
      </c>
      <c r="AF5" s="30">
        <f>SUM('満４０週以上（２）'!AF6,'満４０週以上（２）'!AF7)</f>
        <v>2</v>
      </c>
      <c r="AG5" s="30">
        <f>SUM(AH5:AI5)</f>
        <v>0</v>
      </c>
      <c r="AH5" s="30">
        <f>SUM('満４０週以上（２）'!AH6,'満４０週以上（２）'!AH7)</f>
        <v>0</v>
      </c>
      <c r="AI5" s="30">
        <f>SUM('満４０週以上（２）'!AI6,'満４０週以上（２）'!AI7)</f>
        <v>0</v>
      </c>
      <c r="AJ5" s="30">
        <f>SUM(AK5:AL5)</f>
        <v>0</v>
      </c>
      <c r="AK5" s="30">
        <f>SUM('満４０週以上（２）'!AK6,'満４０週以上（２）'!AK7)</f>
        <v>0</v>
      </c>
      <c r="AL5" s="32">
        <f>SUM('満４０週以上（２）'!AL6,'満４０週以上（２）'!AL7)</f>
        <v>0</v>
      </c>
      <c r="AM5" s="33">
        <f>SUM('満４０週以上（２）'!AM6,'満４０週以上（２）'!AM7)</f>
        <v>0</v>
      </c>
    </row>
    <row r="6" spans="1:39" ht="13.5">
      <c r="A6" s="17"/>
      <c r="B6" s="6"/>
      <c r="C6" s="9" t="s">
        <v>38</v>
      </c>
      <c r="D6" s="8"/>
      <c r="E6" s="31">
        <f>F6+I6+L6+O6+R6+U6+X6+AA6+AD6+AG6+AJ6+AM6</f>
        <v>70</v>
      </c>
      <c r="F6" s="30">
        <f aca="true" t="shared" si="0" ref="F6:F24">SUM(G6:H6)</f>
        <v>0</v>
      </c>
      <c r="G6" s="30">
        <v>0</v>
      </c>
      <c r="H6" s="30">
        <v>0</v>
      </c>
      <c r="I6" s="30">
        <f>SUM(J6:K6)</f>
        <v>0</v>
      </c>
      <c r="J6" s="30">
        <v>0</v>
      </c>
      <c r="K6" s="30">
        <v>0</v>
      </c>
      <c r="L6" s="30">
        <f>SUM(M6:N6)</f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19</v>
      </c>
      <c r="V6" s="30">
        <v>10</v>
      </c>
      <c r="W6" s="30">
        <v>9</v>
      </c>
      <c r="X6" s="30">
        <v>39</v>
      </c>
      <c r="Y6" s="30">
        <v>13</v>
      </c>
      <c r="Z6" s="30">
        <v>26</v>
      </c>
      <c r="AA6" s="30">
        <v>10</v>
      </c>
      <c r="AB6" s="30">
        <v>6</v>
      </c>
      <c r="AC6" s="30">
        <v>4</v>
      </c>
      <c r="AD6" s="30">
        <v>2</v>
      </c>
      <c r="AE6" s="30">
        <v>0</v>
      </c>
      <c r="AF6" s="30">
        <v>2</v>
      </c>
      <c r="AG6" s="30"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39</v>
      </c>
      <c r="D7" s="8"/>
      <c r="E7" s="31">
        <f>F7+I7+L7+O7+R7+U7+X7+AA7+AD7+AG7+AJ7+AM7</f>
        <v>18</v>
      </c>
      <c r="F7" s="30">
        <f t="shared" si="0"/>
        <v>0</v>
      </c>
      <c r="G7" s="30">
        <v>0</v>
      </c>
      <c r="H7" s="30">
        <v>0</v>
      </c>
      <c r="I7" s="30">
        <f>SUM(J7:K7)</f>
        <v>0</v>
      </c>
      <c r="J7" s="30">
        <v>0</v>
      </c>
      <c r="K7" s="30">
        <v>0</v>
      </c>
      <c r="L7" s="30">
        <f>SUM(M7:N7)</f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6</v>
      </c>
      <c r="V7" s="30">
        <v>3</v>
      </c>
      <c r="W7" s="30">
        <v>3</v>
      </c>
      <c r="X7" s="30">
        <v>8</v>
      </c>
      <c r="Y7" s="30">
        <v>3</v>
      </c>
      <c r="Z7" s="30">
        <v>5</v>
      </c>
      <c r="AA7" s="30">
        <v>4</v>
      </c>
      <c r="AB7" s="30">
        <v>3</v>
      </c>
      <c r="AC7" s="30">
        <v>1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0" t="s">
        <v>40</v>
      </c>
      <c r="B9" s="41"/>
      <c r="C9" s="41"/>
      <c r="D9" s="8"/>
      <c r="E9" s="31">
        <f>E10+E11+E12+E13+E14+E15+E16+E17+E18</f>
        <v>250</v>
      </c>
      <c r="F9" s="30">
        <f t="shared" si="0"/>
        <v>0</v>
      </c>
      <c r="G9" s="30">
        <f>SUM('満４０週以上（２）'!G10,'満４０週以上（２）'!G11,'満４０週以上（２）'!G12,'満４０週以上（２）'!G13,'満４０週以上（２）'!G14,'満４０週以上（２）'!G15,'満４０週以上（２）'!G16,'満４０週以上（２）'!G17,'満４０週以上（２）'!G18)</f>
        <v>0</v>
      </c>
      <c r="H9" s="30">
        <f>SUM('満４０週以上（２）'!H10,'満４０週以上（２）'!H11,'満４０週以上（２）'!H12,'満４０週以上（２）'!H13,'満４０週以上（２）'!H14,'満４０週以上（２）'!H15,'満４０週以上（２）'!H16,'満４０週以上（２）'!H17,'満４０週以上（２）'!H18)</f>
        <v>0</v>
      </c>
      <c r="I9" s="30">
        <f aca="true" t="shared" si="1" ref="I9:I18">SUM(J9:K9)</f>
        <v>0</v>
      </c>
      <c r="J9" s="30">
        <f>SUM('満４０週以上（２）'!J10,'満４０週以上（２）'!J11,'満４０週以上（２）'!J12,'満４０週以上（２）'!J13,'満４０週以上（２）'!J14,'満４０週以上（２）'!J15,'満４０週以上（２）'!J16,'満４０週以上（２）'!J17,'満４０週以上（２）'!J18)</f>
        <v>0</v>
      </c>
      <c r="K9" s="30">
        <f>SUM('満４０週以上（２）'!K10,'満４０週以上（２）'!K11,'満４０週以上（２）'!K12,'満４０週以上（２）'!K13,'満４０週以上（２）'!K14,'満４０週以上（２）'!K15,'満４０週以上（２）'!K16,'満４０週以上（２）'!K17,'満４０週以上（２）'!K18)</f>
        <v>0</v>
      </c>
      <c r="L9" s="30">
        <f aca="true" t="shared" si="2" ref="L9:L18">SUM(M9:N9)</f>
        <v>0</v>
      </c>
      <c r="M9" s="30">
        <f>SUM('満４０週以上（２）'!M10,'満４０週以上（２）'!M11,'満４０週以上（２）'!M12,'満４０週以上（２）'!M13,'満４０週以上（２）'!M14,'満４０週以上（２）'!M15,'満４０週以上（２）'!M16,'満４０週以上（２）'!M17,'満４０週以上（２）'!M18)</f>
        <v>0</v>
      </c>
      <c r="N9" s="30">
        <f>SUM('満４０週以上（２）'!N10,'満４０週以上（２）'!N11,'満４０週以上（２）'!N12,'満４０週以上（２）'!N13,'満４０週以上（２）'!N14,'満４０週以上（２）'!N15,'満４０週以上（２）'!N16,'満４０週以上（２）'!N17,'満４０週以上（２）'!N18)</f>
        <v>0</v>
      </c>
      <c r="O9" s="30">
        <f>SUM(P9:Q9)</f>
        <v>0</v>
      </c>
      <c r="P9" s="30">
        <f>SUM('満４０週以上（２）'!P10,'満４０週以上（２）'!P11,'満４０週以上（２）'!P12,'満４０週以上（２）'!P13,'満４０週以上（２）'!P14,'満４０週以上（２）'!P15,'満４０週以上（２）'!P16,'満４０週以上（２）'!P17,'満４０週以上（２）'!P18)</f>
        <v>0</v>
      </c>
      <c r="Q9" s="30">
        <f>SUM('満４０週以上（２）'!Q10,'満４０週以上（２）'!Q11,'満４０週以上（２）'!Q12,'満４０週以上（２）'!Q13,'満４０週以上（２）'!Q14,'満４０週以上（２）'!Q15,'満４０週以上（２）'!Q16,'満４０週以上（２）'!Q17,'満４０週以上（２）'!Q18)</f>
        <v>0</v>
      </c>
      <c r="R9" s="30">
        <f>SUM(S9:T9)</f>
        <v>4</v>
      </c>
      <c r="S9" s="30">
        <f>SUM('満４０週以上（２）'!S10,'満４０週以上（２）'!S11,'満４０週以上（２）'!S12,'満４０週以上（２）'!S13,'満４０週以上（２）'!S14,'満４０週以上（２）'!S15,'満４０週以上（２）'!S16,'満４０週以上（２）'!S17,'満４０週以上（２）'!S18)</f>
        <v>2</v>
      </c>
      <c r="T9" s="30">
        <f>SUM('満４０週以上（２）'!T10,'満４０週以上（２）'!T11,'満４０週以上（２）'!T12,'満４０週以上（２）'!T13,'満４０週以上（２）'!T14,'満４０週以上（２）'!T15,'満４０週以上（２）'!T16,'満４０週以上（２）'!T17,'満４０週以上（２）'!T18)</f>
        <v>2</v>
      </c>
      <c r="U9" s="30">
        <f>SUM(V9:W9)</f>
        <v>55</v>
      </c>
      <c r="V9" s="30">
        <f>SUM('満４０週以上（２）'!V10,'満４０週以上（２）'!V11,'満４０週以上（２）'!V12,'満４０週以上（２）'!V13,'満４０週以上（２）'!V14,'満４０週以上（２）'!V15,'満４０週以上（２）'!V16,'満４０週以上（２）'!V17,'満４０週以上（２）'!V18)</f>
        <v>30</v>
      </c>
      <c r="W9" s="30">
        <f>SUM('満４０週以上（２）'!W10,'満４０週以上（２）'!W11,'満４０週以上（２）'!W12,'満４０週以上（２）'!W13,'満４０週以上（２）'!W14,'満４０週以上（２）'!W15,'満４０週以上（２）'!W16,'満４０週以上（２）'!W17,'満４０週以上（２）'!W18)</f>
        <v>25</v>
      </c>
      <c r="X9" s="30">
        <f>SUM(Y9:Z9)</f>
        <v>146</v>
      </c>
      <c r="Y9" s="30">
        <f>SUM('満４０週以上（２）'!Y10,'満４０週以上（２）'!Y11,'満４０週以上（２）'!Y12,'満４０週以上（２）'!Y13,'満４０週以上（２）'!Y14,'満４０週以上（２）'!Y15,'満４０週以上（２）'!Y16,'満４０週以上（２）'!Y17,'満４０週以上（２）'!Y18)</f>
        <v>67</v>
      </c>
      <c r="Z9" s="30">
        <f>SUM('満４０週以上（２）'!Z10,'満４０週以上（２）'!Z11,'満４０週以上（２）'!Z12,'満４０週以上（２）'!Z13,'満４０週以上（２）'!Z14,'満４０週以上（２）'!Z15,'満４０週以上（２）'!Z16,'満４０週以上（２）'!Z17,'満４０週以上（２）'!Z18)</f>
        <v>79</v>
      </c>
      <c r="AA9" s="30">
        <f>SUM(AB9:AC9)</f>
        <v>39</v>
      </c>
      <c r="AB9" s="30">
        <f>SUM('満４０週以上（２）'!AB10,'満４０週以上（２）'!AB11,'満４０週以上（２）'!AB12,'満４０週以上（２）'!AB13,'満４０週以上（２）'!AB14,'満４０週以上（２）'!AB15,'満４０週以上（２）'!AB16,'満４０週以上（２）'!AB17,'満４０週以上（２）'!AB18)</f>
        <v>21</v>
      </c>
      <c r="AC9" s="30">
        <f>SUM('満４０週以上（２）'!AC10,'満４０週以上（２）'!AC11,'満４０週以上（２）'!AC12,'満４０週以上（２）'!AC13,'満４０週以上（２）'!AC14,'満４０週以上（２）'!AC15,'満４０週以上（２）'!AC16,'満４０週以上（２）'!AC17,'満４０週以上（２）'!AC18)</f>
        <v>18</v>
      </c>
      <c r="AD9" s="30">
        <f>SUM(AE9:AF9)</f>
        <v>6</v>
      </c>
      <c r="AE9" s="30">
        <f>SUM('満４０週以上（２）'!AE10,'満４０週以上（２）'!AE11,'満４０週以上（２）'!AE12,'満４０週以上（２）'!AE13,'満４０週以上（２）'!AE14,'満４０週以上（２）'!AE15,'満４０週以上（２）'!AE16,'満４０週以上（２）'!AE17,'満４０週以上（２）'!AE18)</f>
        <v>3</v>
      </c>
      <c r="AF9" s="30">
        <f>SUM('満４０週以上（２）'!AF10,'満４０週以上（２）'!AF11,'満４０週以上（２）'!AF12,'満４０週以上（２）'!AF13,'満４０週以上（２）'!AF14,'満４０週以上（２）'!AF15,'満４０週以上（２）'!AF16,'満４０週以上（２）'!AF17,'満４０週以上（２）'!AF18)</f>
        <v>3</v>
      </c>
      <c r="AG9" s="30">
        <f>SUM(AH9:AI9)</f>
        <v>0</v>
      </c>
      <c r="AH9" s="30">
        <f>SUM('満４０週以上（２）'!AH10,'満４０週以上（２）'!AH11,'満４０週以上（２）'!AH12,'満４０週以上（２）'!AH13,'満４０週以上（２）'!AH14,'満４０週以上（２）'!AH15,'満４０週以上（２）'!AH16,'満４０週以上（２）'!AH17,'満４０週以上（２）'!AH18)</f>
        <v>0</v>
      </c>
      <c r="AI9" s="30">
        <f>SUM('満４０週以上（２）'!AI10,'満４０週以上（２）'!AI11,'満４０週以上（２）'!AI12,'満４０週以上（２）'!AI13,'満４０週以上（２）'!AI14,'満４０週以上（２）'!AI15,'満４０週以上（２）'!AI16,'満４０週以上（２）'!AI17,'満４０週以上（２）'!AI18)</f>
        <v>0</v>
      </c>
      <c r="AJ9" s="30">
        <f aca="true" t="shared" si="3" ref="AJ9:AJ18">SUM(AK9:AL9)</f>
        <v>0</v>
      </c>
      <c r="AK9" s="30">
        <f>SUM('満４０週以上（２）'!AK10,'満４０週以上（２）'!AK11,'満４０週以上（２）'!AK12,'満４０週以上（２）'!AK13,'満４０週以上（２）'!AK14,'満４０週以上（２）'!AK15,'満４０週以上（２）'!AK16,'満４０週以上（２）'!AK17,'満４０週以上（２）'!AK18)</f>
        <v>0</v>
      </c>
      <c r="AL9" s="32">
        <f>SUM('満４０週以上（２）'!AL10,'満４０週以上（２）'!AL11,'満４０週以上（２）'!AL12,'満４０週以上（２）'!AL13,'満４０週以上（２）'!AL14,'満４０週以上（２）'!AL15,'満４０週以上（２）'!AL16,'満４０週以上（２）'!AL17,'満４０週以上（２）'!AL18)</f>
        <v>0</v>
      </c>
      <c r="AM9" s="33">
        <f>SUM('満４０週以上（２）'!AM10,'満４０週以上（２）'!AM11,'満４０週以上（２）'!AM12,'満４０週以上（２）'!AM13,'満４０週以上（２）'!AM14,'満４０週以上（２）'!AM15,'満４０週以上（２）'!AM16,'満４０週以上（２）'!AM17,'満４０週以上（２）'!AM18)</f>
        <v>0</v>
      </c>
    </row>
    <row r="10" spans="1:39" ht="13.5">
      <c r="A10" s="17"/>
      <c r="B10" s="6"/>
      <c r="C10" s="9" t="s">
        <v>41</v>
      </c>
      <c r="D10" s="8"/>
      <c r="E10" s="31">
        <f aca="true" t="shared" si="4" ref="E10:E18">F10+I10+L10+O10+R10+U10+X10+AA10+AD10+AG10+AJ10+AM10</f>
        <v>37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11</v>
      </c>
      <c r="V10" s="30">
        <v>7</v>
      </c>
      <c r="W10" s="30">
        <v>4</v>
      </c>
      <c r="X10" s="30">
        <v>19</v>
      </c>
      <c r="Y10" s="30">
        <v>8</v>
      </c>
      <c r="Z10" s="30">
        <v>11</v>
      </c>
      <c r="AA10" s="30">
        <v>6</v>
      </c>
      <c r="AB10" s="30">
        <v>2</v>
      </c>
      <c r="AC10" s="30">
        <v>4</v>
      </c>
      <c r="AD10" s="30">
        <v>1</v>
      </c>
      <c r="AE10" s="30">
        <v>1</v>
      </c>
      <c r="AF10" s="30">
        <v>0</v>
      </c>
      <c r="AG10" s="30">
        <v>0</v>
      </c>
      <c r="AH10" s="30">
        <v>0</v>
      </c>
      <c r="AI10" s="30">
        <v>0</v>
      </c>
      <c r="AJ10" s="30">
        <f t="shared" si="3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42</v>
      </c>
      <c r="D11" s="8"/>
      <c r="E11" s="31">
        <f t="shared" si="4"/>
        <v>45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8</v>
      </c>
      <c r="V11" s="30">
        <v>5</v>
      </c>
      <c r="W11" s="30">
        <v>3</v>
      </c>
      <c r="X11" s="30">
        <v>33</v>
      </c>
      <c r="Y11" s="30">
        <v>20</v>
      </c>
      <c r="Z11" s="30">
        <v>13</v>
      </c>
      <c r="AA11" s="30">
        <v>4</v>
      </c>
      <c r="AB11" s="30">
        <v>2</v>
      </c>
      <c r="AC11" s="30">
        <v>2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f t="shared" si="3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43</v>
      </c>
      <c r="D12" s="8"/>
      <c r="E12" s="31">
        <f t="shared" si="4"/>
        <v>18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5</v>
      </c>
      <c r="V12" s="30">
        <v>1</v>
      </c>
      <c r="W12" s="30">
        <v>4</v>
      </c>
      <c r="X12" s="30">
        <v>11</v>
      </c>
      <c r="Y12" s="30">
        <v>6</v>
      </c>
      <c r="Z12" s="30">
        <v>5</v>
      </c>
      <c r="AA12" s="30">
        <v>2</v>
      </c>
      <c r="AB12" s="30">
        <v>1</v>
      </c>
      <c r="AC12" s="30">
        <v>1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f t="shared" si="3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44</v>
      </c>
      <c r="D13" s="8"/>
      <c r="E13" s="31">
        <f t="shared" si="4"/>
        <v>1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1</v>
      </c>
      <c r="V13" s="30">
        <v>0</v>
      </c>
      <c r="W13" s="30">
        <v>1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f t="shared" si="3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45</v>
      </c>
      <c r="D14" s="8"/>
      <c r="E14" s="31">
        <f t="shared" si="4"/>
        <v>47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2</v>
      </c>
      <c r="S14" s="30">
        <v>1</v>
      </c>
      <c r="T14" s="30">
        <v>1</v>
      </c>
      <c r="U14" s="30">
        <v>6</v>
      </c>
      <c r="V14" s="30">
        <v>2</v>
      </c>
      <c r="W14" s="30">
        <v>4</v>
      </c>
      <c r="X14" s="30">
        <v>33</v>
      </c>
      <c r="Y14" s="30">
        <v>14</v>
      </c>
      <c r="Z14" s="30">
        <v>19</v>
      </c>
      <c r="AA14" s="30">
        <v>4</v>
      </c>
      <c r="AB14" s="30">
        <v>2</v>
      </c>
      <c r="AC14" s="30">
        <v>2</v>
      </c>
      <c r="AD14" s="30">
        <v>2</v>
      </c>
      <c r="AE14" s="30">
        <v>1</v>
      </c>
      <c r="AF14" s="30">
        <v>1</v>
      </c>
      <c r="AG14" s="30">
        <v>0</v>
      </c>
      <c r="AH14" s="30">
        <v>0</v>
      </c>
      <c r="AI14" s="30">
        <v>0</v>
      </c>
      <c r="AJ14" s="30">
        <f t="shared" si="3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46</v>
      </c>
      <c r="D15" s="8"/>
      <c r="E15" s="31">
        <f t="shared" si="4"/>
        <v>13</v>
      </c>
      <c r="F15" s="30">
        <f t="shared" si="0"/>
        <v>0</v>
      </c>
      <c r="G15" s="30">
        <v>0</v>
      </c>
      <c r="H15" s="30">
        <v>0</v>
      </c>
      <c r="I15" s="30">
        <f t="shared" si="1"/>
        <v>0</v>
      </c>
      <c r="J15" s="30">
        <v>0</v>
      </c>
      <c r="K15" s="30">
        <v>0</v>
      </c>
      <c r="L15" s="30">
        <f t="shared" si="2"/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4</v>
      </c>
      <c r="V15" s="30">
        <v>3</v>
      </c>
      <c r="W15" s="30">
        <v>1</v>
      </c>
      <c r="X15" s="30">
        <v>5</v>
      </c>
      <c r="Y15" s="30">
        <v>3</v>
      </c>
      <c r="Z15" s="30">
        <v>2</v>
      </c>
      <c r="AA15" s="30">
        <v>4</v>
      </c>
      <c r="AB15" s="30">
        <v>2</v>
      </c>
      <c r="AC15" s="30">
        <v>2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f t="shared" si="3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47</v>
      </c>
      <c r="D16" s="8"/>
      <c r="E16" s="31">
        <f t="shared" si="4"/>
        <v>64</v>
      </c>
      <c r="F16" s="30">
        <f t="shared" si="0"/>
        <v>0</v>
      </c>
      <c r="G16" s="30">
        <v>0</v>
      </c>
      <c r="H16" s="30">
        <v>0</v>
      </c>
      <c r="I16" s="30">
        <f t="shared" si="1"/>
        <v>0</v>
      </c>
      <c r="J16" s="30">
        <v>0</v>
      </c>
      <c r="K16" s="30">
        <v>0</v>
      </c>
      <c r="L16" s="30">
        <f t="shared" si="2"/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2</v>
      </c>
      <c r="S16" s="30">
        <v>1</v>
      </c>
      <c r="T16" s="30">
        <v>1</v>
      </c>
      <c r="U16" s="30">
        <v>14</v>
      </c>
      <c r="V16" s="30">
        <v>8</v>
      </c>
      <c r="W16" s="30">
        <v>6</v>
      </c>
      <c r="X16" s="30">
        <v>37</v>
      </c>
      <c r="Y16" s="30">
        <v>15</v>
      </c>
      <c r="Z16" s="30">
        <v>22</v>
      </c>
      <c r="AA16" s="30">
        <v>9</v>
      </c>
      <c r="AB16" s="30">
        <v>6</v>
      </c>
      <c r="AC16" s="30">
        <v>3</v>
      </c>
      <c r="AD16" s="30">
        <v>2</v>
      </c>
      <c r="AE16" s="30">
        <v>1</v>
      </c>
      <c r="AF16" s="30">
        <v>1</v>
      </c>
      <c r="AG16" s="30">
        <v>0</v>
      </c>
      <c r="AH16" s="30">
        <v>0</v>
      </c>
      <c r="AI16" s="30">
        <v>0</v>
      </c>
      <c r="AJ16" s="30">
        <f t="shared" si="3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48</v>
      </c>
      <c r="D17" s="8"/>
      <c r="E17" s="31">
        <f t="shared" si="4"/>
        <v>12</v>
      </c>
      <c r="F17" s="30">
        <f t="shared" si="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f t="shared" si="2"/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2</v>
      </c>
      <c r="V17" s="30">
        <v>2</v>
      </c>
      <c r="W17" s="30">
        <v>0</v>
      </c>
      <c r="X17" s="30">
        <v>3</v>
      </c>
      <c r="Y17" s="30">
        <v>0</v>
      </c>
      <c r="Z17" s="30">
        <v>3</v>
      </c>
      <c r="AA17" s="30">
        <v>7</v>
      </c>
      <c r="AB17" s="30">
        <v>5</v>
      </c>
      <c r="AC17" s="30">
        <v>2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f t="shared" si="3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49</v>
      </c>
      <c r="D18" s="8"/>
      <c r="E18" s="31">
        <f t="shared" si="4"/>
        <v>13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4</v>
      </c>
      <c r="V18" s="30">
        <v>2</v>
      </c>
      <c r="W18" s="30">
        <v>2</v>
      </c>
      <c r="X18" s="30">
        <v>5</v>
      </c>
      <c r="Y18" s="30">
        <v>1</v>
      </c>
      <c r="Z18" s="30">
        <v>4</v>
      </c>
      <c r="AA18" s="30">
        <v>3</v>
      </c>
      <c r="AB18" s="30">
        <v>1</v>
      </c>
      <c r="AC18" s="30">
        <v>2</v>
      </c>
      <c r="AD18" s="30">
        <v>1</v>
      </c>
      <c r="AE18" s="30">
        <v>0</v>
      </c>
      <c r="AF18" s="30">
        <v>1</v>
      </c>
      <c r="AG18" s="30">
        <v>0</v>
      </c>
      <c r="AH18" s="30">
        <v>0</v>
      </c>
      <c r="AI18" s="30">
        <v>0</v>
      </c>
      <c r="AJ18" s="30">
        <f t="shared" si="3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0" t="s">
        <v>50</v>
      </c>
      <c r="B20" s="41"/>
      <c r="C20" s="41"/>
      <c r="D20" s="8"/>
      <c r="E20" s="31">
        <f>E21</f>
        <v>86</v>
      </c>
      <c r="F20" s="30">
        <f t="shared" si="0"/>
        <v>0</v>
      </c>
      <c r="G20" s="30">
        <f>SUM('満４０週以上（２）'!G21)</f>
        <v>0</v>
      </c>
      <c r="H20" s="30">
        <f>SUM('満４０週以上（２）'!H21)</f>
        <v>0</v>
      </c>
      <c r="I20" s="30">
        <f>SUM(J20:K20)</f>
        <v>0</v>
      </c>
      <c r="J20" s="30">
        <f>SUM('満４０週以上（２）'!J21)</f>
        <v>0</v>
      </c>
      <c r="K20" s="30">
        <f>SUM('満４０週以上（２）'!K21)</f>
        <v>0</v>
      </c>
      <c r="L20" s="30">
        <f>SUM(M20:N20)</f>
        <v>0</v>
      </c>
      <c r="M20" s="30">
        <f>SUM('満４０週以上（２）'!M21)</f>
        <v>0</v>
      </c>
      <c r="N20" s="30">
        <f>SUM('満４０週以上（２）'!N21)</f>
        <v>0</v>
      </c>
      <c r="O20" s="30">
        <f>SUM(P20:Q20)</f>
        <v>0</v>
      </c>
      <c r="P20" s="30">
        <f>SUM('満４０週以上（２）'!P21)</f>
        <v>0</v>
      </c>
      <c r="Q20" s="30">
        <f>SUM('満４０週以上（２）'!Q21)</f>
        <v>0</v>
      </c>
      <c r="R20" s="30">
        <f>SUM(S20:T20)</f>
        <v>1</v>
      </c>
      <c r="S20" s="30">
        <f>SUM('満４０週以上（２）'!S21)</f>
        <v>0</v>
      </c>
      <c r="T20" s="30">
        <f>SUM('満４０週以上（２）'!T21)</f>
        <v>1</v>
      </c>
      <c r="U20" s="30">
        <f>SUM(V20:W20)</f>
        <v>19</v>
      </c>
      <c r="V20" s="30">
        <f>SUM('満４０週以上（２）'!V21)</f>
        <v>9</v>
      </c>
      <c r="W20" s="30">
        <f>SUM('満４０週以上（２）'!W21)</f>
        <v>10</v>
      </c>
      <c r="X20" s="30">
        <f>SUM(Y20:Z20)</f>
        <v>51</v>
      </c>
      <c r="Y20" s="30">
        <f>SUM('満４０週以上（２）'!Y21)</f>
        <v>22</v>
      </c>
      <c r="Z20" s="30">
        <f>SUM('満４０週以上（２）'!Z21)</f>
        <v>29</v>
      </c>
      <c r="AA20" s="30">
        <f>SUM(AB20:AC20)</f>
        <v>12</v>
      </c>
      <c r="AB20" s="30">
        <f>SUM('満４０週以上（２）'!AB21)</f>
        <v>7</v>
      </c>
      <c r="AC20" s="30">
        <f>SUM('満４０週以上（２）'!AC21)</f>
        <v>5</v>
      </c>
      <c r="AD20" s="30">
        <f>SUM(AE20:AF20)</f>
        <v>3</v>
      </c>
      <c r="AE20" s="30">
        <f>SUM('満４０週以上（２）'!AE21)</f>
        <v>0</v>
      </c>
      <c r="AF20" s="30">
        <f>SUM('満４０週以上（２）'!AF21)</f>
        <v>3</v>
      </c>
      <c r="AG20" s="30">
        <f>SUM(AH20:AI20)</f>
        <v>0</v>
      </c>
      <c r="AH20" s="30">
        <f>SUM('満４０週以上（２）'!AH21)</f>
        <v>0</v>
      </c>
      <c r="AI20" s="30">
        <f>SUM('満４０週以上（２）'!AI21)</f>
        <v>0</v>
      </c>
      <c r="AJ20" s="30">
        <f>SUM(AK20:AL20)</f>
        <v>0</v>
      </c>
      <c r="AK20" s="30">
        <f>SUM('満４０週以上（２）'!AK21)</f>
        <v>0</v>
      </c>
      <c r="AL20" s="32">
        <f>SUM('満４０週以上（２）'!AL21)</f>
        <v>0</v>
      </c>
      <c r="AM20" s="33">
        <f>SUM('満４０週以上（２）'!AM21)</f>
        <v>0</v>
      </c>
    </row>
    <row r="21" spans="1:39" ht="13.5">
      <c r="A21" s="17"/>
      <c r="B21" s="6"/>
      <c r="C21" s="9" t="s">
        <v>51</v>
      </c>
      <c r="D21" s="8"/>
      <c r="E21" s="31">
        <f>F21+I21+L21+O21+R21+U21+X21+AA21+AD21+AG21+AJ21+AM21</f>
        <v>86</v>
      </c>
      <c r="F21" s="30">
        <f t="shared" si="0"/>
        <v>0</v>
      </c>
      <c r="G21" s="30">
        <v>0</v>
      </c>
      <c r="H21" s="30">
        <v>0</v>
      </c>
      <c r="I21" s="30">
        <f>SUM(J21:K21)</f>
        <v>0</v>
      </c>
      <c r="J21" s="30">
        <v>0</v>
      </c>
      <c r="K21" s="30">
        <v>0</v>
      </c>
      <c r="L21" s="30">
        <f>SUM(M21:N21)</f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1</v>
      </c>
      <c r="S21" s="30">
        <v>0</v>
      </c>
      <c r="T21" s="30">
        <v>1</v>
      </c>
      <c r="U21" s="30">
        <v>19</v>
      </c>
      <c r="V21" s="30">
        <v>9</v>
      </c>
      <c r="W21" s="30">
        <v>10</v>
      </c>
      <c r="X21" s="30">
        <v>51</v>
      </c>
      <c r="Y21" s="30">
        <v>22</v>
      </c>
      <c r="Z21" s="30">
        <v>29</v>
      </c>
      <c r="AA21" s="30">
        <v>12</v>
      </c>
      <c r="AB21" s="30">
        <v>7</v>
      </c>
      <c r="AC21" s="30">
        <v>5</v>
      </c>
      <c r="AD21" s="30">
        <v>3</v>
      </c>
      <c r="AE21" s="30">
        <v>0</v>
      </c>
      <c r="AF21" s="30">
        <v>3</v>
      </c>
      <c r="AG21" s="30"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0" t="s">
        <v>52</v>
      </c>
      <c r="B23" s="41"/>
      <c r="C23" s="41"/>
      <c r="D23" s="8"/>
      <c r="E23" s="31">
        <f>E24</f>
        <v>138</v>
      </c>
      <c r="F23" s="30">
        <f t="shared" si="0"/>
        <v>0</v>
      </c>
      <c r="G23" s="30">
        <f>SUM('満４０週以上（２）'!G24)</f>
        <v>0</v>
      </c>
      <c r="H23" s="30">
        <f>SUM('満４０週以上（２）'!H24)</f>
        <v>0</v>
      </c>
      <c r="I23" s="30">
        <f>SUM(J23:K23)</f>
        <v>0</v>
      </c>
      <c r="J23" s="30">
        <f>SUM('満４０週以上（２）'!J24)</f>
        <v>0</v>
      </c>
      <c r="K23" s="30">
        <f>SUM('満４０週以上（２）'!K24)</f>
        <v>0</v>
      </c>
      <c r="L23" s="30">
        <f>SUM(M23:N23)</f>
        <v>0</v>
      </c>
      <c r="M23" s="30">
        <f>SUM('満４０週以上（２）'!M24)</f>
        <v>0</v>
      </c>
      <c r="N23" s="30">
        <f>SUM('満４０週以上（２）'!N24)</f>
        <v>0</v>
      </c>
      <c r="O23" s="30">
        <f>SUM(P23:Q23)</f>
        <v>0</v>
      </c>
      <c r="P23" s="30">
        <f>SUM('満４０週以上（２）'!P24)</f>
        <v>0</v>
      </c>
      <c r="Q23" s="30">
        <f>SUM('満４０週以上（２）'!Q24)</f>
        <v>0</v>
      </c>
      <c r="R23" s="30">
        <f>SUM(S23:T23)</f>
        <v>1</v>
      </c>
      <c r="S23" s="30">
        <f>SUM('満４０週以上（２）'!S24)</f>
        <v>1</v>
      </c>
      <c r="T23" s="30">
        <f>SUM('満４０週以上（２）'!T24)</f>
        <v>0</v>
      </c>
      <c r="U23" s="30">
        <f>SUM(V23:W23)</f>
        <v>26</v>
      </c>
      <c r="V23" s="30">
        <f>SUM('満４０週以上（２）'!V24)</f>
        <v>13</v>
      </c>
      <c r="W23" s="30">
        <f>SUM('満４０週以上（２）'!W24)</f>
        <v>13</v>
      </c>
      <c r="X23" s="30">
        <f>SUM(Y23:Z23)</f>
        <v>79</v>
      </c>
      <c r="Y23" s="30">
        <f>SUM('満４０週以上（２）'!Y24)</f>
        <v>38</v>
      </c>
      <c r="Z23" s="30">
        <f>SUM('満４０週以上（２）'!Z24)</f>
        <v>41</v>
      </c>
      <c r="AA23" s="30">
        <f>SUM(AB23:AC23)</f>
        <v>29</v>
      </c>
      <c r="AB23" s="30">
        <f>SUM('満４０週以上（２）'!AB24)</f>
        <v>12</v>
      </c>
      <c r="AC23" s="30">
        <f>SUM('満４０週以上（２）'!AC24)</f>
        <v>17</v>
      </c>
      <c r="AD23" s="30">
        <f>SUM(AE23:AF23)</f>
        <v>3</v>
      </c>
      <c r="AE23" s="30">
        <f>SUM('満４０週以上（２）'!AE24)</f>
        <v>1</v>
      </c>
      <c r="AF23" s="30">
        <f>SUM('満４０週以上（２）'!AF24)</f>
        <v>2</v>
      </c>
      <c r="AG23" s="30">
        <f>SUM(AH23:AI23)</f>
        <v>0</v>
      </c>
      <c r="AH23" s="30">
        <f>SUM('満４０週以上（２）'!AH24)</f>
        <v>0</v>
      </c>
      <c r="AI23" s="30">
        <f>SUM('満４０週以上（２）'!AI24)</f>
        <v>0</v>
      </c>
      <c r="AJ23" s="30">
        <f>SUM(AK23:AL23)</f>
        <v>0</v>
      </c>
      <c r="AK23" s="30">
        <f>SUM('満４０週以上（２）'!AK24)</f>
        <v>0</v>
      </c>
      <c r="AL23" s="32">
        <f>SUM('満４０週以上（２）'!AL24)</f>
        <v>0</v>
      </c>
      <c r="AM23" s="33">
        <f>SUM('満４０週以上（２）'!AM24)</f>
        <v>0</v>
      </c>
    </row>
    <row r="24" spans="1:39" ht="13.5">
      <c r="A24" s="17"/>
      <c r="B24" s="6"/>
      <c r="C24" s="9" t="s">
        <v>53</v>
      </c>
      <c r="D24" s="8"/>
      <c r="E24" s="31">
        <f>F24+I24+L24+O24+R24+U24+X24+AA24+AD24+AG24+AJ24+AM24</f>
        <v>138</v>
      </c>
      <c r="F24" s="30">
        <f t="shared" si="0"/>
        <v>0</v>
      </c>
      <c r="G24" s="30">
        <v>0</v>
      </c>
      <c r="H24" s="30">
        <v>0</v>
      </c>
      <c r="I24" s="30">
        <f>SUM(J24:K24)</f>
        <v>0</v>
      </c>
      <c r="J24" s="30">
        <v>0</v>
      </c>
      <c r="K24" s="30">
        <v>0</v>
      </c>
      <c r="L24" s="30">
        <f>SUM(M24:N24)</f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1</v>
      </c>
      <c r="S24" s="30">
        <v>1</v>
      </c>
      <c r="T24" s="30">
        <v>0</v>
      </c>
      <c r="U24" s="30">
        <v>26</v>
      </c>
      <c r="V24" s="30">
        <v>13</v>
      </c>
      <c r="W24" s="30">
        <v>13</v>
      </c>
      <c r="X24" s="30">
        <v>79</v>
      </c>
      <c r="Y24" s="30">
        <v>38</v>
      </c>
      <c r="Z24" s="30">
        <v>41</v>
      </c>
      <c r="AA24" s="30">
        <v>29</v>
      </c>
      <c r="AB24" s="30">
        <v>12</v>
      </c>
      <c r="AC24" s="30">
        <v>17</v>
      </c>
      <c r="AD24" s="30">
        <v>3</v>
      </c>
      <c r="AE24" s="30">
        <v>1</v>
      </c>
      <c r="AF24" s="30">
        <v>2</v>
      </c>
      <c r="AG24" s="30"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M2:AM3"/>
    <mergeCell ref="A5:C5"/>
    <mergeCell ref="E1:E3"/>
    <mergeCell ref="L1:AE1"/>
    <mergeCell ref="F2:H2"/>
    <mergeCell ref="I2:K2"/>
    <mergeCell ref="L2:N2"/>
    <mergeCell ref="O2:Q2"/>
    <mergeCell ref="R2:T2"/>
    <mergeCell ref="A9:C9"/>
    <mergeCell ref="A20:C20"/>
    <mergeCell ref="A23:C23"/>
    <mergeCell ref="AD2:AF2"/>
    <mergeCell ref="AG2:AI2"/>
    <mergeCell ref="AJ2:AL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61" r:id="rId1"/>
  <headerFooter alignWithMargins="0">
    <oddHeader>&amp;C&amp;"ＭＳ Ｐ明朝,標準"&amp;14第８表－２　　出生数・体重（500g区分）・妊娠期間・市町村・保健所別　　　（その１２）&amp;R&amp;"ＭＳ Ｐ明朝,標準"令和２年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 customHeight="1">
      <c r="A1" s="12"/>
      <c r="B1" s="13"/>
      <c r="C1" s="13"/>
      <c r="D1" s="14"/>
      <c r="E1" s="51" t="s">
        <v>0</v>
      </c>
      <c r="F1" s="35"/>
      <c r="G1" s="34"/>
      <c r="H1" s="34"/>
      <c r="I1" s="34"/>
      <c r="J1" s="34"/>
      <c r="K1" s="34"/>
      <c r="L1" s="54" t="s">
        <v>73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52"/>
      <c r="F2" s="58" t="s">
        <v>56</v>
      </c>
      <c r="G2" s="59"/>
      <c r="H2" s="60"/>
      <c r="I2" s="46" t="s">
        <v>57</v>
      </c>
      <c r="J2" s="47"/>
      <c r="K2" s="48"/>
      <c r="L2" s="46" t="s">
        <v>58</v>
      </c>
      <c r="M2" s="47"/>
      <c r="N2" s="48"/>
      <c r="O2" s="46" t="s">
        <v>59</v>
      </c>
      <c r="P2" s="47"/>
      <c r="Q2" s="48"/>
      <c r="R2" s="46" t="s">
        <v>60</v>
      </c>
      <c r="S2" s="47"/>
      <c r="T2" s="48"/>
      <c r="U2" s="46" t="s">
        <v>61</v>
      </c>
      <c r="V2" s="47"/>
      <c r="W2" s="48"/>
      <c r="X2" s="46" t="s">
        <v>62</v>
      </c>
      <c r="Y2" s="47"/>
      <c r="Z2" s="48"/>
      <c r="AA2" s="46" t="s">
        <v>63</v>
      </c>
      <c r="AB2" s="47"/>
      <c r="AC2" s="48"/>
      <c r="AD2" s="46" t="s">
        <v>65</v>
      </c>
      <c r="AE2" s="47"/>
      <c r="AF2" s="48"/>
      <c r="AG2" s="46" t="s">
        <v>66</v>
      </c>
      <c r="AH2" s="47"/>
      <c r="AI2" s="48"/>
      <c r="AJ2" s="46" t="s">
        <v>67</v>
      </c>
      <c r="AK2" s="47"/>
      <c r="AL2" s="48"/>
      <c r="AM2" s="49" t="s">
        <v>55</v>
      </c>
    </row>
    <row r="3" spans="1:39" ht="13.5">
      <c r="A3" s="15"/>
      <c r="B3" s="4"/>
      <c r="C3" s="4"/>
      <c r="D3" s="5"/>
      <c r="E3" s="53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0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SUM('不詳（１）'!E9,'不詳（１）'!E16,'不詳（１）'!E21,'不詳（１）'!E39,'不詳（２）'!E5,'不詳（２）'!E9,'不詳（２）'!E20,'不詳（２）'!E23)</f>
        <v>2</v>
      </c>
      <c r="F5" s="30">
        <f>SUM(G5:H5)</f>
        <v>0</v>
      </c>
      <c r="G5" s="30">
        <f>SUM('不詳（１）'!G9,'不詳（１）'!G16,'不詳（１）'!G21,'不詳（１）'!G39,'不詳（２）'!G5,'不詳（２）'!G9,'不詳（２）'!G20,'不詳（２）'!G23)</f>
        <v>0</v>
      </c>
      <c r="H5" s="30">
        <f>SUM('不詳（１）'!H9,'不詳（１）'!H16,'不詳（１）'!H21,'不詳（１）'!H39,'不詳（２）'!H5,'不詳（２）'!H9,'不詳（２）'!H20,'不詳（２）'!H23)</f>
        <v>0</v>
      </c>
      <c r="I5" s="30">
        <f>SUM(J5:K5)</f>
        <v>0</v>
      </c>
      <c r="J5" s="30">
        <f>SUM('不詳（１）'!J9,'不詳（１）'!J16,'不詳（１）'!J21,'不詳（１）'!J39,'不詳（２）'!J5,'不詳（２）'!J9,'不詳（２）'!J20,'不詳（２）'!J23)</f>
        <v>0</v>
      </c>
      <c r="K5" s="30">
        <f>SUM('不詳（１）'!K9,'不詳（１）'!K16,'不詳（１）'!K21,'不詳（１）'!K39,'不詳（２）'!K5,'不詳（２）'!K9,'不詳（２）'!K20,'不詳（２）'!K23)</f>
        <v>0</v>
      </c>
      <c r="L5" s="30">
        <f>SUM(M5:N5)</f>
        <v>0</v>
      </c>
      <c r="M5" s="30">
        <f>SUM('不詳（１）'!M9,'不詳（１）'!M16,'不詳（１）'!M21,'不詳（１）'!M39,'不詳（２）'!M5,'不詳（２）'!M9,'不詳（２）'!M20,'不詳（２）'!M23)</f>
        <v>0</v>
      </c>
      <c r="N5" s="30">
        <f>SUM('不詳（１）'!N9,'不詳（１）'!N16,'不詳（１）'!N21,'不詳（１）'!N39,'不詳（２）'!N5,'不詳（２）'!N9,'不詳（２）'!N20,'不詳（２）'!N23)</f>
        <v>0</v>
      </c>
      <c r="O5" s="30">
        <f>SUM(P5:Q5)</f>
        <v>0</v>
      </c>
      <c r="P5" s="30">
        <f>SUM('不詳（１）'!P9,'不詳（１）'!P16,'不詳（１）'!P21,'不詳（１）'!P39,'不詳（２）'!P5,'不詳（２）'!P9,'不詳（２）'!P20,'不詳（２）'!P23)</f>
        <v>0</v>
      </c>
      <c r="Q5" s="30">
        <f>SUM('不詳（１）'!Q9,'不詳（１）'!Q16,'不詳（１）'!Q21,'不詳（１）'!Q39,'不詳（２）'!Q5,'不詳（２）'!Q9,'不詳（２）'!Q20,'不詳（２）'!Q23)</f>
        <v>0</v>
      </c>
      <c r="R5" s="30">
        <f>SUM(S5:T5)</f>
        <v>1</v>
      </c>
      <c r="S5" s="30">
        <f>SUM('不詳（１）'!S9,'不詳（１）'!S16,'不詳（１）'!S21,'不詳（１）'!S39,'不詳（２）'!S5,'不詳（２）'!S9,'不詳（２）'!S20,'不詳（２）'!S23)</f>
        <v>1</v>
      </c>
      <c r="T5" s="30">
        <f>SUM('不詳（１）'!T9,'不詳（１）'!T16,'不詳（１）'!T21,'不詳（１）'!T39,'不詳（２）'!T5,'不詳（２）'!T9,'不詳（２）'!T20,'不詳（２）'!T23)</f>
        <v>0</v>
      </c>
      <c r="U5" s="30">
        <f>SUM(V5:W5)</f>
        <v>0</v>
      </c>
      <c r="V5" s="30">
        <f>SUM('不詳（１）'!V9,'不詳（１）'!V16,'不詳（１）'!V21,'不詳（１）'!V39,'不詳（２）'!V5,'不詳（２）'!V9,'不詳（２）'!V20,'不詳（２）'!V23)</f>
        <v>0</v>
      </c>
      <c r="W5" s="30">
        <f>SUM('不詳（１）'!W9,'不詳（１）'!W16,'不詳（１）'!W21,'不詳（１）'!W39,'不詳（２）'!W5,'不詳（２）'!W9,'不詳（２）'!W20,'不詳（２）'!W23)</f>
        <v>0</v>
      </c>
      <c r="X5" s="30">
        <f>SUM(Y5:Z5)</f>
        <v>1</v>
      </c>
      <c r="Y5" s="30">
        <f>SUM('不詳（１）'!Y9,'不詳（１）'!Y16,'不詳（１）'!Y21,'不詳（１）'!Y39,'不詳（２）'!Y5,'不詳（２）'!Y9,'不詳（２）'!Y20,'不詳（２）'!Y23)</f>
        <v>1</v>
      </c>
      <c r="Z5" s="30">
        <f>SUM('不詳（１）'!Z9,'不詳（１）'!Z16,'不詳（１）'!Z21,'不詳（１）'!Z39,'不詳（２）'!Z5,'不詳（２）'!Z9,'不詳（２）'!Z20,'不詳（２）'!Z23)</f>
        <v>0</v>
      </c>
      <c r="AA5" s="30">
        <f>SUM(AB5:AC5)</f>
        <v>0</v>
      </c>
      <c r="AB5" s="30">
        <f>SUM('不詳（１）'!AB9,'不詳（１）'!AB16,'不詳（１）'!AB21,'不詳（１）'!AB39,'不詳（２）'!AB5,'不詳（２）'!AB9,'不詳（２）'!AB20,'不詳（２）'!AB23)</f>
        <v>0</v>
      </c>
      <c r="AC5" s="30">
        <f>SUM('不詳（１）'!AC9,'不詳（１）'!AC16,'不詳（１）'!AC21,'不詳（１）'!AC39,'不詳（２）'!AC5,'不詳（２）'!AC9,'不詳（２）'!AC20,'不詳（２）'!AC23)</f>
        <v>0</v>
      </c>
      <c r="AD5" s="30">
        <f>SUM(AE5:AF5)</f>
        <v>0</v>
      </c>
      <c r="AE5" s="30">
        <f>SUM('不詳（１）'!AE9,'不詳（１）'!AE16,'不詳（１）'!AE21,'不詳（１）'!AE39,'不詳（２）'!AE5,'不詳（２）'!AE9,'不詳（２）'!AE20,'不詳（２）'!AE23)</f>
        <v>0</v>
      </c>
      <c r="AF5" s="30">
        <f>SUM('不詳（１）'!AF9,'不詳（１）'!AF16,'不詳（１）'!AF21,'不詳（１）'!AF39,'不詳（２）'!AF5,'不詳（２）'!AF9,'不詳（２）'!AF20,'不詳（２）'!AF23)</f>
        <v>0</v>
      </c>
      <c r="AG5" s="30">
        <f>SUM(AH5:AI5)</f>
        <v>0</v>
      </c>
      <c r="AH5" s="30">
        <f>SUM('不詳（１）'!AH9,'不詳（１）'!AH16,'不詳（１）'!AH21,'不詳（１）'!AH39,'不詳（２）'!AH5,'不詳（２）'!AH9,'不詳（２）'!AH20,'不詳（２）'!AH23)</f>
        <v>0</v>
      </c>
      <c r="AI5" s="30">
        <f>SUM('不詳（１）'!AI9,'不詳（１）'!AI16,'不詳（１）'!AI21,'不詳（１）'!AI39,'不詳（２）'!AI5,'不詳（２）'!AI9,'不詳（２）'!AI20,'不詳（２）'!AI23)</f>
        <v>0</v>
      </c>
      <c r="AJ5" s="30">
        <f>SUM(AK5:AL5)</f>
        <v>0</v>
      </c>
      <c r="AK5" s="30">
        <f>SUM('不詳（１）'!AK9,'不詳（１）'!AK16,'不詳（１）'!AK21,'不詳（１）'!AK39,'不詳（２）'!AK5,'不詳（２）'!AK9,'不詳（２）'!AK20,'不詳（２）'!AK23)</f>
        <v>0</v>
      </c>
      <c r="AL5" s="30">
        <f>SUM('不詳（１）'!AL9,'不詳（１）'!AL16,'不詳（１）'!AL21,'不詳（１）'!AL39,'不詳（２）'!AL5,'不詳（２）'!AL9,'不詳（２）'!AL20,'不詳（２）'!AL23)</f>
        <v>0</v>
      </c>
      <c r="AM5" s="33">
        <f>SUM('不詳（１）'!AM9,'不詳（１）'!AM16,'不詳（１）'!AM21,'不詳（１）'!AM39,'不詳（２）'!AM5,'不詳（２）'!AM9,'不詳（２）'!AM20,'不詳（２）'!AM23)</f>
        <v>0</v>
      </c>
    </row>
    <row r="6" spans="1:39" ht="13.5">
      <c r="A6" s="17"/>
      <c r="B6" s="6"/>
      <c r="C6" s="7" t="s">
        <v>4</v>
      </c>
      <c r="D6" s="8"/>
      <c r="E6" s="31">
        <f>SUM('不詳（１）'!E9,'不詳（１）'!E17,'不詳（１）'!E18,'不詳（１）'!E23,'不詳（１）'!E24,'不詳（１）'!E29,'不詳（１）'!E30,'不詳（１）'!E35,'不詳（１）'!E40,'不詳（２）'!E6,'不詳（２）'!E10,'不詳（２）'!E11,'不詳（２）'!E21,'不詳（２）'!E24)</f>
        <v>1</v>
      </c>
      <c r="F6" s="30">
        <f aca="true" t="shared" si="0" ref="F6:F44">SUM(G6:H6)</f>
        <v>0</v>
      </c>
      <c r="G6" s="30">
        <f>SUM('不詳（１）'!G9,'不詳（１）'!G17,'不詳（１）'!G18,'不詳（１）'!G23,'不詳（１）'!G24,'不詳（１）'!G29,'不詳（１）'!G30,'不詳（１）'!G34,'不詳（１）'!G40,'不詳（２）'!G6,'不詳（２）'!G10,'不詳（２）'!G11,'不詳（２）'!G21,'不詳（２）'!G24)</f>
        <v>0</v>
      </c>
      <c r="H6" s="30">
        <f>SUM('不詳（１）'!H9,'不詳（１）'!H17,'不詳（１）'!H18,'不詳（１）'!H23,'不詳（１）'!H24,'不詳（１）'!H29,'不詳（１）'!H30,'不詳（１）'!H34,'不詳（１）'!H40,'不詳（２）'!H6,'不詳（２）'!H10,'不詳（２）'!H11,'不詳（２）'!H21,'不詳（２）'!H24)</f>
        <v>0</v>
      </c>
      <c r="I6" s="30">
        <f>SUM(J6:K6)</f>
        <v>0</v>
      </c>
      <c r="J6" s="30">
        <f>SUM('不詳（１）'!J9,'不詳（１）'!J17,'不詳（１）'!J18,'不詳（１）'!J23,'不詳（１）'!J24,'不詳（１）'!J29,'不詳（１）'!J30,'不詳（１）'!J34,'不詳（１）'!J40,'不詳（２）'!J6,'不詳（２）'!J10,'不詳（２）'!J11,'不詳（２）'!J21,'不詳（２）'!J24)</f>
        <v>0</v>
      </c>
      <c r="K6" s="30">
        <f>SUM('不詳（１）'!K9,'不詳（１）'!K17,'不詳（１）'!K18,'不詳（１）'!K23,'不詳（１）'!K24,'不詳（１）'!K29,'不詳（１）'!K30,'不詳（１）'!K34,'不詳（１）'!K40,'不詳（２）'!K6,'不詳（２）'!K10,'不詳（２）'!K11,'不詳（２）'!K21,'不詳（２）'!K24)</f>
        <v>0</v>
      </c>
      <c r="L6" s="30">
        <f>SUM(M6:N6)</f>
        <v>0</v>
      </c>
      <c r="M6" s="30">
        <f>SUM('不詳（１）'!M9,'不詳（１）'!M17,'不詳（１）'!M18,'不詳（１）'!M23,'不詳（１）'!M24,'不詳（１）'!M29,'不詳（１）'!M30,'不詳（１）'!M34,'不詳（１）'!M40,'不詳（２）'!M6,'不詳（２）'!M10,'不詳（２）'!M11,'不詳（２）'!M21,'不詳（２）'!M24)</f>
        <v>0</v>
      </c>
      <c r="N6" s="30">
        <f>SUM('不詳（１）'!N9,'不詳（１）'!N17,'不詳（１）'!N18,'不詳（１）'!N23,'不詳（１）'!N24,'不詳（１）'!N29,'不詳（１）'!N30,'不詳（１）'!N34,'不詳（１）'!N40,'不詳（２）'!N6,'不詳（２）'!N10,'不詳（２）'!N11,'不詳（２）'!N21,'不詳（２）'!N24)</f>
        <v>0</v>
      </c>
      <c r="O6" s="30">
        <f>SUM(P6:Q6)</f>
        <v>0</v>
      </c>
      <c r="P6" s="30">
        <f>SUM('不詳（１）'!P9,'不詳（１）'!P17,'不詳（１）'!P18,'不詳（１）'!P23,'不詳（１）'!P24,'不詳（１）'!P29,'不詳（１）'!P30,'不詳（１）'!P34,'不詳（１）'!P40,'不詳（２）'!P6,'不詳（２）'!P10,'不詳（２）'!P11,'不詳（２）'!P21,'不詳（２）'!P24)</f>
        <v>0</v>
      </c>
      <c r="Q6" s="30">
        <f>SUM('不詳（１）'!Q9,'不詳（１）'!Q17,'不詳（１）'!Q18,'不詳（１）'!Q23,'不詳（１）'!Q24,'不詳（１）'!Q29,'不詳（１）'!Q30,'不詳（１）'!Q34,'不詳（１）'!Q40,'不詳（２）'!Q6,'不詳（２）'!Q10,'不詳（２）'!Q11,'不詳（２）'!Q21,'不詳（２）'!Q24)</f>
        <v>0</v>
      </c>
      <c r="R6" s="30">
        <f>SUM(S6:T6)</f>
        <v>1</v>
      </c>
      <c r="S6" s="30">
        <f>SUM('不詳（１）'!S9,'不詳（１）'!S17,'不詳（１）'!S18,'不詳（１）'!S23,'不詳（１）'!S24,'不詳（１）'!S29,'不詳（１）'!S30,'不詳（１）'!S34,'不詳（１）'!S40,'不詳（２）'!S6,'不詳（２）'!S10,'不詳（２）'!S11,'不詳（２）'!S21,'不詳（２）'!S24)</f>
        <v>1</v>
      </c>
      <c r="T6" s="30">
        <f>SUM('不詳（１）'!T9,'不詳（１）'!T17,'不詳（１）'!T18,'不詳（１）'!T23,'不詳（１）'!T24,'不詳（１）'!T29,'不詳（１）'!T30,'不詳（１）'!T34,'不詳（１）'!T40,'不詳（２）'!T6,'不詳（２）'!T10,'不詳（２）'!T11,'不詳（２）'!T21,'不詳（２）'!T24)</f>
        <v>0</v>
      </c>
      <c r="U6" s="30">
        <f>SUM(V6:W6)</f>
        <v>0</v>
      </c>
      <c r="V6" s="30">
        <f>SUM('不詳（１）'!V9,'不詳（１）'!V17,'不詳（１）'!V18,'不詳（１）'!V23,'不詳（１）'!V24,'不詳（１）'!V29,'不詳（１）'!V30,'不詳（１）'!V34,'不詳（１）'!V40,'不詳（２）'!V6,'不詳（２）'!V10,'不詳（２）'!V11,'不詳（２）'!V21,'不詳（２）'!V24)</f>
        <v>0</v>
      </c>
      <c r="W6" s="30">
        <f>SUM('不詳（１）'!W9,'不詳（１）'!W17,'不詳（１）'!W18,'不詳（１）'!W23,'不詳（１）'!W24,'不詳（１）'!W29,'不詳（１）'!W30,'不詳（１）'!W34,'不詳（１）'!W40,'不詳（２）'!W6,'不詳（２）'!W10,'不詳（２）'!W11,'不詳（２）'!W21,'不詳（２）'!W24)</f>
        <v>0</v>
      </c>
      <c r="X6" s="30">
        <f>SUM(Y6:Z6)</f>
        <v>0</v>
      </c>
      <c r="Y6" s="30">
        <f>SUM('不詳（１）'!Y9,'不詳（１）'!Y17,'不詳（１）'!Y18,'不詳（１）'!Y23,'不詳（１）'!Y24,'不詳（１）'!Y29,'不詳（１）'!Y30,'不詳（１）'!Y34,'不詳（１）'!Y40,'不詳（２）'!Y6,'不詳（２）'!Y10,'不詳（２）'!Y11,'不詳（２）'!Y21,'不詳（２）'!Y24)</f>
        <v>0</v>
      </c>
      <c r="Z6" s="30">
        <f>SUM('不詳（１）'!Z9,'不詳（１）'!Z17,'不詳（１）'!Z18,'不詳（１）'!Z23,'不詳（１）'!Z24,'不詳（１）'!Z29,'不詳（１）'!Z30,'不詳（１）'!Z34,'不詳（１）'!Z40,'不詳（２）'!Z6,'不詳（２）'!Z10,'不詳（２）'!Z11,'不詳（２）'!Z21,'不詳（２）'!Z24)</f>
        <v>0</v>
      </c>
      <c r="AA6" s="30">
        <f>SUM(AB6:AC6)</f>
        <v>0</v>
      </c>
      <c r="AB6" s="30">
        <f>SUM('不詳（１）'!AB9,'不詳（１）'!AB17,'不詳（１）'!AB18,'不詳（１）'!AB23,'不詳（１）'!AB24,'不詳（１）'!AB29,'不詳（１）'!AB30,'不詳（１）'!AB34,'不詳（１）'!AB40,'不詳（２）'!AB6,'不詳（２）'!AB10,'不詳（２）'!AB11,'不詳（２）'!AB21,'不詳（２）'!AB24)</f>
        <v>0</v>
      </c>
      <c r="AC6" s="30">
        <f>SUM('不詳（１）'!AC9,'不詳（１）'!AC17,'不詳（１）'!AC18,'不詳（１）'!AC23,'不詳（１）'!AC24,'不詳（１）'!AC29,'不詳（１）'!AC30,'不詳（１）'!AC34,'不詳（１）'!AC40,'不詳（２）'!AC6,'不詳（２）'!AC10,'不詳（２）'!AC11,'不詳（２）'!AC21,'不詳（２）'!AC24)</f>
        <v>0</v>
      </c>
      <c r="AD6" s="30">
        <f>SUM(AE6:AF6)</f>
        <v>0</v>
      </c>
      <c r="AE6" s="30">
        <f>SUM('不詳（１）'!AE9,'不詳（１）'!AE17,'不詳（１）'!AE18,'不詳（１）'!AE23,'不詳（１）'!AE24,'不詳（１）'!AE29,'不詳（１）'!AE30,'不詳（１）'!AE34,'不詳（１）'!AE40,'不詳（２）'!AE6,'不詳（２）'!AE10,'不詳（２）'!AE11,'不詳（２）'!AE21,'不詳（２）'!AE24)</f>
        <v>0</v>
      </c>
      <c r="AF6" s="30">
        <f>SUM('不詳（１）'!AF9,'不詳（１）'!AF17,'不詳（１）'!AF18,'不詳（１）'!AF23,'不詳（１）'!AF24,'不詳（１）'!AF29,'不詳（１）'!AF30,'不詳（１）'!AF34,'不詳（１）'!AF40,'不詳（２）'!AF6,'不詳（２）'!AF10,'不詳（２）'!AF11,'不詳（２）'!AF21,'不詳（２）'!AF24)</f>
        <v>0</v>
      </c>
      <c r="AG6" s="30">
        <f>SUM(AH6:AI6)</f>
        <v>0</v>
      </c>
      <c r="AH6" s="30">
        <f>SUM('不詳（１）'!AH9,'不詳（１）'!AH17,'不詳（１）'!AH18,'不詳（１）'!AH23,'不詳（１）'!AH24,'不詳（１）'!AH29,'不詳（１）'!AH30,'不詳（１）'!AH34,'不詳（１）'!AH40,'不詳（２）'!AH6,'不詳（２）'!AH10,'不詳（２）'!AH11,'不詳（２）'!AH21,'不詳（２）'!AH24)</f>
        <v>0</v>
      </c>
      <c r="AI6" s="30">
        <f>SUM('不詳（１）'!AI9,'不詳（１）'!AI17,'不詳（１）'!AI18,'不詳（１）'!AI23,'不詳（１）'!AI24,'不詳（１）'!AI29,'不詳（１）'!AI30,'不詳（１）'!AI34,'不詳（１）'!AI40,'不詳（２）'!AI6,'不詳（２）'!AI10,'不詳（２）'!AI11,'不詳（２）'!AI21,'不詳（２）'!AI24)</f>
        <v>0</v>
      </c>
      <c r="AJ6" s="30">
        <f>SUM(AK6:AL6)</f>
        <v>0</v>
      </c>
      <c r="AK6" s="30">
        <f>SUM('不詳（１）'!AK9,'不詳（１）'!AK17,'不詳（１）'!AK18,'不詳（１）'!AK23,'不詳（１）'!AK24,'不詳（１）'!AK29,'不詳（１）'!AK30,'不詳（１）'!AK34,'不詳（１）'!AK40,'不詳（２）'!AK6,'不詳（２）'!AK10,'不詳（２）'!AK11,'不詳（２）'!AK21,'不詳（２）'!AK24)</f>
        <v>0</v>
      </c>
      <c r="AL6" s="30">
        <f>SUM('不詳（１）'!AL9,'不詳（１）'!AL17,'不詳（１）'!AL18,'不詳（１）'!AL23,'不詳（１）'!AL24,'不詳（１）'!AL29,'不詳（１）'!AL30,'不詳（１）'!AL34,'不詳（１）'!AL40,'不詳（２）'!AL6,'不詳（２）'!AL10,'不詳（２）'!AL11,'不詳（２）'!AL21,'不詳（２）'!AL24)</f>
        <v>0</v>
      </c>
      <c r="AM6" s="33">
        <f>SUM('不詳（１）'!AM9,'不詳（１）'!AM17,'不詳（１）'!AM18,'不詳（１）'!AM23,'不詳（１）'!AM24,'不詳（１）'!AM29,'不詳（１）'!AM30,'不詳（１）'!AM34,'不詳（１）'!AM40,'不詳（２）'!AM6,'不詳（２）'!AM10,'不詳（２）'!AM11,'不詳（２）'!AM21,'不詳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1</v>
      </c>
      <c r="F7" s="30">
        <f t="shared" si="0"/>
        <v>0</v>
      </c>
      <c r="G7" s="30">
        <f>G5-G6</f>
        <v>0</v>
      </c>
      <c r="H7" s="30">
        <f>H5-H6</f>
        <v>0</v>
      </c>
      <c r="I7" s="30">
        <f aca="true" t="shared" si="1" ref="I7:I44">SUM(J7:K7)</f>
        <v>0</v>
      </c>
      <c r="J7" s="30">
        <f>J5-J6</f>
        <v>0</v>
      </c>
      <c r="K7" s="30">
        <f>K5-K6</f>
        <v>0</v>
      </c>
      <c r="L7" s="30">
        <f aca="true" t="shared" si="2" ref="L7:L44">SUM(M7:N7)</f>
        <v>0</v>
      </c>
      <c r="M7" s="30">
        <f>M5-M6</f>
        <v>0</v>
      </c>
      <c r="N7" s="30">
        <f>N5-N6</f>
        <v>0</v>
      </c>
      <c r="O7" s="30">
        <f aca="true" t="shared" si="3" ref="O7:O44">SUM(P7:Q7)</f>
        <v>0</v>
      </c>
      <c r="P7" s="30">
        <f>P5-P6</f>
        <v>0</v>
      </c>
      <c r="Q7" s="30">
        <f>Q5-Q6</f>
        <v>0</v>
      </c>
      <c r="R7" s="30">
        <f aca="true" t="shared" si="4" ref="R7:R44">SUM(S7:T7)</f>
        <v>0</v>
      </c>
      <c r="S7" s="30">
        <f>S5-S6</f>
        <v>0</v>
      </c>
      <c r="T7" s="30">
        <f>T5-T6</f>
        <v>0</v>
      </c>
      <c r="U7" s="30">
        <f>SUM(V7:W7)</f>
        <v>0</v>
      </c>
      <c r="V7" s="30">
        <f>V5-V6</f>
        <v>0</v>
      </c>
      <c r="W7" s="30">
        <f>W5-W6</f>
        <v>0</v>
      </c>
      <c r="X7" s="30">
        <f>SUM(Y7:Z7)</f>
        <v>1</v>
      </c>
      <c r="Y7" s="30">
        <f>Y5-Y6</f>
        <v>1</v>
      </c>
      <c r="Z7" s="30">
        <f>Z5-Z6</f>
        <v>0</v>
      </c>
      <c r="AA7" s="30">
        <f>SUM(AB7:AC7)</f>
        <v>0</v>
      </c>
      <c r="AB7" s="30">
        <f>AB5-AB6</f>
        <v>0</v>
      </c>
      <c r="AC7" s="30">
        <f>AC5-AC6</f>
        <v>0</v>
      </c>
      <c r="AD7" s="30">
        <f aca="true" t="shared" si="5" ref="AD7:AD44">SUM(AE7:AF7)</f>
        <v>0</v>
      </c>
      <c r="AE7" s="30">
        <f>AE5-AE6</f>
        <v>0</v>
      </c>
      <c r="AF7" s="30">
        <f>AF5-AF6</f>
        <v>0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f t="shared" si="4"/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0" t="s">
        <v>6</v>
      </c>
      <c r="B9" s="41"/>
      <c r="C9" s="41"/>
      <c r="D9" s="8"/>
      <c r="E9" s="31">
        <f>E10+E11+E12+E13+E14</f>
        <v>1</v>
      </c>
      <c r="F9" s="30">
        <f t="shared" si="0"/>
        <v>0</v>
      </c>
      <c r="G9" s="30">
        <f>SUM('不詳（１）'!G10,'不詳（１）'!G11,'不詳（１）'!G12,'不詳（１）'!G13,'不詳（１）'!G14)</f>
        <v>0</v>
      </c>
      <c r="H9" s="30">
        <f>SUM('不詳（１）'!H10,'不詳（１）'!H11,'不詳（１）'!H12,'不詳（１）'!H13,'不詳（１）'!H14)</f>
        <v>0</v>
      </c>
      <c r="I9" s="30">
        <f t="shared" si="1"/>
        <v>0</v>
      </c>
      <c r="J9" s="30">
        <f>SUM('不詳（１）'!J10,'不詳（１）'!J11,'不詳（１）'!J12,'不詳（１）'!J13,'不詳（１）'!J14)</f>
        <v>0</v>
      </c>
      <c r="K9" s="30">
        <f>SUM('不詳（１）'!K10,'不詳（１）'!K11,'不詳（１）'!K12,'不詳（１）'!K13,'不詳（１）'!K14)</f>
        <v>0</v>
      </c>
      <c r="L9" s="30">
        <f t="shared" si="2"/>
        <v>0</v>
      </c>
      <c r="M9" s="30">
        <f>SUM('不詳（１）'!M10,'不詳（１）'!M11,'不詳（１）'!M12,'不詳（１）'!M13,'不詳（１）'!M14)</f>
        <v>0</v>
      </c>
      <c r="N9" s="30">
        <f>SUM('不詳（１）'!N10,'不詳（１）'!N11,'不詳（１）'!N12,'不詳（１）'!N13,'不詳（１）'!N14)</f>
        <v>0</v>
      </c>
      <c r="O9" s="30">
        <f t="shared" si="3"/>
        <v>0</v>
      </c>
      <c r="P9" s="30">
        <f>SUM('不詳（１）'!P10,'不詳（１）'!P11,'不詳（１）'!P12,'不詳（１）'!P13,'不詳（１）'!P14)</f>
        <v>0</v>
      </c>
      <c r="Q9" s="30">
        <f>SUM('不詳（１）'!Q10,'不詳（１）'!Q11,'不詳（１）'!Q12,'不詳（１）'!Q13,'不詳（１）'!Q14)</f>
        <v>0</v>
      </c>
      <c r="R9" s="30">
        <f t="shared" si="4"/>
        <v>1</v>
      </c>
      <c r="S9" s="30">
        <f>SUM('不詳（１）'!S10,'不詳（１）'!S11,'不詳（１）'!S12,'不詳（１）'!S13,'不詳（１）'!S14)</f>
        <v>1</v>
      </c>
      <c r="T9" s="30">
        <f>SUM('不詳（１）'!T10,'不詳（１）'!T11,'不詳（１）'!T12,'不詳（１）'!T13,'不詳（１）'!T14)</f>
        <v>0</v>
      </c>
      <c r="U9" s="30">
        <f aca="true" t="shared" si="6" ref="U9:U14">SUM(V9:W9)</f>
        <v>0</v>
      </c>
      <c r="V9" s="30">
        <f>SUM('不詳（１）'!V10,'不詳（１）'!V11,'不詳（１）'!V12,'不詳（１）'!V13,'不詳（１）'!V14)</f>
        <v>0</v>
      </c>
      <c r="W9" s="30">
        <f>SUM('不詳（１）'!W10,'不詳（１）'!W11,'不詳（１）'!W12,'不詳（１）'!W13,'不詳（１）'!W14)</f>
        <v>0</v>
      </c>
      <c r="X9" s="30">
        <f aca="true" t="shared" si="7" ref="X9:X14">SUM(Y9:Z9)</f>
        <v>0</v>
      </c>
      <c r="Y9" s="30">
        <f>SUM('不詳（１）'!Y10,'不詳（１）'!Y11,'不詳（１）'!Y12,'不詳（１）'!Y13,'不詳（１）'!Y14)</f>
        <v>0</v>
      </c>
      <c r="Z9" s="30">
        <f>SUM('不詳（１）'!Z10,'不詳（１）'!Z11,'不詳（１）'!Z12,'不詳（１）'!Z13,'不詳（１）'!Z14)</f>
        <v>0</v>
      </c>
      <c r="AA9" s="30">
        <f aca="true" t="shared" si="8" ref="AA9:AA14">SUM(AB9:AC9)</f>
        <v>0</v>
      </c>
      <c r="AB9" s="30">
        <f>SUM('不詳（１）'!AB10,'不詳（１）'!AB11,'不詳（１）'!AB12,'不詳（１）'!AB13,'不詳（１）'!AB14)</f>
        <v>0</v>
      </c>
      <c r="AC9" s="30">
        <f>SUM('不詳（１）'!AC10,'不詳（１）'!AC11,'不詳（１）'!AC12,'不詳（１）'!AC13,'不詳（１）'!AC14)</f>
        <v>0</v>
      </c>
      <c r="AD9" s="30">
        <f t="shared" si="5"/>
        <v>0</v>
      </c>
      <c r="AE9" s="30">
        <f>SUM('不詳（１）'!AE10,'不詳（１）'!AE11,'不詳（１）'!AE12,'不詳（１）'!AE13,'不詳（１）'!AE14)</f>
        <v>0</v>
      </c>
      <c r="AF9" s="30">
        <f>SUM('不詳（１）'!AF10,'不詳（１）'!AF11,'不詳（１）'!AF12,'不詳（１）'!AF13,'不詳（１）'!AF14)</f>
        <v>0</v>
      </c>
      <c r="AG9" s="30">
        <f aca="true" t="shared" si="9" ref="AG9:AG14">SUM(AH9:AI9)</f>
        <v>0</v>
      </c>
      <c r="AH9" s="30">
        <f>SUM('不詳（１）'!AH10,'不詳（１）'!AH11,'不詳（１）'!AH12,'不詳（１）'!AH13,'不詳（１）'!AH14)</f>
        <v>0</v>
      </c>
      <c r="AI9" s="30">
        <f>SUM('不詳（１）'!AI10,'不詳（１）'!AI11,'不詳（１）'!AI12,'不詳（１）'!AI13,'不詳（１）'!AI14)</f>
        <v>0</v>
      </c>
      <c r="AJ9" s="30">
        <f aca="true" t="shared" si="10" ref="AJ9:AJ14">SUM(AK9:AL9)</f>
        <v>0</v>
      </c>
      <c r="AK9" s="30">
        <f>SUM('不詳（１）'!AK10,'不詳（１）'!AK11,'不詳（１）'!AK12,'不詳（１）'!AK13,'不詳（１）'!AK14)</f>
        <v>0</v>
      </c>
      <c r="AL9" s="32">
        <f>SUM('不詳（１）'!AL10,'不詳（１）'!AL11,'不詳（１）'!AL12,'不詳（１）'!AL13,'不詳（１）'!AL14)</f>
        <v>0</v>
      </c>
      <c r="AM9" s="33">
        <f>SUM('不詳（１）'!AM10,'不詳（１）'!AM11,'不詳（１）'!AM12,'不詳（１）'!AM13,'不詳（１）'!AM14)</f>
        <v>0</v>
      </c>
    </row>
    <row r="10" spans="1:39" ht="13.5">
      <c r="A10" s="17"/>
      <c r="B10" s="6"/>
      <c r="C10" s="9" t="s">
        <v>7</v>
      </c>
      <c r="D10" s="8"/>
      <c r="E10" s="31">
        <f>F10+I10+L10+O10+R10+U10+X10+AA10+AD10+AG10+AJ10+AM10</f>
        <v>1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0</v>
      </c>
      <c r="M10" s="30">
        <v>0</v>
      </c>
      <c r="N10" s="30">
        <v>0</v>
      </c>
      <c r="O10" s="30">
        <f t="shared" si="3"/>
        <v>0</v>
      </c>
      <c r="P10" s="30">
        <v>0</v>
      </c>
      <c r="Q10" s="30">
        <v>0</v>
      </c>
      <c r="R10" s="30">
        <f t="shared" si="4"/>
        <v>1</v>
      </c>
      <c r="S10" s="30">
        <v>1</v>
      </c>
      <c r="T10" s="30">
        <v>0</v>
      </c>
      <c r="U10" s="30">
        <f t="shared" si="6"/>
        <v>0</v>
      </c>
      <c r="V10" s="30">
        <v>0</v>
      </c>
      <c r="W10" s="30">
        <v>0</v>
      </c>
      <c r="X10" s="30">
        <f t="shared" si="7"/>
        <v>0</v>
      </c>
      <c r="Y10" s="30">
        <v>0</v>
      </c>
      <c r="Z10" s="30">
        <v>0</v>
      </c>
      <c r="AA10" s="30">
        <f t="shared" si="8"/>
        <v>0</v>
      </c>
      <c r="AB10" s="30">
        <v>0</v>
      </c>
      <c r="AC10" s="30">
        <v>0</v>
      </c>
      <c r="AD10" s="30">
        <f t="shared" si="5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f>F11+I11+L11+O11+R11+U11+X11+AA11+AD11+AG11+AJ11+AM11</f>
        <v>0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0</v>
      </c>
      <c r="M11" s="30">
        <v>0</v>
      </c>
      <c r="N11" s="30">
        <v>0</v>
      </c>
      <c r="O11" s="30">
        <f t="shared" si="3"/>
        <v>0</v>
      </c>
      <c r="P11" s="30">
        <v>0</v>
      </c>
      <c r="Q11" s="30">
        <v>0</v>
      </c>
      <c r="R11" s="30">
        <f t="shared" si="4"/>
        <v>0</v>
      </c>
      <c r="S11" s="30">
        <v>0</v>
      </c>
      <c r="T11" s="30">
        <v>0</v>
      </c>
      <c r="U11" s="30">
        <f t="shared" si="6"/>
        <v>0</v>
      </c>
      <c r="V11" s="30">
        <v>0</v>
      </c>
      <c r="W11" s="30">
        <v>0</v>
      </c>
      <c r="X11" s="30">
        <f t="shared" si="7"/>
        <v>0</v>
      </c>
      <c r="Y11" s="30">
        <v>0</v>
      </c>
      <c r="Z11" s="30">
        <v>0</v>
      </c>
      <c r="AA11" s="30">
        <f t="shared" si="8"/>
        <v>0</v>
      </c>
      <c r="AB11" s="30">
        <v>0</v>
      </c>
      <c r="AC11" s="30">
        <v>0</v>
      </c>
      <c r="AD11" s="30">
        <f t="shared" si="5"/>
        <v>0</v>
      </c>
      <c r="AE11" s="30">
        <v>0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f>F12+I12+L12+O12+R12+U12+X12+AA12+AD12+AG12+AJ12+AM12</f>
        <v>0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f t="shared" si="3"/>
        <v>0</v>
      </c>
      <c r="P12" s="30">
        <v>0</v>
      </c>
      <c r="Q12" s="30">
        <v>0</v>
      </c>
      <c r="R12" s="30">
        <f t="shared" si="4"/>
        <v>0</v>
      </c>
      <c r="S12" s="30">
        <v>0</v>
      </c>
      <c r="T12" s="30">
        <v>0</v>
      </c>
      <c r="U12" s="30">
        <f t="shared" si="6"/>
        <v>0</v>
      </c>
      <c r="V12" s="30">
        <v>0</v>
      </c>
      <c r="W12" s="30">
        <v>0</v>
      </c>
      <c r="X12" s="30">
        <f t="shared" si="7"/>
        <v>0</v>
      </c>
      <c r="Y12" s="30">
        <v>0</v>
      </c>
      <c r="Z12" s="30">
        <v>0</v>
      </c>
      <c r="AA12" s="30">
        <f t="shared" si="8"/>
        <v>0</v>
      </c>
      <c r="AB12" s="30">
        <v>0</v>
      </c>
      <c r="AC12" s="30">
        <v>0</v>
      </c>
      <c r="AD12" s="30">
        <f t="shared" si="5"/>
        <v>0</v>
      </c>
      <c r="AE12" s="30">
        <v>0</v>
      </c>
      <c r="AF12" s="30">
        <v>0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f>F13+I13+L13+O13+R13+U13+X13+AA13+AD13+AG13+AJ13+AM13</f>
        <v>0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f t="shared" si="3"/>
        <v>0</v>
      </c>
      <c r="P13" s="30">
        <v>0</v>
      </c>
      <c r="Q13" s="30">
        <v>0</v>
      </c>
      <c r="R13" s="30">
        <f t="shared" si="4"/>
        <v>0</v>
      </c>
      <c r="S13" s="30">
        <v>0</v>
      </c>
      <c r="T13" s="30">
        <v>0</v>
      </c>
      <c r="U13" s="30">
        <f t="shared" si="6"/>
        <v>0</v>
      </c>
      <c r="V13" s="30">
        <v>0</v>
      </c>
      <c r="W13" s="30">
        <v>0</v>
      </c>
      <c r="X13" s="30">
        <f t="shared" si="7"/>
        <v>0</v>
      </c>
      <c r="Y13" s="30">
        <v>0</v>
      </c>
      <c r="Z13" s="30">
        <v>0</v>
      </c>
      <c r="AA13" s="30">
        <f t="shared" si="8"/>
        <v>0</v>
      </c>
      <c r="AB13" s="30">
        <v>0</v>
      </c>
      <c r="AC13" s="30">
        <v>0</v>
      </c>
      <c r="AD13" s="30">
        <f t="shared" si="5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f>F14+I14+L14+O14+R14+U14+X14+AA14+AD14+AG14+AJ14+AM14</f>
        <v>0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f t="shared" si="3"/>
        <v>0</v>
      </c>
      <c r="P14" s="30">
        <v>0</v>
      </c>
      <c r="Q14" s="30">
        <v>0</v>
      </c>
      <c r="R14" s="30">
        <f t="shared" si="4"/>
        <v>0</v>
      </c>
      <c r="S14" s="30">
        <v>0</v>
      </c>
      <c r="T14" s="30">
        <v>0</v>
      </c>
      <c r="U14" s="30">
        <f t="shared" si="6"/>
        <v>0</v>
      </c>
      <c r="V14" s="30">
        <v>0</v>
      </c>
      <c r="W14" s="30">
        <v>0</v>
      </c>
      <c r="X14" s="30">
        <f t="shared" si="7"/>
        <v>0</v>
      </c>
      <c r="Y14" s="30">
        <v>0</v>
      </c>
      <c r="Z14" s="30">
        <v>0</v>
      </c>
      <c r="AA14" s="30">
        <f t="shared" si="8"/>
        <v>0</v>
      </c>
      <c r="AB14" s="30">
        <v>0</v>
      </c>
      <c r="AC14" s="30">
        <v>0</v>
      </c>
      <c r="AD14" s="30">
        <f t="shared" si="5"/>
        <v>0</v>
      </c>
      <c r="AE14" s="30">
        <v>0</v>
      </c>
      <c r="AF14" s="30">
        <v>0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4"/>
        <v>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 t="shared" si="5"/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>
      <c r="A16" s="40" t="s">
        <v>12</v>
      </c>
      <c r="B16" s="41"/>
      <c r="C16" s="41"/>
      <c r="D16" s="8"/>
      <c r="E16" s="31">
        <f>F16+I16+L16+O16+R16+U16+X16+AA16+AD16+AG16+AJ16+AM16</f>
        <v>0</v>
      </c>
      <c r="F16" s="30">
        <f t="shared" si="0"/>
        <v>0</v>
      </c>
      <c r="G16" s="30">
        <f>SUM('不詳（１）'!G17,'不詳（１）'!G18,'不詳（１）'!G19)</f>
        <v>0</v>
      </c>
      <c r="H16" s="30">
        <f>SUM('不詳（１）'!H17,'不詳（１）'!H18,'不詳（１）'!H19)</f>
        <v>0</v>
      </c>
      <c r="I16" s="30">
        <f>SUM(J16:K16)</f>
        <v>0</v>
      </c>
      <c r="J16" s="30">
        <f>SUM('不詳（１）'!J17,'不詳（１）'!J18,'不詳（１）'!J19)</f>
        <v>0</v>
      </c>
      <c r="K16" s="30">
        <f>SUM('不詳（１）'!K17,'不詳（１）'!K18,'不詳（１）'!K19)</f>
        <v>0</v>
      </c>
      <c r="L16" s="30">
        <f>SUM(M16:N16)</f>
        <v>0</v>
      </c>
      <c r="M16" s="30">
        <f>SUM('不詳（１）'!M17,'不詳（１）'!M18,'不詳（１）'!M19)</f>
        <v>0</v>
      </c>
      <c r="N16" s="30">
        <f>SUM('不詳（１）'!N17,'不詳（１）'!N18,'不詳（１）'!N19)</f>
        <v>0</v>
      </c>
      <c r="O16" s="30">
        <f>SUM(P16:Q16)</f>
        <v>0</v>
      </c>
      <c r="P16" s="30">
        <f>SUM('不詳（１）'!P17,'不詳（１）'!P18,'不詳（１）'!P19)</f>
        <v>0</v>
      </c>
      <c r="Q16" s="30">
        <f>SUM('不詳（１）'!Q17,'不詳（１）'!Q18,'不詳（１）'!Q19)</f>
        <v>0</v>
      </c>
      <c r="R16" s="30">
        <f t="shared" si="4"/>
        <v>0</v>
      </c>
      <c r="S16" s="30">
        <f>SUM('不詳（１）'!S17,'不詳（１）'!S18,'不詳（１）'!S19)</f>
        <v>0</v>
      </c>
      <c r="T16" s="30">
        <f>SUM('不詳（１）'!T17,'不詳（１）'!T18,'不詳（１）'!T19)</f>
        <v>0</v>
      </c>
      <c r="U16" s="30">
        <f>SUM(V16:W16)</f>
        <v>0</v>
      </c>
      <c r="V16" s="30">
        <f>SUM('不詳（１）'!V17,'不詳（１）'!V18,'不詳（１）'!V19)</f>
        <v>0</v>
      </c>
      <c r="W16" s="30">
        <f>SUM('不詳（１）'!W17,'不詳（１）'!W18,'不詳（１）'!W19)</f>
        <v>0</v>
      </c>
      <c r="X16" s="30">
        <f>SUM(Y16:Z16)</f>
        <v>0</v>
      </c>
      <c r="Y16" s="30">
        <f>SUM('不詳（１）'!Y17,'不詳（１）'!Y18,'不詳（１）'!Y19)</f>
        <v>0</v>
      </c>
      <c r="Z16" s="30">
        <f>SUM('不詳（１）'!Z17,'不詳（１）'!Z18,'不詳（１）'!Z19)</f>
        <v>0</v>
      </c>
      <c r="AA16" s="30">
        <f>SUM(AB16:AC16)</f>
        <v>0</v>
      </c>
      <c r="AB16" s="30">
        <f>SUM('不詳（１）'!AB17,'不詳（１）'!AB18,'不詳（１）'!AB19)</f>
        <v>0</v>
      </c>
      <c r="AC16" s="30">
        <f>SUM('不詳（１）'!AC17,'不詳（１）'!AC18,'不詳（１）'!AC19)</f>
        <v>0</v>
      </c>
      <c r="AD16" s="30">
        <f t="shared" si="5"/>
        <v>0</v>
      </c>
      <c r="AE16" s="30">
        <f>SUM('不詳（１）'!AE17,'不詳（１）'!AE18,'不詳（１）'!AE19)</f>
        <v>0</v>
      </c>
      <c r="AF16" s="30">
        <f>SUM('不詳（１）'!AF17,'不詳（１）'!AF18,'不詳（１）'!AF19)</f>
        <v>0</v>
      </c>
      <c r="AG16" s="30">
        <f>SUM(AH16:AI16)</f>
        <v>0</v>
      </c>
      <c r="AH16" s="30">
        <f>SUM('不詳（１）'!AH17,'不詳（１）'!AH18,'不詳（１）'!AH19)</f>
        <v>0</v>
      </c>
      <c r="AI16" s="30">
        <f>SUM('不詳（１）'!AI17,'不詳（１）'!AI18,'不詳（１）'!AI19)</f>
        <v>0</v>
      </c>
      <c r="AJ16" s="30">
        <f>SUM(AK16:AL16)</f>
        <v>0</v>
      </c>
      <c r="AK16" s="30">
        <f>SUM('不詳（１）'!AK17,'不詳（１）'!AK18,'不詳（１）'!AK19)</f>
        <v>0</v>
      </c>
      <c r="AL16" s="30">
        <f>SUM('不詳（１）'!AL17,'不詳（１）'!AL18,'不詳（１）'!AL19)</f>
        <v>0</v>
      </c>
      <c r="AM16" s="33">
        <f>SUM('不詳（１）'!AM17,'不詳（１）'!AM18,'不詳（１）'!AM19)</f>
        <v>0</v>
      </c>
    </row>
    <row r="17" spans="1:39" ht="13.5">
      <c r="A17" s="17"/>
      <c r="B17" s="6"/>
      <c r="C17" s="9" t="s">
        <v>13</v>
      </c>
      <c r="D17" s="8"/>
      <c r="E17" s="31">
        <f>F17+I17+L17+O17+R17+U17+X17+AA17+AD17+AG17+AJ17+AM17</f>
        <v>0</v>
      </c>
      <c r="F17" s="30">
        <f t="shared" si="0"/>
        <v>0</v>
      </c>
      <c r="G17" s="30">
        <v>0</v>
      </c>
      <c r="H17" s="30">
        <v>0</v>
      </c>
      <c r="I17" s="30">
        <f>SUM(J17:K17)</f>
        <v>0</v>
      </c>
      <c r="J17" s="30">
        <v>0</v>
      </c>
      <c r="K17" s="30">
        <v>0</v>
      </c>
      <c r="L17" s="30">
        <f>SUM(M17:N17)</f>
        <v>0</v>
      </c>
      <c r="M17" s="30">
        <v>0</v>
      </c>
      <c r="N17" s="30">
        <v>0</v>
      </c>
      <c r="O17" s="30">
        <f>SUM(P17:Q17)</f>
        <v>0</v>
      </c>
      <c r="P17" s="30">
        <v>0</v>
      </c>
      <c r="Q17" s="30">
        <v>0</v>
      </c>
      <c r="R17" s="30">
        <f t="shared" si="4"/>
        <v>0</v>
      </c>
      <c r="S17" s="30">
        <v>0</v>
      </c>
      <c r="T17" s="30">
        <v>0</v>
      </c>
      <c r="U17" s="30">
        <f>SUM(V17:W17)</f>
        <v>0</v>
      </c>
      <c r="V17" s="30">
        <v>0</v>
      </c>
      <c r="W17" s="30">
        <v>0</v>
      </c>
      <c r="X17" s="30">
        <f>SUM(Y17:Z17)</f>
        <v>0</v>
      </c>
      <c r="Y17" s="30">
        <v>0</v>
      </c>
      <c r="Z17" s="30">
        <v>0</v>
      </c>
      <c r="AA17" s="30">
        <f>SUM(AB17:AC17)</f>
        <v>0</v>
      </c>
      <c r="AB17" s="30">
        <v>0</v>
      </c>
      <c r="AC17" s="30">
        <v>0</v>
      </c>
      <c r="AD17" s="30">
        <f t="shared" si="5"/>
        <v>0</v>
      </c>
      <c r="AE17" s="30">
        <v>0</v>
      </c>
      <c r="AF17" s="30">
        <v>0</v>
      </c>
      <c r="AG17" s="30">
        <f>SUM(AH17:AI17)</f>
        <v>0</v>
      </c>
      <c r="AH17" s="30">
        <v>0</v>
      </c>
      <c r="AI17" s="30">
        <v>0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f>F18+I18+L18+O18+R18+U18+X18+AA18+AD18+AG18+AJ18+AM18</f>
        <v>0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f t="shared" si="3"/>
        <v>0</v>
      </c>
      <c r="P18" s="30">
        <v>0</v>
      </c>
      <c r="Q18" s="30">
        <v>0</v>
      </c>
      <c r="R18" s="30">
        <f t="shared" si="4"/>
        <v>0</v>
      </c>
      <c r="S18" s="30">
        <f>SUM(T18:U18)</f>
        <v>0</v>
      </c>
      <c r="T18" s="30">
        <v>0</v>
      </c>
      <c r="U18" s="30">
        <v>0</v>
      </c>
      <c r="V18" s="30">
        <f>SUM(W18:X18)</f>
        <v>0</v>
      </c>
      <c r="W18" s="30">
        <v>0</v>
      </c>
      <c r="X18" s="30">
        <v>0</v>
      </c>
      <c r="Y18" s="30">
        <f>SUM(Z18:AA18)</f>
        <v>0</v>
      </c>
      <c r="Z18" s="30">
        <v>0</v>
      </c>
      <c r="AA18" s="30">
        <v>0</v>
      </c>
      <c r="AB18" s="30">
        <f>SUM(AC18:AD18)</f>
        <v>0</v>
      </c>
      <c r="AC18" s="30">
        <v>0</v>
      </c>
      <c r="AD18" s="30">
        <f t="shared" si="5"/>
        <v>0</v>
      </c>
      <c r="AE18" s="30">
        <v>0</v>
      </c>
      <c r="AF18" s="30">
        <v>0</v>
      </c>
      <c r="AG18" s="30">
        <f>SUM(AH18:AI18)</f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f>F19+I19+L19+O19+R19+U19+X19+AA19+AD19+AG19+AJ19+AM19</f>
        <v>0</v>
      </c>
      <c r="F19" s="30">
        <f t="shared" si="0"/>
        <v>0</v>
      </c>
      <c r="G19" s="30">
        <v>0</v>
      </c>
      <c r="H19" s="30">
        <v>0</v>
      </c>
      <c r="I19" s="30">
        <f t="shared" si="1"/>
        <v>0</v>
      </c>
      <c r="J19" s="30">
        <v>0</v>
      </c>
      <c r="K19" s="30">
        <v>0</v>
      </c>
      <c r="L19" s="30">
        <f t="shared" si="2"/>
        <v>0</v>
      </c>
      <c r="M19" s="30">
        <v>0</v>
      </c>
      <c r="N19" s="30">
        <v>0</v>
      </c>
      <c r="O19" s="30">
        <f t="shared" si="3"/>
        <v>0</v>
      </c>
      <c r="P19" s="30">
        <v>0</v>
      </c>
      <c r="Q19" s="30">
        <v>0</v>
      </c>
      <c r="R19" s="30">
        <f t="shared" si="4"/>
        <v>0</v>
      </c>
      <c r="S19" s="30">
        <f>SUM(T19:U19)</f>
        <v>0</v>
      </c>
      <c r="T19" s="30">
        <v>0</v>
      </c>
      <c r="U19" s="30">
        <v>0</v>
      </c>
      <c r="V19" s="30">
        <f>SUM(W19:X19)</f>
        <v>0</v>
      </c>
      <c r="W19" s="30">
        <v>0</v>
      </c>
      <c r="X19" s="30">
        <v>0</v>
      </c>
      <c r="Y19" s="30">
        <f>SUM(Z19:AA19)</f>
        <v>0</v>
      </c>
      <c r="Z19" s="30">
        <v>0</v>
      </c>
      <c r="AA19" s="30">
        <v>0</v>
      </c>
      <c r="AB19" s="30">
        <f>SUM(AC19:AD19)</f>
        <v>0</v>
      </c>
      <c r="AC19" s="30">
        <v>0</v>
      </c>
      <c r="AD19" s="30">
        <f t="shared" si="5"/>
        <v>0</v>
      </c>
      <c r="AE19" s="30">
        <v>0</v>
      </c>
      <c r="AF19" s="30">
        <v>0</v>
      </c>
      <c r="AG19" s="30">
        <f>SUM(AH19:AI19)</f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4"/>
        <v>0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0" t="s">
        <v>16</v>
      </c>
      <c r="B21" s="41"/>
      <c r="C21" s="41"/>
      <c r="D21" s="8"/>
      <c r="E21" s="31">
        <f>E22+E28+E33</f>
        <v>1</v>
      </c>
      <c r="F21" s="30">
        <f t="shared" si="0"/>
        <v>0</v>
      </c>
      <c r="G21" s="30">
        <f>SUM('不詳（１）'!G23,'不詳（１）'!G24,'不詳（１）'!G25,'不詳（１）'!G26,'不詳（１）'!G27,'不詳（１）'!G29,'不詳（１）'!G30,'不詳（１）'!G31,'不詳（１）'!G32,'不詳（１）'!G34,'不詳（１）'!G35,'不詳（１）'!G36,'不詳（１）'!G37)</f>
        <v>0</v>
      </c>
      <c r="H21" s="30">
        <f>SUM('不詳（１）'!H23,'不詳（１）'!H24,'不詳（１）'!H25,'不詳（１）'!H26,'不詳（１）'!H27,'不詳（１）'!H29,'不詳（１）'!H30,'不詳（１）'!H31,'不詳（１）'!H32,'不詳（１）'!H34,'不詳（１）'!H35,'不詳（１）'!H36,'不詳（１）'!H37)</f>
        <v>0</v>
      </c>
      <c r="I21" s="30">
        <f>SUM(J21:K21)</f>
        <v>0</v>
      </c>
      <c r="J21" s="30">
        <f>SUM('不詳（１）'!J23,'不詳（１）'!J24,'不詳（１）'!J25,'不詳（１）'!J26,'不詳（１）'!J27,'不詳（１）'!J29,'不詳（１）'!J30,'不詳（１）'!J31,'不詳（１）'!J32,'不詳（１）'!J34,'不詳（１）'!J35,'不詳（１）'!J36,'不詳（１）'!J37)</f>
        <v>0</v>
      </c>
      <c r="K21" s="30">
        <f>SUM('不詳（１）'!K23,'不詳（１）'!K24,'不詳（１）'!K25,'不詳（１）'!K26,'不詳（１）'!K27,'不詳（１）'!K29,'不詳（１）'!K30,'不詳（１）'!K31,'不詳（１）'!K32,'不詳（１）'!K34,'不詳（１）'!K35,'不詳（１）'!K36,'不詳（１）'!K37)</f>
        <v>0</v>
      </c>
      <c r="L21" s="30">
        <f>SUM(M21:N21)</f>
        <v>0</v>
      </c>
      <c r="M21" s="30">
        <f>SUM('不詳（１）'!M23,'不詳（１）'!M24,'不詳（１）'!M25,'不詳（１）'!M26,'不詳（１）'!M27,'不詳（１）'!M29,'不詳（１）'!M30,'不詳（１）'!M31,'不詳（１）'!M32,'不詳（１）'!M34,'不詳（１）'!M35,'不詳（１）'!M36,'不詳（１）'!M37)</f>
        <v>0</v>
      </c>
      <c r="N21" s="30">
        <f>SUM('不詳（１）'!N23,'不詳（１）'!N24,'不詳（１）'!N25,'不詳（１）'!N26,'不詳（１）'!N27,'不詳（１）'!N29,'不詳（１）'!N30,'不詳（１）'!N31,'不詳（１）'!N32,'不詳（１）'!N34,'不詳（１）'!N35,'不詳（１）'!N36,'不詳（１）'!N37)</f>
        <v>0</v>
      </c>
      <c r="O21" s="30">
        <f>SUM(P21:Q21)</f>
        <v>0</v>
      </c>
      <c r="P21" s="30">
        <f>SUM('不詳（１）'!P23,'不詳（１）'!P24,'不詳（１）'!P25,'不詳（１）'!P26,'不詳（１）'!P27,'不詳（１）'!P29,'不詳（１）'!P30,'不詳（１）'!P31,'不詳（１）'!P32,'不詳（１）'!P34,'不詳（１）'!P35,'不詳（１）'!P36,'不詳（１）'!P37)</f>
        <v>0</v>
      </c>
      <c r="Q21" s="30">
        <f>SUM('不詳（１）'!Q23,'不詳（１）'!Q24,'不詳（１）'!Q25,'不詳（１）'!Q26,'不詳（１）'!Q27,'不詳（１）'!Q29,'不詳（１）'!Q30,'不詳（１）'!Q31,'不詳（１）'!Q32,'不詳（１）'!Q34,'不詳（１）'!Q35,'不詳（１）'!Q36,'不詳（１）'!Q37)</f>
        <v>0</v>
      </c>
      <c r="R21" s="30">
        <f t="shared" si="4"/>
        <v>0</v>
      </c>
      <c r="S21" s="30">
        <f>SUM('不詳（１）'!S23,'不詳（１）'!S24,'不詳（１）'!S25,'不詳（１）'!S26,'不詳（１）'!S27,'不詳（１）'!S29,'不詳（１）'!S30,'不詳（１）'!S31,'不詳（１）'!S32,'不詳（１）'!S34,'不詳（１）'!S35,'不詳（１）'!S36,'不詳（１）'!S37)</f>
        <v>0</v>
      </c>
      <c r="T21" s="30">
        <f>SUM('不詳（１）'!T23,'不詳（１）'!T24,'不詳（１）'!T25,'不詳（１）'!T26,'不詳（１）'!T27,'不詳（１）'!T29,'不詳（１）'!T30,'不詳（１）'!T31,'不詳（１）'!T32,'不詳（１）'!T34,'不詳（１）'!T35,'不詳（１）'!T36,'不詳（１）'!T37)</f>
        <v>0</v>
      </c>
      <c r="U21" s="30">
        <f>SUM(V21:W21)</f>
        <v>0</v>
      </c>
      <c r="V21" s="30">
        <f>SUM('不詳（１）'!V23,'不詳（１）'!V24,'不詳（１）'!V25,'不詳（１）'!V26,'不詳（１）'!V27,'不詳（１）'!V29,'不詳（１）'!V30,'不詳（１）'!V31,'不詳（１）'!V32,'不詳（１）'!V34,'不詳（１）'!V35,'不詳（１）'!V36,'不詳（１）'!V37)</f>
        <v>0</v>
      </c>
      <c r="W21" s="30">
        <f>SUM('不詳（１）'!W23,'不詳（１）'!W24,'不詳（１）'!W25,'不詳（１）'!W26,'不詳（１）'!W27,'不詳（１）'!W29,'不詳（１）'!W30,'不詳（１）'!W31,'不詳（１）'!W32,'不詳（１）'!W34,'不詳（１）'!W35,'不詳（１）'!W36,'不詳（１）'!W37)</f>
        <v>0</v>
      </c>
      <c r="X21" s="30">
        <f>SUM(Y21:Z21)</f>
        <v>1</v>
      </c>
      <c r="Y21" s="30">
        <f>SUM('不詳（１）'!Y23,'不詳（１）'!Y24,'不詳（１）'!Y25,'不詳（１）'!Y26,'不詳（１）'!Y27,'不詳（１）'!Y29,'不詳（１）'!Y30,'不詳（１）'!Y31,'不詳（１）'!Y32,'不詳（１）'!Y34,'不詳（１）'!Y35,'不詳（１）'!Y36,'不詳（１）'!Y37)</f>
        <v>1</v>
      </c>
      <c r="Z21" s="30">
        <f>SUM('不詳（１）'!Z23,'不詳（１）'!Z24,'不詳（１）'!Z25,'不詳（１）'!Z26,'不詳（１）'!Z27,'不詳（１）'!Z29,'不詳（１）'!Z30,'不詳（１）'!Z31,'不詳（１）'!Z32,'不詳（１）'!Z34,'不詳（１）'!Z35,'不詳（１）'!Z36,'不詳（１）'!Z37)</f>
        <v>0</v>
      </c>
      <c r="AA21" s="30">
        <f>SUM(AB21:AC21)</f>
        <v>0</v>
      </c>
      <c r="AB21" s="30">
        <f>SUM('不詳（１）'!AB23,'不詳（１）'!AB24,'不詳（１）'!AB25,'不詳（１）'!AB26,'不詳（１）'!AB27,'不詳（１）'!AB29,'不詳（１）'!AB30,'不詳（１）'!AB31,'不詳（１）'!AB32,'不詳（１）'!AB34,'不詳（１）'!AB35,'不詳（１）'!AB36,'不詳（１）'!AB37)</f>
        <v>0</v>
      </c>
      <c r="AC21" s="30">
        <f>SUM('不詳（１）'!AC23,'不詳（１）'!AC24,'不詳（１）'!AC25,'不詳（１）'!AC26,'不詳（１）'!AC27,'不詳（１）'!AC29,'不詳（１）'!AC30,'不詳（１）'!AC31,'不詳（１）'!AC32,'不詳（１）'!AC34,'不詳（１）'!AC35,'不詳（１）'!AC36,'不詳（１）'!AC37)</f>
        <v>0</v>
      </c>
      <c r="AD21" s="30">
        <f>SUM(AE21:AF21)</f>
        <v>0</v>
      </c>
      <c r="AE21" s="30">
        <f>SUM('不詳（１）'!AE23,'不詳（１）'!AE24,'不詳（１）'!AE25,'不詳（１）'!AE26,'不詳（１）'!AE27,'不詳（１）'!AE29,'不詳（１）'!AE30,'不詳（１）'!AE31,'不詳（１）'!AE32,'不詳（１）'!AE34,'不詳（１）'!AE35,'不詳（１）'!AE36,'不詳（１）'!AE37)</f>
        <v>0</v>
      </c>
      <c r="AF21" s="30">
        <f>SUM('不詳（１）'!AF23,'不詳（１）'!AF24,'不詳（１）'!AF25,'不詳（１）'!AF26,'不詳（１）'!AF27,'不詳（１）'!AF29,'不詳（１）'!AF30,'不詳（１）'!AF31,'不詳（１）'!AF32,'不詳（１）'!AF34,'不詳（１）'!AF35,'不詳（１）'!AF36,'不詳（１）'!AF37)</f>
        <v>0</v>
      </c>
      <c r="AG21" s="30">
        <f>SUM(AH21:AI21)</f>
        <v>0</v>
      </c>
      <c r="AH21" s="30">
        <f>SUM('不詳（１）'!AH23,'不詳（１）'!AH24,'不詳（１）'!AH25,'不詳（１）'!AH26,'不詳（１）'!AH27,'不詳（１）'!AH29,'不詳（１）'!AH30,'不詳（１）'!AH31,'不詳（１）'!AH32,'不詳（１）'!AH34,'不詳（１）'!AH35,'不詳（１）'!AH36,'不詳（１）'!AH37)</f>
        <v>0</v>
      </c>
      <c r="AI21" s="30">
        <f>SUM('不詳（１）'!AI23,'不詳（１）'!AI24,'不詳（１）'!AI25,'不詳（１）'!AI26,'不詳（１）'!AI27,'不詳（１）'!AI29,'不詳（１）'!AI30,'不詳（１）'!AI31,'不詳（１）'!AI32,'不詳（１）'!AI34,'不詳（１）'!AI35,'不詳（１）'!AI36,'不詳（１）'!AI37)</f>
        <v>0</v>
      </c>
      <c r="AJ21" s="30">
        <f>SUM(AK21:AL21)</f>
        <v>0</v>
      </c>
      <c r="AK21" s="30">
        <f>SUM('不詳（１）'!AK23,'不詳（１）'!AK24,'不詳（１）'!AK25,'不詳（１）'!AK26,'不詳（１）'!AK27,'不詳（１）'!AK29,'不詳（１）'!AK30,'不詳（１）'!AK31,'不詳（１）'!AK32,'不詳（１）'!AK34,'不詳（１）'!AK35,'不詳（１）'!AK36,'不詳（１）'!AK37)</f>
        <v>0</v>
      </c>
      <c r="AL21" s="30">
        <f>SUM('不詳（１）'!AL23,'不詳（１）'!AL24,'不詳（１）'!AL25,'不詳（１）'!AL26,'不詳（１）'!AL27,'不詳（１）'!AL29,'不詳（１）'!AL30,'不詳（１）'!AL31,'不詳（１）'!AL32,'不詳（１）'!AL34,'不詳（１）'!AL35,'不詳（１）'!AL36,'不詳（１）'!AL37)</f>
        <v>0</v>
      </c>
      <c r="AM21" s="33">
        <f>SUM(AM22+AM28+AM33)</f>
        <v>0</v>
      </c>
    </row>
    <row r="22" spans="1:39" ht="13.5">
      <c r="A22" s="17"/>
      <c r="B22" s="42" t="s">
        <v>17</v>
      </c>
      <c r="C22" s="41"/>
      <c r="D22" s="8"/>
      <c r="E22" s="31">
        <f>E23+E24+E25+E26+E27</f>
        <v>0</v>
      </c>
      <c r="F22" s="30">
        <f t="shared" si="0"/>
        <v>0</v>
      </c>
      <c r="G22" s="30">
        <f>SUM('不詳（１）'!G23,'不詳（１）'!G24,'不詳（１）'!G25,'不詳（１）'!G26,'不詳（１）'!G27)</f>
        <v>0</v>
      </c>
      <c r="H22" s="30">
        <f>SUM('不詳（１）'!H23,'不詳（１）'!H24,'不詳（１）'!H25,'不詳（１）'!H26,'不詳（１）'!H27)</f>
        <v>0</v>
      </c>
      <c r="I22" s="30">
        <f t="shared" si="1"/>
        <v>0</v>
      </c>
      <c r="J22" s="30">
        <f>SUM('不詳（１）'!J23,'不詳（１）'!J24,'不詳（１）'!J25,'不詳（１）'!J26,'不詳（１）'!J27)</f>
        <v>0</v>
      </c>
      <c r="K22" s="30">
        <f>SUM('不詳（１）'!K23,'不詳（１）'!K24,'不詳（１）'!K25,'不詳（１）'!K26,'不詳（１）'!K27)</f>
        <v>0</v>
      </c>
      <c r="L22" s="30">
        <f t="shared" si="2"/>
        <v>0</v>
      </c>
      <c r="M22" s="30">
        <f>SUM('不詳（１）'!M23,'不詳（１）'!M24,'不詳（１）'!M25,'不詳（１）'!M26,'不詳（１）'!M27)</f>
        <v>0</v>
      </c>
      <c r="N22" s="30">
        <f>SUM('不詳（１）'!N23,'不詳（１）'!N24,'不詳（１）'!N25,'不詳（１）'!N26,'不詳（１）'!N27)</f>
        <v>0</v>
      </c>
      <c r="O22" s="30">
        <f t="shared" si="3"/>
        <v>0</v>
      </c>
      <c r="P22" s="30">
        <f>SUM('不詳（１）'!P23,'不詳（１）'!P24,'不詳（１）'!P25,'不詳（１）'!P26,'不詳（１）'!P27)</f>
        <v>0</v>
      </c>
      <c r="Q22" s="30">
        <f>SUM('不詳（１）'!Q23,'不詳（１）'!Q24,'不詳（１）'!Q25,'不詳（１）'!Q26,'不詳（１）'!Q27)</f>
        <v>0</v>
      </c>
      <c r="R22" s="30">
        <f t="shared" si="4"/>
        <v>0</v>
      </c>
      <c r="S22" s="30">
        <f aca="true" t="shared" si="11" ref="S22:S37">SUM(T22:U22)</f>
        <v>0</v>
      </c>
      <c r="T22" s="30">
        <f>SUM('不詳（１）'!T23,'不詳（１）'!T24,'不詳（１）'!T25,'不詳（１）'!T26,'不詳（１）'!T27)</f>
        <v>0</v>
      </c>
      <c r="U22" s="30">
        <f>SUM('不詳（１）'!U23,'不詳（１）'!U24,'不詳（１）'!U25,'不詳（１）'!U26,'不詳（１）'!U27)</f>
        <v>0</v>
      </c>
      <c r="V22" s="30">
        <f aca="true" t="shared" si="12" ref="V22:V37">SUM(W22:X22)</f>
        <v>0</v>
      </c>
      <c r="W22" s="30">
        <f>SUM('不詳（１）'!W23,'不詳（１）'!W24,'不詳（１）'!W25,'不詳（１）'!W26,'不詳（１）'!W27)</f>
        <v>0</v>
      </c>
      <c r="X22" s="30">
        <f>SUM('不詳（１）'!X23,'不詳（１）'!X24,'不詳（１）'!X25,'不詳（１）'!X26,'不詳（１）'!X27)</f>
        <v>0</v>
      </c>
      <c r="Y22" s="30">
        <f aca="true" t="shared" si="13" ref="Y22:Y37">SUM(Z22:AA22)</f>
        <v>0</v>
      </c>
      <c r="Z22" s="30">
        <f>SUM('不詳（１）'!Z23,'不詳（１）'!Z24,'不詳（１）'!Z25,'不詳（１）'!Z26,'不詳（１）'!Z27)</f>
        <v>0</v>
      </c>
      <c r="AA22" s="30">
        <f>SUM('不詳（１）'!AA23,'不詳（１）'!AA24,'不詳（１）'!AA25,'不詳（１）'!AA26,'不詳（１）'!AA27)</f>
        <v>0</v>
      </c>
      <c r="AB22" s="30">
        <f aca="true" t="shared" si="14" ref="AB22:AB37">SUM(AC22:AD22)</f>
        <v>0</v>
      </c>
      <c r="AC22" s="30">
        <f>SUM('不詳（１）'!AC23,'不詳（１）'!AC24,'不詳（１）'!AC25,'不詳（１）'!AC26,'不詳（１）'!AC27)</f>
        <v>0</v>
      </c>
      <c r="AD22" s="30">
        <f t="shared" si="5"/>
        <v>0</v>
      </c>
      <c r="AE22" s="30">
        <f>SUM('不詳（１）'!AE23,'不詳（１）'!AE24,'不詳（１）'!AE25,'不詳（１）'!AE26,'不詳（１）'!AE27)</f>
        <v>0</v>
      </c>
      <c r="AF22" s="30">
        <f>SUM('不詳（１）'!AF23,'不詳（１）'!AF24,'不詳（１）'!AF25,'不詳（１）'!AF26,'不詳（１）'!AF27)</f>
        <v>0</v>
      </c>
      <c r="AG22" s="30">
        <f aca="true" t="shared" si="15" ref="AG22:AG37">SUM(AH22:AI22)</f>
        <v>0</v>
      </c>
      <c r="AH22" s="30">
        <f>SUM('不詳（１）'!AH23,'不詳（１）'!AH24,'不詳（１）'!AH25,'不詳（１）'!AH26,'不詳（１）'!AH27)</f>
        <v>0</v>
      </c>
      <c r="AI22" s="30">
        <f>SUM('不詳（１）'!AI23,'不詳（１）'!AI24,'不詳（１）'!AI25,'不詳（１）'!AI26,'不詳（１）'!AI27)</f>
        <v>0</v>
      </c>
      <c r="AJ22" s="30">
        <f aca="true" t="shared" si="16" ref="AJ22:AJ37">SUM(AK22:AL22)</f>
        <v>0</v>
      </c>
      <c r="AK22" s="30">
        <f>SUM('不詳（１）'!AK23,'不詳（１）'!AK24,'不詳（１）'!AK25,'不詳（１）'!AK26,'不詳（１）'!AK27)</f>
        <v>0</v>
      </c>
      <c r="AL22" s="32">
        <f>SUM('不詳（１）'!AL23,'不詳（１）'!AL24,'不詳（１）'!AL25,'不詳（１）'!AL26,'不詳（１）'!AL27)</f>
        <v>0</v>
      </c>
      <c r="AM22" s="33">
        <f>SUM('不詳（１）'!AM23,'不詳（１）'!AM24,'不詳（１）'!AM25,'不詳（１）'!AM26,'不詳（１）'!AM27)</f>
        <v>0</v>
      </c>
    </row>
    <row r="23" spans="1:39" ht="13.5">
      <c r="A23" s="17"/>
      <c r="B23" s="6"/>
      <c r="C23" s="9" t="s">
        <v>75</v>
      </c>
      <c r="D23" s="8"/>
      <c r="E23" s="31">
        <f>F23+I23+L23+O23+R23+U23+X23+AA23+AD23+AG23+AJ23+AM23</f>
        <v>0</v>
      </c>
      <c r="F23" s="30">
        <f t="shared" si="0"/>
        <v>0</v>
      </c>
      <c r="G23" s="30">
        <v>0</v>
      </c>
      <c r="H23" s="30">
        <v>0</v>
      </c>
      <c r="I23" s="30">
        <f t="shared" si="1"/>
        <v>0</v>
      </c>
      <c r="J23" s="30">
        <v>0</v>
      </c>
      <c r="K23" s="30">
        <v>0</v>
      </c>
      <c r="L23" s="30">
        <f t="shared" si="2"/>
        <v>0</v>
      </c>
      <c r="M23" s="30">
        <v>0</v>
      </c>
      <c r="N23" s="30">
        <v>0</v>
      </c>
      <c r="O23" s="30">
        <f t="shared" si="3"/>
        <v>0</v>
      </c>
      <c r="P23" s="30">
        <v>0</v>
      </c>
      <c r="Q23" s="30">
        <v>0</v>
      </c>
      <c r="R23" s="30">
        <f t="shared" si="4"/>
        <v>0</v>
      </c>
      <c r="S23" s="30">
        <f t="shared" si="11"/>
        <v>0</v>
      </c>
      <c r="T23" s="30">
        <v>0</v>
      </c>
      <c r="U23" s="30">
        <v>0</v>
      </c>
      <c r="V23" s="30">
        <f t="shared" si="12"/>
        <v>0</v>
      </c>
      <c r="W23" s="30">
        <v>0</v>
      </c>
      <c r="X23" s="30">
        <v>0</v>
      </c>
      <c r="Y23" s="30">
        <f t="shared" si="13"/>
        <v>0</v>
      </c>
      <c r="Z23" s="30">
        <v>0</v>
      </c>
      <c r="AA23" s="30">
        <v>0</v>
      </c>
      <c r="AB23" s="30">
        <f t="shared" si="14"/>
        <v>0</v>
      </c>
      <c r="AC23" s="30">
        <v>0</v>
      </c>
      <c r="AD23" s="30">
        <f t="shared" si="5"/>
        <v>0</v>
      </c>
      <c r="AE23" s="30">
        <v>0</v>
      </c>
      <c r="AF23" s="30">
        <v>0</v>
      </c>
      <c r="AG23" s="30">
        <f t="shared" si="15"/>
        <v>0</v>
      </c>
      <c r="AH23" s="30">
        <v>0</v>
      </c>
      <c r="AI23" s="30">
        <v>0</v>
      </c>
      <c r="AJ23" s="30">
        <f t="shared" si="16"/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18</v>
      </c>
      <c r="D24" s="8"/>
      <c r="E24" s="31">
        <f>F24+I24+L24+O24+R24+U24+X24+AA24+AD24+AG24+AJ24+AM24</f>
        <v>0</v>
      </c>
      <c r="F24" s="30">
        <f t="shared" si="0"/>
        <v>0</v>
      </c>
      <c r="G24" s="30">
        <v>0</v>
      </c>
      <c r="H24" s="30">
        <v>0</v>
      </c>
      <c r="I24" s="30">
        <f t="shared" si="1"/>
        <v>0</v>
      </c>
      <c r="J24" s="30">
        <v>0</v>
      </c>
      <c r="K24" s="30">
        <v>0</v>
      </c>
      <c r="L24" s="30">
        <f t="shared" si="2"/>
        <v>0</v>
      </c>
      <c r="M24" s="30">
        <v>0</v>
      </c>
      <c r="N24" s="30">
        <v>0</v>
      </c>
      <c r="O24" s="30">
        <f t="shared" si="3"/>
        <v>0</v>
      </c>
      <c r="P24" s="30">
        <v>0</v>
      </c>
      <c r="Q24" s="30">
        <v>0</v>
      </c>
      <c r="R24" s="30">
        <f t="shared" si="4"/>
        <v>0</v>
      </c>
      <c r="S24" s="30">
        <f t="shared" si="11"/>
        <v>0</v>
      </c>
      <c r="T24" s="30">
        <v>0</v>
      </c>
      <c r="U24" s="30">
        <v>0</v>
      </c>
      <c r="V24" s="30">
        <f t="shared" si="12"/>
        <v>0</v>
      </c>
      <c r="W24" s="30">
        <v>0</v>
      </c>
      <c r="X24" s="30">
        <v>0</v>
      </c>
      <c r="Y24" s="30">
        <f t="shared" si="13"/>
        <v>0</v>
      </c>
      <c r="Z24" s="30">
        <v>0</v>
      </c>
      <c r="AA24" s="30">
        <v>0</v>
      </c>
      <c r="AB24" s="30">
        <f t="shared" si="14"/>
        <v>0</v>
      </c>
      <c r="AC24" s="30">
        <v>0</v>
      </c>
      <c r="AD24" s="30">
        <f t="shared" si="5"/>
        <v>0</v>
      </c>
      <c r="AE24" s="30">
        <v>0</v>
      </c>
      <c r="AF24" s="30">
        <v>0</v>
      </c>
      <c r="AG24" s="30">
        <f t="shared" si="15"/>
        <v>0</v>
      </c>
      <c r="AH24" s="30">
        <v>0</v>
      </c>
      <c r="AI24" s="30">
        <v>0</v>
      </c>
      <c r="AJ24" s="30">
        <f t="shared" si="16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19</v>
      </c>
      <c r="D25" s="8"/>
      <c r="E25" s="31">
        <f>F25+I25+L25+O25+R25+U25+X25+AA25+AD25+AG25+AJ25+AM25</f>
        <v>0</v>
      </c>
      <c r="F25" s="30">
        <f t="shared" si="0"/>
        <v>0</v>
      </c>
      <c r="G25" s="30">
        <v>0</v>
      </c>
      <c r="H25" s="30">
        <v>0</v>
      </c>
      <c r="I25" s="30">
        <f t="shared" si="1"/>
        <v>0</v>
      </c>
      <c r="J25" s="30">
        <v>0</v>
      </c>
      <c r="K25" s="30">
        <v>0</v>
      </c>
      <c r="L25" s="30">
        <f t="shared" si="2"/>
        <v>0</v>
      </c>
      <c r="M25" s="30">
        <v>0</v>
      </c>
      <c r="N25" s="30">
        <v>0</v>
      </c>
      <c r="O25" s="30">
        <f t="shared" si="3"/>
        <v>0</v>
      </c>
      <c r="P25" s="30">
        <v>0</v>
      </c>
      <c r="Q25" s="30">
        <v>0</v>
      </c>
      <c r="R25" s="30">
        <f t="shared" si="4"/>
        <v>0</v>
      </c>
      <c r="S25" s="30">
        <f t="shared" si="11"/>
        <v>0</v>
      </c>
      <c r="T25" s="30">
        <v>0</v>
      </c>
      <c r="U25" s="30">
        <v>0</v>
      </c>
      <c r="V25" s="30">
        <f t="shared" si="12"/>
        <v>0</v>
      </c>
      <c r="W25" s="30">
        <v>0</v>
      </c>
      <c r="X25" s="30">
        <v>0</v>
      </c>
      <c r="Y25" s="30">
        <f t="shared" si="13"/>
        <v>0</v>
      </c>
      <c r="Z25" s="30">
        <v>0</v>
      </c>
      <c r="AA25" s="30">
        <v>0</v>
      </c>
      <c r="AB25" s="30">
        <f t="shared" si="14"/>
        <v>0</v>
      </c>
      <c r="AC25" s="30">
        <v>0</v>
      </c>
      <c r="AD25" s="30">
        <f t="shared" si="5"/>
        <v>0</v>
      </c>
      <c r="AE25" s="30">
        <v>0</v>
      </c>
      <c r="AF25" s="30">
        <v>0</v>
      </c>
      <c r="AG25" s="30">
        <f t="shared" si="15"/>
        <v>0</v>
      </c>
      <c r="AH25" s="30">
        <v>0</v>
      </c>
      <c r="AI25" s="30">
        <v>0</v>
      </c>
      <c r="AJ25" s="30">
        <f t="shared" si="16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20</v>
      </c>
      <c r="D26" s="8"/>
      <c r="E26" s="31">
        <f>F26+I26+L26+O26+R26+U26+X26+AA26+AD26+AG26+AJ26+AM26</f>
        <v>0</v>
      </c>
      <c r="F26" s="30">
        <f t="shared" si="0"/>
        <v>0</v>
      </c>
      <c r="G26" s="30">
        <v>0</v>
      </c>
      <c r="H26" s="30">
        <v>0</v>
      </c>
      <c r="I26" s="30">
        <f t="shared" si="1"/>
        <v>0</v>
      </c>
      <c r="J26" s="30">
        <v>0</v>
      </c>
      <c r="K26" s="30">
        <v>0</v>
      </c>
      <c r="L26" s="30">
        <f t="shared" si="2"/>
        <v>0</v>
      </c>
      <c r="M26" s="30">
        <v>0</v>
      </c>
      <c r="N26" s="30">
        <v>0</v>
      </c>
      <c r="O26" s="30">
        <f t="shared" si="3"/>
        <v>0</v>
      </c>
      <c r="P26" s="30">
        <v>0</v>
      </c>
      <c r="Q26" s="30">
        <v>0</v>
      </c>
      <c r="R26" s="30">
        <f t="shared" si="4"/>
        <v>0</v>
      </c>
      <c r="S26" s="30">
        <f t="shared" si="11"/>
        <v>0</v>
      </c>
      <c r="T26" s="30">
        <v>0</v>
      </c>
      <c r="U26" s="30">
        <v>0</v>
      </c>
      <c r="V26" s="30">
        <f t="shared" si="12"/>
        <v>0</v>
      </c>
      <c r="W26" s="30">
        <v>0</v>
      </c>
      <c r="X26" s="30">
        <v>0</v>
      </c>
      <c r="Y26" s="30">
        <f t="shared" si="13"/>
        <v>0</v>
      </c>
      <c r="Z26" s="30">
        <v>0</v>
      </c>
      <c r="AA26" s="30">
        <v>0</v>
      </c>
      <c r="AB26" s="30">
        <f t="shared" si="14"/>
        <v>0</v>
      </c>
      <c r="AC26" s="30">
        <v>0</v>
      </c>
      <c r="AD26" s="30">
        <f t="shared" si="5"/>
        <v>0</v>
      </c>
      <c r="AE26" s="30">
        <v>0</v>
      </c>
      <c r="AF26" s="30">
        <v>0</v>
      </c>
      <c r="AG26" s="30">
        <f t="shared" si="15"/>
        <v>0</v>
      </c>
      <c r="AH26" s="30">
        <v>0</v>
      </c>
      <c r="AI26" s="30">
        <v>0</v>
      </c>
      <c r="AJ26" s="30">
        <f t="shared" si="16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21</v>
      </c>
      <c r="D27" s="8"/>
      <c r="E27" s="31">
        <f>F27+I27+L27+O27+R27+U27+X27+AA27+AD27+AG27+AJ27+AM27</f>
        <v>0</v>
      </c>
      <c r="F27" s="30">
        <f t="shared" si="0"/>
        <v>0</v>
      </c>
      <c r="G27" s="30">
        <v>0</v>
      </c>
      <c r="H27" s="30">
        <v>0</v>
      </c>
      <c r="I27" s="30">
        <f t="shared" si="1"/>
        <v>0</v>
      </c>
      <c r="J27" s="30">
        <v>0</v>
      </c>
      <c r="K27" s="30">
        <v>0</v>
      </c>
      <c r="L27" s="30">
        <f t="shared" si="2"/>
        <v>0</v>
      </c>
      <c r="M27" s="30">
        <v>0</v>
      </c>
      <c r="N27" s="30">
        <v>0</v>
      </c>
      <c r="O27" s="30">
        <f t="shared" si="3"/>
        <v>0</v>
      </c>
      <c r="P27" s="30">
        <v>0</v>
      </c>
      <c r="Q27" s="30">
        <v>0</v>
      </c>
      <c r="R27" s="30">
        <f t="shared" si="4"/>
        <v>0</v>
      </c>
      <c r="S27" s="30">
        <f t="shared" si="11"/>
        <v>0</v>
      </c>
      <c r="T27" s="30">
        <v>0</v>
      </c>
      <c r="U27" s="30">
        <v>0</v>
      </c>
      <c r="V27" s="30">
        <f t="shared" si="12"/>
        <v>0</v>
      </c>
      <c r="W27" s="30">
        <v>0</v>
      </c>
      <c r="X27" s="30">
        <v>0</v>
      </c>
      <c r="Y27" s="30">
        <f t="shared" si="13"/>
        <v>0</v>
      </c>
      <c r="Z27" s="30">
        <v>0</v>
      </c>
      <c r="AA27" s="30">
        <v>0</v>
      </c>
      <c r="AB27" s="30">
        <f t="shared" si="14"/>
        <v>0</v>
      </c>
      <c r="AC27" s="30">
        <v>0</v>
      </c>
      <c r="AD27" s="30">
        <f t="shared" si="5"/>
        <v>0</v>
      </c>
      <c r="AE27" s="30">
        <v>0</v>
      </c>
      <c r="AF27" s="30">
        <v>0</v>
      </c>
      <c r="AG27" s="30">
        <f t="shared" si="15"/>
        <v>0</v>
      </c>
      <c r="AH27" s="30">
        <v>0</v>
      </c>
      <c r="AI27" s="30">
        <v>0</v>
      </c>
      <c r="AJ27" s="30">
        <f t="shared" si="16"/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42" t="s">
        <v>22</v>
      </c>
      <c r="C28" s="41"/>
      <c r="D28" s="8"/>
      <c r="E28" s="31">
        <f>E29+E30+E31+E32</f>
        <v>1</v>
      </c>
      <c r="F28" s="30">
        <f t="shared" si="0"/>
        <v>0</v>
      </c>
      <c r="G28" s="30">
        <f>SUM('不詳（１）'!G29,'不詳（１）'!G30,'不詳（１）'!G31,'不詳（１）'!G32)</f>
        <v>0</v>
      </c>
      <c r="H28" s="30">
        <f>SUM('不詳（１）'!H29,'不詳（１）'!H30,'不詳（１）'!H31,'不詳（１）'!H32)</f>
        <v>0</v>
      </c>
      <c r="I28" s="30">
        <f t="shared" si="1"/>
        <v>0</v>
      </c>
      <c r="J28" s="30">
        <f>SUM('不詳（１）'!J29,'不詳（１）'!J30,'不詳（１）'!J31,'不詳（１）'!J32)</f>
        <v>0</v>
      </c>
      <c r="K28" s="30">
        <f>SUM('不詳（１）'!K29,'不詳（１）'!K30,'不詳（１）'!K31,'不詳（１）'!K32)</f>
        <v>0</v>
      </c>
      <c r="L28" s="30">
        <f t="shared" si="2"/>
        <v>0</v>
      </c>
      <c r="M28" s="30">
        <f>SUM('不詳（１）'!M29,'不詳（１）'!M30,'不詳（１）'!M31,'不詳（１）'!M32)</f>
        <v>0</v>
      </c>
      <c r="N28" s="30">
        <f>SUM('不詳（１）'!N29,'不詳（１）'!N30,'不詳（１）'!N31,'不詳（１）'!N32)</f>
        <v>0</v>
      </c>
      <c r="O28" s="30">
        <f t="shared" si="3"/>
        <v>0</v>
      </c>
      <c r="P28" s="30">
        <f>SUM('不詳（１）'!P29,'不詳（１）'!P30,'不詳（１）'!P31,'不詳（１）'!P32)</f>
        <v>0</v>
      </c>
      <c r="Q28" s="30">
        <f>SUM('不詳（１）'!Q29,'不詳（１）'!Q30,'不詳（１）'!Q31,'不詳（１）'!Q32)</f>
        <v>0</v>
      </c>
      <c r="R28" s="30">
        <f t="shared" si="4"/>
        <v>0</v>
      </c>
      <c r="S28" s="30">
        <f t="shared" si="11"/>
        <v>0</v>
      </c>
      <c r="T28" s="30">
        <f>SUM('不詳（１）'!T29,'不詳（１）'!T30,'不詳（１）'!T31,'不詳（１）'!T32)</f>
        <v>0</v>
      </c>
      <c r="U28" s="30">
        <f>SUM('不詳（１）'!U29,'不詳（１）'!U30,'不詳（１）'!U31,'不詳（１）'!U32)</f>
        <v>0</v>
      </c>
      <c r="V28" s="30">
        <v>0</v>
      </c>
      <c r="W28" s="30">
        <f>SUM('不詳（１）'!W29,'不詳（１）'!W30,'不詳（１）'!W31,'不詳（１）'!W32)</f>
        <v>0</v>
      </c>
      <c r="X28" s="30">
        <f>SUM('不詳（１）'!X29,'不詳（１）'!X30,'不詳（１）'!X31,'不詳（１）'!X32)</f>
        <v>1</v>
      </c>
      <c r="Y28" s="30">
        <f>SUM(Y29:Y32)</f>
        <v>1</v>
      </c>
      <c r="Z28" s="30">
        <f>SUM('不詳（１）'!Z29,'不詳（１）'!Z30,'不詳（１）'!Z31,'不詳（１）'!Z32)</f>
        <v>0</v>
      </c>
      <c r="AA28" s="30">
        <f>SUM('不詳（１）'!AA29,'不詳（１）'!AA30,'不詳（１）'!AA31,'不詳（１）'!AA32)</f>
        <v>0</v>
      </c>
      <c r="AB28" s="30">
        <f t="shared" si="14"/>
        <v>0</v>
      </c>
      <c r="AC28" s="30">
        <f>SUM('不詳（１）'!AC29,'不詳（１）'!AC30,'不詳（１）'!AC31,'不詳（１）'!AC32)</f>
        <v>0</v>
      </c>
      <c r="AD28" s="30">
        <f t="shared" si="5"/>
        <v>0</v>
      </c>
      <c r="AE28" s="30">
        <f>SUM('不詳（１）'!AE29,'不詳（１）'!AE30,'不詳（１）'!AE31,'不詳（１）'!AE32)</f>
        <v>0</v>
      </c>
      <c r="AF28" s="30">
        <f>SUM('不詳（１）'!AF29,'不詳（１）'!AF30,'不詳（１）'!AF31,'不詳（１）'!AF32)</f>
        <v>0</v>
      </c>
      <c r="AG28" s="30">
        <f t="shared" si="15"/>
        <v>0</v>
      </c>
      <c r="AH28" s="30">
        <f>SUM('不詳（１）'!AH29,'不詳（１）'!AH30,'不詳（１）'!AH31,'不詳（１）'!AH32)</f>
        <v>0</v>
      </c>
      <c r="AI28" s="30">
        <f>SUM('不詳（１）'!AI29,'不詳（１）'!AI30,'不詳（１）'!AI31,'不詳（１）'!AI32)</f>
        <v>0</v>
      </c>
      <c r="AJ28" s="30">
        <f t="shared" si="16"/>
        <v>0</v>
      </c>
      <c r="AK28" s="30">
        <f>SUM('不詳（１）'!AK29,'不詳（１）'!AK30,'不詳（１）'!AK31,'不詳（１）'!AK32)</f>
        <v>0</v>
      </c>
      <c r="AL28" s="30">
        <f>SUM('不詳（１）'!AL29,'不詳（１）'!AL30,'不詳（１）'!AL31,'不詳（１）'!AL32)</f>
        <v>0</v>
      </c>
      <c r="AM28" s="33">
        <f>SUM('不詳（１）'!AM29,'不詳（１）'!AM30,'不詳（１）'!AM31,'不詳（１）'!AM32)</f>
        <v>0</v>
      </c>
    </row>
    <row r="29" spans="1:39" ht="13.5">
      <c r="A29" s="17"/>
      <c r="B29" s="6"/>
      <c r="C29" s="9" t="s">
        <v>23</v>
      </c>
      <c r="D29" s="8"/>
      <c r="E29" s="31">
        <f>F29+I29+L29+O29+R29+U29+X29+AA29+AD29+AG29+AJ29+AM29</f>
        <v>0</v>
      </c>
      <c r="F29" s="30">
        <f t="shared" si="0"/>
        <v>0</v>
      </c>
      <c r="G29" s="30">
        <v>0</v>
      </c>
      <c r="H29" s="30">
        <v>0</v>
      </c>
      <c r="I29" s="30">
        <f t="shared" si="1"/>
        <v>0</v>
      </c>
      <c r="J29" s="30">
        <v>0</v>
      </c>
      <c r="K29" s="30">
        <v>0</v>
      </c>
      <c r="L29" s="30">
        <f t="shared" si="2"/>
        <v>0</v>
      </c>
      <c r="M29" s="30">
        <v>0</v>
      </c>
      <c r="N29" s="30">
        <v>0</v>
      </c>
      <c r="O29" s="30">
        <f t="shared" si="3"/>
        <v>0</v>
      </c>
      <c r="P29" s="30">
        <v>0</v>
      </c>
      <c r="Q29" s="30">
        <v>0</v>
      </c>
      <c r="R29" s="30">
        <f t="shared" si="4"/>
        <v>0</v>
      </c>
      <c r="S29" s="30">
        <f t="shared" si="11"/>
        <v>0</v>
      </c>
      <c r="T29" s="30">
        <v>0</v>
      </c>
      <c r="U29" s="30">
        <v>0</v>
      </c>
      <c r="V29" s="30">
        <f t="shared" si="12"/>
        <v>0</v>
      </c>
      <c r="W29" s="30">
        <v>0</v>
      </c>
      <c r="X29" s="30">
        <v>0</v>
      </c>
      <c r="Y29" s="30">
        <f t="shared" si="13"/>
        <v>0</v>
      </c>
      <c r="Z29" s="30">
        <v>0</v>
      </c>
      <c r="AA29" s="30">
        <v>0</v>
      </c>
      <c r="AB29" s="30">
        <f t="shared" si="14"/>
        <v>0</v>
      </c>
      <c r="AC29" s="30">
        <v>0</v>
      </c>
      <c r="AD29" s="30">
        <f t="shared" si="5"/>
        <v>0</v>
      </c>
      <c r="AE29" s="30">
        <v>0</v>
      </c>
      <c r="AF29" s="30">
        <v>0</v>
      </c>
      <c r="AG29" s="30">
        <f t="shared" si="15"/>
        <v>0</v>
      </c>
      <c r="AH29" s="30">
        <v>0</v>
      </c>
      <c r="AI29" s="30">
        <v>0</v>
      </c>
      <c r="AJ29" s="30">
        <f t="shared" si="16"/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24</v>
      </c>
      <c r="D30" s="8"/>
      <c r="E30" s="31">
        <f>F30+I30+L30+O30+R30+U30+X30+AA30+AD30+AG30+AJ30+AM30</f>
        <v>0</v>
      </c>
      <c r="F30" s="30">
        <f t="shared" si="0"/>
        <v>0</v>
      </c>
      <c r="G30" s="30">
        <v>0</v>
      </c>
      <c r="H30" s="30">
        <v>0</v>
      </c>
      <c r="I30" s="30">
        <f t="shared" si="1"/>
        <v>0</v>
      </c>
      <c r="J30" s="30">
        <v>0</v>
      </c>
      <c r="K30" s="30">
        <v>0</v>
      </c>
      <c r="L30" s="30">
        <f t="shared" si="2"/>
        <v>0</v>
      </c>
      <c r="M30" s="30">
        <v>0</v>
      </c>
      <c r="N30" s="30">
        <v>0</v>
      </c>
      <c r="O30" s="30">
        <f t="shared" si="3"/>
        <v>0</v>
      </c>
      <c r="P30" s="30">
        <v>0</v>
      </c>
      <c r="Q30" s="30">
        <v>0</v>
      </c>
      <c r="R30" s="30">
        <f t="shared" si="4"/>
        <v>0</v>
      </c>
      <c r="S30" s="30">
        <f t="shared" si="11"/>
        <v>0</v>
      </c>
      <c r="T30" s="30">
        <v>0</v>
      </c>
      <c r="U30" s="30">
        <v>0</v>
      </c>
      <c r="V30" s="30">
        <f t="shared" si="12"/>
        <v>0</v>
      </c>
      <c r="W30" s="30">
        <v>0</v>
      </c>
      <c r="X30" s="30">
        <v>0</v>
      </c>
      <c r="Y30" s="30">
        <f t="shared" si="13"/>
        <v>0</v>
      </c>
      <c r="Z30" s="30">
        <v>0</v>
      </c>
      <c r="AA30" s="30">
        <v>0</v>
      </c>
      <c r="AB30" s="30">
        <f t="shared" si="14"/>
        <v>0</v>
      </c>
      <c r="AC30" s="30">
        <v>0</v>
      </c>
      <c r="AD30" s="30">
        <f t="shared" si="5"/>
        <v>0</v>
      </c>
      <c r="AE30" s="30">
        <v>0</v>
      </c>
      <c r="AF30" s="30">
        <v>0</v>
      </c>
      <c r="AG30" s="30">
        <f t="shared" si="15"/>
        <v>0</v>
      </c>
      <c r="AH30" s="30">
        <v>0</v>
      </c>
      <c r="AI30" s="30">
        <v>0</v>
      </c>
      <c r="AJ30" s="30">
        <f t="shared" si="16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25</v>
      </c>
      <c r="D31" s="8"/>
      <c r="E31" s="31">
        <f>F31+I31+L31+O31+R31+U31+X31+AA31+AD31+AG31+AJ31+AM31</f>
        <v>0</v>
      </c>
      <c r="F31" s="30">
        <f t="shared" si="0"/>
        <v>0</v>
      </c>
      <c r="G31" s="30">
        <v>0</v>
      </c>
      <c r="H31" s="30">
        <v>0</v>
      </c>
      <c r="I31" s="30">
        <f t="shared" si="1"/>
        <v>0</v>
      </c>
      <c r="J31" s="30">
        <v>0</v>
      </c>
      <c r="K31" s="30">
        <v>0</v>
      </c>
      <c r="L31" s="30">
        <f t="shared" si="2"/>
        <v>0</v>
      </c>
      <c r="M31" s="30">
        <v>0</v>
      </c>
      <c r="N31" s="30">
        <v>0</v>
      </c>
      <c r="O31" s="30">
        <f t="shared" si="3"/>
        <v>0</v>
      </c>
      <c r="P31" s="30">
        <v>0</v>
      </c>
      <c r="Q31" s="30">
        <v>0</v>
      </c>
      <c r="R31" s="30">
        <f t="shared" si="4"/>
        <v>0</v>
      </c>
      <c r="S31" s="30">
        <f t="shared" si="11"/>
        <v>0</v>
      </c>
      <c r="T31" s="30">
        <v>0</v>
      </c>
      <c r="U31" s="30">
        <v>0</v>
      </c>
      <c r="V31" s="30">
        <f t="shared" si="12"/>
        <v>0</v>
      </c>
      <c r="W31" s="30">
        <v>0</v>
      </c>
      <c r="X31" s="30">
        <v>0</v>
      </c>
      <c r="Y31" s="30">
        <f t="shared" si="13"/>
        <v>0</v>
      </c>
      <c r="Z31" s="30">
        <v>0</v>
      </c>
      <c r="AA31" s="30">
        <v>0</v>
      </c>
      <c r="AB31" s="30">
        <f t="shared" si="14"/>
        <v>0</v>
      </c>
      <c r="AC31" s="30">
        <v>0</v>
      </c>
      <c r="AD31" s="30">
        <f t="shared" si="5"/>
        <v>0</v>
      </c>
      <c r="AE31" s="30">
        <v>0</v>
      </c>
      <c r="AF31" s="30">
        <v>0</v>
      </c>
      <c r="AG31" s="30">
        <f t="shared" si="15"/>
        <v>0</v>
      </c>
      <c r="AH31" s="30">
        <v>0</v>
      </c>
      <c r="AI31" s="30">
        <v>0</v>
      </c>
      <c r="AJ31" s="30">
        <f t="shared" si="16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26</v>
      </c>
      <c r="D32" s="8"/>
      <c r="E32" s="31">
        <f>F32+I32+L32+O32+R32+U32+X32+AA32+AD32+AG32+AJ32+AM32</f>
        <v>1</v>
      </c>
      <c r="F32" s="30">
        <f t="shared" si="0"/>
        <v>0</v>
      </c>
      <c r="G32" s="30">
        <v>0</v>
      </c>
      <c r="H32" s="30">
        <v>0</v>
      </c>
      <c r="I32" s="30">
        <f t="shared" si="1"/>
        <v>0</v>
      </c>
      <c r="J32" s="30">
        <v>0</v>
      </c>
      <c r="K32" s="30">
        <v>0</v>
      </c>
      <c r="L32" s="30">
        <f t="shared" si="2"/>
        <v>0</v>
      </c>
      <c r="M32" s="30">
        <v>0</v>
      </c>
      <c r="N32" s="30">
        <v>0</v>
      </c>
      <c r="O32" s="30">
        <f t="shared" si="3"/>
        <v>0</v>
      </c>
      <c r="P32" s="30">
        <v>0</v>
      </c>
      <c r="Q32" s="30">
        <v>0</v>
      </c>
      <c r="R32" s="30">
        <f t="shared" si="4"/>
        <v>0</v>
      </c>
      <c r="S32" s="30">
        <f t="shared" si="11"/>
        <v>0</v>
      </c>
      <c r="T32" s="30">
        <v>0</v>
      </c>
      <c r="U32" s="30">
        <v>0</v>
      </c>
      <c r="V32" s="30">
        <v>0</v>
      </c>
      <c r="W32" s="30">
        <v>0</v>
      </c>
      <c r="X32" s="30">
        <v>1</v>
      </c>
      <c r="Y32" s="30">
        <v>1</v>
      </c>
      <c r="Z32" s="30">
        <v>0</v>
      </c>
      <c r="AA32" s="30">
        <v>0</v>
      </c>
      <c r="AB32" s="30">
        <f t="shared" si="14"/>
        <v>0</v>
      </c>
      <c r="AC32" s="30">
        <v>0</v>
      </c>
      <c r="AD32" s="30">
        <f t="shared" si="5"/>
        <v>0</v>
      </c>
      <c r="AE32" s="30">
        <v>0</v>
      </c>
      <c r="AF32" s="30">
        <v>0</v>
      </c>
      <c r="AG32" s="30">
        <f t="shared" si="15"/>
        <v>0</v>
      </c>
      <c r="AH32" s="30">
        <v>0</v>
      </c>
      <c r="AI32" s="30">
        <v>0</v>
      </c>
      <c r="AJ32" s="30">
        <f t="shared" si="16"/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42" t="s">
        <v>27</v>
      </c>
      <c r="C33" s="41"/>
      <c r="D33" s="8"/>
      <c r="E33" s="31">
        <f>SUM(E34:E37)</f>
        <v>0</v>
      </c>
      <c r="F33" s="30">
        <f t="shared" si="0"/>
        <v>0</v>
      </c>
      <c r="G33" s="30">
        <f>SUM('不詳（１）'!G34,'不詳（１）'!G35,'不詳（１）'!G36,'不詳（１）'!G37)</f>
        <v>0</v>
      </c>
      <c r="H33" s="30">
        <f>SUM('不詳（１）'!H34,'不詳（１）'!H35,'不詳（１）'!H36,'不詳（１）'!H37)</f>
        <v>0</v>
      </c>
      <c r="I33" s="30">
        <f t="shared" si="1"/>
        <v>0</v>
      </c>
      <c r="J33" s="30">
        <f>SUM('不詳（１）'!J34,'不詳（１）'!J35,'不詳（１）'!J36,'不詳（１）'!J37)</f>
        <v>0</v>
      </c>
      <c r="K33" s="30">
        <f>SUM('不詳（１）'!K34,'不詳（１）'!K35,'不詳（１）'!K36,'不詳（１）'!K37)</f>
        <v>0</v>
      </c>
      <c r="L33" s="30">
        <f t="shared" si="2"/>
        <v>0</v>
      </c>
      <c r="M33" s="30">
        <f>SUM('不詳（１）'!M34,'不詳（１）'!M35,'不詳（１）'!M36,'不詳（１）'!M37)</f>
        <v>0</v>
      </c>
      <c r="N33" s="30">
        <f>SUM('不詳（１）'!N34,'不詳（１）'!N35,'不詳（１）'!N36,'不詳（１）'!N37)</f>
        <v>0</v>
      </c>
      <c r="O33" s="30">
        <f t="shared" si="3"/>
        <v>0</v>
      </c>
      <c r="P33" s="30">
        <f>SUM('不詳（１）'!P34,'不詳（１）'!P35,'不詳（１）'!P36,'不詳（１）'!P37)</f>
        <v>0</v>
      </c>
      <c r="Q33" s="30">
        <f>SUM('不詳（１）'!Q34,'不詳（１）'!Q35,'不詳（１）'!Q36,'不詳（１）'!Q37)</f>
        <v>0</v>
      </c>
      <c r="R33" s="30">
        <f t="shared" si="4"/>
        <v>0</v>
      </c>
      <c r="S33" s="30">
        <f>SUM('不詳（１）'!S34,'不詳（１）'!S35,'不詳（１）'!S36,'不詳（１）'!S37)</f>
        <v>0</v>
      </c>
      <c r="T33" s="30">
        <f>SUM('不詳（１）'!T34,'不詳（１）'!T35,'不詳（１）'!T36,'不詳（１）'!T37)</f>
        <v>0</v>
      </c>
      <c r="U33" s="30">
        <f>SUM(V33:W33)</f>
        <v>0</v>
      </c>
      <c r="V33" s="30">
        <f>SUM('不詳（１）'!V34,'不詳（１）'!V35,'不詳（１）'!V36,'不詳（１）'!V37)</f>
        <v>0</v>
      </c>
      <c r="W33" s="30">
        <f>SUM('不詳（１）'!W34,'不詳（１）'!W35,'不詳（１）'!W36,'不詳（１）'!W37)</f>
        <v>0</v>
      </c>
      <c r="X33" s="30">
        <f>SUM(Y33:Z33)</f>
        <v>0</v>
      </c>
      <c r="Y33" s="30">
        <f>SUM('不詳（１）'!Y34,'不詳（１）'!Y35,'不詳（１）'!Y36,'不詳（１）'!Y37)</f>
        <v>0</v>
      </c>
      <c r="Z33" s="30">
        <f>SUM('不詳（１）'!Z34,'不詳（１）'!Z35,'不詳（１）'!Z36,'不詳（１）'!Z37)</f>
        <v>0</v>
      </c>
      <c r="AA33" s="30">
        <f>SUM(AB33:AC33)</f>
        <v>0</v>
      </c>
      <c r="AB33" s="30">
        <f>SUM('不詳（１）'!AB34,'不詳（１）'!AB35,'不詳（１）'!AB36,'不詳（１）'!AB37)</f>
        <v>0</v>
      </c>
      <c r="AC33" s="30">
        <f>SUM('不詳（１）'!AC34,'不詳（１）'!AC35,'不詳（１）'!AC36,'不詳（１）'!AC37)</f>
        <v>0</v>
      </c>
      <c r="AD33" s="30">
        <f t="shared" si="5"/>
        <v>0</v>
      </c>
      <c r="AE33" s="30">
        <f>SUM('不詳（１）'!AE34,'不詳（１）'!AE35,'不詳（１）'!AE36,'不詳（１）'!AE37)</f>
        <v>0</v>
      </c>
      <c r="AF33" s="30">
        <f>SUM('不詳（１）'!AF34,'不詳（１）'!AF35,'不詳（１）'!AF36,'不詳（１）'!AF37)</f>
        <v>0</v>
      </c>
      <c r="AG33" s="30">
        <f t="shared" si="15"/>
        <v>0</v>
      </c>
      <c r="AH33" s="30">
        <f>SUM('不詳（１）'!AH34,'不詳（１）'!AH35,'不詳（１）'!AH36,'不詳（１）'!AH37)</f>
        <v>0</v>
      </c>
      <c r="AI33" s="30">
        <f>SUM('不詳（１）'!AI34,'不詳（１）'!AI35,'不詳（１）'!AI36,'不詳（１）'!AI37)</f>
        <v>0</v>
      </c>
      <c r="AJ33" s="30">
        <f t="shared" si="16"/>
        <v>0</v>
      </c>
      <c r="AK33" s="30">
        <f>SUM('不詳（１）'!AK34,'不詳（１）'!AK35,'不詳（１）'!AK36,'不詳（１）'!AK37)</f>
        <v>0</v>
      </c>
      <c r="AL33" s="30">
        <f>SUM('不詳（１）'!AL34,'不詳（１）'!AL35,'不詳（１）'!AL36,'不詳（１）'!AL37)</f>
        <v>0</v>
      </c>
      <c r="AM33" s="33">
        <f>SUM(AM34:AM37)</f>
        <v>0</v>
      </c>
    </row>
    <row r="34" spans="1:39" ht="13.5">
      <c r="A34" s="17"/>
      <c r="B34" s="6"/>
      <c r="C34" s="9" t="s">
        <v>74</v>
      </c>
      <c r="D34" s="8"/>
      <c r="E34" s="31">
        <f>F34+I34+L34+O34+R34+U34+X34+AA34+AD34+AG34+AJ34+AM34</f>
        <v>0</v>
      </c>
      <c r="F34" s="30">
        <f>SUM(G34:H34)</f>
        <v>0</v>
      </c>
      <c r="G34" s="30">
        <v>0</v>
      </c>
      <c r="H34" s="30">
        <v>0</v>
      </c>
      <c r="I34" s="30">
        <f>SUM(J34:K34)</f>
        <v>0</v>
      </c>
      <c r="J34" s="30">
        <v>0</v>
      </c>
      <c r="K34" s="30">
        <v>0</v>
      </c>
      <c r="L34" s="30">
        <f>SUM(M34:N34)</f>
        <v>0</v>
      </c>
      <c r="M34" s="30">
        <v>0</v>
      </c>
      <c r="N34" s="30">
        <v>0</v>
      </c>
      <c r="O34" s="30">
        <f>SUM(P34:Q34)</f>
        <v>0</v>
      </c>
      <c r="P34" s="30">
        <v>0</v>
      </c>
      <c r="Q34" s="30">
        <v>0</v>
      </c>
      <c r="R34" s="30">
        <f>SUM(S34:T34)</f>
        <v>0</v>
      </c>
      <c r="S34" s="30">
        <f>SUM(T34:U34)</f>
        <v>0</v>
      </c>
      <c r="T34" s="30">
        <v>0</v>
      </c>
      <c r="U34" s="30">
        <v>0</v>
      </c>
      <c r="V34" s="30">
        <f>SUM(W34:X34)</f>
        <v>0</v>
      </c>
      <c r="W34" s="30">
        <v>0</v>
      </c>
      <c r="X34" s="30">
        <v>0</v>
      </c>
      <c r="Y34" s="30">
        <f>SUM(Z34:AA34)</f>
        <v>0</v>
      </c>
      <c r="Z34" s="30">
        <v>0</v>
      </c>
      <c r="AA34" s="30">
        <v>0</v>
      </c>
      <c r="AB34" s="30">
        <f>SUM(AC34:AD34)</f>
        <v>0</v>
      </c>
      <c r="AC34" s="30">
        <v>0</v>
      </c>
      <c r="AD34" s="30">
        <f>SUM(AE34:AF34)</f>
        <v>0</v>
      </c>
      <c r="AE34" s="30">
        <v>0</v>
      </c>
      <c r="AF34" s="30">
        <v>0</v>
      </c>
      <c r="AG34" s="30">
        <f>SUM(AH34:AI34)</f>
        <v>0</v>
      </c>
      <c r="AH34" s="30">
        <v>0</v>
      </c>
      <c r="AI34" s="30">
        <v>0</v>
      </c>
      <c r="AJ34" s="30">
        <f>SUM(AK34:AL34)</f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28</v>
      </c>
      <c r="D35" s="8"/>
      <c r="E35" s="31">
        <f>F35+I35+L35+O35+R35+U35+X35+AA35+AD35+AG35+AJ35+AM35</f>
        <v>0</v>
      </c>
      <c r="F35" s="30">
        <f t="shared" si="0"/>
        <v>0</v>
      </c>
      <c r="G35" s="30">
        <v>0</v>
      </c>
      <c r="H35" s="30">
        <v>0</v>
      </c>
      <c r="I35" s="30">
        <f t="shared" si="1"/>
        <v>0</v>
      </c>
      <c r="J35" s="30">
        <v>0</v>
      </c>
      <c r="K35" s="30">
        <v>0</v>
      </c>
      <c r="L35" s="30">
        <f t="shared" si="2"/>
        <v>0</v>
      </c>
      <c r="M35" s="30">
        <v>0</v>
      </c>
      <c r="N35" s="30">
        <v>0</v>
      </c>
      <c r="O35" s="30">
        <f t="shared" si="3"/>
        <v>0</v>
      </c>
      <c r="P35" s="30">
        <v>0</v>
      </c>
      <c r="Q35" s="30">
        <v>0</v>
      </c>
      <c r="R35" s="30">
        <f t="shared" si="4"/>
        <v>0</v>
      </c>
      <c r="S35" s="30">
        <f t="shared" si="11"/>
        <v>0</v>
      </c>
      <c r="T35" s="30">
        <v>0</v>
      </c>
      <c r="U35" s="30">
        <v>0</v>
      </c>
      <c r="V35" s="30">
        <f t="shared" si="12"/>
        <v>0</v>
      </c>
      <c r="W35" s="30">
        <v>0</v>
      </c>
      <c r="X35" s="30">
        <v>0</v>
      </c>
      <c r="Y35" s="30">
        <f t="shared" si="13"/>
        <v>0</v>
      </c>
      <c r="Z35" s="30">
        <v>0</v>
      </c>
      <c r="AA35" s="30">
        <v>0</v>
      </c>
      <c r="AB35" s="30">
        <f t="shared" si="14"/>
        <v>0</v>
      </c>
      <c r="AC35" s="30">
        <v>0</v>
      </c>
      <c r="AD35" s="30">
        <f t="shared" si="5"/>
        <v>0</v>
      </c>
      <c r="AE35" s="30">
        <v>0</v>
      </c>
      <c r="AF35" s="30">
        <v>0</v>
      </c>
      <c r="AG35" s="30">
        <f t="shared" si="15"/>
        <v>0</v>
      </c>
      <c r="AH35" s="30">
        <v>0</v>
      </c>
      <c r="AI35" s="30">
        <v>0</v>
      </c>
      <c r="AJ35" s="30">
        <f t="shared" si="16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29</v>
      </c>
      <c r="D36" s="8"/>
      <c r="E36" s="31">
        <f>F36+I36+L36+O36+R36+U36+X36+AA36+AD36+AG36+AJ36+AM36</f>
        <v>0</v>
      </c>
      <c r="F36" s="30">
        <f t="shared" si="0"/>
        <v>0</v>
      </c>
      <c r="G36" s="30">
        <v>0</v>
      </c>
      <c r="H36" s="30">
        <v>0</v>
      </c>
      <c r="I36" s="30">
        <f t="shared" si="1"/>
        <v>0</v>
      </c>
      <c r="J36" s="30">
        <v>0</v>
      </c>
      <c r="K36" s="30">
        <v>0</v>
      </c>
      <c r="L36" s="30">
        <f t="shared" si="2"/>
        <v>0</v>
      </c>
      <c r="M36" s="30">
        <v>0</v>
      </c>
      <c r="N36" s="30">
        <v>0</v>
      </c>
      <c r="O36" s="30">
        <f t="shared" si="3"/>
        <v>0</v>
      </c>
      <c r="P36" s="30">
        <v>0</v>
      </c>
      <c r="Q36" s="30">
        <v>0</v>
      </c>
      <c r="R36" s="30">
        <f t="shared" si="4"/>
        <v>0</v>
      </c>
      <c r="S36" s="30">
        <f t="shared" si="11"/>
        <v>0</v>
      </c>
      <c r="T36" s="30">
        <v>0</v>
      </c>
      <c r="U36" s="30">
        <v>0</v>
      </c>
      <c r="V36" s="30">
        <f t="shared" si="12"/>
        <v>0</v>
      </c>
      <c r="W36" s="30">
        <v>0</v>
      </c>
      <c r="X36" s="30">
        <v>0</v>
      </c>
      <c r="Y36" s="30">
        <f t="shared" si="13"/>
        <v>0</v>
      </c>
      <c r="Z36" s="30">
        <v>0</v>
      </c>
      <c r="AA36" s="30">
        <v>0</v>
      </c>
      <c r="AB36" s="30">
        <f t="shared" si="14"/>
        <v>0</v>
      </c>
      <c r="AC36" s="30">
        <v>0</v>
      </c>
      <c r="AD36" s="30">
        <f t="shared" si="5"/>
        <v>0</v>
      </c>
      <c r="AE36" s="30">
        <v>0</v>
      </c>
      <c r="AF36" s="30">
        <v>0</v>
      </c>
      <c r="AG36" s="30">
        <f t="shared" si="15"/>
        <v>0</v>
      </c>
      <c r="AH36" s="30">
        <v>0</v>
      </c>
      <c r="AI36" s="30">
        <v>0</v>
      </c>
      <c r="AJ36" s="30">
        <f t="shared" si="16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30</v>
      </c>
      <c r="D37" s="8"/>
      <c r="E37" s="31">
        <f>F37+I37+L37+O37+R37+U37+X37+AA37+AD37+AG37+AJ37+AM37</f>
        <v>0</v>
      </c>
      <c r="F37" s="30">
        <f t="shared" si="0"/>
        <v>0</v>
      </c>
      <c r="G37" s="30">
        <v>0</v>
      </c>
      <c r="H37" s="30">
        <v>0</v>
      </c>
      <c r="I37" s="30">
        <f t="shared" si="1"/>
        <v>0</v>
      </c>
      <c r="J37" s="30">
        <v>0</v>
      </c>
      <c r="K37" s="30">
        <v>0</v>
      </c>
      <c r="L37" s="30">
        <f t="shared" si="2"/>
        <v>0</v>
      </c>
      <c r="M37" s="30">
        <v>0</v>
      </c>
      <c r="N37" s="30">
        <v>0</v>
      </c>
      <c r="O37" s="30">
        <f t="shared" si="3"/>
        <v>0</v>
      </c>
      <c r="P37" s="30">
        <v>0</v>
      </c>
      <c r="Q37" s="30">
        <v>0</v>
      </c>
      <c r="R37" s="30">
        <f t="shared" si="4"/>
        <v>0</v>
      </c>
      <c r="S37" s="30">
        <f t="shared" si="11"/>
        <v>0</v>
      </c>
      <c r="T37" s="30">
        <v>0</v>
      </c>
      <c r="U37" s="30">
        <v>0</v>
      </c>
      <c r="V37" s="30">
        <f t="shared" si="12"/>
        <v>0</v>
      </c>
      <c r="W37" s="30">
        <v>0</v>
      </c>
      <c r="X37" s="30">
        <v>0</v>
      </c>
      <c r="Y37" s="30">
        <f t="shared" si="13"/>
        <v>0</v>
      </c>
      <c r="Z37" s="30">
        <v>0</v>
      </c>
      <c r="AA37" s="30">
        <v>0</v>
      </c>
      <c r="AB37" s="30">
        <f t="shared" si="14"/>
        <v>0</v>
      </c>
      <c r="AC37" s="30">
        <v>0</v>
      </c>
      <c r="AD37" s="30">
        <f t="shared" si="5"/>
        <v>0</v>
      </c>
      <c r="AE37" s="30">
        <v>0</v>
      </c>
      <c r="AF37" s="30">
        <v>0</v>
      </c>
      <c r="AG37" s="30">
        <f t="shared" si="15"/>
        <v>0</v>
      </c>
      <c r="AH37" s="30">
        <v>0</v>
      </c>
      <c r="AI37" s="30">
        <v>0</v>
      </c>
      <c r="AJ37" s="30">
        <f t="shared" si="16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4"/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0" t="s">
        <v>31</v>
      </c>
      <c r="B39" s="41"/>
      <c r="C39" s="41"/>
      <c r="D39" s="8"/>
      <c r="E39" s="31">
        <f>E40+E41+E42+E43+E44</f>
        <v>0</v>
      </c>
      <c r="F39" s="30">
        <f t="shared" si="0"/>
        <v>0</v>
      </c>
      <c r="G39" s="30">
        <f>SUM('不詳（１）'!G40,'不詳（１）'!G41,'不詳（１）'!G42,'不詳（１）'!G43,'不詳（１）'!G44)</f>
        <v>0</v>
      </c>
      <c r="H39" s="30">
        <f>SUM('不詳（１）'!H40,'不詳（１）'!H41,'不詳（１）'!H42,'不詳（１）'!H43,'不詳（１）'!H44)</f>
        <v>0</v>
      </c>
      <c r="I39" s="30">
        <f t="shared" si="1"/>
        <v>0</v>
      </c>
      <c r="J39" s="30">
        <f>SUM('不詳（１）'!J40,'不詳（１）'!J41,'不詳（１）'!J42,'不詳（１）'!J43,'不詳（１）'!J44)</f>
        <v>0</v>
      </c>
      <c r="K39" s="30">
        <f>SUM('不詳（１）'!K40,'不詳（１）'!K41,'不詳（１）'!K42,'不詳（１）'!K43,'不詳（１）'!K44)</f>
        <v>0</v>
      </c>
      <c r="L39" s="30">
        <f t="shared" si="2"/>
        <v>0</v>
      </c>
      <c r="M39" s="30">
        <f>SUM('不詳（１）'!M40,'不詳（１）'!M41,'不詳（１）'!M42,'不詳（１）'!M43,'不詳（１）'!M44)</f>
        <v>0</v>
      </c>
      <c r="N39" s="30">
        <f>SUM('不詳（１）'!N40,'不詳（１）'!N41,'不詳（１）'!N42,'不詳（１）'!N43,'不詳（１）'!N44)</f>
        <v>0</v>
      </c>
      <c r="O39" s="30">
        <f t="shared" si="3"/>
        <v>0</v>
      </c>
      <c r="P39" s="30">
        <f>SUM('不詳（１）'!P40,'不詳（１）'!P41,'不詳（１）'!P42,'不詳（１）'!P43,'不詳（１）'!P44)</f>
        <v>0</v>
      </c>
      <c r="Q39" s="30">
        <f>SUM('不詳（１）'!Q40,'不詳（１）'!Q41,'不詳（１）'!Q42,'不詳（１）'!Q43,'不詳（１）'!Q44)</f>
        <v>0</v>
      </c>
      <c r="R39" s="30">
        <f t="shared" si="4"/>
        <v>0</v>
      </c>
      <c r="S39" s="30">
        <f aca="true" t="shared" si="17" ref="S39:S44">SUM(T39:U39)</f>
        <v>0</v>
      </c>
      <c r="T39" s="30">
        <f>SUM('不詳（１）'!T40,'不詳（１）'!T41,'不詳（１）'!T42,'不詳（１）'!T43,'不詳（１）'!T44)</f>
        <v>0</v>
      </c>
      <c r="U39" s="30">
        <f>SUM('不詳（１）'!U40,'不詳（１）'!U41,'不詳（１）'!U42,'不詳（１）'!U43,'不詳（１）'!U44)</f>
        <v>0</v>
      </c>
      <c r="V39" s="30">
        <f aca="true" t="shared" si="18" ref="V39:V44">SUM(W39:X39)</f>
        <v>0</v>
      </c>
      <c r="W39" s="30">
        <f>SUM('不詳（１）'!W40,'不詳（１）'!W41,'不詳（１）'!W42,'不詳（１）'!W43,'不詳（１）'!W44)</f>
        <v>0</v>
      </c>
      <c r="X39" s="30">
        <f>SUM('不詳（１）'!X40,'不詳（１）'!X41,'不詳（１）'!X42,'不詳（１）'!X43,'不詳（１）'!X44)</f>
        <v>0</v>
      </c>
      <c r="Y39" s="30">
        <f aca="true" t="shared" si="19" ref="Y39:Y44">SUM(Z39:AA39)</f>
        <v>0</v>
      </c>
      <c r="Z39" s="30">
        <f>SUM('不詳（１）'!Z40,'不詳（１）'!Z41,'不詳（１）'!Z42,'不詳（１）'!Z43,'不詳（１）'!Z44)</f>
        <v>0</v>
      </c>
      <c r="AA39" s="30">
        <f>SUM('不詳（１）'!AA40,'不詳（１）'!AA41,'不詳（１）'!AA42,'不詳（１）'!AA43,'不詳（１）'!AA44)</f>
        <v>0</v>
      </c>
      <c r="AB39" s="30">
        <f aca="true" t="shared" si="20" ref="AB39:AB44">SUM(AC39:AD39)</f>
        <v>0</v>
      </c>
      <c r="AC39" s="30">
        <f>SUM('不詳（１）'!AC40,'不詳（１）'!AC41,'不詳（１）'!AC42,'不詳（１）'!AC43,'不詳（１）'!AC44)</f>
        <v>0</v>
      </c>
      <c r="AD39" s="30">
        <f t="shared" si="5"/>
        <v>0</v>
      </c>
      <c r="AE39" s="30">
        <f>SUM('不詳（１）'!AE40,'不詳（１）'!AE41,'不詳（１）'!AE42,'不詳（１）'!AE43,'不詳（１）'!AE44)</f>
        <v>0</v>
      </c>
      <c r="AF39" s="30">
        <f>SUM('不詳（１）'!AF40,'不詳（１）'!AF41,'不詳（１）'!AF42,'不詳（１）'!AF43,'不詳（１）'!AF44)</f>
        <v>0</v>
      </c>
      <c r="AG39" s="30">
        <f aca="true" t="shared" si="21" ref="AG39:AG44">SUM(AH39:AI39)</f>
        <v>0</v>
      </c>
      <c r="AH39" s="30">
        <f>SUM('不詳（１）'!AH40,'不詳（１）'!AH41,'不詳（１）'!AH42,'不詳（１）'!AH43,'不詳（１）'!AH44)</f>
        <v>0</v>
      </c>
      <c r="AI39" s="30">
        <f>SUM('不詳（１）'!AI40,'不詳（１）'!AI41,'不詳（１）'!AI42,'不詳（１）'!AI43,'不詳（１）'!AI44)</f>
        <v>0</v>
      </c>
      <c r="AJ39" s="30">
        <f aca="true" t="shared" si="22" ref="AJ39:AJ44">SUM(AK39:AL39)</f>
        <v>0</v>
      </c>
      <c r="AK39" s="30">
        <f>SUM('不詳（１）'!AK40,'不詳（１）'!AK41,'不詳（１）'!AK42,'不詳（１）'!AK43,'不詳（１）'!AK44)</f>
        <v>0</v>
      </c>
      <c r="AL39" s="30">
        <f>SUM('不詳（１）'!AL40,'不詳（１）'!AL41,'不詳（１）'!AL42,'不詳（１）'!AL43,'不詳（１）'!AL44)</f>
        <v>0</v>
      </c>
      <c r="AM39" s="33">
        <f>SUM('不詳（１）'!AM40,'不詳（１）'!AM41,'不詳（１）'!AM42,'不詳（１）'!AM43,'不詳（１）'!AM44)</f>
        <v>0</v>
      </c>
    </row>
    <row r="40" spans="1:39" ht="13.5">
      <c r="A40" s="17"/>
      <c r="B40" s="6"/>
      <c r="C40" s="9" t="s">
        <v>32</v>
      </c>
      <c r="D40" s="8"/>
      <c r="E40" s="31">
        <f>F40+I40+L40+O40+R40+U40+X40+AA40+AD40+AG40+AJ40+AM40</f>
        <v>0</v>
      </c>
      <c r="F40" s="30">
        <f t="shared" si="0"/>
        <v>0</v>
      </c>
      <c r="G40" s="30">
        <v>0</v>
      </c>
      <c r="H40" s="30">
        <v>0</v>
      </c>
      <c r="I40" s="30">
        <f t="shared" si="1"/>
        <v>0</v>
      </c>
      <c r="J40" s="30">
        <v>0</v>
      </c>
      <c r="K40" s="30">
        <v>0</v>
      </c>
      <c r="L40" s="30">
        <f t="shared" si="2"/>
        <v>0</v>
      </c>
      <c r="M40" s="30">
        <v>0</v>
      </c>
      <c r="N40" s="30">
        <v>0</v>
      </c>
      <c r="O40" s="30">
        <f t="shared" si="3"/>
        <v>0</v>
      </c>
      <c r="P40" s="30">
        <v>0</v>
      </c>
      <c r="Q40" s="30">
        <v>0</v>
      </c>
      <c r="R40" s="30">
        <f t="shared" si="4"/>
        <v>0</v>
      </c>
      <c r="S40" s="30">
        <f t="shared" si="17"/>
        <v>0</v>
      </c>
      <c r="T40" s="30">
        <v>0</v>
      </c>
      <c r="U40" s="30">
        <v>0</v>
      </c>
      <c r="V40" s="30">
        <f t="shared" si="18"/>
        <v>0</v>
      </c>
      <c r="W40" s="30">
        <v>0</v>
      </c>
      <c r="X40" s="30">
        <v>0</v>
      </c>
      <c r="Y40" s="30">
        <f t="shared" si="19"/>
        <v>0</v>
      </c>
      <c r="Z40" s="30">
        <v>0</v>
      </c>
      <c r="AA40" s="30">
        <v>0</v>
      </c>
      <c r="AB40" s="30">
        <f t="shared" si="20"/>
        <v>0</v>
      </c>
      <c r="AC40" s="30">
        <v>0</v>
      </c>
      <c r="AD40" s="30">
        <f t="shared" si="5"/>
        <v>0</v>
      </c>
      <c r="AE40" s="30">
        <v>0</v>
      </c>
      <c r="AF40" s="30">
        <v>0</v>
      </c>
      <c r="AG40" s="30">
        <f t="shared" si="21"/>
        <v>0</v>
      </c>
      <c r="AH40" s="30">
        <v>0</v>
      </c>
      <c r="AI40" s="30">
        <v>0</v>
      </c>
      <c r="AJ40" s="30">
        <f t="shared" si="22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33</v>
      </c>
      <c r="D41" s="8"/>
      <c r="E41" s="31">
        <f>F41+I41+L41+O41+R41+U41+X41+AA41+AD41+AG41+AJ41+AM41</f>
        <v>0</v>
      </c>
      <c r="F41" s="30">
        <f t="shared" si="0"/>
        <v>0</v>
      </c>
      <c r="G41" s="30">
        <v>0</v>
      </c>
      <c r="H41" s="30">
        <v>0</v>
      </c>
      <c r="I41" s="30">
        <f t="shared" si="1"/>
        <v>0</v>
      </c>
      <c r="J41" s="30">
        <v>0</v>
      </c>
      <c r="K41" s="30">
        <v>0</v>
      </c>
      <c r="L41" s="30">
        <f t="shared" si="2"/>
        <v>0</v>
      </c>
      <c r="M41" s="30">
        <v>0</v>
      </c>
      <c r="N41" s="30">
        <v>0</v>
      </c>
      <c r="O41" s="30">
        <f t="shared" si="3"/>
        <v>0</v>
      </c>
      <c r="P41" s="30">
        <v>0</v>
      </c>
      <c r="Q41" s="30">
        <v>0</v>
      </c>
      <c r="R41" s="30">
        <f t="shared" si="4"/>
        <v>0</v>
      </c>
      <c r="S41" s="30">
        <f t="shared" si="17"/>
        <v>0</v>
      </c>
      <c r="T41" s="30">
        <v>0</v>
      </c>
      <c r="U41" s="30">
        <v>0</v>
      </c>
      <c r="V41" s="30">
        <f t="shared" si="18"/>
        <v>0</v>
      </c>
      <c r="W41" s="30">
        <v>0</v>
      </c>
      <c r="X41" s="30">
        <v>0</v>
      </c>
      <c r="Y41" s="30">
        <f t="shared" si="19"/>
        <v>0</v>
      </c>
      <c r="Z41" s="30">
        <v>0</v>
      </c>
      <c r="AA41" s="30">
        <v>0</v>
      </c>
      <c r="AB41" s="30">
        <f t="shared" si="20"/>
        <v>0</v>
      </c>
      <c r="AC41" s="30">
        <v>0</v>
      </c>
      <c r="AD41" s="30">
        <f t="shared" si="5"/>
        <v>0</v>
      </c>
      <c r="AE41" s="30">
        <v>0</v>
      </c>
      <c r="AF41" s="30">
        <v>0</v>
      </c>
      <c r="AG41" s="30">
        <f t="shared" si="21"/>
        <v>0</v>
      </c>
      <c r="AH41" s="30">
        <v>0</v>
      </c>
      <c r="AI41" s="30">
        <v>0</v>
      </c>
      <c r="AJ41" s="30">
        <f t="shared" si="22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34</v>
      </c>
      <c r="D42" s="8"/>
      <c r="E42" s="31">
        <f>F42+I42+L42+O42+R42+U42+X42+AA42+AD42+AG42+AJ42+AM42</f>
        <v>0</v>
      </c>
      <c r="F42" s="30">
        <f t="shared" si="0"/>
        <v>0</v>
      </c>
      <c r="G42" s="30">
        <v>0</v>
      </c>
      <c r="H42" s="30">
        <v>0</v>
      </c>
      <c r="I42" s="30">
        <f t="shared" si="1"/>
        <v>0</v>
      </c>
      <c r="J42" s="30">
        <v>0</v>
      </c>
      <c r="K42" s="30">
        <v>0</v>
      </c>
      <c r="L42" s="30">
        <f t="shared" si="2"/>
        <v>0</v>
      </c>
      <c r="M42" s="30">
        <v>0</v>
      </c>
      <c r="N42" s="30">
        <v>0</v>
      </c>
      <c r="O42" s="30">
        <f t="shared" si="3"/>
        <v>0</v>
      </c>
      <c r="P42" s="30">
        <v>0</v>
      </c>
      <c r="Q42" s="30">
        <v>0</v>
      </c>
      <c r="R42" s="30">
        <f t="shared" si="4"/>
        <v>0</v>
      </c>
      <c r="S42" s="30">
        <f t="shared" si="17"/>
        <v>0</v>
      </c>
      <c r="T42" s="30">
        <v>0</v>
      </c>
      <c r="U42" s="30">
        <v>0</v>
      </c>
      <c r="V42" s="30">
        <f t="shared" si="18"/>
        <v>0</v>
      </c>
      <c r="W42" s="30">
        <v>0</v>
      </c>
      <c r="X42" s="30">
        <v>0</v>
      </c>
      <c r="Y42" s="30">
        <f t="shared" si="19"/>
        <v>0</v>
      </c>
      <c r="Z42" s="30">
        <v>0</v>
      </c>
      <c r="AA42" s="30">
        <v>0</v>
      </c>
      <c r="AB42" s="30">
        <f t="shared" si="20"/>
        <v>0</v>
      </c>
      <c r="AC42" s="30">
        <v>0</v>
      </c>
      <c r="AD42" s="30">
        <f t="shared" si="5"/>
        <v>0</v>
      </c>
      <c r="AE42" s="30">
        <v>0</v>
      </c>
      <c r="AF42" s="30">
        <v>0</v>
      </c>
      <c r="AG42" s="30">
        <f t="shared" si="21"/>
        <v>0</v>
      </c>
      <c r="AH42" s="30">
        <v>0</v>
      </c>
      <c r="AI42" s="30">
        <v>0</v>
      </c>
      <c r="AJ42" s="30">
        <f t="shared" si="22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35</v>
      </c>
      <c r="D43" s="8"/>
      <c r="E43" s="31">
        <f>F43+I43+L43+O43+R43+U43+X43+AA43+AD43+AG43+AJ43+AM43</f>
        <v>0</v>
      </c>
      <c r="F43" s="30">
        <f t="shared" si="0"/>
        <v>0</v>
      </c>
      <c r="G43" s="30">
        <v>0</v>
      </c>
      <c r="H43" s="30">
        <v>0</v>
      </c>
      <c r="I43" s="30">
        <f t="shared" si="1"/>
        <v>0</v>
      </c>
      <c r="J43" s="30">
        <v>0</v>
      </c>
      <c r="K43" s="30">
        <v>0</v>
      </c>
      <c r="L43" s="30">
        <f t="shared" si="2"/>
        <v>0</v>
      </c>
      <c r="M43" s="30">
        <v>0</v>
      </c>
      <c r="N43" s="30">
        <v>0</v>
      </c>
      <c r="O43" s="30">
        <f t="shared" si="3"/>
        <v>0</v>
      </c>
      <c r="P43" s="30">
        <v>0</v>
      </c>
      <c r="Q43" s="30">
        <v>0</v>
      </c>
      <c r="R43" s="30">
        <f t="shared" si="4"/>
        <v>0</v>
      </c>
      <c r="S43" s="30">
        <f t="shared" si="17"/>
        <v>0</v>
      </c>
      <c r="T43" s="30">
        <v>0</v>
      </c>
      <c r="U43" s="30">
        <v>0</v>
      </c>
      <c r="V43" s="30">
        <f t="shared" si="18"/>
        <v>0</v>
      </c>
      <c r="W43" s="30">
        <v>0</v>
      </c>
      <c r="X43" s="30">
        <v>0</v>
      </c>
      <c r="Y43" s="30">
        <f t="shared" si="19"/>
        <v>0</v>
      </c>
      <c r="Z43" s="30">
        <v>0</v>
      </c>
      <c r="AA43" s="30">
        <v>0</v>
      </c>
      <c r="AB43" s="30">
        <f t="shared" si="20"/>
        <v>0</v>
      </c>
      <c r="AC43" s="30">
        <v>0</v>
      </c>
      <c r="AD43" s="30">
        <f t="shared" si="5"/>
        <v>0</v>
      </c>
      <c r="AE43" s="30">
        <v>0</v>
      </c>
      <c r="AF43" s="30">
        <v>0</v>
      </c>
      <c r="AG43" s="30">
        <f t="shared" si="21"/>
        <v>0</v>
      </c>
      <c r="AH43" s="30">
        <v>0</v>
      </c>
      <c r="AI43" s="30">
        <v>0</v>
      </c>
      <c r="AJ43" s="30">
        <f t="shared" si="22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36</v>
      </c>
      <c r="D44" s="8"/>
      <c r="E44" s="31">
        <f>F44+I44+L44+O44+R44+U44+X44+AA44+AD44+AG44+AJ44+AM44</f>
        <v>0</v>
      </c>
      <c r="F44" s="30">
        <f t="shared" si="0"/>
        <v>0</v>
      </c>
      <c r="G44" s="30">
        <v>0</v>
      </c>
      <c r="H44" s="30">
        <v>0</v>
      </c>
      <c r="I44" s="30">
        <f t="shared" si="1"/>
        <v>0</v>
      </c>
      <c r="J44" s="30">
        <v>0</v>
      </c>
      <c r="K44" s="30">
        <v>0</v>
      </c>
      <c r="L44" s="30">
        <f t="shared" si="2"/>
        <v>0</v>
      </c>
      <c r="M44" s="30">
        <v>0</v>
      </c>
      <c r="N44" s="30">
        <v>0</v>
      </c>
      <c r="O44" s="30">
        <f t="shared" si="3"/>
        <v>0</v>
      </c>
      <c r="P44" s="30">
        <v>0</v>
      </c>
      <c r="Q44" s="30">
        <v>0</v>
      </c>
      <c r="R44" s="30">
        <f t="shared" si="4"/>
        <v>0</v>
      </c>
      <c r="S44" s="30">
        <f t="shared" si="17"/>
        <v>0</v>
      </c>
      <c r="T44" s="30">
        <v>0</v>
      </c>
      <c r="U44" s="30">
        <v>0</v>
      </c>
      <c r="V44" s="30">
        <f t="shared" si="18"/>
        <v>0</v>
      </c>
      <c r="W44" s="30">
        <v>0</v>
      </c>
      <c r="X44" s="30">
        <v>0</v>
      </c>
      <c r="Y44" s="30">
        <f t="shared" si="19"/>
        <v>0</v>
      </c>
      <c r="Z44" s="30">
        <v>0</v>
      </c>
      <c r="AA44" s="30">
        <v>0</v>
      </c>
      <c r="AB44" s="30">
        <f t="shared" si="20"/>
        <v>0</v>
      </c>
      <c r="AC44" s="30">
        <v>0</v>
      </c>
      <c r="AD44" s="30">
        <f t="shared" si="5"/>
        <v>0</v>
      </c>
      <c r="AE44" s="30">
        <v>0</v>
      </c>
      <c r="AF44" s="30">
        <v>0</v>
      </c>
      <c r="AG44" s="30">
        <f t="shared" si="21"/>
        <v>0</v>
      </c>
      <c r="AH44" s="30">
        <v>0</v>
      </c>
      <c r="AI44" s="30">
        <v>0</v>
      </c>
      <c r="AJ44" s="30">
        <f t="shared" si="22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A16:C16"/>
    <mergeCell ref="A21:C21"/>
    <mergeCell ref="B22:C22"/>
    <mergeCell ref="B28:C28"/>
    <mergeCell ref="B33:C33"/>
    <mergeCell ref="A39:C39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59" r:id="rId1"/>
  <headerFooter alignWithMargins="0">
    <oddHeader>&amp;C&amp;"ＭＳ Ｐ明朝,標準"&amp;14第８表－２　　出生数・体重（500g区分）・妊娠期間・市町村・保健所別　　　（その１３）&amp;R&amp;"ＭＳ Ｐ明朝,標準"令和２年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 customHeight="1">
      <c r="A1" s="12"/>
      <c r="B1" s="13"/>
      <c r="C1" s="13"/>
      <c r="D1" s="14"/>
      <c r="E1" s="51" t="s">
        <v>0</v>
      </c>
      <c r="F1" s="35"/>
      <c r="G1" s="34"/>
      <c r="H1" s="34"/>
      <c r="I1" s="34"/>
      <c r="J1" s="34"/>
      <c r="K1" s="34"/>
      <c r="L1" s="54" t="s">
        <v>73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52"/>
      <c r="F2" s="58" t="s">
        <v>56</v>
      </c>
      <c r="G2" s="59"/>
      <c r="H2" s="60"/>
      <c r="I2" s="47" t="s">
        <v>57</v>
      </c>
      <c r="J2" s="47"/>
      <c r="K2" s="48"/>
      <c r="L2" s="46" t="s">
        <v>58</v>
      </c>
      <c r="M2" s="47"/>
      <c r="N2" s="48"/>
      <c r="O2" s="47" t="s">
        <v>59</v>
      </c>
      <c r="P2" s="47"/>
      <c r="Q2" s="48"/>
      <c r="R2" s="46" t="s">
        <v>60</v>
      </c>
      <c r="S2" s="47"/>
      <c r="T2" s="48"/>
      <c r="U2" s="46" t="s">
        <v>61</v>
      </c>
      <c r="V2" s="47"/>
      <c r="W2" s="48"/>
      <c r="X2" s="46" t="s">
        <v>62</v>
      </c>
      <c r="Y2" s="47"/>
      <c r="Z2" s="48"/>
      <c r="AA2" s="46" t="s">
        <v>63</v>
      </c>
      <c r="AB2" s="47"/>
      <c r="AC2" s="48"/>
      <c r="AD2" s="46" t="s">
        <v>65</v>
      </c>
      <c r="AE2" s="47"/>
      <c r="AF2" s="48"/>
      <c r="AG2" s="46" t="s">
        <v>66</v>
      </c>
      <c r="AH2" s="47"/>
      <c r="AI2" s="48"/>
      <c r="AJ2" s="46" t="s">
        <v>67</v>
      </c>
      <c r="AK2" s="47"/>
      <c r="AL2" s="48"/>
      <c r="AM2" s="49" t="s">
        <v>55</v>
      </c>
    </row>
    <row r="3" spans="1:39" ht="13.5">
      <c r="A3" s="15"/>
      <c r="B3" s="4"/>
      <c r="C3" s="4"/>
      <c r="D3" s="5"/>
      <c r="E3" s="53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0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0" t="s">
        <v>37</v>
      </c>
      <c r="B5" s="41"/>
      <c r="C5" s="41"/>
      <c r="D5" s="8"/>
      <c r="E5" s="31">
        <f>E6+E7</f>
        <v>0</v>
      </c>
      <c r="F5" s="30">
        <f>SUM(G5:H5)</f>
        <v>0</v>
      </c>
      <c r="G5" s="30">
        <f>SUM('不詳（２）'!G6,'不詳（２）'!G7)</f>
        <v>0</v>
      </c>
      <c r="H5" s="30">
        <f>SUM('不詳（２）'!H6,'不詳（２）'!H7)</f>
        <v>0</v>
      </c>
      <c r="I5" s="30">
        <f>SUM(J5:K5)</f>
        <v>0</v>
      </c>
      <c r="J5" s="30">
        <f>SUM('不詳（２）'!J6,'不詳（２）'!J7)</f>
        <v>0</v>
      </c>
      <c r="K5" s="30">
        <f>SUM('不詳（２）'!K6,'不詳（２）'!K7)</f>
        <v>0</v>
      </c>
      <c r="L5" s="30">
        <f>SUM(M5:N5)</f>
        <v>0</v>
      </c>
      <c r="M5" s="30">
        <f>SUM('不詳（２）'!M6,'不詳（２）'!M7)</f>
        <v>0</v>
      </c>
      <c r="N5" s="30">
        <f>SUM('不詳（２）'!N6,'不詳（２）'!N7)</f>
        <v>0</v>
      </c>
      <c r="O5" s="30">
        <f>SUM(P5:Q5)</f>
        <v>0</v>
      </c>
      <c r="P5" s="30">
        <f>SUM('不詳（２）'!P6,'不詳（２）'!P7)</f>
        <v>0</v>
      </c>
      <c r="Q5" s="30">
        <f>SUM('不詳（２）'!Q6,'不詳（２）'!Q7)</f>
        <v>0</v>
      </c>
      <c r="R5" s="30">
        <f>SUM(S5:T5)</f>
        <v>0</v>
      </c>
      <c r="S5" s="30">
        <f>SUM('不詳（２）'!S6,'不詳（２）'!S7)</f>
        <v>0</v>
      </c>
      <c r="T5" s="30">
        <f>SUM('不詳（２）'!T6,'不詳（２）'!T7)</f>
        <v>0</v>
      </c>
      <c r="U5" s="30">
        <f>SUM(V5:W5)</f>
        <v>0</v>
      </c>
      <c r="V5" s="30">
        <f>SUM('不詳（２）'!V6,'不詳（２）'!V7)</f>
        <v>0</v>
      </c>
      <c r="W5" s="30">
        <f>SUM('不詳（２）'!W6,'不詳（２）'!W7)</f>
        <v>0</v>
      </c>
      <c r="X5" s="30">
        <f>SUM(Y5:Z5)</f>
        <v>0</v>
      </c>
      <c r="Y5" s="30">
        <f>SUM('不詳（２）'!Y6,'不詳（２）'!Y7)</f>
        <v>0</v>
      </c>
      <c r="Z5" s="30">
        <f>SUM('不詳（２）'!Z6,'不詳（２）'!Z7)</f>
        <v>0</v>
      </c>
      <c r="AA5" s="30">
        <f>SUM(AB5:AC5)</f>
        <v>0</v>
      </c>
      <c r="AB5" s="30">
        <f>SUM('不詳（２）'!AB6,'不詳（２）'!AB7)</f>
        <v>0</v>
      </c>
      <c r="AC5" s="30">
        <f>SUM('不詳（２）'!AC6,'不詳（２）'!AC7)</f>
        <v>0</v>
      </c>
      <c r="AD5" s="30">
        <f>SUM(AE5:AF5)</f>
        <v>0</v>
      </c>
      <c r="AE5" s="30">
        <f>SUM('不詳（２）'!AE6,'不詳（２）'!AE7)</f>
        <v>0</v>
      </c>
      <c r="AF5" s="30">
        <f>SUM('不詳（２）'!AF6,'不詳（２）'!AF7)</f>
        <v>0</v>
      </c>
      <c r="AG5" s="30">
        <f>SUM(AH5:AI5)</f>
        <v>0</v>
      </c>
      <c r="AH5" s="30">
        <f>SUM('不詳（２）'!AH6,'不詳（２）'!AH7)</f>
        <v>0</v>
      </c>
      <c r="AI5" s="30">
        <f>SUM('不詳（２）'!AI6,'不詳（２）'!AI7)</f>
        <v>0</v>
      </c>
      <c r="AJ5" s="30">
        <f>SUM(AK5:AL5)</f>
        <v>0</v>
      </c>
      <c r="AK5" s="30">
        <f>SUM('不詳（２）'!AK6,'不詳（２）'!AK7)</f>
        <v>0</v>
      </c>
      <c r="AL5" s="32">
        <f>SUM('不詳（２）'!AL6,'不詳（２）'!AL7)</f>
        <v>0</v>
      </c>
      <c r="AM5" s="33">
        <f>SUM('不詳（２）'!AM6,'不詳（２）'!AM7)</f>
        <v>0</v>
      </c>
    </row>
    <row r="6" spans="1:39" ht="13.5">
      <c r="A6" s="17"/>
      <c r="B6" s="6"/>
      <c r="C6" s="9" t="s">
        <v>38</v>
      </c>
      <c r="D6" s="8"/>
      <c r="E6" s="31">
        <f>F6+I6+L6+O6+R6+U6+X6+AA6+AD6+AG6+AJ6+AM6</f>
        <v>0</v>
      </c>
      <c r="F6" s="30">
        <f aca="true" t="shared" si="0" ref="F6:F24">SUM(G6:H6)</f>
        <v>0</v>
      </c>
      <c r="G6" s="30">
        <v>0</v>
      </c>
      <c r="H6" s="30">
        <v>0</v>
      </c>
      <c r="I6" s="30">
        <f aca="true" t="shared" si="1" ref="I6:I24">SUM(J6:K6)</f>
        <v>0</v>
      </c>
      <c r="J6" s="30">
        <v>0</v>
      </c>
      <c r="K6" s="30">
        <v>0</v>
      </c>
      <c r="L6" s="30">
        <f aca="true" t="shared" si="2" ref="L6:L24">SUM(M6:N6)</f>
        <v>0</v>
      </c>
      <c r="M6" s="30">
        <v>0</v>
      </c>
      <c r="N6" s="30">
        <v>0</v>
      </c>
      <c r="O6" s="30">
        <f aca="true" t="shared" si="3" ref="O6:O24">SUM(P6:Q6)</f>
        <v>0</v>
      </c>
      <c r="P6" s="30">
        <v>0</v>
      </c>
      <c r="Q6" s="30">
        <v>0</v>
      </c>
      <c r="R6" s="30">
        <f>SUM(S6:T6)</f>
        <v>0</v>
      </c>
      <c r="S6" s="30">
        <v>0</v>
      </c>
      <c r="T6" s="30">
        <v>0</v>
      </c>
      <c r="U6" s="30">
        <f>SUM(V6:W6)</f>
        <v>0</v>
      </c>
      <c r="V6" s="30">
        <v>0</v>
      </c>
      <c r="W6" s="30">
        <v>0</v>
      </c>
      <c r="X6" s="30">
        <f aca="true" t="shared" si="4" ref="X6:X18">SUM(Y6:Z6)</f>
        <v>0</v>
      </c>
      <c r="Y6" s="30">
        <v>0</v>
      </c>
      <c r="Z6" s="30">
        <v>0</v>
      </c>
      <c r="AA6" s="30">
        <f>SUM(AB6:AC6)</f>
        <v>0</v>
      </c>
      <c r="AB6" s="30">
        <v>0</v>
      </c>
      <c r="AC6" s="30">
        <v>0</v>
      </c>
      <c r="AD6" s="30">
        <f aca="true" t="shared" si="5" ref="AD6:AD24">SUM(AE6:AF6)</f>
        <v>0</v>
      </c>
      <c r="AE6" s="30">
        <v>0</v>
      </c>
      <c r="AF6" s="30">
        <v>0</v>
      </c>
      <c r="AG6" s="30">
        <f>SUM(AH6:AI6)</f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39</v>
      </c>
      <c r="D7" s="8"/>
      <c r="E7" s="31">
        <f>F7+I7+L7+O7+R7+U7+X7+AA7+AD7+AG7+AJ7+AM7</f>
        <v>0</v>
      </c>
      <c r="F7" s="30">
        <f t="shared" si="0"/>
        <v>0</v>
      </c>
      <c r="G7" s="30">
        <v>0</v>
      </c>
      <c r="H7" s="30">
        <v>0</v>
      </c>
      <c r="I7" s="30">
        <f t="shared" si="1"/>
        <v>0</v>
      </c>
      <c r="J7" s="30">
        <v>0</v>
      </c>
      <c r="K7" s="30">
        <v>0</v>
      </c>
      <c r="L7" s="30">
        <f t="shared" si="2"/>
        <v>0</v>
      </c>
      <c r="M7" s="30">
        <v>0</v>
      </c>
      <c r="N7" s="30">
        <v>0</v>
      </c>
      <c r="O7" s="30">
        <f t="shared" si="3"/>
        <v>0</v>
      </c>
      <c r="P7" s="30">
        <v>0</v>
      </c>
      <c r="Q7" s="30">
        <v>0</v>
      </c>
      <c r="R7" s="30">
        <f>SUM(S7:T7)</f>
        <v>0</v>
      </c>
      <c r="S7" s="30">
        <v>0</v>
      </c>
      <c r="T7" s="30">
        <v>0</v>
      </c>
      <c r="U7" s="30">
        <f>SUM(V7:W7)</f>
        <v>0</v>
      </c>
      <c r="V7" s="30">
        <v>0</v>
      </c>
      <c r="W7" s="30">
        <v>0</v>
      </c>
      <c r="X7" s="30">
        <f t="shared" si="4"/>
        <v>0</v>
      </c>
      <c r="Y7" s="30">
        <v>0</v>
      </c>
      <c r="Z7" s="30">
        <v>0</v>
      </c>
      <c r="AA7" s="30">
        <f>SUM(AB7:AC7)</f>
        <v>0</v>
      </c>
      <c r="AB7" s="30">
        <v>0</v>
      </c>
      <c r="AC7" s="30">
        <v>0</v>
      </c>
      <c r="AD7" s="30">
        <f t="shared" si="5"/>
        <v>0</v>
      </c>
      <c r="AE7" s="30">
        <v>0</v>
      </c>
      <c r="AF7" s="30">
        <v>0</v>
      </c>
      <c r="AG7" s="30">
        <f>SUM(AH7:AI7)</f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>
        <f t="shared" si="2"/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>
        <f t="shared" si="4"/>
        <v>0</v>
      </c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0" t="s">
        <v>40</v>
      </c>
      <c r="B9" s="41"/>
      <c r="C9" s="41"/>
      <c r="D9" s="8"/>
      <c r="E9" s="31">
        <f>E10+E11+E12+E13+E14+E15+E16+E17+E18</f>
        <v>0</v>
      </c>
      <c r="F9" s="30">
        <f t="shared" si="0"/>
        <v>0</v>
      </c>
      <c r="G9" s="30">
        <f>SUM('不詳（２）'!G10,'不詳（２）'!G11,'不詳（２）'!G12,'不詳（２）'!G13,'不詳（２）'!G14,'不詳（２）'!G15,'不詳（２）'!G16,'不詳（２）'!G17,'不詳（２）'!G18)</f>
        <v>0</v>
      </c>
      <c r="H9" s="30">
        <f>SUM('不詳（２）'!H10,'不詳（２）'!H11,'不詳（２）'!H12,'不詳（２）'!H13,'不詳（２）'!H14,'不詳（２）'!H15,'不詳（２）'!H16,'不詳（２）'!H17,'不詳（２）'!H18)</f>
        <v>0</v>
      </c>
      <c r="I9" s="30">
        <f t="shared" si="1"/>
        <v>0</v>
      </c>
      <c r="J9" s="30">
        <f>SUM('不詳（２）'!J10,'不詳（２）'!J11,'不詳（２）'!J12,'不詳（２）'!J13,'不詳（２）'!J14,'不詳（２）'!J15,'不詳（２）'!J16,'不詳（２）'!J17,'不詳（２）'!J18)</f>
        <v>0</v>
      </c>
      <c r="K9" s="30">
        <f>SUM('不詳（２）'!K10,'不詳（２）'!K11,'不詳（２）'!K12,'不詳（２）'!K13,'不詳（２）'!K14,'不詳（２）'!K15,'不詳（２）'!K16,'不詳（２）'!K17,'不詳（２）'!K18)</f>
        <v>0</v>
      </c>
      <c r="L9" s="30">
        <f t="shared" si="2"/>
        <v>0</v>
      </c>
      <c r="M9" s="30">
        <f>SUM('不詳（２）'!M10,'不詳（２）'!M11,'不詳（２）'!M12,'不詳（２）'!M13,'不詳（２）'!M14,'不詳（２）'!M15,'不詳（２）'!M16,'不詳（２）'!M17,'不詳（２）'!M18)</f>
        <v>0</v>
      </c>
      <c r="N9" s="30">
        <f>SUM('不詳（２）'!N10,'不詳（２）'!N11,'不詳（２）'!N12,'不詳（２）'!N13,'不詳（２）'!N14,'不詳（２）'!N15,'不詳（２）'!N16,'不詳（２）'!N17,'不詳（２）'!N18)</f>
        <v>0</v>
      </c>
      <c r="O9" s="30">
        <f t="shared" si="3"/>
        <v>0</v>
      </c>
      <c r="P9" s="30">
        <f>SUM('不詳（２）'!P10,'不詳（２）'!P11,'不詳（２）'!P12,'不詳（２）'!P13,'不詳（２）'!P14,'不詳（２）'!P15,'不詳（２）'!P16,'不詳（２）'!P17,'不詳（２）'!P18)</f>
        <v>0</v>
      </c>
      <c r="Q9" s="30">
        <f>SUM('不詳（２）'!Q10,'不詳（２）'!Q11,'不詳（２）'!Q12,'不詳（２）'!Q13,'不詳（２）'!Q14,'不詳（２）'!Q15,'不詳（２）'!Q16,'不詳（２）'!Q17,'不詳（２）'!Q18)</f>
        <v>0</v>
      </c>
      <c r="R9" s="30">
        <f aca="true" t="shared" si="6" ref="R9:R18">SUM(S9:T9)</f>
        <v>0</v>
      </c>
      <c r="S9" s="30">
        <f>SUM('不詳（２）'!S10,'不詳（２）'!S11,'不詳（２）'!S12,'不詳（２）'!S13,'不詳（２）'!S14,'不詳（２）'!S15,'不詳（２）'!S16,'不詳（２）'!S17,'不詳（２）'!S18)</f>
        <v>0</v>
      </c>
      <c r="T9" s="30">
        <f>SUM('不詳（２）'!T10,'不詳（２）'!T11,'不詳（２）'!T12,'不詳（２）'!T13,'不詳（２）'!T14,'不詳（２）'!T15,'不詳（２）'!T16,'不詳（２）'!T17,'不詳（２）'!T18)</f>
        <v>0</v>
      </c>
      <c r="U9" s="30">
        <f aca="true" t="shared" si="7" ref="U9:U18">SUM(V9:W9)</f>
        <v>0</v>
      </c>
      <c r="V9" s="30">
        <f>SUM('不詳（２）'!V10,'不詳（２）'!V11,'不詳（２）'!V12,'不詳（２）'!V13,'不詳（２）'!V14,'不詳（２）'!V15,'不詳（２）'!V16,'不詳（２）'!V17,'不詳（２）'!V18)</f>
        <v>0</v>
      </c>
      <c r="W9" s="30">
        <f>SUM('不詳（２）'!W10,'不詳（２）'!W11,'不詳（２）'!W12,'不詳（２）'!W13,'不詳（２）'!W14,'不詳（２）'!W15,'不詳（２）'!W16,'不詳（２）'!W17,'不詳（２）'!W18)</f>
        <v>0</v>
      </c>
      <c r="X9" s="30">
        <f t="shared" si="4"/>
        <v>0</v>
      </c>
      <c r="Y9" s="30">
        <f>SUM('不詳（２）'!Y10,'不詳（２）'!Y11,'不詳（２）'!Y12,'不詳（２）'!Y13,'不詳（２）'!Y14,'不詳（２）'!Y15,'不詳（２）'!Y16,'不詳（２）'!Y17,'不詳（２）'!Y18)</f>
        <v>0</v>
      </c>
      <c r="Z9" s="30">
        <f>SUM('不詳（２）'!Z10,'不詳（２）'!Z11,'不詳（２）'!Z12,'不詳（２）'!Z13,'不詳（２）'!Z14,'不詳（２）'!Z15,'不詳（２）'!Z16,'不詳（２）'!Z17,'不詳（２）'!Z18)</f>
        <v>0</v>
      </c>
      <c r="AA9" s="30">
        <f aca="true" t="shared" si="8" ref="AA9:AA18">SUM(AB9:AC9)</f>
        <v>0</v>
      </c>
      <c r="AB9" s="30">
        <f>SUM('不詳（２）'!AB10,'不詳（２）'!AB11,'不詳（２）'!AB12,'不詳（２）'!AB13,'不詳（２）'!AB14,'不詳（２）'!AB15,'不詳（２）'!AB16,'不詳（２）'!AB17,'不詳（２）'!AB18)</f>
        <v>0</v>
      </c>
      <c r="AC9" s="30">
        <f>SUM('不詳（２）'!AC10,'不詳（２）'!AC11,'不詳（２）'!AC12,'不詳（２）'!AC13,'不詳（２）'!AC14,'不詳（２）'!AC15,'不詳（２）'!AC16,'不詳（２）'!AC17,'不詳（２）'!AC18)</f>
        <v>0</v>
      </c>
      <c r="AD9" s="30">
        <f t="shared" si="5"/>
        <v>0</v>
      </c>
      <c r="AE9" s="30">
        <f>SUM('不詳（２）'!AE10,'不詳（２）'!AE11,'不詳（２）'!AE12,'不詳（２）'!AE13,'不詳（２）'!AE14,'不詳（２）'!AE15,'不詳（２）'!AE16,'不詳（２）'!AE17,'不詳（２）'!AE18)</f>
        <v>0</v>
      </c>
      <c r="AF9" s="30">
        <f>SUM('不詳（２）'!AF10,'不詳（２）'!AF11,'不詳（２）'!AF12,'不詳（２）'!AF13,'不詳（２）'!AF14,'不詳（２）'!AF15,'不詳（２）'!AF16,'不詳（２）'!AF17,'不詳（２）'!AF18)</f>
        <v>0</v>
      </c>
      <c r="AG9" s="30">
        <f aca="true" t="shared" si="9" ref="AG9:AG18">SUM(AH9:AI9)</f>
        <v>0</v>
      </c>
      <c r="AH9" s="30">
        <f>SUM('不詳（２）'!AH10,'不詳（２）'!AH11,'不詳（２）'!AH12,'不詳（２）'!AH13,'不詳（２）'!AH14,'不詳（２）'!AH15,'不詳（２）'!AH16,'不詳（２）'!AH17,'不詳（２）'!AH18)</f>
        <v>0</v>
      </c>
      <c r="AI9" s="30">
        <f>SUM('不詳（２）'!AI10,'不詳（２）'!AI11,'不詳（２）'!AI12,'不詳（２）'!AI13,'不詳（２）'!AI14,'不詳（２）'!AI15,'不詳（２）'!AI16,'不詳（２）'!AI17,'不詳（２）'!AI18)</f>
        <v>0</v>
      </c>
      <c r="AJ9" s="30">
        <f aca="true" t="shared" si="10" ref="AJ9:AJ18">SUM(AK9:AL9)</f>
        <v>0</v>
      </c>
      <c r="AK9" s="30">
        <f>SUM('不詳（２）'!AK10,'不詳（２）'!AK11,'不詳（２）'!AK12,'不詳（２）'!AK13,'不詳（２）'!AK14,'不詳（２）'!AK15,'不詳（２）'!AK16,'不詳（２）'!AK17,'不詳（２）'!AK18)</f>
        <v>0</v>
      </c>
      <c r="AL9" s="32">
        <f>SUM('不詳（２）'!AL10,'不詳（２）'!AL11,'不詳（２）'!AL12,'不詳（２）'!AL13,'不詳（２）'!AL14,'不詳（２）'!AL15,'不詳（２）'!AL16,'不詳（２）'!AL17,'不詳（２）'!AL18)</f>
        <v>0</v>
      </c>
      <c r="AM9" s="33">
        <f>SUM('不詳（２）'!AM10,'不詳（２）'!AM11,'不詳（２）'!AM12,'不詳（２）'!AM13,'不詳（２）'!AM14,'不詳（２）'!AM15,'不詳（２）'!AM16,'不詳（２）'!AM17,'不詳（２）'!AM18)</f>
        <v>0</v>
      </c>
    </row>
    <row r="10" spans="1:39" ht="13.5">
      <c r="A10" s="17"/>
      <c r="B10" s="6"/>
      <c r="C10" s="9" t="s">
        <v>41</v>
      </c>
      <c r="D10" s="8"/>
      <c r="E10" s="31">
        <f aca="true" t="shared" si="11" ref="E10:E18">F10+I10+L10+O10+R10+U10+X10+AA10+AD10+AG10+AJ10+AM10</f>
        <v>0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0</v>
      </c>
      <c r="M10" s="30">
        <v>0</v>
      </c>
      <c r="N10" s="30">
        <v>0</v>
      </c>
      <c r="O10" s="30">
        <f t="shared" si="3"/>
        <v>0</v>
      </c>
      <c r="P10" s="30">
        <v>0</v>
      </c>
      <c r="Q10" s="30">
        <v>0</v>
      </c>
      <c r="R10" s="30">
        <f t="shared" si="6"/>
        <v>0</v>
      </c>
      <c r="S10" s="30">
        <v>0</v>
      </c>
      <c r="T10" s="30">
        <v>0</v>
      </c>
      <c r="U10" s="30">
        <f t="shared" si="7"/>
        <v>0</v>
      </c>
      <c r="V10" s="30">
        <v>0</v>
      </c>
      <c r="W10" s="30">
        <v>0</v>
      </c>
      <c r="X10" s="30">
        <f t="shared" si="4"/>
        <v>0</v>
      </c>
      <c r="Y10" s="30">
        <v>0</v>
      </c>
      <c r="Z10" s="30">
        <v>0</v>
      </c>
      <c r="AA10" s="30">
        <f t="shared" si="8"/>
        <v>0</v>
      </c>
      <c r="AB10" s="30">
        <v>0</v>
      </c>
      <c r="AC10" s="30">
        <v>0</v>
      </c>
      <c r="AD10" s="30">
        <f t="shared" si="5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42</v>
      </c>
      <c r="D11" s="8"/>
      <c r="E11" s="31">
        <f t="shared" si="11"/>
        <v>0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0</v>
      </c>
      <c r="M11" s="30">
        <v>0</v>
      </c>
      <c r="N11" s="30">
        <v>0</v>
      </c>
      <c r="O11" s="30">
        <f t="shared" si="3"/>
        <v>0</v>
      </c>
      <c r="P11" s="30">
        <v>0</v>
      </c>
      <c r="Q11" s="30">
        <v>0</v>
      </c>
      <c r="R11" s="30">
        <f t="shared" si="6"/>
        <v>0</v>
      </c>
      <c r="S11" s="30">
        <v>0</v>
      </c>
      <c r="T11" s="30">
        <v>0</v>
      </c>
      <c r="U11" s="30">
        <f t="shared" si="7"/>
        <v>0</v>
      </c>
      <c r="V11" s="30">
        <v>0</v>
      </c>
      <c r="W11" s="30">
        <v>0</v>
      </c>
      <c r="X11" s="30">
        <f t="shared" si="4"/>
        <v>0</v>
      </c>
      <c r="Y11" s="30">
        <v>0</v>
      </c>
      <c r="Z11" s="30">
        <v>0</v>
      </c>
      <c r="AA11" s="30">
        <f t="shared" si="8"/>
        <v>0</v>
      </c>
      <c r="AB11" s="30">
        <v>0</v>
      </c>
      <c r="AC11" s="30">
        <v>0</v>
      </c>
      <c r="AD11" s="30">
        <f t="shared" si="5"/>
        <v>0</v>
      </c>
      <c r="AE11" s="30">
        <v>0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43</v>
      </c>
      <c r="D12" s="8"/>
      <c r="E12" s="31">
        <f t="shared" si="11"/>
        <v>0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f t="shared" si="3"/>
        <v>0</v>
      </c>
      <c r="P12" s="30">
        <v>0</v>
      </c>
      <c r="Q12" s="30">
        <v>0</v>
      </c>
      <c r="R12" s="30">
        <f t="shared" si="6"/>
        <v>0</v>
      </c>
      <c r="S12" s="30">
        <v>0</v>
      </c>
      <c r="T12" s="30">
        <v>0</v>
      </c>
      <c r="U12" s="30">
        <f t="shared" si="7"/>
        <v>0</v>
      </c>
      <c r="V12" s="30">
        <v>0</v>
      </c>
      <c r="W12" s="30">
        <v>0</v>
      </c>
      <c r="X12" s="30">
        <f t="shared" si="4"/>
        <v>0</v>
      </c>
      <c r="Y12" s="30">
        <v>0</v>
      </c>
      <c r="Z12" s="30">
        <v>0</v>
      </c>
      <c r="AA12" s="30">
        <f t="shared" si="8"/>
        <v>0</v>
      </c>
      <c r="AB12" s="30">
        <v>0</v>
      </c>
      <c r="AC12" s="30">
        <v>0</v>
      </c>
      <c r="AD12" s="30">
        <f t="shared" si="5"/>
        <v>0</v>
      </c>
      <c r="AE12" s="30">
        <v>0</v>
      </c>
      <c r="AF12" s="30">
        <v>0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44</v>
      </c>
      <c r="D13" s="8"/>
      <c r="E13" s="31">
        <f t="shared" si="11"/>
        <v>0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f t="shared" si="3"/>
        <v>0</v>
      </c>
      <c r="P13" s="30">
        <v>0</v>
      </c>
      <c r="Q13" s="30">
        <v>0</v>
      </c>
      <c r="R13" s="30">
        <f t="shared" si="6"/>
        <v>0</v>
      </c>
      <c r="S13" s="30">
        <v>0</v>
      </c>
      <c r="T13" s="30">
        <v>0</v>
      </c>
      <c r="U13" s="30">
        <f t="shared" si="7"/>
        <v>0</v>
      </c>
      <c r="V13" s="30">
        <v>0</v>
      </c>
      <c r="W13" s="30">
        <v>0</v>
      </c>
      <c r="X13" s="30">
        <f t="shared" si="4"/>
        <v>0</v>
      </c>
      <c r="Y13" s="30">
        <v>0</v>
      </c>
      <c r="Z13" s="30">
        <v>0</v>
      </c>
      <c r="AA13" s="30">
        <f t="shared" si="8"/>
        <v>0</v>
      </c>
      <c r="AB13" s="30">
        <v>0</v>
      </c>
      <c r="AC13" s="30">
        <v>0</v>
      </c>
      <c r="AD13" s="30">
        <f t="shared" si="5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45</v>
      </c>
      <c r="D14" s="8"/>
      <c r="E14" s="31">
        <f t="shared" si="11"/>
        <v>0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f t="shared" si="3"/>
        <v>0</v>
      </c>
      <c r="P14" s="30">
        <v>0</v>
      </c>
      <c r="Q14" s="30">
        <v>0</v>
      </c>
      <c r="R14" s="30">
        <f t="shared" si="6"/>
        <v>0</v>
      </c>
      <c r="S14" s="30">
        <v>0</v>
      </c>
      <c r="T14" s="30">
        <v>0</v>
      </c>
      <c r="U14" s="30">
        <f t="shared" si="7"/>
        <v>0</v>
      </c>
      <c r="V14" s="30">
        <v>0</v>
      </c>
      <c r="W14" s="30">
        <v>0</v>
      </c>
      <c r="X14" s="30">
        <f t="shared" si="4"/>
        <v>0</v>
      </c>
      <c r="Y14" s="30">
        <v>0</v>
      </c>
      <c r="Z14" s="30">
        <v>0</v>
      </c>
      <c r="AA14" s="30">
        <f t="shared" si="8"/>
        <v>0</v>
      </c>
      <c r="AB14" s="30">
        <v>0</v>
      </c>
      <c r="AC14" s="30">
        <v>0</v>
      </c>
      <c r="AD14" s="30">
        <f t="shared" si="5"/>
        <v>0</v>
      </c>
      <c r="AE14" s="30">
        <v>0</v>
      </c>
      <c r="AF14" s="30">
        <v>0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46</v>
      </c>
      <c r="D15" s="8"/>
      <c r="E15" s="31">
        <f t="shared" si="11"/>
        <v>0</v>
      </c>
      <c r="F15" s="30">
        <f t="shared" si="0"/>
        <v>0</v>
      </c>
      <c r="G15" s="30">
        <v>0</v>
      </c>
      <c r="H15" s="30">
        <v>0</v>
      </c>
      <c r="I15" s="30">
        <f t="shared" si="1"/>
        <v>0</v>
      </c>
      <c r="J15" s="30">
        <v>0</v>
      </c>
      <c r="K15" s="30">
        <v>0</v>
      </c>
      <c r="L15" s="30">
        <f t="shared" si="2"/>
        <v>0</v>
      </c>
      <c r="M15" s="30">
        <v>0</v>
      </c>
      <c r="N15" s="30">
        <v>0</v>
      </c>
      <c r="O15" s="30">
        <f t="shared" si="3"/>
        <v>0</v>
      </c>
      <c r="P15" s="30">
        <v>0</v>
      </c>
      <c r="Q15" s="30">
        <v>0</v>
      </c>
      <c r="R15" s="30">
        <f t="shared" si="6"/>
        <v>0</v>
      </c>
      <c r="S15" s="30">
        <v>0</v>
      </c>
      <c r="T15" s="30">
        <v>0</v>
      </c>
      <c r="U15" s="30">
        <f t="shared" si="7"/>
        <v>0</v>
      </c>
      <c r="V15" s="30">
        <v>0</v>
      </c>
      <c r="W15" s="30">
        <v>0</v>
      </c>
      <c r="X15" s="30">
        <f t="shared" si="4"/>
        <v>0</v>
      </c>
      <c r="Y15" s="30">
        <v>0</v>
      </c>
      <c r="Z15" s="30">
        <v>0</v>
      </c>
      <c r="AA15" s="30">
        <f t="shared" si="8"/>
        <v>0</v>
      </c>
      <c r="AB15" s="30">
        <v>0</v>
      </c>
      <c r="AC15" s="30">
        <v>0</v>
      </c>
      <c r="AD15" s="30">
        <f t="shared" si="5"/>
        <v>0</v>
      </c>
      <c r="AE15" s="30">
        <v>0</v>
      </c>
      <c r="AF15" s="30">
        <v>0</v>
      </c>
      <c r="AG15" s="30">
        <f t="shared" si="9"/>
        <v>0</v>
      </c>
      <c r="AH15" s="30">
        <v>0</v>
      </c>
      <c r="AI15" s="30">
        <v>0</v>
      </c>
      <c r="AJ15" s="30">
        <f t="shared" si="10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47</v>
      </c>
      <c r="D16" s="8"/>
      <c r="E16" s="31">
        <f t="shared" si="11"/>
        <v>0</v>
      </c>
      <c r="F16" s="30">
        <f t="shared" si="0"/>
        <v>0</v>
      </c>
      <c r="G16" s="30">
        <v>0</v>
      </c>
      <c r="H16" s="30">
        <v>0</v>
      </c>
      <c r="I16" s="30">
        <f t="shared" si="1"/>
        <v>0</v>
      </c>
      <c r="J16" s="30">
        <v>0</v>
      </c>
      <c r="K16" s="30">
        <v>0</v>
      </c>
      <c r="L16" s="30">
        <f t="shared" si="2"/>
        <v>0</v>
      </c>
      <c r="M16" s="30">
        <v>0</v>
      </c>
      <c r="N16" s="30">
        <v>0</v>
      </c>
      <c r="O16" s="30">
        <f t="shared" si="3"/>
        <v>0</v>
      </c>
      <c r="P16" s="30">
        <v>0</v>
      </c>
      <c r="Q16" s="30">
        <v>0</v>
      </c>
      <c r="R16" s="30">
        <f t="shared" si="6"/>
        <v>0</v>
      </c>
      <c r="S16" s="30">
        <v>0</v>
      </c>
      <c r="T16" s="30">
        <v>0</v>
      </c>
      <c r="U16" s="30">
        <f t="shared" si="7"/>
        <v>0</v>
      </c>
      <c r="V16" s="30">
        <v>0</v>
      </c>
      <c r="W16" s="30">
        <v>0</v>
      </c>
      <c r="X16" s="30">
        <f t="shared" si="4"/>
        <v>0</v>
      </c>
      <c r="Y16" s="30">
        <v>0</v>
      </c>
      <c r="Z16" s="30">
        <v>0</v>
      </c>
      <c r="AA16" s="30">
        <f t="shared" si="8"/>
        <v>0</v>
      </c>
      <c r="AB16" s="30">
        <v>0</v>
      </c>
      <c r="AC16" s="30">
        <v>0</v>
      </c>
      <c r="AD16" s="30">
        <f t="shared" si="5"/>
        <v>0</v>
      </c>
      <c r="AE16" s="30">
        <v>0</v>
      </c>
      <c r="AF16" s="30">
        <v>0</v>
      </c>
      <c r="AG16" s="30">
        <f t="shared" si="9"/>
        <v>0</v>
      </c>
      <c r="AH16" s="30">
        <v>0</v>
      </c>
      <c r="AI16" s="30">
        <v>0</v>
      </c>
      <c r="AJ16" s="30">
        <f t="shared" si="10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48</v>
      </c>
      <c r="D17" s="8"/>
      <c r="E17" s="31">
        <f t="shared" si="11"/>
        <v>0</v>
      </c>
      <c r="F17" s="30">
        <f t="shared" si="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f t="shared" si="2"/>
        <v>0</v>
      </c>
      <c r="M17" s="30">
        <v>0</v>
      </c>
      <c r="N17" s="30">
        <v>0</v>
      </c>
      <c r="O17" s="30">
        <f t="shared" si="3"/>
        <v>0</v>
      </c>
      <c r="P17" s="30">
        <v>0</v>
      </c>
      <c r="Q17" s="30">
        <v>0</v>
      </c>
      <c r="R17" s="30">
        <f t="shared" si="6"/>
        <v>0</v>
      </c>
      <c r="S17" s="30">
        <v>0</v>
      </c>
      <c r="T17" s="30">
        <v>0</v>
      </c>
      <c r="U17" s="30">
        <f t="shared" si="7"/>
        <v>0</v>
      </c>
      <c r="V17" s="30">
        <v>0</v>
      </c>
      <c r="W17" s="30">
        <v>0</v>
      </c>
      <c r="X17" s="30">
        <f t="shared" si="4"/>
        <v>0</v>
      </c>
      <c r="Y17" s="30">
        <v>0</v>
      </c>
      <c r="Z17" s="30">
        <v>0</v>
      </c>
      <c r="AA17" s="30">
        <f t="shared" si="8"/>
        <v>0</v>
      </c>
      <c r="AB17" s="30">
        <v>0</v>
      </c>
      <c r="AC17" s="30">
        <v>0</v>
      </c>
      <c r="AD17" s="30">
        <f t="shared" si="5"/>
        <v>0</v>
      </c>
      <c r="AE17" s="30">
        <v>0</v>
      </c>
      <c r="AF17" s="30">
        <v>0</v>
      </c>
      <c r="AG17" s="30">
        <f t="shared" si="9"/>
        <v>0</v>
      </c>
      <c r="AH17" s="30">
        <v>0</v>
      </c>
      <c r="AI17" s="30">
        <v>0</v>
      </c>
      <c r="AJ17" s="30">
        <f t="shared" si="10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49</v>
      </c>
      <c r="D18" s="8"/>
      <c r="E18" s="31">
        <f t="shared" si="11"/>
        <v>0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f t="shared" si="3"/>
        <v>0</v>
      </c>
      <c r="P18" s="30">
        <v>0</v>
      </c>
      <c r="Q18" s="30">
        <v>0</v>
      </c>
      <c r="R18" s="30">
        <f t="shared" si="6"/>
        <v>0</v>
      </c>
      <c r="S18" s="30">
        <v>0</v>
      </c>
      <c r="T18" s="30">
        <v>0</v>
      </c>
      <c r="U18" s="30">
        <f t="shared" si="7"/>
        <v>0</v>
      </c>
      <c r="V18" s="30">
        <v>0</v>
      </c>
      <c r="W18" s="30">
        <v>0</v>
      </c>
      <c r="X18" s="30">
        <f t="shared" si="4"/>
        <v>0</v>
      </c>
      <c r="Y18" s="30">
        <v>0</v>
      </c>
      <c r="Z18" s="30">
        <v>0</v>
      </c>
      <c r="AA18" s="30">
        <f t="shared" si="8"/>
        <v>0</v>
      </c>
      <c r="AB18" s="30">
        <v>0</v>
      </c>
      <c r="AC18" s="30">
        <v>0</v>
      </c>
      <c r="AD18" s="30">
        <f t="shared" si="5"/>
        <v>0</v>
      </c>
      <c r="AE18" s="30">
        <v>0</v>
      </c>
      <c r="AF18" s="30">
        <v>0</v>
      </c>
      <c r="AG18" s="30">
        <f t="shared" si="9"/>
        <v>0</v>
      </c>
      <c r="AH18" s="30">
        <v>0</v>
      </c>
      <c r="AI18" s="30">
        <v>0</v>
      </c>
      <c r="AJ18" s="30">
        <f t="shared" si="10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0" t="s">
        <v>50</v>
      </c>
      <c r="B20" s="41"/>
      <c r="C20" s="41"/>
      <c r="D20" s="8"/>
      <c r="E20" s="31">
        <f>E21</f>
        <v>0</v>
      </c>
      <c r="F20" s="30">
        <f t="shared" si="0"/>
        <v>0</v>
      </c>
      <c r="G20" s="30">
        <f>SUM('不詳（２）'!G21)</f>
        <v>0</v>
      </c>
      <c r="H20" s="30">
        <f>SUM('不詳（２）'!H21)</f>
        <v>0</v>
      </c>
      <c r="I20" s="30">
        <f t="shared" si="1"/>
        <v>0</v>
      </c>
      <c r="J20" s="30">
        <f>SUM('不詳（２）'!J21)</f>
        <v>0</v>
      </c>
      <c r="K20" s="30">
        <f>SUM('不詳（２）'!K21)</f>
        <v>0</v>
      </c>
      <c r="L20" s="30">
        <f t="shared" si="2"/>
        <v>0</v>
      </c>
      <c r="M20" s="30">
        <f>SUM('不詳（２）'!M21)</f>
        <v>0</v>
      </c>
      <c r="N20" s="30">
        <f>SUM('不詳（２）'!N21)</f>
        <v>0</v>
      </c>
      <c r="O20" s="30">
        <f t="shared" si="3"/>
        <v>0</v>
      </c>
      <c r="P20" s="30">
        <f>SUM('不詳（２）'!P21)</f>
        <v>0</v>
      </c>
      <c r="Q20" s="30">
        <f>SUM('不詳（２）'!Q21)</f>
        <v>0</v>
      </c>
      <c r="R20" s="30">
        <f>SUM(S20:T20)</f>
        <v>0</v>
      </c>
      <c r="S20" s="30">
        <f>SUM('不詳（２）'!S21)</f>
        <v>0</v>
      </c>
      <c r="T20" s="30">
        <f>SUM('不詳（２）'!T21)</f>
        <v>0</v>
      </c>
      <c r="U20" s="30">
        <f>SUM(V20:W20)</f>
        <v>0</v>
      </c>
      <c r="V20" s="30">
        <f>SUM('不詳（２）'!V21)</f>
        <v>0</v>
      </c>
      <c r="W20" s="30">
        <f>SUM('不詳（２）'!W21)</f>
        <v>0</v>
      </c>
      <c r="X20" s="30">
        <f>SUM(Y20:Z20)</f>
        <v>0</v>
      </c>
      <c r="Y20" s="30">
        <f>SUM('不詳（２）'!Y21)</f>
        <v>0</v>
      </c>
      <c r="Z20" s="30">
        <f>SUM('不詳（２）'!Z21)</f>
        <v>0</v>
      </c>
      <c r="AA20" s="30">
        <f>SUM(AB20:AC20)</f>
        <v>0</v>
      </c>
      <c r="AB20" s="30">
        <f>SUM('不詳（２）'!AB21)</f>
        <v>0</v>
      </c>
      <c r="AC20" s="30">
        <f>SUM('不詳（２）'!AC21)</f>
        <v>0</v>
      </c>
      <c r="AD20" s="30">
        <f t="shared" si="5"/>
        <v>0</v>
      </c>
      <c r="AE20" s="30">
        <f>SUM('不詳（２）'!AE21)</f>
        <v>0</v>
      </c>
      <c r="AF20" s="30">
        <f>SUM('不詳（２）'!AF21)</f>
        <v>0</v>
      </c>
      <c r="AG20" s="30">
        <f>SUM(AH20:AI20)</f>
        <v>0</v>
      </c>
      <c r="AH20" s="30">
        <f>SUM('不詳（２）'!AH21)</f>
        <v>0</v>
      </c>
      <c r="AI20" s="30">
        <f>SUM('不詳（２）'!AI21)</f>
        <v>0</v>
      </c>
      <c r="AJ20" s="30">
        <f>SUM(AK20:AL20)</f>
        <v>0</v>
      </c>
      <c r="AK20" s="30">
        <f>SUM('不詳（２）'!AK21)</f>
        <v>0</v>
      </c>
      <c r="AL20" s="32">
        <f>SUM('不詳（２）'!AL21)</f>
        <v>0</v>
      </c>
      <c r="AM20" s="33">
        <f>SUM('不詳（２）'!AM21)</f>
        <v>0</v>
      </c>
    </row>
    <row r="21" spans="1:39" ht="13.5">
      <c r="A21" s="17"/>
      <c r="B21" s="6"/>
      <c r="C21" s="9" t="s">
        <v>51</v>
      </c>
      <c r="D21" s="8"/>
      <c r="E21" s="31">
        <f>F21+I21+L21+O21+R21+U21+X21+AA21+AD21+AG21+AJ21+AM21</f>
        <v>0</v>
      </c>
      <c r="F21" s="30">
        <f t="shared" si="0"/>
        <v>0</v>
      </c>
      <c r="G21" s="30">
        <v>0</v>
      </c>
      <c r="H21" s="30">
        <v>0</v>
      </c>
      <c r="I21" s="30">
        <f t="shared" si="1"/>
        <v>0</v>
      </c>
      <c r="J21" s="30">
        <v>0</v>
      </c>
      <c r="K21" s="30">
        <v>0</v>
      </c>
      <c r="L21" s="30">
        <f t="shared" si="2"/>
        <v>0</v>
      </c>
      <c r="M21" s="30">
        <v>0</v>
      </c>
      <c r="N21" s="30">
        <v>0</v>
      </c>
      <c r="O21" s="30">
        <f t="shared" si="3"/>
        <v>0</v>
      </c>
      <c r="P21" s="30">
        <v>0</v>
      </c>
      <c r="Q21" s="30">
        <v>0</v>
      </c>
      <c r="R21" s="30">
        <f>SUM(S21:T21)</f>
        <v>0</v>
      </c>
      <c r="S21" s="30">
        <v>0</v>
      </c>
      <c r="T21" s="30">
        <v>0</v>
      </c>
      <c r="U21" s="30">
        <f>SUM(V21:W21)</f>
        <v>0</v>
      </c>
      <c r="V21" s="30">
        <v>0</v>
      </c>
      <c r="W21" s="30">
        <v>0</v>
      </c>
      <c r="X21" s="30">
        <f>SUM(Y21:Z21)</f>
        <v>0</v>
      </c>
      <c r="Y21" s="30">
        <v>0</v>
      </c>
      <c r="Z21" s="30">
        <v>0</v>
      </c>
      <c r="AA21" s="30">
        <f>SUM(AB21:AC21)</f>
        <v>0</v>
      </c>
      <c r="AB21" s="30">
        <v>0</v>
      </c>
      <c r="AC21" s="30">
        <v>0</v>
      </c>
      <c r="AD21" s="30">
        <f t="shared" si="5"/>
        <v>0</v>
      </c>
      <c r="AE21" s="30">
        <v>0</v>
      </c>
      <c r="AF21" s="30">
        <v>0</v>
      </c>
      <c r="AG21" s="30">
        <f>SUM(AH21:AI21)</f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0" t="s">
        <v>52</v>
      </c>
      <c r="B23" s="41"/>
      <c r="C23" s="41"/>
      <c r="D23" s="8"/>
      <c r="E23" s="31">
        <f>E24</f>
        <v>0</v>
      </c>
      <c r="F23" s="30">
        <f t="shared" si="0"/>
        <v>0</v>
      </c>
      <c r="G23" s="30">
        <f>SUM('不詳（２）'!G24)</f>
        <v>0</v>
      </c>
      <c r="H23" s="30">
        <f>SUM('不詳（２）'!H24)</f>
        <v>0</v>
      </c>
      <c r="I23" s="30">
        <f t="shared" si="1"/>
        <v>0</v>
      </c>
      <c r="J23" s="30">
        <f>SUM('不詳（２）'!J24)</f>
        <v>0</v>
      </c>
      <c r="K23" s="30">
        <f>SUM('不詳（２）'!K24)</f>
        <v>0</v>
      </c>
      <c r="L23" s="30">
        <f t="shared" si="2"/>
        <v>0</v>
      </c>
      <c r="M23" s="30">
        <f>SUM('不詳（２）'!M24)</f>
        <v>0</v>
      </c>
      <c r="N23" s="30">
        <f>SUM('不詳（２）'!N24)</f>
        <v>0</v>
      </c>
      <c r="O23" s="30">
        <f t="shared" si="3"/>
        <v>0</v>
      </c>
      <c r="P23" s="30">
        <f>SUM('不詳（２）'!P24)</f>
        <v>0</v>
      </c>
      <c r="Q23" s="30">
        <f>SUM('不詳（２）'!Q24)</f>
        <v>0</v>
      </c>
      <c r="R23" s="30">
        <f>SUM(S23:T23)</f>
        <v>0</v>
      </c>
      <c r="S23" s="30">
        <f>SUM('不詳（２）'!S24)</f>
        <v>0</v>
      </c>
      <c r="T23" s="30">
        <f>SUM('不詳（２）'!T24)</f>
        <v>0</v>
      </c>
      <c r="U23" s="30">
        <f>SUM(V23:W23)</f>
        <v>0</v>
      </c>
      <c r="V23" s="30">
        <f>SUM('不詳（２）'!V24)</f>
        <v>0</v>
      </c>
      <c r="W23" s="30">
        <f>SUM('不詳（２）'!W24)</f>
        <v>0</v>
      </c>
      <c r="X23" s="30">
        <f>SUM(Y23:Z23)</f>
        <v>0</v>
      </c>
      <c r="Y23" s="30">
        <f>SUM('不詳（２）'!Y24)</f>
        <v>0</v>
      </c>
      <c r="Z23" s="30">
        <f>SUM('不詳（２）'!Z24)</f>
        <v>0</v>
      </c>
      <c r="AA23" s="30">
        <f>SUM(AB23:AC23)</f>
        <v>0</v>
      </c>
      <c r="AB23" s="30">
        <f>SUM('不詳（２）'!AB24)</f>
        <v>0</v>
      </c>
      <c r="AC23" s="30">
        <f>SUM('不詳（２）'!AC24)</f>
        <v>0</v>
      </c>
      <c r="AD23" s="30">
        <f t="shared" si="5"/>
        <v>0</v>
      </c>
      <c r="AE23" s="30">
        <f>SUM('不詳（２）'!AE24)</f>
        <v>0</v>
      </c>
      <c r="AF23" s="30">
        <f>SUM('不詳（２）'!AF24)</f>
        <v>0</v>
      </c>
      <c r="AG23" s="30">
        <f>SUM(AH23:AI23)</f>
        <v>0</v>
      </c>
      <c r="AH23" s="30">
        <f>SUM('不詳（２）'!AH24)</f>
        <v>0</v>
      </c>
      <c r="AI23" s="30">
        <f>SUM('不詳（２）'!AI24)</f>
        <v>0</v>
      </c>
      <c r="AJ23" s="30">
        <f>SUM(AK23:AL23)</f>
        <v>0</v>
      </c>
      <c r="AK23" s="30">
        <f>SUM('不詳（２）'!AK24)</f>
        <v>0</v>
      </c>
      <c r="AL23" s="32">
        <f>SUM('不詳（２）'!AL24)</f>
        <v>0</v>
      </c>
      <c r="AM23" s="33">
        <f>SUM('不詳（２）'!AM24)</f>
        <v>0</v>
      </c>
    </row>
    <row r="24" spans="1:39" ht="13.5">
      <c r="A24" s="17"/>
      <c r="B24" s="6"/>
      <c r="C24" s="9" t="s">
        <v>53</v>
      </c>
      <c r="D24" s="8"/>
      <c r="E24" s="31">
        <f>F24+I24+L24+O24+R24+U24+X24+AA24+AD24+AG24+AJ24+AM24</f>
        <v>0</v>
      </c>
      <c r="F24" s="30">
        <f t="shared" si="0"/>
        <v>0</v>
      </c>
      <c r="G24" s="30">
        <v>0</v>
      </c>
      <c r="H24" s="30">
        <v>0</v>
      </c>
      <c r="I24" s="30">
        <f t="shared" si="1"/>
        <v>0</v>
      </c>
      <c r="J24" s="30">
        <v>0</v>
      </c>
      <c r="K24" s="30">
        <v>0</v>
      </c>
      <c r="L24" s="30">
        <f t="shared" si="2"/>
        <v>0</v>
      </c>
      <c r="M24" s="30">
        <v>0</v>
      </c>
      <c r="N24" s="30">
        <v>0</v>
      </c>
      <c r="O24" s="30">
        <f t="shared" si="3"/>
        <v>0</v>
      </c>
      <c r="P24" s="30">
        <v>0</v>
      </c>
      <c r="Q24" s="30">
        <v>0</v>
      </c>
      <c r="R24" s="30">
        <f>SUM(S24:T24)</f>
        <v>0</v>
      </c>
      <c r="S24" s="30">
        <v>0</v>
      </c>
      <c r="T24" s="30">
        <v>0</v>
      </c>
      <c r="U24" s="30">
        <f>SUM(V24:W24)</f>
        <v>0</v>
      </c>
      <c r="V24" s="30">
        <v>0</v>
      </c>
      <c r="W24" s="30">
        <v>0</v>
      </c>
      <c r="X24" s="30">
        <f>SUM(Y24:Z24)</f>
        <v>0</v>
      </c>
      <c r="Y24" s="30">
        <v>0</v>
      </c>
      <c r="Z24" s="30">
        <v>0</v>
      </c>
      <c r="AA24" s="30">
        <f>SUM(AB24:AC24)</f>
        <v>0</v>
      </c>
      <c r="AB24" s="30">
        <v>0</v>
      </c>
      <c r="AC24" s="30">
        <v>0</v>
      </c>
      <c r="AD24" s="30">
        <f t="shared" si="5"/>
        <v>0</v>
      </c>
      <c r="AE24" s="30">
        <v>0</v>
      </c>
      <c r="AF24" s="30">
        <v>0</v>
      </c>
      <c r="AG24" s="30">
        <f>SUM(AH24:AI24)</f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M2:AM3"/>
    <mergeCell ref="A5:C5"/>
    <mergeCell ref="E1:E3"/>
    <mergeCell ref="L1:AE1"/>
    <mergeCell ref="F2:H2"/>
    <mergeCell ref="I2:K2"/>
    <mergeCell ref="L2:N2"/>
    <mergeCell ref="O2:Q2"/>
    <mergeCell ref="R2:T2"/>
    <mergeCell ref="A9:C9"/>
    <mergeCell ref="A20:C20"/>
    <mergeCell ref="A23:C23"/>
    <mergeCell ref="AD2:AF2"/>
    <mergeCell ref="AG2:AI2"/>
    <mergeCell ref="AJ2:AL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61" r:id="rId1"/>
  <headerFooter alignWithMargins="0">
    <oddHeader>&amp;C&amp;"ＭＳ Ｐ明朝,標準"&amp;14第８表－２　　出生数・体重（500g区分）・妊娠期間・市町村・保健所別　　　（その１４）&amp;R&amp;"ＭＳ Ｐ明朝,標準"令和２年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51" t="s">
        <v>0</v>
      </c>
      <c r="F1" s="35"/>
      <c r="G1" s="34"/>
      <c r="H1" s="34"/>
      <c r="I1" s="34"/>
      <c r="J1" s="34"/>
      <c r="K1" s="34"/>
      <c r="L1" s="54" t="s">
        <v>68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52"/>
      <c r="F2" s="55" t="s">
        <v>56</v>
      </c>
      <c r="G2" s="56"/>
      <c r="H2" s="57"/>
      <c r="I2" s="44" t="s">
        <v>57</v>
      </c>
      <c r="J2" s="44"/>
      <c r="K2" s="45"/>
      <c r="L2" s="43" t="s">
        <v>58</v>
      </c>
      <c r="M2" s="44"/>
      <c r="N2" s="45"/>
      <c r="O2" s="44" t="s">
        <v>59</v>
      </c>
      <c r="P2" s="44"/>
      <c r="Q2" s="45"/>
      <c r="R2" s="43" t="s">
        <v>60</v>
      </c>
      <c r="S2" s="44"/>
      <c r="T2" s="45"/>
      <c r="U2" s="43" t="s">
        <v>61</v>
      </c>
      <c r="V2" s="44"/>
      <c r="W2" s="45"/>
      <c r="X2" s="43" t="s">
        <v>62</v>
      </c>
      <c r="Y2" s="44"/>
      <c r="Z2" s="45"/>
      <c r="AA2" s="43" t="s">
        <v>63</v>
      </c>
      <c r="AB2" s="44"/>
      <c r="AC2" s="45"/>
      <c r="AD2" s="43" t="s">
        <v>65</v>
      </c>
      <c r="AE2" s="44"/>
      <c r="AF2" s="45"/>
      <c r="AG2" s="46" t="s">
        <v>66</v>
      </c>
      <c r="AH2" s="47"/>
      <c r="AI2" s="48"/>
      <c r="AJ2" s="46" t="s">
        <v>67</v>
      </c>
      <c r="AK2" s="47"/>
      <c r="AL2" s="48"/>
      <c r="AM2" s="49" t="s">
        <v>55</v>
      </c>
    </row>
    <row r="3" spans="1:39" ht="13.5">
      <c r="A3" s="15"/>
      <c r="B3" s="4"/>
      <c r="C3" s="4"/>
      <c r="D3" s="5"/>
      <c r="E3" s="53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0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0" t="s">
        <v>37</v>
      </c>
      <c r="B5" s="41"/>
      <c r="C5" s="41"/>
      <c r="D5" s="8"/>
      <c r="E5" s="31">
        <f>F5+I5+L5+O5+R5+U5+X5+AA5+AD5+AG5+AJ5+AM5</f>
        <v>302</v>
      </c>
      <c r="F5" s="39">
        <f>SUM(G5:H5)</f>
        <v>0</v>
      </c>
      <c r="G5" s="39">
        <f>SUM('総数（２）'!G6,'総数（２）'!G7)</f>
        <v>0</v>
      </c>
      <c r="H5" s="39">
        <f>SUM('総数（２）'!H6,'総数（２）'!H7)</f>
        <v>0</v>
      </c>
      <c r="I5" s="39">
        <f>SUM(J5:K5)</f>
        <v>1</v>
      </c>
      <c r="J5" s="39">
        <f>SUM('総数（２）'!J6,'総数（２）'!J7)</f>
        <v>0</v>
      </c>
      <c r="K5" s="39">
        <f>SUM('総数（２）'!K6,'総数（２）'!K7)</f>
        <v>1</v>
      </c>
      <c r="L5" s="30">
        <f>SUM(M5:N5)</f>
        <v>5</v>
      </c>
      <c r="M5" s="30">
        <f>SUM('総数（２）'!M6,'総数（２）'!M7)</f>
        <v>4</v>
      </c>
      <c r="N5" s="30">
        <f>SUM('総数（２）'!N6,'総数（２）'!N7)</f>
        <v>1</v>
      </c>
      <c r="O5" s="30">
        <f>SUM(P5:Q5)</f>
        <v>5</v>
      </c>
      <c r="P5" s="30">
        <f>SUM('総数（２）'!P6,'総数（２）'!P7)</f>
        <v>4</v>
      </c>
      <c r="Q5" s="30">
        <f>SUM('総数（２）'!Q6,'総数（２）'!Q7)</f>
        <v>1</v>
      </c>
      <c r="R5" s="30">
        <f>SUM(S5:T5)</f>
        <v>27</v>
      </c>
      <c r="S5" s="30">
        <f>SUM('総数（２）'!S6,'総数（２）'!S7)</f>
        <v>13</v>
      </c>
      <c r="T5" s="30">
        <f>SUM('総数（２）'!T6,'総数（２）'!T7)</f>
        <v>14</v>
      </c>
      <c r="U5" s="30">
        <f>SUM(V5:W5)</f>
        <v>127</v>
      </c>
      <c r="V5" s="30">
        <f>SUM('総数（２）'!V6,'総数（２）'!V7)</f>
        <v>64</v>
      </c>
      <c r="W5" s="30">
        <f>SUM('総数（２）'!W6,'総数（２）'!W7)</f>
        <v>63</v>
      </c>
      <c r="X5" s="30">
        <f>SUM(Y5:Z5)</f>
        <v>109</v>
      </c>
      <c r="Y5" s="30">
        <f>SUM('総数（２）'!Y6,'総数（２）'!Y7)</f>
        <v>47</v>
      </c>
      <c r="Z5" s="30">
        <f>SUM('総数（２）'!Z6,'総数（２）'!Z7)</f>
        <v>62</v>
      </c>
      <c r="AA5" s="30">
        <f>SUM(AB5:AC5)</f>
        <v>26</v>
      </c>
      <c r="AB5" s="30">
        <f>SUM('総数（２）'!AB6,'総数（２）'!AB7)</f>
        <v>15</v>
      </c>
      <c r="AC5" s="30">
        <f>SUM('総数（２）'!AC6,'総数（２）'!AC7)</f>
        <v>11</v>
      </c>
      <c r="AD5" s="30">
        <f>SUM(AE5:AF5)</f>
        <v>2</v>
      </c>
      <c r="AE5" s="30">
        <f>SUM('総数（２）'!AE6,'総数（２）'!AE7)</f>
        <v>0</v>
      </c>
      <c r="AF5" s="30">
        <f>SUM('総数（２）'!AF6,'総数（２）'!AF7)</f>
        <v>2</v>
      </c>
      <c r="AG5" s="30">
        <f>SUM(AH5:AI5)</f>
        <v>0</v>
      </c>
      <c r="AH5" s="30">
        <f>SUM('総数（２）'!AH6,'総数（２）'!AH7)</f>
        <v>0</v>
      </c>
      <c r="AI5" s="30">
        <f>SUM('総数（２）'!AI6,'総数（２）'!AI7)</f>
        <v>0</v>
      </c>
      <c r="AJ5" s="30">
        <f>SUM(AK5:AL5)</f>
        <v>0</v>
      </c>
      <c r="AK5" s="30">
        <f>SUM('総数（２）'!AK6,'総数（２）'!AK7)</f>
        <v>0</v>
      </c>
      <c r="AL5" s="32">
        <f>SUM('総数（２）'!AL6,'総数（２）'!AL7)</f>
        <v>0</v>
      </c>
      <c r="AM5" s="33">
        <f>SUM('総数（２）'!AM6,'総数（２）'!AM7)</f>
        <v>0</v>
      </c>
    </row>
    <row r="6" spans="1:39" ht="13.5">
      <c r="A6" s="17"/>
      <c r="B6" s="6"/>
      <c r="C6" s="9" t="s">
        <v>38</v>
      </c>
      <c r="D6" s="8"/>
      <c r="E6" s="31">
        <f>F6+I6+L6+O6+R6+U6+X6+AA6+AD6+AG6+AJ6+AM6</f>
        <v>243</v>
      </c>
      <c r="F6" s="39">
        <v>0</v>
      </c>
      <c r="G6" s="39">
        <v>0</v>
      </c>
      <c r="H6" s="39">
        <v>0</v>
      </c>
      <c r="I6" s="39">
        <v>1</v>
      </c>
      <c r="J6" s="39">
        <v>0</v>
      </c>
      <c r="K6" s="39">
        <v>1</v>
      </c>
      <c r="L6" s="30">
        <v>5</v>
      </c>
      <c r="M6" s="30">
        <v>4</v>
      </c>
      <c r="N6" s="30">
        <v>1</v>
      </c>
      <c r="O6" s="30">
        <v>4</v>
      </c>
      <c r="P6" s="30">
        <v>3</v>
      </c>
      <c r="Q6" s="30">
        <v>1</v>
      </c>
      <c r="R6" s="30">
        <v>22</v>
      </c>
      <c r="S6" s="30">
        <v>10</v>
      </c>
      <c r="T6" s="30">
        <v>12</v>
      </c>
      <c r="U6" s="30">
        <v>104</v>
      </c>
      <c r="V6" s="30">
        <v>50</v>
      </c>
      <c r="W6" s="30">
        <v>54</v>
      </c>
      <c r="X6" s="30">
        <v>87</v>
      </c>
      <c r="Y6" s="30">
        <v>37</v>
      </c>
      <c r="Z6" s="30">
        <v>50</v>
      </c>
      <c r="AA6" s="30">
        <v>18</v>
      </c>
      <c r="AB6" s="30">
        <v>10</v>
      </c>
      <c r="AC6" s="30">
        <v>8</v>
      </c>
      <c r="AD6" s="30">
        <v>2</v>
      </c>
      <c r="AE6" s="30">
        <v>0</v>
      </c>
      <c r="AF6" s="30">
        <v>2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39</v>
      </c>
      <c r="D7" s="8"/>
      <c r="E7" s="31">
        <f>F7+I7+L7+O7+R7+U7+X7+AA7+AD7+AG7+AJ7+AM7</f>
        <v>59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0">
        <v>0</v>
      </c>
      <c r="M7" s="30">
        <v>0</v>
      </c>
      <c r="N7" s="30">
        <v>0</v>
      </c>
      <c r="O7" s="30">
        <v>1</v>
      </c>
      <c r="P7" s="30">
        <v>1</v>
      </c>
      <c r="Q7" s="30">
        <v>0</v>
      </c>
      <c r="R7" s="30">
        <v>5</v>
      </c>
      <c r="S7" s="30">
        <v>3</v>
      </c>
      <c r="T7" s="30">
        <v>2</v>
      </c>
      <c r="U7" s="30">
        <v>23</v>
      </c>
      <c r="V7" s="30">
        <v>14</v>
      </c>
      <c r="W7" s="30">
        <v>9</v>
      </c>
      <c r="X7" s="30">
        <v>22</v>
      </c>
      <c r="Y7" s="30">
        <v>10</v>
      </c>
      <c r="Z7" s="30">
        <v>12</v>
      </c>
      <c r="AA7" s="30">
        <v>8</v>
      </c>
      <c r="AB7" s="30">
        <v>5</v>
      </c>
      <c r="AC7" s="30">
        <v>3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9"/>
      <c r="G8" s="39"/>
      <c r="H8" s="39"/>
      <c r="I8" s="39"/>
      <c r="J8" s="39"/>
      <c r="K8" s="39"/>
      <c r="L8" s="30">
        <f>SUM(M8:N8)</f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0" t="s">
        <v>40</v>
      </c>
      <c r="B9" s="41"/>
      <c r="C9" s="41"/>
      <c r="D9" s="8"/>
      <c r="E9" s="31">
        <f>F9+I9+L9+O9+R9+U9+X9+AA9+AD9+AG9+AJ9+AM9</f>
        <v>792</v>
      </c>
      <c r="F9" s="39">
        <f>SUM(G9:H9)</f>
        <v>0</v>
      </c>
      <c r="G9" s="39">
        <f>SUM('総数（２）'!G10,'総数（２）'!G11,'総数（２）'!G12,'総数（２）'!G13,'総数（２）'!G14,'総数（２）'!G15,'総数（２）'!G16,'総数（２）'!G17,'総数（２）'!G18)</f>
        <v>0</v>
      </c>
      <c r="H9" s="39">
        <f>SUM('総数（２）'!H10,'総数（２）'!H11,'総数（２）'!H12,'総数（２）'!H13,'総数（２）'!H14,'総数（２）'!H15,'総数（２）'!H16,'総数（２）'!H17,'総数（２）'!H18)</f>
        <v>0</v>
      </c>
      <c r="I9" s="39">
        <f>SUM(J9:K9)</f>
        <v>2</v>
      </c>
      <c r="J9" s="39">
        <f>SUM('総数（２）'!J10,'総数（２）'!J11,'総数（２）'!J12,'総数（２）'!J13,'総数（２）'!J14,'総数（２）'!J15,'総数（２）'!J16,'総数（２）'!J17,'総数（２）'!J18)</f>
        <v>0</v>
      </c>
      <c r="K9" s="39">
        <f>SUM('総数（２）'!K10,'総数（２）'!K11,'総数（２）'!K12,'総数（２）'!K13,'総数（２）'!K14,'総数（２）'!K15,'総数（２）'!K16,'総数（２）'!K17,'総数（２）'!K18)</f>
        <v>2</v>
      </c>
      <c r="L9" s="30">
        <f>SUM(M9:N9)</f>
        <v>0</v>
      </c>
      <c r="M9" s="30">
        <f>SUM('総数（２）'!M10,'総数（２）'!M11,'総数（２）'!M12,'総数（２）'!M13,'総数（２）'!M14,'総数（２）'!M15,'総数（２）'!M16,'総数（２）'!M17,'総数（２）'!M18)</f>
        <v>0</v>
      </c>
      <c r="N9" s="30">
        <f>SUM('総数（２）'!N10,'総数（２）'!N11,'総数（２）'!N12,'総数（２）'!N13,'総数（２）'!N14,'総数（２）'!N15,'総数（２）'!N16,'総数（２）'!N17,'総数（２）'!N18)</f>
        <v>0</v>
      </c>
      <c r="O9" s="30">
        <f>SUM(P9:Q9)</f>
        <v>5</v>
      </c>
      <c r="P9" s="30">
        <f>SUM('総数（２）'!P10,'総数（２）'!P11,'総数（２）'!P12,'総数（２）'!P13,'総数（２）'!P14,'総数（２）'!P15,'総数（２）'!P16,'総数（２）'!P17,'総数（２）'!P18)</f>
        <v>2</v>
      </c>
      <c r="Q9" s="30">
        <f>SUM('総数（２）'!Q10,'総数（２）'!Q11,'総数（２）'!Q12,'総数（２）'!Q13,'総数（２）'!Q14,'総数（２）'!Q15,'総数（２）'!Q16,'総数（２）'!Q17,'総数（２）'!Q18)</f>
        <v>3</v>
      </c>
      <c r="R9" s="30">
        <f>SUM(S9:T9)</f>
        <v>60</v>
      </c>
      <c r="S9" s="30">
        <f>SUM('総数（２）'!S10,'総数（２）'!S11,'総数（２）'!S12,'総数（２）'!S13,'総数（２）'!S14,'総数（２）'!S15,'総数（２）'!S16,'総数（２）'!S17,'総数（２）'!S18)</f>
        <v>21</v>
      </c>
      <c r="T9" s="30">
        <f>SUM('総数（２）'!T10,'総数（２）'!T11,'総数（２）'!T12,'総数（２）'!T13,'総数（２）'!T14,'総数（２）'!T15,'総数（２）'!T16,'総数（２）'!T17,'総数（２）'!T18)</f>
        <v>39</v>
      </c>
      <c r="U9" s="30">
        <f>SUM(V9:W9)</f>
        <v>321</v>
      </c>
      <c r="V9" s="30">
        <f>SUM('総数（２）'!V10,'総数（２）'!V11,'総数（２）'!V12,'総数（２）'!V13,'総数（２）'!V14,'総数（２）'!V15,'総数（２）'!V16,'総数（２）'!V17,'総数（２）'!V18)</f>
        <v>164</v>
      </c>
      <c r="W9" s="30">
        <f>SUM('総数（２）'!W10,'総数（２）'!W11,'総数（２）'!W12,'総数（２）'!W13,'総数（２）'!W14,'総数（２）'!W15,'総数（２）'!W16,'総数（２）'!W17,'総数（２）'!W18)</f>
        <v>157</v>
      </c>
      <c r="X9" s="30">
        <f>SUM(Y9:Z9)</f>
        <v>333</v>
      </c>
      <c r="Y9" s="30">
        <f>SUM('総数（２）'!Y10,'総数（２）'!Y11,'総数（２）'!Y12,'総数（２）'!Y13,'総数（２）'!Y14,'総数（２）'!Y15,'総数（２）'!Y16,'総数（２）'!Y17,'総数（２）'!Y18)</f>
        <v>171</v>
      </c>
      <c r="Z9" s="30">
        <f>SUM('総数（２）'!Z10,'総数（２）'!Z11,'総数（２）'!Z12,'総数（２）'!Z13,'総数（２）'!Z14,'総数（２）'!Z15,'総数（２）'!Z16,'総数（２）'!Z17,'総数（２）'!Z18)</f>
        <v>162</v>
      </c>
      <c r="AA9" s="30">
        <f>SUM(AB9:AC9)</f>
        <v>65</v>
      </c>
      <c r="AB9" s="30">
        <f>SUM('総数（２）'!AB10,'総数（２）'!AB11,'総数（２）'!AB12,'総数（２）'!AB13,'総数（２）'!AB14,'総数（２）'!AB15,'総数（２）'!AB16,'総数（２）'!AB17,'総数（２）'!AB18)</f>
        <v>39</v>
      </c>
      <c r="AC9" s="30">
        <f>SUM('総数（２）'!AC10,'総数（２）'!AC11,'総数（２）'!AC12,'総数（２）'!AC13,'総数（２）'!AC14,'総数（２）'!AC15,'総数（２）'!AC16,'総数（２）'!AC17,'総数（２）'!AC18)</f>
        <v>26</v>
      </c>
      <c r="AD9" s="30">
        <f>SUM(AE9:AF9)</f>
        <v>6</v>
      </c>
      <c r="AE9" s="30">
        <f>SUM('総数（２）'!AE10,'総数（２）'!AE11,'総数（２）'!AE12,'総数（２）'!AE13,'総数（２）'!AE14,'総数（２）'!AE15,'総数（２）'!AE16,'総数（２）'!AE17,'総数（２）'!AE18)</f>
        <v>3</v>
      </c>
      <c r="AF9" s="30">
        <f>SUM('総数（２）'!AF10,'総数（２）'!AF11,'総数（２）'!AF12,'総数（２）'!AF13,'総数（２）'!AF14,'総数（２）'!AF15,'総数（２）'!AF16,'総数（２）'!AF17,'総数（２）'!AF18)</f>
        <v>3</v>
      </c>
      <c r="AG9" s="30">
        <f>SUM(AH9:AI9)</f>
        <v>0</v>
      </c>
      <c r="AH9" s="30">
        <f>SUM('総数（２）'!AH10,'総数（２）'!AH11,'総数（２）'!AH12,'総数（２）'!AH13,'総数（２）'!AH14,'総数（２）'!AH15,'総数（２）'!AH16,'総数（２）'!AH17,'総数（２）'!AH18)</f>
        <v>0</v>
      </c>
      <c r="AI9" s="30">
        <f>SUM('総数（２）'!AI10,'総数（２）'!AI11,'総数（２）'!AI12,'総数（２）'!AI13,'総数（２）'!AI14,'総数（２）'!AI15,'総数（２）'!AI16,'総数（２）'!AI17,'総数（２）'!AI18)</f>
        <v>0</v>
      </c>
      <c r="AJ9" s="30">
        <f>SUM(AK9:AL9)</f>
        <v>0</v>
      </c>
      <c r="AK9" s="30">
        <f>SUM('総数（２）'!AK10,'総数（２）'!AK11,'総数（２）'!AK12,'総数（２）'!AK13,'総数（２）'!AK14,'総数（２）'!AK15,'総数（２）'!AK16,'総数（２）'!AK17,'総数（２）'!AK18)</f>
        <v>0</v>
      </c>
      <c r="AL9" s="32">
        <f>SUM('総数（２）'!AL10,'総数（２）'!AL11,'総数（２）'!AL12,'総数（２）'!AL13,'総数（２）'!AL14,'総数（２）'!AL15,'総数（２）'!AL16,'総数（２）'!AL17,'総数（２）'!AL18)</f>
        <v>0</v>
      </c>
      <c r="AM9" s="33">
        <f>SUM('総数（２）'!AM10,'総数（２）'!AM11,'総数（２）'!AM12,'総数（２）'!AM13,'総数（２）'!AM14,'総数（２）'!AM15,'総数（２）'!AM16,'総数（２）'!AM17,'総数（２）'!AM18)</f>
        <v>0</v>
      </c>
    </row>
    <row r="10" spans="1:39" ht="13.5">
      <c r="A10" s="17"/>
      <c r="B10" s="6"/>
      <c r="C10" s="9" t="s">
        <v>41</v>
      </c>
      <c r="D10" s="8"/>
      <c r="E10" s="31">
        <f aca="true" t="shared" si="0" ref="E10:E18">F10+I10+L10+O10+R10+U10+X10+AA10+AD10+AG10+AJ10+AM10</f>
        <v>119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0">
        <v>0</v>
      </c>
      <c r="M10" s="30">
        <v>0</v>
      </c>
      <c r="N10" s="30">
        <v>0</v>
      </c>
      <c r="O10" s="30">
        <v>1</v>
      </c>
      <c r="P10" s="30">
        <v>1</v>
      </c>
      <c r="Q10" s="30">
        <v>0</v>
      </c>
      <c r="R10" s="30">
        <v>6</v>
      </c>
      <c r="S10" s="30">
        <v>2</v>
      </c>
      <c r="T10" s="30">
        <v>4</v>
      </c>
      <c r="U10" s="30">
        <v>45</v>
      </c>
      <c r="V10" s="30">
        <v>24</v>
      </c>
      <c r="W10" s="30">
        <v>21</v>
      </c>
      <c r="X10" s="30">
        <v>58</v>
      </c>
      <c r="Y10" s="30">
        <v>30</v>
      </c>
      <c r="Z10" s="30">
        <v>28</v>
      </c>
      <c r="AA10" s="30">
        <v>8</v>
      </c>
      <c r="AB10" s="30">
        <v>4</v>
      </c>
      <c r="AC10" s="30">
        <v>4</v>
      </c>
      <c r="AD10" s="30">
        <v>1</v>
      </c>
      <c r="AE10" s="30">
        <v>1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42</v>
      </c>
      <c r="D11" s="8"/>
      <c r="E11" s="31">
        <f t="shared" si="0"/>
        <v>123</v>
      </c>
      <c r="F11" s="39">
        <v>0</v>
      </c>
      <c r="G11" s="39">
        <v>0</v>
      </c>
      <c r="H11" s="39">
        <v>0</v>
      </c>
      <c r="I11" s="39">
        <v>1</v>
      </c>
      <c r="J11" s="39">
        <v>0</v>
      </c>
      <c r="K11" s="39">
        <v>1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11</v>
      </c>
      <c r="S11" s="30">
        <v>5</v>
      </c>
      <c r="T11" s="30">
        <v>6</v>
      </c>
      <c r="U11" s="30">
        <v>47</v>
      </c>
      <c r="V11" s="30">
        <v>25</v>
      </c>
      <c r="W11" s="30">
        <v>22</v>
      </c>
      <c r="X11" s="30">
        <v>57</v>
      </c>
      <c r="Y11" s="30">
        <v>33</v>
      </c>
      <c r="Z11" s="30">
        <v>24</v>
      </c>
      <c r="AA11" s="30">
        <v>7</v>
      </c>
      <c r="AB11" s="30">
        <v>3</v>
      </c>
      <c r="AC11" s="30">
        <v>4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43</v>
      </c>
      <c r="D12" s="8"/>
      <c r="E12" s="31">
        <f t="shared" si="0"/>
        <v>61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5</v>
      </c>
      <c r="S12" s="30">
        <v>0</v>
      </c>
      <c r="T12" s="30">
        <v>5</v>
      </c>
      <c r="U12" s="30">
        <v>25</v>
      </c>
      <c r="V12" s="30">
        <v>9</v>
      </c>
      <c r="W12" s="30">
        <v>16</v>
      </c>
      <c r="X12" s="30">
        <v>27</v>
      </c>
      <c r="Y12" s="30">
        <v>19</v>
      </c>
      <c r="Z12" s="30">
        <v>8</v>
      </c>
      <c r="AA12" s="30">
        <v>4</v>
      </c>
      <c r="AB12" s="30">
        <v>3</v>
      </c>
      <c r="AC12" s="30">
        <v>1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44</v>
      </c>
      <c r="D13" s="8"/>
      <c r="E13" s="31">
        <f t="shared" si="0"/>
        <v>3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2</v>
      </c>
      <c r="V13" s="30">
        <v>1</v>
      </c>
      <c r="W13" s="30">
        <v>1</v>
      </c>
      <c r="X13" s="30">
        <v>0</v>
      </c>
      <c r="Y13" s="30">
        <v>0</v>
      </c>
      <c r="Z13" s="30">
        <v>0</v>
      </c>
      <c r="AA13" s="30">
        <v>1</v>
      </c>
      <c r="AB13" s="30">
        <v>1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45</v>
      </c>
      <c r="D14" s="8"/>
      <c r="E14" s="31">
        <f t="shared" si="0"/>
        <v>155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0">
        <v>0</v>
      </c>
      <c r="M14" s="30">
        <v>0</v>
      </c>
      <c r="N14" s="30">
        <v>0</v>
      </c>
      <c r="O14" s="30">
        <v>2</v>
      </c>
      <c r="P14" s="30">
        <v>1</v>
      </c>
      <c r="Q14" s="30">
        <v>1</v>
      </c>
      <c r="R14" s="30">
        <v>14</v>
      </c>
      <c r="S14" s="30">
        <v>5</v>
      </c>
      <c r="T14" s="30">
        <v>9</v>
      </c>
      <c r="U14" s="30">
        <v>59</v>
      </c>
      <c r="V14" s="30">
        <v>29</v>
      </c>
      <c r="W14" s="30">
        <v>30</v>
      </c>
      <c r="X14" s="30">
        <v>69</v>
      </c>
      <c r="Y14" s="30">
        <v>32</v>
      </c>
      <c r="Z14" s="30">
        <v>37</v>
      </c>
      <c r="AA14" s="30">
        <v>9</v>
      </c>
      <c r="AB14" s="30">
        <v>6</v>
      </c>
      <c r="AC14" s="30">
        <v>3</v>
      </c>
      <c r="AD14" s="30">
        <v>2</v>
      </c>
      <c r="AE14" s="30">
        <v>1</v>
      </c>
      <c r="AF14" s="30">
        <v>1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46</v>
      </c>
      <c r="D15" s="8"/>
      <c r="E15" s="31">
        <f t="shared" si="0"/>
        <v>39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3</v>
      </c>
      <c r="S15" s="30">
        <v>0</v>
      </c>
      <c r="T15" s="30">
        <v>3</v>
      </c>
      <c r="U15" s="30">
        <v>14</v>
      </c>
      <c r="V15" s="30">
        <v>8</v>
      </c>
      <c r="W15" s="30">
        <v>6</v>
      </c>
      <c r="X15" s="30">
        <v>15</v>
      </c>
      <c r="Y15" s="30">
        <v>8</v>
      </c>
      <c r="Z15" s="30">
        <v>7</v>
      </c>
      <c r="AA15" s="30">
        <v>7</v>
      </c>
      <c r="AB15" s="30">
        <v>3</v>
      </c>
      <c r="AC15" s="30">
        <v>4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47</v>
      </c>
      <c r="D16" s="8"/>
      <c r="E16" s="31">
        <f t="shared" si="0"/>
        <v>214</v>
      </c>
      <c r="F16" s="39">
        <v>0</v>
      </c>
      <c r="G16" s="39">
        <v>0</v>
      </c>
      <c r="H16" s="39">
        <v>0</v>
      </c>
      <c r="I16" s="39">
        <v>1</v>
      </c>
      <c r="J16" s="39">
        <v>0</v>
      </c>
      <c r="K16" s="39">
        <v>1</v>
      </c>
      <c r="L16" s="30">
        <v>0</v>
      </c>
      <c r="M16" s="30">
        <v>0</v>
      </c>
      <c r="N16" s="30">
        <v>0</v>
      </c>
      <c r="O16" s="30">
        <v>2</v>
      </c>
      <c r="P16" s="30">
        <v>0</v>
      </c>
      <c r="Q16" s="30">
        <v>2</v>
      </c>
      <c r="R16" s="30">
        <v>13</v>
      </c>
      <c r="S16" s="30">
        <v>7</v>
      </c>
      <c r="T16" s="30">
        <v>6</v>
      </c>
      <c r="U16" s="30">
        <v>97</v>
      </c>
      <c r="V16" s="30">
        <v>51</v>
      </c>
      <c r="W16" s="30">
        <v>46</v>
      </c>
      <c r="X16" s="30">
        <v>80</v>
      </c>
      <c r="Y16" s="30">
        <v>37</v>
      </c>
      <c r="Z16" s="30">
        <v>43</v>
      </c>
      <c r="AA16" s="30">
        <v>19</v>
      </c>
      <c r="AB16" s="30">
        <v>13</v>
      </c>
      <c r="AC16" s="30">
        <v>6</v>
      </c>
      <c r="AD16" s="30">
        <v>2</v>
      </c>
      <c r="AE16" s="30">
        <v>1</v>
      </c>
      <c r="AF16" s="30">
        <v>1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48</v>
      </c>
      <c r="D17" s="8"/>
      <c r="E17" s="31">
        <f t="shared" si="0"/>
        <v>37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5</v>
      </c>
      <c r="S17" s="30">
        <v>0</v>
      </c>
      <c r="T17" s="30">
        <v>5</v>
      </c>
      <c r="U17" s="30">
        <v>14</v>
      </c>
      <c r="V17" s="30">
        <v>7</v>
      </c>
      <c r="W17" s="30">
        <v>7</v>
      </c>
      <c r="X17" s="30">
        <v>11</v>
      </c>
      <c r="Y17" s="30">
        <v>5</v>
      </c>
      <c r="Z17" s="30">
        <v>6</v>
      </c>
      <c r="AA17" s="30">
        <v>7</v>
      </c>
      <c r="AB17" s="30">
        <v>5</v>
      </c>
      <c r="AC17" s="30">
        <v>2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49</v>
      </c>
      <c r="D18" s="8"/>
      <c r="E18" s="31">
        <f t="shared" si="0"/>
        <v>41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3</v>
      </c>
      <c r="S18" s="30">
        <v>2</v>
      </c>
      <c r="T18" s="30">
        <v>1</v>
      </c>
      <c r="U18" s="30">
        <v>18</v>
      </c>
      <c r="V18" s="30">
        <v>10</v>
      </c>
      <c r="W18" s="30">
        <v>8</v>
      </c>
      <c r="X18" s="30">
        <v>16</v>
      </c>
      <c r="Y18" s="30">
        <v>7</v>
      </c>
      <c r="Z18" s="30">
        <v>9</v>
      </c>
      <c r="AA18" s="30">
        <v>3</v>
      </c>
      <c r="AB18" s="30">
        <v>1</v>
      </c>
      <c r="AC18" s="30">
        <v>2</v>
      </c>
      <c r="AD18" s="30">
        <v>1</v>
      </c>
      <c r="AE18" s="30">
        <v>0</v>
      </c>
      <c r="AF18" s="30">
        <v>1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9"/>
      <c r="G19" s="39"/>
      <c r="H19" s="39"/>
      <c r="I19" s="39"/>
      <c r="J19" s="39"/>
      <c r="K19" s="39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0" t="s">
        <v>50</v>
      </c>
      <c r="B20" s="41"/>
      <c r="C20" s="41"/>
      <c r="D20" s="8"/>
      <c r="E20" s="31">
        <f>F20+I20+L20+O20+R20+U20+X20+AA20+AD20+AG20+AJ20+AM20</f>
        <v>267</v>
      </c>
      <c r="F20" s="39">
        <f>SUM(G20:H20)</f>
        <v>1</v>
      </c>
      <c r="G20" s="39">
        <f>SUM('総数（２）'!G21)</f>
        <v>0</v>
      </c>
      <c r="H20" s="39">
        <f>SUM('総数（２）'!H21)</f>
        <v>1</v>
      </c>
      <c r="I20" s="39">
        <f>SUM(J20:K20)</f>
        <v>0</v>
      </c>
      <c r="J20" s="39">
        <f>SUM('総数（２）'!J21)</f>
        <v>0</v>
      </c>
      <c r="K20" s="39">
        <f>SUM('総数（２）'!K21)</f>
        <v>0</v>
      </c>
      <c r="L20" s="30">
        <f>SUM(M20:N20)</f>
        <v>2</v>
      </c>
      <c r="M20" s="30">
        <f>SUM('総数（２）'!M21)</f>
        <v>0</v>
      </c>
      <c r="N20" s="30">
        <f>SUM('総数（２）'!N21)</f>
        <v>2</v>
      </c>
      <c r="O20" s="30">
        <f>SUM(P20:Q20)</f>
        <v>6</v>
      </c>
      <c r="P20" s="30">
        <f>SUM('総数（２）'!P21)</f>
        <v>3</v>
      </c>
      <c r="Q20" s="30">
        <f>SUM('総数（２）'!Q21)</f>
        <v>3</v>
      </c>
      <c r="R20" s="30">
        <f>SUM(S20:T20)</f>
        <v>19</v>
      </c>
      <c r="S20" s="30">
        <f>SUM('総数（２）'!S21)</f>
        <v>7</v>
      </c>
      <c r="T20" s="30">
        <f>SUM('総数（２）'!T21)</f>
        <v>12</v>
      </c>
      <c r="U20" s="30">
        <f>SUM(V20:W20)</f>
        <v>82</v>
      </c>
      <c r="V20" s="30">
        <f>SUM('総数（２）'!V21)</f>
        <v>29</v>
      </c>
      <c r="W20" s="30">
        <f>SUM('総数（２）'!W21)</f>
        <v>53</v>
      </c>
      <c r="X20" s="30">
        <f>SUM(Y20:Z20)</f>
        <v>123</v>
      </c>
      <c r="Y20" s="30">
        <f>SUM('総数（２）'!Y21)</f>
        <v>59</v>
      </c>
      <c r="Z20" s="30">
        <f>SUM('総数（２）'!Z21)</f>
        <v>64</v>
      </c>
      <c r="AA20" s="30">
        <f>SUM(AB20:AC20)</f>
        <v>29</v>
      </c>
      <c r="AB20" s="30">
        <f>SUM('総数（２）'!AB21)</f>
        <v>18</v>
      </c>
      <c r="AC20" s="30">
        <f>SUM('総数（２）'!AC21)</f>
        <v>11</v>
      </c>
      <c r="AD20" s="30">
        <f>SUM(AE20:AF20)</f>
        <v>5</v>
      </c>
      <c r="AE20" s="30">
        <f>SUM('総数（２）'!AE21)</f>
        <v>2</v>
      </c>
      <c r="AF20" s="30">
        <f>SUM('総数（２）'!AF21)</f>
        <v>3</v>
      </c>
      <c r="AG20" s="30">
        <f>SUM(AH20:AI20)</f>
        <v>0</v>
      </c>
      <c r="AH20" s="30">
        <f>SUM('総数（２）'!AH21)</f>
        <v>0</v>
      </c>
      <c r="AI20" s="30">
        <f>SUM('総数（２）'!AI21)</f>
        <v>0</v>
      </c>
      <c r="AJ20" s="30">
        <f>SUM(AK20:AL20)</f>
        <v>0</v>
      </c>
      <c r="AK20" s="30">
        <f>SUM('総数（２）'!AK21)</f>
        <v>0</v>
      </c>
      <c r="AL20" s="32">
        <f>SUM('総数（２）'!AL21)</f>
        <v>0</v>
      </c>
      <c r="AM20" s="33">
        <f>SUM('総数（２）'!AM21)</f>
        <v>0</v>
      </c>
    </row>
    <row r="21" spans="1:39" ht="13.5">
      <c r="A21" s="17"/>
      <c r="B21" s="6"/>
      <c r="C21" s="9" t="s">
        <v>51</v>
      </c>
      <c r="D21" s="8"/>
      <c r="E21" s="31">
        <f>F21+I21+L21+O21+R21+U21+X21+AA21+AD21+AG21+AJ21+AM21</f>
        <v>267</v>
      </c>
      <c r="F21" s="39">
        <v>1</v>
      </c>
      <c r="G21" s="39">
        <v>0</v>
      </c>
      <c r="H21" s="39">
        <v>1</v>
      </c>
      <c r="I21" s="39">
        <v>0</v>
      </c>
      <c r="J21" s="39">
        <v>0</v>
      </c>
      <c r="K21" s="39">
        <v>0</v>
      </c>
      <c r="L21" s="30">
        <v>2</v>
      </c>
      <c r="M21" s="30">
        <v>0</v>
      </c>
      <c r="N21" s="30">
        <v>2</v>
      </c>
      <c r="O21" s="30">
        <v>6</v>
      </c>
      <c r="P21" s="30">
        <v>3</v>
      </c>
      <c r="Q21" s="30">
        <v>3</v>
      </c>
      <c r="R21" s="30">
        <v>19</v>
      </c>
      <c r="S21" s="30">
        <v>7</v>
      </c>
      <c r="T21" s="30">
        <v>12</v>
      </c>
      <c r="U21" s="30">
        <v>82</v>
      </c>
      <c r="V21" s="30">
        <v>29</v>
      </c>
      <c r="W21" s="30">
        <v>53</v>
      </c>
      <c r="X21" s="30">
        <v>123</v>
      </c>
      <c r="Y21" s="30">
        <v>59</v>
      </c>
      <c r="Z21" s="30">
        <v>64</v>
      </c>
      <c r="AA21" s="30">
        <v>29</v>
      </c>
      <c r="AB21" s="30">
        <v>18</v>
      </c>
      <c r="AC21" s="30">
        <v>11</v>
      </c>
      <c r="AD21" s="30">
        <v>5</v>
      </c>
      <c r="AE21" s="30">
        <v>2</v>
      </c>
      <c r="AF21" s="30">
        <v>3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9"/>
      <c r="G22" s="39"/>
      <c r="H22" s="39"/>
      <c r="I22" s="39"/>
      <c r="J22" s="39"/>
      <c r="K22" s="39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0" t="s">
        <v>52</v>
      </c>
      <c r="B23" s="41"/>
      <c r="C23" s="41"/>
      <c r="D23" s="8"/>
      <c r="E23" s="31">
        <f>F23+I23+L23+O23+R23+U23+X23+AA23+AD23+AG23+AJ23+AM23</f>
        <v>390</v>
      </c>
      <c r="F23" s="39">
        <f>SUM(G23:H23)</f>
        <v>0</v>
      </c>
      <c r="G23" s="39">
        <f>SUM('総数（２）'!G24)</f>
        <v>0</v>
      </c>
      <c r="H23" s="39">
        <f>SUM('総数（２）'!H24)</f>
        <v>0</v>
      </c>
      <c r="I23" s="39">
        <f>SUM(J23:K23)</f>
        <v>1</v>
      </c>
      <c r="J23" s="39">
        <f>SUM('総数（２）'!J24)</f>
        <v>1</v>
      </c>
      <c r="K23" s="39">
        <f>SUM('総数（２）'!K24)</f>
        <v>0</v>
      </c>
      <c r="L23" s="30">
        <f>SUM(M23:N23)</f>
        <v>2</v>
      </c>
      <c r="M23" s="30">
        <f>SUM('総数（２）'!M24)</f>
        <v>1</v>
      </c>
      <c r="N23" s="30">
        <f>SUM('総数（２）'!N24)</f>
        <v>1</v>
      </c>
      <c r="O23" s="30">
        <f>SUM(P23:Q23)</f>
        <v>6</v>
      </c>
      <c r="P23" s="30">
        <f>SUM('総数（２）'!P24)</f>
        <v>1</v>
      </c>
      <c r="Q23" s="30">
        <f>SUM('総数（２）'!Q24)</f>
        <v>5</v>
      </c>
      <c r="R23" s="30">
        <f>SUM(S23:T23)</f>
        <v>18</v>
      </c>
      <c r="S23" s="30">
        <f>SUM('総数（２）'!S24)</f>
        <v>10</v>
      </c>
      <c r="T23" s="30">
        <f>SUM('総数（２）'!T24)</f>
        <v>8</v>
      </c>
      <c r="U23" s="30">
        <f>SUM(V23:W23)</f>
        <v>123</v>
      </c>
      <c r="V23" s="30">
        <f>SUM('総数（２）'!V24)</f>
        <v>68</v>
      </c>
      <c r="W23" s="30">
        <f>SUM('総数（２）'!W24)</f>
        <v>55</v>
      </c>
      <c r="X23" s="30">
        <f>SUM(Y23:Z23)</f>
        <v>182</v>
      </c>
      <c r="Y23" s="30">
        <f>SUM('総数（２）'!Y24)</f>
        <v>88</v>
      </c>
      <c r="Z23" s="30">
        <f>SUM('総数（２）'!Z24)</f>
        <v>94</v>
      </c>
      <c r="AA23" s="30">
        <f>SUM(AB23:AC23)</f>
        <v>52</v>
      </c>
      <c r="AB23" s="30">
        <f>SUM('総数（２）'!AB24)</f>
        <v>25</v>
      </c>
      <c r="AC23" s="30">
        <f>SUM('総数（２）'!AC24)</f>
        <v>27</v>
      </c>
      <c r="AD23" s="30">
        <f>SUM(AE23:AF23)</f>
        <v>6</v>
      </c>
      <c r="AE23" s="30">
        <f>SUM('総数（２）'!AE24)</f>
        <v>2</v>
      </c>
      <c r="AF23" s="30">
        <f>SUM('総数（２）'!AF24)</f>
        <v>4</v>
      </c>
      <c r="AG23" s="30">
        <f>SUM(AH23:AI23)</f>
        <v>0</v>
      </c>
      <c r="AH23" s="30">
        <f>SUM('総数（２）'!AH24)</f>
        <v>0</v>
      </c>
      <c r="AI23" s="30">
        <f>SUM('総数（２）'!AI24)</f>
        <v>0</v>
      </c>
      <c r="AJ23" s="30">
        <f>SUM(AK23:AL23)</f>
        <v>0</v>
      </c>
      <c r="AK23" s="30">
        <f>SUM('総数（２）'!AK24)</f>
        <v>0</v>
      </c>
      <c r="AL23" s="32">
        <f>SUM('総数（２）'!AL24)</f>
        <v>0</v>
      </c>
      <c r="AM23" s="33">
        <f>SUM('総数（２）'!AM24)</f>
        <v>0</v>
      </c>
    </row>
    <row r="24" spans="1:39" ht="13.5">
      <c r="A24" s="17"/>
      <c r="B24" s="6"/>
      <c r="C24" s="9" t="s">
        <v>53</v>
      </c>
      <c r="D24" s="8"/>
      <c r="E24" s="31">
        <f>F24+I24+L24+O24+R24+U24+X24+AA24+AD24+AG24+AJ24+AM24</f>
        <v>390</v>
      </c>
      <c r="F24" s="39">
        <v>0</v>
      </c>
      <c r="G24" s="39">
        <v>0</v>
      </c>
      <c r="H24" s="39">
        <v>0</v>
      </c>
      <c r="I24" s="39">
        <v>1</v>
      </c>
      <c r="J24" s="39">
        <v>1</v>
      </c>
      <c r="K24" s="39">
        <v>0</v>
      </c>
      <c r="L24" s="30">
        <v>2</v>
      </c>
      <c r="M24" s="30">
        <v>1</v>
      </c>
      <c r="N24" s="30">
        <v>1</v>
      </c>
      <c r="O24" s="30">
        <v>6</v>
      </c>
      <c r="P24" s="30">
        <v>1</v>
      </c>
      <c r="Q24" s="30">
        <v>5</v>
      </c>
      <c r="R24" s="30">
        <v>18</v>
      </c>
      <c r="S24" s="30">
        <v>10</v>
      </c>
      <c r="T24" s="30">
        <v>8</v>
      </c>
      <c r="U24" s="30">
        <v>123</v>
      </c>
      <c r="V24" s="30">
        <v>68</v>
      </c>
      <c r="W24" s="30">
        <v>55</v>
      </c>
      <c r="X24" s="30">
        <v>182</v>
      </c>
      <c r="Y24" s="30">
        <v>88</v>
      </c>
      <c r="Z24" s="30">
        <v>94</v>
      </c>
      <c r="AA24" s="30">
        <v>52</v>
      </c>
      <c r="AB24" s="30">
        <v>25</v>
      </c>
      <c r="AC24" s="30">
        <v>27</v>
      </c>
      <c r="AD24" s="30">
        <v>6</v>
      </c>
      <c r="AE24" s="30">
        <v>2</v>
      </c>
      <c r="AF24" s="30">
        <v>4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M2:AM3"/>
    <mergeCell ref="A5:C5"/>
    <mergeCell ref="E1:E3"/>
    <mergeCell ref="L1:AE1"/>
    <mergeCell ref="F2:H2"/>
    <mergeCell ref="I2:K2"/>
    <mergeCell ref="L2:N2"/>
    <mergeCell ref="O2:Q2"/>
    <mergeCell ref="R2:T2"/>
    <mergeCell ref="A9:C9"/>
    <mergeCell ref="A20:C20"/>
    <mergeCell ref="A23:C23"/>
    <mergeCell ref="AD2:AF2"/>
    <mergeCell ref="AG2:AI2"/>
    <mergeCell ref="AJ2:AL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61" r:id="rId1"/>
  <headerFooter alignWithMargins="0">
    <oddHeader>&amp;C&amp;"ＭＳ Ｐ明朝,標準"&amp;14第８表－２　　出生数・体重（500g区分）・妊娠期間・市町村・保健所別　　　（その２）&amp;R&amp;"ＭＳ Ｐ明朝,標準"令和２年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51" t="s">
        <v>0</v>
      </c>
      <c r="F1" s="35"/>
      <c r="G1" s="34"/>
      <c r="H1" s="34"/>
      <c r="I1" s="34"/>
      <c r="J1" s="34"/>
      <c r="K1" s="34"/>
      <c r="L1" s="54" t="s">
        <v>69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52"/>
      <c r="F2" s="58" t="s">
        <v>56</v>
      </c>
      <c r="G2" s="59"/>
      <c r="H2" s="60"/>
      <c r="I2" s="46" t="s">
        <v>57</v>
      </c>
      <c r="J2" s="47"/>
      <c r="K2" s="48"/>
      <c r="L2" s="46" t="s">
        <v>58</v>
      </c>
      <c r="M2" s="47"/>
      <c r="N2" s="48"/>
      <c r="O2" s="46" t="s">
        <v>59</v>
      </c>
      <c r="P2" s="47"/>
      <c r="Q2" s="48"/>
      <c r="R2" s="46" t="s">
        <v>60</v>
      </c>
      <c r="S2" s="47"/>
      <c r="T2" s="48"/>
      <c r="U2" s="46" t="s">
        <v>61</v>
      </c>
      <c r="V2" s="47"/>
      <c r="W2" s="48"/>
      <c r="X2" s="46" t="s">
        <v>62</v>
      </c>
      <c r="Y2" s="47"/>
      <c r="Z2" s="48"/>
      <c r="AA2" s="46" t="s">
        <v>63</v>
      </c>
      <c r="AB2" s="47"/>
      <c r="AC2" s="48"/>
      <c r="AD2" s="46" t="s">
        <v>65</v>
      </c>
      <c r="AE2" s="47"/>
      <c r="AF2" s="48"/>
      <c r="AG2" s="46" t="s">
        <v>66</v>
      </c>
      <c r="AH2" s="47"/>
      <c r="AI2" s="48"/>
      <c r="AJ2" s="46" t="s">
        <v>67</v>
      </c>
      <c r="AK2" s="47"/>
      <c r="AL2" s="48"/>
      <c r="AM2" s="49" t="s">
        <v>55</v>
      </c>
    </row>
    <row r="3" spans="1:39" ht="13.5">
      <c r="A3" s="15"/>
      <c r="B3" s="4"/>
      <c r="C3" s="4"/>
      <c r="D3" s="5"/>
      <c r="E3" s="53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0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SUM('満27週以下（１）'!E9,'満27週以下（１）'!E16,'満27週以下（１）'!E21,'満27週以下（１）'!E39,'満27週以下（２）'!E5,'満27週以下（２）'!E9,'満27週以下（２）'!E20,'満27週以下（２）'!E23)</f>
        <v>55</v>
      </c>
      <c r="F5" s="30">
        <f>SUM(G5:H5)</f>
        <v>5</v>
      </c>
      <c r="G5" s="30">
        <f>SUM('満27週以下（１）'!G9,'満27週以下（１）'!G16,'満27週以下（１）'!G21,'満27週以下（１）'!G39,'満27週以下（２）'!G5,'満27週以下（２）'!G9,'満27週以下（２）'!G20,'満27週以下（２）'!G23)</f>
        <v>2</v>
      </c>
      <c r="H5" s="30">
        <f>SUM('満27週以下（１）'!H9,'満27週以下（１）'!H16,'満27週以下（１）'!H21,'満27週以下（１）'!H39,'満27週以下（２）'!H5,'満27週以下（２）'!H9,'満27週以下（２）'!H20,'満27週以下（２）'!H23)</f>
        <v>3</v>
      </c>
      <c r="I5" s="30">
        <f>SUM(J5:K5)</f>
        <v>47</v>
      </c>
      <c r="J5" s="30">
        <f>SUM('満27週以下（１）'!J9,'満27週以下（１）'!J16,'満27週以下（１）'!J21,'満27週以下（１）'!J39,'満27週以下（２）'!J5,'満27週以下（２）'!J9,'満27週以下（２）'!J20,'満27週以下（２）'!J23)</f>
        <v>26</v>
      </c>
      <c r="K5" s="30">
        <f>SUM('満27週以下（１）'!K9,'満27週以下（１）'!K16,'満27週以下（１）'!K21,'満27週以下（１）'!K39,'満27週以下（２）'!K5,'満27週以下（２）'!K9,'満27週以下（２）'!K20,'満27週以下（２）'!K23)</f>
        <v>21</v>
      </c>
      <c r="L5" s="30">
        <f>SUM(M5:N5)</f>
        <v>3</v>
      </c>
      <c r="M5" s="30">
        <f>SUM('満27週以下（１）'!M9,'満27週以下（１）'!M16,'満27週以下（１）'!M21,'満27週以下（１）'!M39,'満27週以下（２）'!M5,'満27週以下（２）'!M9,'満27週以下（２）'!M20,'満27週以下（２）'!M23)</f>
        <v>3</v>
      </c>
      <c r="N5" s="30">
        <f>SUM('満27週以下（１）'!N9,'満27週以下（１）'!N16,'満27週以下（１）'!N21,'満27週以下（１）'!N39,'満27週以下（２）'!N5,'満27週以下（２）'!N9,'満27週以下（２）'!N20,'満27週以下（２）'!N23)</f>
        <v>0</v>
      </c>
      <c r="O5" s="30">
        <f>SUM(P5:Q5)</f>
        <v>0</v>
      </c>
      <c r="P5" s="30">
        <f>SUM('満27週以下（１）'!P9,'満27週以下（１）'!P16,'満27週以下（１）'!P21,'満27週以下（１）'!P39,'満27週以下（２）'!P5,'満27週以下（２）'!P9,'満27週以下（２）'!P20,'満27週以下（２）'!P23)</f>
        <v>0</v>
      </c>
      <c r="Q5" s="30">
        <f>SUM('満27週以下（１）'!Q9,'満27週以下（１）'!Q16,'満27週以下（１）'!Q21,'満27週以下（１）'!Q39,'満27週以下（２）'!Q5,'満27週以下（２）'!Q9,'満27週以下（２）'!Q20,'満27週以下（２）'!Q23)</f>
        <v>0</v>
      </c>
      <c r="R5" s="30">
        <f>SUM(S5:T5)</f>
        <v>0</v>
      </c>
      <c r="S5" s="30">
        <f>SUM('満27週以下（１）'!S9,'満27週以下（１）'!S16,'満27週以下（１）'!S21,'満27週以下（１）'!S39,'満27週以下（２）'!S5,'満27週以下（２）'!S9,'満27週以下（２）'!S20,'満27週以下（２）'!S23)</f>
        <v>0</v>
      </c>
      <c r="T5" s="30">
        <f>SUM('満27週以下（１）'!T9,'満27週以下（１）'!T16,'満27週以下（１）'!T21,'満27週以下（１）'!T39,'満27週以下（２）'!T5,'満27週以下（２）'!T9,'満27週以下（２）'!T20,'満27週以下（２）'!T23)</f>
        <v>0</v>
      </c>
      <c r="U5" s="30">
        <f>SUM(V5:W5)</f>
        <v>0</v>
      </c>
      <c r="V5" s="30">
        <f>SUM('満27週以下（１）'!V9,'満27週以下（１）'!V16,'満27週以下（１）'!V21,'満27週以下（１）'!V39,'満27週以下（２）'!V5,'満27週以下（２）'!V9,'満27週以下（２）'!V20,'満27週以下（２）'!V23)</f>
        <v>0</v>
      </c>
      <c r="W5" s="30">
        <f>SUM('満27週以下（１）'!W9,'満27週以下（１）'!W16,'満27週以下（１）'!W21,'満27週以下（１）'!W39,'満27週以下（２）'!W5,'満27週以下（２）'!W9,'満27週以下（２）'!W20,'満27週以下（２）'!W23)</f>
        <v>0</v>
      </c>
      <c r="X5" s="30">
        <f>SUM(Y5:Z5)</f>
        <v>0</v>
      </c>
      <c r="Y5" s="30">
        <f>SUM('満27週以下（１）'!Y9,'満27週以下（１）'!Y16,'満27週以下（１）'!Y21,'満27週以下（１）'!Y39,'満27週以下（２）'!Y5,'満27週以下（２）'!Y9,'満27週以下（２）'!Y20,'満27週以下（２）'!Y23)</f>
        <v>0</v>
      </c>
      <c r="Z5" s="30">
        <f>SUM('満27週以下（１）'!Z9,'満27週以下（１）'!Z16,'満27週以下（１）'!Z21,'満27週以下（１）'!Z39,'満27週以下（２）'!Z5,'満27週以下（２）'!Z9,'満27週以下（２）'!Z20,'満27週以下（２）'!Z23)</f>
        <v>0</v>
      </c>
      <c r="AA5" s="30">
        <f>SUM(AB5:AC5)</f>
        <v>0</v>
      </c>
      <c r="AB5" s="30">
        <f>SUM('満27週以下（１）'!AB9,'満27週以下（１）'!AB16,'満27週以下（１）'!AB21,'満27週以下（１）'!AB39,'満27週以下（２）'!AB5,'満27週以下（２）'!AB9,'満27週以下（２）'!AB20,'満27週以下（２）'!AB23)</f>
        <v>0</v>
      </c>
      <c r="AC5" s="30">
        <f>SUM('満27週以下（１）'!AC9,'満27週以下（１）'!AC16,'満27週以下（１）'!AC21,'満27週以下（１）'!AC39,'満27週以下（２）'!AC5,'満27週以下（２）'!AC9,'満27週以下（２）'!AC20,'満27週以下（２）'!AC23)</f>
        <v>0</v>
      </c>
      <c r="AD5" s="30">
        <f>SUM(AE5:AF5)</f>
        <v>0</v>
      </c>
      <c r="AE5" s="30">
        <f>SUM('満27週以下（１）'!AE9,'満27週以下（１）'!AE16,'満27週以下（１）'!AE21,'満27週以下（１）'!AE39,'満27週以下（２）'!AE5,'満27週以下（２）'!AE9,'満27週以下（２）'!AE20,'満27週以下（２）'!AE23)</f>
        <v>0</v>
      </c>
      <c r="AF5" s="30">
        <f>SUM('満27週以下（１）'!AF9,'満27週以下（１）'!AF16,'満27週以下（１）'!AF21,'満27週以下（１）'!AF39,'満27週以下（２）'!AF5,'満27週以下（２）'!AF9,'満27週以下（２）'!AF20,'満27週以下（２）'!AF23)</f>
        <v>0</v>
      </c>
      <c r="AG5" s="30">
        <f>SUM(AH5:AI5)</f>
        <v>0</v>
      </c>
      <c r="AH5" s="30">
        <f>SUM('満27週以下（１）'!AH9,'満27週以下（１）'!AH16,'満27週以下（１）'!AH21,'満27週以下（１）'!AH39,'満27週以下（２）'!AH5,'満27週以下（２）'!AH9,'満27週以下（２）'!AH20,'満27週以下（２）'!AH23)</f>
        <v>0</v>
      </c>
      <c r="AI5" s="30">
        <f>SUM('満27週以下（１）'!AI9,'満27週以下（１）'!AI16,'満27週以下（１）'!AI21,'満27週以下（１）'!AI39,'満27週以下（２）'!AI5,'満27週以下（２）'!AI9,'満27週以下（２）'!AI20,'満27週以下（２）'!AI23)</f>
        <v>0</v>
      </c>
      <c r="AJ5" s="30">
        <f>SUM(AK5:AL5)</f>
        <v>0</v>
      </c>
      <c r="AK5" s="30">
        <f>SUM('満27週以下（１）'!AK9,'満27週以下（１）'!AK16,'満27週以下（１）'!AK21,'満27週以下（１）'!AK39,'満27週以下（２）'!AK5,'満27週以下（２）'!AK9,'満27週以下（２）'!AK20,'満27週以下（２）'!AK23)</f>
        <v>0</v>
      </c>
      <c r="AL5" s="30">
        <f>SUM('満27週以下（１）'!AL9,'満27週以下（１）'!AL16,'満27週以下（１）'!AL21,'満27週以下（１）'!AL39,'満27週以下（２）'!AL5,'満27週以下（２）'!AL9,'満27週以下（２）'!AL20,'満27週以下（２）'!AL23)</f>
        <v>0</v>
      </c>
      <c r="AM5" s="33">
        <f>SUM('満27週以下（１）'!AM9,'満27週以下（１）'!AM16,'満27週以下（１）'!AM21,'満27週以下（１）'!AM39,'満27週以下（２）'!AM5,'満27週以下（２）'!AM9,'満27週以下（２）'!AM20,'満27週以下（２）'!AM23)</f>
        <v>0</v>
      </c>
    </row>
    <row r="6" spans="1:39" ht="13.5">
      <c r="A6" s="17"/>
      <c r="B6" s="6"/>
      <c r="C6" s="7" t="s">
        <v>4</v>
      </c>
      <c r="D6" s="8"/>
      <c r="E6" s="31">
        <f>SUM('満27週以下（１）'!E9,'満27週以下（１）'!E17,'満27週以下（１）'!E18,'満27週以下（１）'!E23,'満27週以下（１）'!E24,'満27週以下（１）'!E29,'満27週以下（１）'!E30,'満27週以下（１）'!E34,'満27週以下（１）'!E40,'満27週以下（２）'!E6,'満27週以下（２）'!E10,'満27週以下（２）'!E11,'満27週以下（２）'!E21,'満27週以下（２）'!E24)</f>
        <v>44</v>
      </c>
      <c r="F6" s="30">
        <f>SUM(G6:H6)</f>
        <v>5</v>
      </c>
      <c r="G6" s="30">
        <f>SUM('満27週以下（１）'!G9,'満27週以下（１）'!G17,'満27週以下（１）'!G18,'満27週以下（１）'!G23,'満27週以下（１）'!G24,'満27週以下（１）'!G29,'満27週以下（１）'!G30,'満27週以下（１）'!G34,'満27週以下（１）'!G40,'満27週以下（２）'!G6,'満27週以下（２）'!G10,'満27週以下（２）'!G11,'満27週以下（２）'!G21,'満27週以下（２）'!G24)</f>
        <v>2</v>
      </c>
      <c r="H6" s="30">
        <f>SUM('満27週以下（１）'!H9,'満27週以下（１）'!H17,'満27週以下（１）'!H18,'満27週以下（１）'!H23,'満27週以下（１）'!H24,'満27週以下（１）'!H29,'満27週以下（１）'!H30,'満27週以下（１）'!H34,'満27週以下（１）'!H40,'満27週以下（２）'!H6,'満27週以下（２）'!H10,'満27週以下（２）'!H11,'満27週以下（２）'!H21,'満27週以下（２）'!H24)</f>
        <v>3</v>
      </c>
      <c r="I6" s="30">
        <f>SUM(J6:K6)</f>
        <v>36</v>
      </c>
      <c r="J6" s="30">
        <f>SUM('満27週以下（１）'!J9,'満27週以下（１）'!J17,'満27週以下（１）'!J18,'満27週以下（１）'!J23,'満27週以下（１）'!J24,'満27週以下（１）'!J29,'満27週以下（１）'!J30,'満27週以下（１）'!J34,'満27週以下（１）'!J40,'満27週以下（２）'!J6,'満27週以下（２）'!J10,'満27週以下（２）'!J11,'満27週以下（２）'!J21,'満27週以下（２）'!J24)</f>
        <v>21</v>
      </c>
      <c r="K6" s="30">
        <f>SUM('満27週以下（１）'!K9,'満27週以下（１）'!K17,'満27週以下（１）'!K18,'満27週以下（１）'!K23,'満27週以下（１）'!K24,'満27週以下（１）'!K29,'満27週以下（１）'!K30,'満27週以下（１）'!K34,'満27週以下（１）'!K40,'満27週以下（２）'!K6,'満27週以下（２）'!K10,'満27週以下（２）'!K11,'満27週以下（２）'!K21,'満27週以下（２）'!K24)</f>
        <v>15</v>
      </c>
      <c r="L6" s="30">
        <f>SUM(M6:N6)</f>
        <v>3</v>
      </c>
      <c r="M6" s="30">
        <f>SUM('満27週以下（１）'!M9,'満27週以下（１）'!M17,'満27週以下（１）'!M18,'満27週以下（１）'!M23,'満27週以下（１）'!M24,'満27週以下（１）'!M29,'満27週以下（１）'!M30,'満27週以下（１）'!M34,'満27週以下（１）'!M40,'満27週以下（２）'!M6,'満27週以下（２）'!M10,'満27週以下（２）'!M11,'満27週以下（２）'!M21,'満27週以下（２）'!M24)</f>
        <v>3</v>
      </c>
      <c r="N6" s="30">
        <f>SUM('満27週以下（１）'!N9,'満27週以下（１）'!N17,'満27週以下（１）'!N18,'満27週以下（１）'!N23,'満27週以下（１）'!N24,'満27週以下（１）'!N29,'満27週以下（１）'!N30,'満27週以下（１）'!N34,'満27週以下（１）'!N40,'満27週以下（２）'!N6,'満27週以下（２）'!N10,'満27週以下（２）'!N11,'満27週以下（２）'!N21,'満27週以下（２）'!N24)</f>
        <v>0</v>
      </c>
      <c r="O6" s="30">
        <f aca="true" t="shared" si="0" ref="O6:O44">SUM(P6:Q6)</f>
        <v>0</v>
      </c>
      <c r="P6" s="30">
        <f>SUM('満27週以下（１）'!P9,'満27週以下（１）'!P17,'満27週以下（１）'!P18,'満27週以下（１）'!P23,'満27週以下（１）'!P24,'満27週以下（１）'!P29,'満27週以下（１）'!P30,'満27週以下（１）'!P34,'満27週以下（１）'!P40,'満27週以下（２）'!P6,'満27週以下（２）'!P10,'満27週以下（２）'!P11,'満27週以下（２）'!P21,'満27週以下（２）'!P24)</f>
        <v>0</v>
      </c>
      <c r="Q6" s="30">
        <f>SUM('満27週以下（１）'!Q9,'満27週以下（１）'!Q17,'満27週以下（１）'!Q18,'満27週以下（１）'!Q23,'満27週以下（１）'!Q24,'満27週以下（１）'!Q29,'満27週以下（１）'!Q30,'満27週以下（１）'!Q34,'満27週以下（１）'!Q40,'満27週以下（２）'!Q6,'満27週以下（２）'!Q10,'満27週以下（２）'!Q11,'満27週以下（２）'!Q21,'満27週以下（２）'!Q24)</f>
        <v>0</v>
      </c>
      <c r="R6" s="30">
        <f aca="true" t="shared" si="1" ref="R6:R44">SUM(S6:T6)</f>
        <v>0</v>
      </c>
      <c r="S6" s="30">
        <f>SUM('満27週以下（１）'!S9,'満27週以下（１）'!S17,'満27週以下（１）'!S18,'満27週以下（１）'!S23,'満27週以下（１）'!S24,'満27週以下（１）'!S29,'満27週以下（１）'!S30,'満27週以下（１）'!S34,'満27週以下（１）'!S40,'満27週以下（２）'!S6,'満27週以下（２）'!S10,'満27週以下（２）'!S11,'満27週以下（２）'!S21,'満27週以下（２）'!S24)</f>
        <v>0</v>
      </c>
      <c r="T6" s="30">
        <f>SUM('満27週以下（１）'!T9,'満27週以下（１）'!T17,'満27週以下（１）'!T18,'満27週以下（１）'!T23,'満27週以下（１）'!T24,'満27週以下（１）'!T29,'満27週以下（１）'!T30,'満27週以下（１）'!T34,'満27週以下（１）'!T40,'満27週以下（２）'!T6,'満27週以下（２）'!T10,'満27週以下（２）'!T11,'満27週以下（２）'!T21,'満27週以下（２）'!T24)</f>
        <v>0</v>
      </c>
      <c r="U6" s="30">
        <f aca="true" t="shared" si="2" ref="U6:U44">SUM(V6:W6)</f>
        <v>0</v>
      </c>
      <c r="V6" s="30">
        <f>SUM('満27週以下（１）'!V9,'満27週以下（１）'!V17,'満27週以下（１）'!V18,'満27週以下（１）'!V23,'満27週以下（１）'!V24,'満27週以下（１）'!V29,'満27週以下（１）'!V30,'満27週以下（１）'!V34,'満27週以下（１）'!V40,'満27週以下（２）'!V6,'満27週以下（２）'!V10,'満27週以下（２）'!V11,'満27週以下（２）'!V21,'満27週以下（２）'!V24)</f>
        <v>0</v>
      </c>
      <c r="W6" s="30">
        <f>SUM('満27週以下（１）'!W9,'満27週以下（１）'!W17,'満27週以下（１）'!W18,'満27週以下（１）'!W23,'満27週以下（１）'!W24,'満27週以下（１）'!W29,'満27週以下（１）'!W30,'満27週以下（１）'!W34,'満27週以下（１）'!W40,'満27週以下（２）'!W6,'満27週以下（２）'!W10,'満27週以下（２）'!W11,'満27週以下（２）'!W21,'満27週以下（２）'!W24)</f>
        <v>0</v>
      </c>
      <c r="X6" s="30">
        <f aca="true" t="shared" si="3" ref="X6:X44">SUM(Y6:Z6)</f>
        <v>0</v>
      </c>
      <c r="Y6" s="30">
        <f>SUM('満27週以下（１）'!Y9,'満27週以下（１）'!Y17,'満27週以下（１）'!Y18,'満27週以下（１）'!Y23,'満27週以下（１）'!Y24,'満27週以下（１）'!Y29,'満27週以下（１）'!Y30,'満27週以下（１）'!Y34,'満27週以下（１）'!Y40,'満27週以下（２）'!Y6,'満27週以下（２）'!Y10,'満27週以下（２）'!Y11,'満27週以下（２）'!Y21,'満27週以下（２）'!Y24)</f>
        <v>0</v>
      </c>
      <c r="Z6" s="30">
        <f>SUM('満27週以下（１）'!Z9,'満27週以下（１）'!Z17,'満27週以下（１）'!Z18,'満27週以下（１）'!Z23,'満27週以下（１）'!Z24,'満27週以下（１）'!Z29,'満27週以下（１）'!Z30,'満27週以下（１）'!Z34,'満27週以下（１）'!Z40,'満27週以下（２）'!Z6,'満27週以下（２）'!Z10,'満27週以下（２）'!Z11,'満27週以下（２）'!Z21,'満27週以下（２）'!Z24)</f>
        <v>0</v>
      </c>
      <c r="AA6" s="30">
        <f aca="true" t="shared" si="4" ref="AA6:AA44">SUM(AB6:AC6)</f>
        <v>0</v>
      </c>
      <c r="AB6" s="30">
        <f>SUM('満27週以下（１）'!AB9,'満27週以下（１）'!AB17,'満27週以下（１）'!AB18,'満27週以下（１）'!AB23,'満27週以下（１）'!AB24,'満27週以下（１）'!AB29,'満27週以下（１）'!AB30,'満27週以下（１）'!AB34,'満27週以下（１）'!AB40,'満27週以下（２）'!AB6,'満27週以下（２）'!AB10,'満27週以下（２）'!AB11,'満27週以下（２）'!AB21,'満27週以下（２）'!AB24)</f>
        <v>0</v>
      </c>
      <c r="AC6" s="30">
        <f>SUM('満27週以下（１）'!AC9,'満27週以下（１）'!AC17,'満27週以下（１）'!AC18,'満27週以下（１）'!AC23,'満27週以下（１）'!AC24,'満27週以下（１）'!AC29,'満27週以下（１）'!AC30,'満27週以下（１）'!AC34,'満27週以下（１）'!AC40,'満27週以下（２）'!AC6,'満27週以下（２）'!AC10,'満27週以下（２）'!AC11,'満27週以下（２）'!AC21,'満27週以下（２）'!AC24)</f>
        <v>0</v>
      </c>
      <c r="AD6" s="30">
        <f aca="true" t="shared" si="5" ref="AD6:AD44">SUM(AE6:AF6)</f>
        <v>0</v>
      </c>
      <c r="AE6" s="30">
        <f>SUM('満27週以下（１）'!AE9,'満27週以下（１）'!AE17,'満27週以下（１）'!AE18,'満27週以下（１）'!AE23,'満27週以下（１）'!AE24,'満27週以下（１）'!AE29,'満27週以下（１）'!AE30,'満27週以下（１）'!AE34,'満27週以下（１）'!AE40,'満27週以下（２）'!AE6,'満27週以下（２）'!AE10,'満27週以下（２）'!AE11,'満27週以下（２）'!AE21,'満27週以下（２）'!AE24)</f>
        <v>0</v>
      </c>
      <c r="AF6" s="30">
        <f>SUM('満27週以下（１）'!AF9,'満27週以下（１）'!AF17,'満27週以下（１）'!AF18,'満27週以下（１）'!AF23,'満27週以下（１）'!AF24,'満27週以下（１）'!AF29,'満27週以下（１）'!AF30,'満27週以下（１）'!AF34,'満27週以下（１）'!AF40,'満27週以下（２）'!AF6,'満27週以下（２）'!AF10,'満27週以下（２）'!AF11,'満27週以下（２）'!AF21,'満27週以下（２）'!AF24)</f>
        <v>0</v>
      </c>
      <c r="AG6" s="30">
        <f>SUM(AH6:AI6)</f>
        <v>0</v>
      </c>
      <c r="AH6" s="30">
        <f>SUM('満27週以下（１）'!AH9,'満27週以下（１）'!AH17,'満27週以下（１）'!AH18,'満27週以下（１）'!AH23,'満27週以下（１）'!AH24,'満27週以下（１）'!AH29,'満27週以下（１）'!AH30,'満27週以下（１）'!AH34,'満27週以下（１）'!AH40,'満27週以下（２）'!AH6,'満27週以下（２）'!AH10,'満27週以下（２）'!AH11,'満27週以下（２）'!AH21,'満27週以下（２）'!AH24)</f>
        <v>0</v>
      </c>
      <c r="AI6" s="30">
        <f>SUM('満27週以下（１）'!AI9,'満27週以下（１）'!AI17,'満27週以下（１）'!AI18,'満27週以下（１）'!AI23,'満27週以下（１）'!AI24,'満27週以下（１）'!AI29,'満27週以下（１）'!AI30,'満27週以下（１）'!AI34,'満27週以下（１）'!AI40,'満27週以下（２）'!AI6,'満27週以下（２）'!AI10,'満27週以下（２）'!AI11,'満27週以下（２）'!AI21,'満27週以下（２）'!AI24)</f>
        <v>0</v>
      </c>
      <c r="AJ6" s="30">
        <f>SUM(AK6:AL6)</f>
        <v>0</v>
      </c>
      <c r="AK6" s="30">
        <f>SUM('満27週以下（１）'!AK9,'満27週以下（１）'!AK17,'満27週以下（１）'!AK18,'満27週以下（１）'!AK23,'満27週以下（１）'!AK24,'満27週以下（１）'!AK29,'満27週以下（１）'!AK30,'満27週以下（１）'!AK34,'満27週以下（１）'!AK40,'満27週以下（２）'!AK6,'満27週以下（２）'!AK10,'満27週以下（２）'!AK11,'満27週以下（２）'!AK21,'満27週以下（２）'!AK24)</f>
        <v>0</v>
      </c>
      <c r="AL6" s="30">
        <f>SUM('満27週以下（１）'!AL9,'満27週以下（１）'!AL17,'満27週以下（１）'!AL18,'満27週以下（１）'!AL23,'満27週以下（１）'!AL24,'満27週以下（１）'!AL29,'満27週以下（１）'!AL30,'満27週以下（１）'!AL34,'満27週以下（１）'!AL40,'満27週以下（２）'!AL6,'満27週以下（２）'!AL10,'満27週以下（２）'!AL11,'満27週以下（２）'!AL21,'満27週以下（２）'!AL24)</f>
        <v>0</v>
      </c>
      <c r="AM6" s="33">
        <f>SUM('満27週以下（１）'!AM9,'満27週以下（１）'!AM17,'満27週以下（１）'!AM18,'満27週以下（１）'!AM23,'満27週以下（１）'!AM24,'満27週以下（１）'!AM29,'満27週以下（１）'!AM30,'満27週以下（１）'!AM34,'満27週以下（１）'!AM40,'満27週以下（２）'!AM6,'満27週以下（２）'!AM10,'満27週以下（２）'!AM11,'満27週以下（２）'!AM21,'満27週以下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11</v>
      </c>
      <c r="F7" s="30">
        <f>SUM(G7:H7)</f>
        <v>0</v>
      </c>
      <c r="G7" s="30">
        <f>G5-G6</f>
        <v>0</v>
      </c>
      <c r="H7" s="30">
        <f>H5-H6</f>
        <v>0</v>
      </c>
      <c r="I7" s="30">
        <f>SUM(J7:K7)</f>
        <v>11</v>
      </c>
      <c r="J7" s="30">
        <f>J5-J6</f>
        <v>5</v>
      </c>
      <c r="K7" s="30">
        <f>K5-K6</f>
        <v>6</v>
      </c>
      <c r="L7" s="30">
        <f>SUM(M7:N7)</f>
        <v>0</v>
      </c>
      <c r="M7" s="30">
        <f>M5-M6</f>
        <v>0</v>
      </c>
      <c r="N7" s="30">
        <f>N5-N6</f>
        <v>0</v>
      </c>
      <c r="O7" s="30">
        <f t="shared" si="0"/>
        <v>0</v>
      </c>
      <c r="P7" s="30">
        <f>P5-P6</f>
        <v>0</v>
      </c>
      <c r="Q7" s="30">
        <f>Q5-Q6</f>
        <v>0</v>
      </c>
      <c r="R7" s="30">
        <f t="shared" si="1"/>
        <v>0</v>
      </c>
      <c r="S7" s="30">
        <f>S5-S6</f>
        <v>0</v>
      </c>
      <c r="T7" s="30">
        <f>T5-T6</f>
        <v>0</v>
      </c>
      <c r="U7" s="30">
        <f t="shared" si="2"/>
        <v>0</v>
      </c>
      <c r="V7" s="30">
        <f>V5-V6</f>
        <v>0</v>
      </c>
      <c r="W7" s="30">
        <f>W5-W6</f>
        <v>0</v>
      </c>
      <c r="X7" s="30">
        <f t="shared" si="3"/>
        <v>0</v>
      </c>
      <c r="Y7" s="30">
        <f>Y5-Y6</f>
        <v>0</v>
      </c>
      <c r="Z7" s="30">
        <f>Z5-Z6</f>
        <v>0</v>
      </c>
      <c r="AA7" s="30">
        <f t="shared" si="4"/>
        <v>0</v>
      </c>
      <c r="AB7" s="30">
        <f>AB5-AB6</f>
        <v>0</v>
      </c>
      <c r="AC7" s="30">
        <f>AC5-AC6</f>
        <v>0</v>
      </c>
      <c r="AD7" s="30">
        <f t="shared" si="5"/>
        <v>0</v>
      </c>
      <c r="AE7" s="30">
        <f>AE5-AE6</f>
        <v>0</v>
      </c>
      <c r="AF7" s="30">
        <f>AF5-AF6</f>
        <v>0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f t="shared" si="1"/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0" t="s">
        <v>6</v>
      </c>
      <c r="B9" s="41"/>
      <c r="C9" s="41"/>
      <c r="D9" s="8"/>
      <c r="E9" s="31">
        <f aca="true" t="shared" si="6" ref="E9:E14">F9+I9+L9+O9+R9+U9+X9+AA9+AD9+AG9+AJ9+AM9</f>
        <v>28</v>
      </c>
      <c r="F9" s="30">
        <f>SUM(G9:H9)</f>
        <v>3</v>
      </c>
      <c r="G9" s="30">
        <f>SUM('満27週以下（１）'!G10,'満27週以下（１）'!G11,'満27週以下（１）'!G12,'満27週以下（１）'!G13,'満27週以下（１）'!G14)</f>
        <v>1</v>
      </c>
      <c r="H9" s="30">
        <f>SUM('満27週以下（１）'!H10,'満27週以下（１）'!H11,'満27週以下（１）'!H12,'満27週以下（１）'!H13,'満27週以下（１）'!H14)</f>
        <v>2</v>
      </c>
      <c r="I9" s="30">
        <f>SUM(J9:K9)</f>
        <v>24</v>
      </c>
      <c r="J9" s="30">
        <f>SUM('満27週以下（１）'!J10,'満27週以下（１）'!J11,'満27週以下（１）'!J12,'満27週以下（１）'!J13,'満27週以下（１）'!J14)</f>
        <v>15</v>
      </c>
      <c r="K9" s="30">
        <f>SUM('満27週以下（１）'!K10,'満27週以下（１）'!K11,'満27週以下（１）'!K12,'満27週以下（１）'!K13,'満27週以下（１）'!K14)</f>
        <v>9</v>
      </c>
      <c r="L9" s="30">
        <f>SUM(M9:N9)</f>
        <v>1</v>
      </c>
      <c r="M9" s="30">
        <f>SUM('満27週以下（１）'!M10,'満27週以下（１）'!M11,'満27週以下（１）'!M12,'満27週以下（１）'!M13,'満27週以下（１）'!M14)</f>
        <v>1</v>
      </c>
      <c r="N9" s="30">
        <f>SUM('満27週以下（１）'!N10,'満27週以下（１）'!N11,'満27週以下（１）'!N12,'満27週以下（１）'!N13,'満27週以下（１）'!N14)</f>
        <v>0</v>
      </c>
      <c r="O9" s="30">
        <f t="shared" si="0"/>
        <v>0</v>
      </c>
      <c r="P9" s="30">
        <f>SUM('満27週以下（１）'!P10,'満27週以下（１）'!P11,'満27週以下（１）'!P12,'満27週以下（１）'!P13,'満27週以下（１）'!P14)</f>
        <v>0</v>
      </c>
      <c r="Q9" s="30">
        <f>SUM('満27週以下（１）'!Q10,'満27週以下（１）'!Q11,'満27週以下（１）'!Q12,'満27週以下（１）'!Q13,'満27週以下（１）'!Q14)</f>
        <v>0</v>
      </c>
      <c r="R9" s="30">
        <f t="shared" si="1"/>
        <v>0</v>
      </c>
      <c r="S9" s="30">
        <f>SUM('満27週以下（１）'!S10,'満27週以下（１）'!S11,'満27週以下（１）'!S12,'満27週以下（１）'!S13,'満27週以下（１）'!S14)</f>
        <v>0</v>
      </c>
      <c r="T9" s="30">
        <f>SUM('満27週以下（１）'!T10,'満27週以下（１）'!T11,'満27週以下（１）'!T12,'満27週以下（１）'!T13,'満27週以下（１）'!T14)</f>
        <v>0</v>
      </c>
      <c r="U9" s="30">
        <f t="shared" si="2"/>
        <v>0</v>
      </c>
      <c r="V9" s="30">
        <f>SUM('満27週以下（１）'!V10,'満27週以下（１）'!V11,'満27週以下（１）'!V12,'満27週以下（１）'!V13,'満27週以下（１）'!V14)</f>
        <v>0</v>
      </c>
      <c r="W9" s="30">
        <f>SUM('満27週以下（１）'!W10,'満27週以下（１）'!W11,'満27週以下（１）'!W12,'満27週以下（１）'!W13,'満27週以下（１）'!W14)</f>
        <v>0</v>
      </c>
      <c r="X9" s="30">
        <f t="shared" si="3"/>
        <v>0</v>
      </c>
      <c r="Y9" s="30">
        <f>SUM('満27週以下（１）'!Y10,'満27週以下（１）'!Y11,'満27週以下（１）'!Y12,'満27週以下（１）'!Y13,'満27週以下（１）'!Y14)</f>
        <v>0</v>
      </c>
      <c r="Z9" s="30">
        <f>SUM('満27週以下（１）'!Z10,'満27週以下（１）'!Z11,'満27週以下（１）'!Z12,'満27週以下（１）'!Z13,'満27週以下（１）'!Z14)</f>
        <v>0</v>
      </c>
      <c r="AA9" s="30">
        <f t="shared" si="4"/>
        <v>0</v>
      </c>
      <c r="AB9" s="30">
        <f>SUM('満27週以下（１）'!AB10,'満27週以下（１）'!AB11,'満27週以下（１）'!AB12,'満27週以下（１）'!AB13,'満27週以下（１）'!AB14)</f>
        <v>0</v>
      </c>
      <c r="AC9" s="30">
        <f>SUM('満27週以下（１）'!AC10,'満27週以下（１）'!AC11,'満27週以下（１）'!AC12,'満27週以下（１）'!AC13,'満27週以下（１）'!AC14)</f>
        <v>0</v>
      </c>
      <c r="AD9" s="30">
        <f t="shared" si="5"/>
        <v>0</v>
      </c>
      <c r="AE9" s="30">
        <f>SUM('満27週以下（１）'!AE10,'満27週以下（１）'!AE11,'満27週以下（１）'!AE12,'満27週以下（１）'!AE13,'満27週以下（１）'!AE14)</f>
        <v>0</v>
      </c>
      <c r="AF9" s="30">
        <f>SUM('満27週以下（１）'!AF10,'満27週以下（１）'!AF11,'満27週以下（１）'!AF12,'満27週以下（１）'!AF13,'満27週以下（１）'!AF14)</f>
        <v>0</v>
      </c>
      <c r="AG9" s="30">
        <f aca="true" t="shared" si="7" ref="AG9:AG14">SUM(AH9:AI9)</f>
        <v>0</v>
      </c>
      <c r="AH9" s="30">
        <f>SUM('満27週以下（１）'!AH10,'満27週以下（１）'!AH11,'満27週以下（１）'!AH12,'満27週以下（１）'!AH13,'満27週以下（１）'!AH14)</f>
        <v>0</v>
      </c>
      <c r="AI9" s="30">
        <f>SUM('満27週以下（１）'!AI10,'満27週以下（１）'!AI11,'満27週以下（１）'!AI12,'満27週以下（１）'!AI13,'満27週以下（１）'!AI14)</f>
        <v>0</v>
      </c>
      <c r="AJ9" s="30">
        <f aca="true" t="shared" si="8" ref="AJ9:AJ14">SUM(AK9:AL9)</f>
        <v>0</v>
      </c>
      <c r="AK9" s="30">
        <f>SUM('満27週以下（１）'!AK10,'満27週以下（１）'!AK11,'満27週以下（１）'!AK12,'満27週以下（１）'!AK13,'満27週以下（１）'!AK14)</f>
        <v>0</v>
      </c>
      <c r="AL9" s="32">
        <f>SUM('満27週以下（１）'!AL10,'満27週以下（１）'!AL11,'満27週以下（１）'!AL12,'満27週以下（１）'!AL13,'満27週以下（１）'!AL14)</f>
        <v>0</v>
      </c>
      <c r="AM9" s="33">
        <f>SUM('満27週以下（１）'!AM10,'満27週以下（１）'!AM11,'満27週以下（１）'!AM12,'満27週以下（１）'!AM13,'満27週以下（１）'!AM14)</f>
        <v>0</v>
      </c>
    </row>
    <row r="10" spans="1:39" ht="13.5">
      <c r="A10" s="17"/>
      <c r="B10" s="6"/>
      <c r="C10" s="9" t="s">
        <v>7</v>
      </c>
      <c r="D10" s="8"/>
      <c r="E10" s="31">
        <f t="shared" si="6"/>
        <v>6</v>
      </c>
      <c r="F10" s="30">
        <v>0</v>
      </c>
      <c r="G10" s="30">
        <v>0</v>
      </c>
      <c r="H10" s="30">
        <v>0</v>
      </c>
      <c r="I10" s="30">
        <v>6</v>
      </c>
      <c r="J10" s="30">
        <v>5</v>
      </c>
      <c r="K10" s="30">
        <v>1</v>
      </c>
      <c r="L10" s="30">
        <v>0</v>
      </c>
      <c r="M10" s="30">
        <v>0</v>
      </c>
      <c r="N10" s="30">
        <v>0</v>
      </c>
      <c r="O10" s="30">
        <f t="shared" si="0"/>
        <v>0</v>
      </c>
      <c r="P10" s="30">
        <v>0</v>
      </c>
      <c r="Q10" s="30">
        <v>0</v>
      </c>
      <c r="R10" s="30">
        <f t="shared" si="1"/>
        <v>0</v>
      </c>
      <c r="S10" s="30">
        <v>0</v>
      </c>
      <c r="T10" s="30">
        <v>0</v>
      </c>
      <c r="U10" s="30">
        <f t="shared" si="2"/>
        <v>0</v>
      </c>
      <c r="V10" s="30">
        <v>0</v>
      </c>
      <c r="W10" s="30">
        <v>0</v>
      </c>
      <c r="X10" s="30">
        <f t="shared" si="3"/>
        <v>0</v>
      </c>
      <c r="Y10" s="30">
        <v>0</v>
      </c>
      <c r="Z10" s="30">
        <v>0</v>
      </c>
      <c r="AA10" s="30">
        <f t="shared" si="4"/>
        <v>0</v>
      </c>
      <c r="AB10" s="30">
        <v>0</v>
      </c>
      <c r="AC10" s="30">
        <v>0</v>
      </c>
      <c r="AD10" s="30">
        <f t="shared" si="5"/>
        <v>0</v>
      </c>
      <c r="AE10" s="30">
        <v>0</v>
      </c>
      <c r="AF10" s="30">
        <v>0</v>
      </c>
      <c r="AG10" s="30">
        <f t="shared" si="7"/>
        <v>0</v>
      </c>
      <c r="AH10" s="30">
        <v>0</v>
      </c>
      <c r="AI10" s="30">
        <v>0</v>
      </c>
      <c r="AJ10" s="30">
        <f t="shared" si="8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f t="shared" si="6"/>
        <v>6</v>
      </c>
      <c r="F11" s="30">
        <v>1</v>
      </c>
      <c r="G11" s="30">
        <v>0</v>
      </c>
      <c r="H11" s="30">
        <v>1</v>
      </c>
      <c r="I11" s="30">
        <v>4</v>
      </c>
      <c r="J11" s="30">
        <v>2</v>
      </c>
      <c r="K11" s="30">
        <v>2</v>
      </c>
      <c r="L11" s="30">
        <v>1</v>
      </c>
      <c r="M11" s="30">
        <v>1</v>
      </c>
      <c r="N11" s="30">
        <v>0</v>
      </c>
      <c r="O11" s="30">
        <f t="shared" si="0"/>
        <v>0</v>
      </c>
      <c r="P11" s="30">
        <v>0</v>
      </c>
      <c r="Q11" s="30">
        <v>0</v>
      </c>
      <c r="R11" s="30">
        <f t="shared" si="1"/>
        <v>0</v>
      </c>
      <c r="S11" s="30">
        <v>0</v>
      </c>
      <c r="T11" s="30">
        <v>0</v>
      </c>
      <c r="U11" s="30">
        <f t="shared" si="2"/>
        <v>0</v>
      </c>
      <c r="V11" s="30">
        <v>0</v>
      </c>
      <c r="W11" s="30">
        <v>0</v>
      </c>
      <c r="X11" s="30">
        <f t="shared" si="3"/>
        <v>0</v>
      </c>
      <c r="Y11" s="30">
        <v>0</v>
      </c>
      <c r="Z11" s="30">
        <v>0</v>
      </c>
      <c r="AA11" s="30">
        <f t="shared" si="4"/>
        <v>0</v>
      </c>
      <c r="AB11" s="30">
        <v>0</v>
      </c>
      <c r="AC11" s="30">
        <v>0</v>
      </c>
      <c r="AD11" s="30">
        <f t="shared" si="5"/>
        <v>0</v>
      </c>
      <c r="AE11" s="30">
        <v>0</v>
      </c>
      <c r="AF11" s="30">
        <v>0</v>
      </c>
      <c r="AG11" s="30">
        <f t="shared" si="7"/>
        <v>0</v>
      </c>
      <c r="AH11" s="30">
        <v>0</v>
      </c>
      <c r="AI11" s="30">
        <v>0</v>
      </c>
      <c r="AJ11" s="30">
        <f t="shared" si="8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f t="shared" si="6"/>
        <v>2</v>
      </c>
      <c r="F12" s="30">
        <v>1</v>
      </c>
      <c r="G12" s="30">
        <v>0</v>
      </c>
      <c r="H12" s="30">
        <v>1</v>
      </c>
      <c r="I12" s="30">
        <v>1</v>
      </c>
      <c r="J12" s="30">
        <v>0</v>
      </c>
      <c r="K12" s="30">
        <v>1</v>
      </c>
      <c r="L12" s="30">
        <v>0</v>
      </c>
      <c r="M12" s="30">
        <v>0</v>
      </c>
      <c r="N12" s="30">
        <v>0</v>
      </c>
      <c r="O12" s="30">
        <f t="shared" si="0"/>
        <v>0</v>
      </c>
      <c r="P12" s="30">
        <v>0</v>
      </c>
      <c r="Q12" s="30">
        <v>0</v>
      </c>
      <c r="R12" s="30">
        <f t="shared" si="1"/>
        <v>0</v>
      </c>
      <c r="S12" s="30">
        <v>0</v>
      </c>
      <c r="T12" s="30">
        <v>0</v>
      </c>
      <c r="U12" s="30">
        <f t="shared" si="2"/>
        <v>0</v>
      </c>
      <c r="V12" s="30">
        <v>0</v>
      </c>
      <c r="W12" s="30">
        <v>0</v>
      </c>
      <c r="X12" s="30">
        <f t="shared" si="3"/>
        <v>0</v>
      </c>
      <c r="Y12" s="30">
        <v>0</v>
      </c>
      <c r="Z12" s="30">
        <v>0</v>
      </c>
      <c r="AA12" s="30">
        <f t="shared" si="4"/>
        <v>0</v>
      </c>
      <c r="AB12" s="30">
        <v>0</v>
      </c>
      <c r="AC12" s="30">
        <v>0</v>
      </c>
      <c r="AD12" s="30">
        <f t="shared" si="5"/>
        <v>0</v>
      </c>
      <c r="AE12" s="30">
        <v>0</v>
      </c>
      <c r="AF12" s="30">
        <v>0</v>
      </c>
      <c r="AG12" s="30">
        <f t="shared" si="7"/>
        <v>0</v>
      </c>
      <c r="AH12" s="30">
        <v>0</v>
      </c>
      <c r="AI12" s="30">
        <v>0</v>
      </c>
      <c r="AJ12" s="30">
        <f t="shared" si="8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f t="shared" si="6"/>
        <v>10</v>
      </c>
      <c r="F13" s="30">
        <v>1</v>
      </c>
      <c r="G13" s="30">
        <v>1</v>
      </c>
      <c r="H13" s="30">
        <v>0</v>
      </c>
      <c r="I13" s="30">
        <v>9</v>
      </c>
      <c r="J13" s="30">
        <v>4</v>
      </c>
      <c r="K13" s="30">
        <v>5</v>
      </c>
      <c r="L13" s="30">
        <v>0</v>
      </c>
      <c r="M13" s="30">
        <v>0</v>
      </c>
      <c r="N13" s="30">
        <v>0</v>
      </c>
      <c r="O13" s="30">
        <f t="shared" si="0"/>
        <v>0</v>
      </c>
      <c r="P13" s="30">
        <v>0</v>
      </c>
      <c r="Q13" s="30">
        <v>0</v>
      </c>
      <c r="R13" s="30">
        <f t="shared" si="1"/>
        <v>0</v>
      </c>
      <c r="S13" s="30">
        <v>0</v>
      </c>
      <c r="T13" s="30">
        <v>0</v>
      </c>
      <c r="U13" s="30">
        <f t="shared" si="2"/>
        <v>0</v>
      </c>
      <c r="V13" s="30">
        <v>0</v>
      </c>
      <c r="W13" s="30">
        <v>0</v>
      </c>
      <c r="X13" s="30">
        <f t="shared" si="3"/>
        <v>0</v>
      </c>
      <c r="Y13" s="30">
        <v>0</v>
      </c>
      <c r="Z13" s="30">
        <v>0</v>
      </c>
      <c r="AA13" s="30">
        <f t="shared" si="4"/>
        <v>0</v>
      </c>
      <c r="AB13" s="30">
        <v>0</v>
      </c>
      <c r="AC13" s="30">
        <v>0</v>
      </c>
      <c r="AD13" s="30">
        <f t="shared" si="5"/>
        <v>0</v>
      </c>
      <c r="AE13" s="30">
        <v>0</v>
      </c>
      <c r="AF13" s="30">
        <v>0</v>
      </c>
      <c r="AG13" s="30">
        <f t="shared" si="7"/>
        <v>0</v>
      </c>
      <c r="AH13" s="30">
        <v>0</v>
      </c>
      <c r="AI13" s="30">
        <v>0</v>
      </c>
      <c r="AJ13" s="30">
        <f t="shared" si="8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f t="shared" si="6"/>
        <v>4</v>
      </c>
      <c r="F14" s="30">
        <v>0</v>
      </c>
      <c r="G14" s="30">
        <v>0</v>
      </c>
      <c r="H14" s="30">
        <v>0</v>
      </c>
      <c r="I14" s="30">
        <v>4</v>
      </c>
      <c r="J14" s="30">
        <v>4</v>
      </c>
      <c r="K14" s="30">
        <v>0</v>
      </c>
      <c r="L14" s="30">
        <v>0</v>
      </c>
      <c r="M14" s="30">
        <v>0</v>
      </c>
      <c r="N14" s="30">
        <v>0</v>
      </c>
      <c r="O14" s="30">
        <f t="shared" si="0"/>
        <v>0</v>
      </c>
      <c r="P14" s="30">
        <v>0</v>
      </c>
      <c r="Q14" s="30">
        <v>0</v>
      </c>
      <c r="R14" s="30">
        <f t="shared" si="1"/>
        <v>0</v>
      </c>
      <c r="S14" s="30">
        <v>0</v>
      </c>
      <c r="T14" s="30">
        <v>0</v>
      </c>
      <c r="U14" s="30">
        <f t="shared" si="2"/>
        <v>0</v>
      </c>
      <c r="V14" s="30">
        <v>0</v>
      </c>
      <c r="W14" s="30">
        <v>0</v>
      </c>
      <c r="X14" s="30">
        <f t="shared" si="3"/>
        <v>0</v>
      </c>
      <c r="Y14" s="30">
        <v>0</v>
      </c>
      <c r="Z14" s="30">
        <v>0</v>
      </c>
      <c r="AA14" s="30">
        <f t="shared" si="4"/>
        <v>0</v>
      </c>
      <c r="AB14" s="30">
        <v>0</v>
      </c>
      <c r="AC14" s="30">
        <v>0</v>
      </c>
      <c r="AD14" s="30">
        <f t="shared" si="5"/>
        <v>0</v>
      </c>
      <c r="AE14" s="30">
        <v>0</v>
      </c>
      <c r="AF14" s="30">
        <v>0</v>
      </c>
      <c r="AG14" s="30">
        <f t="shared" si="7"/>
        <v>0</v>
      </c>
      <c r="AH14" s="30">
        <v>0</v>
      </c>
      <c r="AI14" s="30">
        <v>0</v>
      </c>
      <c r="AJ14" s="30">
        <f t="shared" si="8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1"/>
        <v>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 t="shared" si="5"/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>
      <c r="A16" s="40" t="s">
        <v>12</v>
      </c>
      <c r="B16" s="41"/>
      <c r="C16" s="41"/>
      <c r="D16" s="8"/>
      <c r="E16" s="31">
        <f>F16+I16+L16+O16+R16+U16+X16+AA16+AD16+AG16+AJ16+AM16</f>
        <v>5</v>
      </c>
      <c r="F16" s="30">
        <f>SUM(G16:H16)</f>
        <v>0</v>
      </c>
      <c r="G16" s="30">
        <f>SUM('満27週以下（１）'!G17,'満27週以下（１）'!G18,'満27週以下（１）'!G19)</f>
        <v>0</v>
      </c>
      <c r="H16" s="30">
        <f>SUM('満27週以下（１）'!H17,'満27週以下（１）'!H18,'満27週以下（１）'!H19)</f>
        <v>0</v>
      </c>
      <c r="I16" s="30">
        <f>SUM(J16:K16)</f>
        <v>3</v>
      </c>
      <c r="J16" s="30">
        <f>SUM('満27週以下（１）'!J17,'満27週以下（１）'!J18,'満27週以下（１）'!J19)</f>
        <v>2</v>
      </c>
      <c r="K16" s="30">
        <f>SUM('満27週以下（１）'!K17,'満27週以下（１）'!K18,'満27週以下（１）'!K19)</f>
        <v>1</v>
      </c>
      <c r="L16" s="30">
        <f>SUM(M16:N16)</f>
        <v>2</v>
      </c>
      <c r="M16" s="30">
        <f>SUM('満27週以下（１）'!M17,'満27週以下（１）'!M18,'満27週以下（１）'!M19)</f>
        <v>2</v>
      </c>
      <c r="N16" s="30">
        <f>SUM('満27週以下（１）'!N17,'満27週以下（１）'!N18,'満27週以下（１）'!N19)</f>
        <v>0</v>
      </c>
      <c r="O16" s="30">
        <f t="shared" si="0"/>
        <v>0</v>
      </c>
      <c r="P16" s="30">
        <f>SUM('満27週以下（１）'!P17,'満27週以下（１）'!P18,'満27週以下（１）'!P19)</f>
        <v>0</v>
      </c>
      <c r="Q16" s="30">
        <f>SUM('満27週以下（１）'!Q17,'満27週以下（１）'!Q18,'満27週以下（１）'!Q19)</f>
        <v>0</v>
      </c>
      <c r="R16" s="30">
        <f t="shared" si="1"/>
        <v>0</v>
      </c>
      <c r="S16" s="30">
        <f>SUM('満27週以下（１）'!S17,'満27週以下（１）'!S18,'満27週以下（１）'!S19)</f>
        <v>0</v>
      </c>
      <c r="T16" s="30">
        <f>SUM('満27週以下（１）'!T17,'満27週以下（１）'!T18,'満27週以下（１）'!T19)</f>
        <v>0</v>
      </c>
      <c r="U16" s="30">
        <f t="shared" si="2"/>
        <v>0</v>
      </c>
      <c r="V16" s="30">
        <f>SUM('満27週以下（１）'!V17,'満27週以下（１）'!V18,'満27週以下（１）'!V19)</f>
        <v>0</v>
      </c>
      <c r="W16" s="30">
        <f>SUM('満27週以下（１）'!W17,'満27週以下（１）'!W18,'満27週以下（１）'!W19)</f>
        <v>0</v>
      </c>
      <c r="X16" s="30">
        <f t="shared" si="3"/>
        <v>0</v>
      </c>
      <c r="Y16" s="30">
        <f>SUM('満27週以下（１）'!Y17,'満27週以下（１）'!Y18,'満27週以下（１）'!Y19)</f>
        <v>0</v>
      </c>
      <c r="Z16" s="30">
        <f>SUM('満27週以下（１）'!Z17,'満27週以下（１）'!Z18,'満27週以下（１）'!Z19)</f>
        <v>0</v>
      </c>
      <c r="AA16" s="30">
        <f t="shared" si="4"/>
        <v>0</v>
      </c>
      <c r="AB16" s="30">
        <f>SUM('満27週以下（１）'!AB17,'満27週以下（１）'!AB18,'満27週以下（１）'!AB19)</f>
        <v>0</v>
      </c>
      <c r="AC16" s="30">
        <f>SUM('満27週以下（１）'!AC17,'満27週以下（１）'!AC18,'満27週以下（１）'!AC19)</f>
        <v>0</v>
      </c>
      <c r="AD16" s="30">
        <f t="shared" si="5"/>
        <v>0</v>
      </c>
      <c r="AE16" s="30">
        <f>SUM('満27週以下（１）'!AE17,'満27週以下（１）'!AE18,'満27週以下（１）'!AE19)</f>
        <v>0</v>
      </c>
      <c r="AF16" s="30">
        <f>SUM('満27週以下（１）'!AF17,'満27週以下（１）'!AF18,'満27週以下（１）'!AF19)</f>
        <v>0</v>
      </c>
      <c r="AG16" s="30">
        <f>SUM(AH16:AI16)</f>
        <v>0</v>
      </c>
      <c r="AH16" s="30">
        <f>SUM('満27週以下（１）'!AH17,'満27週以下（１）'!AH18,'満27週以下（１）'!AH19)</f>
        <v>0</v>
      </c>
      <c r="AI16" s="30">
        <f>SUM('満27週以下（１）'!AI17,'満27週以下（１）'!AI18,'満27週以下（１）'!AI19)</f>
        <v>0</v>
      </c>
      <c r="AJ16" s="30">
        <f>SUM(AK16:AL16)</f>
        <v>0</v>
      </c>
      <c r="AK16" s="30">
        <f>SUM('満27週以下（１）'!AK17,'満27週以下（１）'!AK18,'満27週以下（１）'!AK19)</f>
        <v>0</v>
      </c>
      <c r="AL16" s="32">
        <f>SUM('満27週以下（１）'!AL17,'満27週以下（１）'!AL18,'満27週以下（１）'!AL19)</f>
        <v>0</v>
      </c>
      <c r="AM16" s="33">
        <f>SUM('満27週以下（１）'!AM17,'満27週以下（１）'!AM18,'満27週以下（１）'!AM19)</f>
        <v>0</v>
      </c>
    </row>
    <row r="17" spans="1:39" ht="13.5">
      <c r="A17" s="17"/>
      <c r="B17" s="6"/>
      <c r="C17" s="9" t="s">
        <v>13</v>
      </c>
      <c r="D17" s="8"/>
      <c r="E17" s="31">
        <f>F17+I17+L17+O17+R17+U17+X17+AA17+AD17+AG17+AJ17+AM17</f>
        <v>3</v>
      </c>
      <c r="F17" s="30">
        <v>0</v>
      </c>
      <c r="G17" s="30">
        <v>0</v>
      </c>
      <c r="H17" s="30">
        <v>0</v>
      </c>
      <c r="I17" s="30">
        <v>2</v>
      </c>
      <c r="J17" s="30">
        <v>2</v>
      </c>
      <c r="K17" s="30">
        <v>0</v>
      </c>
      <c r="L17" s="30">
        <v>1</v>
      </c>
      <c r="M17" s="30">
        <v>1</v>
      </c>
      <c r="N17" s="30">
        <v>0</v>
      </c>
      <c r="O17" s="30">
        <f t="shared" si="0"/>
        <v>0</v>
      </c>
      <c r="P17" s="30">
        <v>0</v>
      </c>
      <c r="Q17" s="30">
        <v>0</v>
      </c>
      <c r="R17" s="30">
        <f t="shared" si="1"/>
        <v>0</v>
      </c>
      <c r="S17" s="30">
        <v>0</v>
      </c>
      <c r="T17" s="30">
        <v>0</v>
      </c>
      <c r="U17" s="30">
        <f t="shared" si="2"/>
        <v>0</v>
      </c>
      <c r="V17" s="30">
        <v>0</v>
      </c>
      <c r="W17" s="30">
        <v>0</v>
      </c>
      <c r="X17" s="30">
        <f t="shared" si="3"/>
        <v>0</v>
      </c>
      <c r="Y17" s="30">
        <v>0</v>
      </c>
      <c r="Z17" s="30">
        <v>0</v>
      </c>
      <c r="AA17" s="30">
        <f t="shared" si="4"/>
        <v>0</v>
      </c>
      <c r="AB17" s="30">
        <v>0</v>
      </c>
      <c r="AC17" s="30">
        <v>0</v>
      </c>
      <c r="AD17" s="30">
        <f t="shared" si="5"/>
        <v>0</v>
      </c>
      <c r="AE17" s="30">
        <v>0</v>
      </c>
      <c r="AF17" s="30">
        <v>0</v>
      </c>
      <c r="AG17" s="30">
        <f>SUM(AH17:AI17)</f>
        <v>0</v>
      </c>
      <c r="AH17" s="30">
        <v>0</v>
      </c>
      <c r="AI17" s="30">
        <v>0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f>F18+I18+L18+O18+R18+U18+X18+AA18+AD18+AG18+AJ18+AM18</f>
        <v>2</v>
      </c>
      <c r="F18" s="30">
        <v>0</v>
      </c>
      <c r="G18" s="30">
        <v>0</v>
      </c>
      <c r="H18" s="30">
        <v>0</v>
      </c>
      <c r="I18" s="30">
        <v>1</v>
      </c>
      <c r="J18" s="30">
        <v>0</v>
      </c>
      <c r="K18" s="30">
        <v>1</v>
      </c>
      <c r="L18" s="30">
        <v>1</v>
      </c>
      <c r="M18" s="30">
        <v>1</v>
      </c>
      <c r="N18" s="30">
        <v>0</v>
      </c>
      <c r="O18" s="30">
        <f t="shared" si="0"/>
        <v>0</v>
      </c>
      <c r="P18" s="30">
        <v>0</v>
      </c>
      <c r="Q18" s="30">
        <v>0</v>
      </c>
      <c r="R18" s="30">
        <f t="shared" si="1"/>
        <v>0</v>
      </c>
      <c r="S18" s="30">
        <v>0</v>
      </c>
      <c r="T18" s="30">
        <v>0</v>
      </c>
      <c r="U18" s="30">
        <f t="shared" si="2"/>
        <v>0</v>
      </c>
      <c r="V18" s="30">
        <v>0</v>
      </c>
      <c r="W18" s="30">
        <v>0</v>
      </c>
      <c r="X18" s="30">
        <f t="shared" si="3"/>
        <v>0</v>
      </c>
      <c r="Y18" s="30">
        <v>0</v>
      </c>
      <c r="Z18" s="30">
        <v>0</v>
      </c>
      <c r="AA18" s="30">
        <f t="shared" si="4"/>
        <v>0</v>
      </c>
      <c r="AB18" s="30">
        <v>0</v>
      </c>
      <c r="AC18" s="30">
        <v>0</v>
      </c>
      <c r="AD18" s="30">
        <f t="shared" si="5"/>
        <v>0</v>
      </c>
      <c r="AE18" s="30">
        <v>0</v>
      </c>
      <c r="AF18" s="30">
        <v>0</v>
      </c>
      <c r="AG18" s="30">
        <f>SUM(AH18:AI18)</f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f>F19+I19+L19+O19+R19+U19+X19+AA19+AD19+AG19+AJ19+AM19</f>
        <v>0</v>
      </c>
      <c r="F19" s="30">
        <f>SUM(G19:H19)</f>
        <v>0</v>
      </c>
      <c r="G19" s="30">
        <v>0</v>
      </c>
      <c r="H19" s="30">
        <v>0</v>
      </c>
      <c r="I19" s="30">
        <f>SUM(J19:K19)</f>
        <v>0</v>
      </c>
      <c r="J19" s="30">
        <v>0</v>
      </c>
      <c r="K19" s="30">
        <v>0</v>
      </c>
      <c r="L19" s="30">
        <f>SUM(M19:N19)</f>
        <v>0</v>
      </c>
      <c r="M19" s="30">
        <v>0</v>
      </c>
      <c r="N19" s="30">
        <v>0</v>
      </c>
      <c r="O19" s="30">
        <f t="shared" si="0"/>
        <v>0</v>
      </c>
      <c r="P19" s="30">
        <v>0</v>
      </c>
      <c r="Q19" s="30">
        <v>0</v>
      </c>
      <c r="R19" s="30">
        <f t="shared" si="1"/>
        <v>0</v>
      </c>
      <c r="S19" s="30">
        <v>0</v>
      </c>
      <c r="T19" s="30">
        <v>0</v>
      </c>
      <c r="U19" s="30">
        <f t="shared" si="2"/>
        <v>0</v>
      </c>
      <c r="V19" s="30">
        <v>0</v>
      </c>
      <c r="W19" s="30">
        <v>0</v>
      </c>
      <c r="X19" s="30">
        <f t="shared" si="3"/>
        <v>0</v>
      </c>
      <c r="Y19" s="30">
        <v>0</v>
      </c>
      <c r="Z19" s="30">
        <v>0</v>
      </c>
      <c r="AA19" s="30">
        <f t="shared" si="4"/>
        <v>0</v>
      </c>
      <c r="AB19" s="30">
        <v>0</v>
      </c>
      <c r="AC19" s="30">
        <v>0</v>
      </c>
      <c r="AD19" s="30">
        <f t="shared" si="5"/>
        <v>0</v>
      </c>
      <c r="AE19" s="30">
        <v>0</v>
      </c>
      <c r="AF19" s="30">
        <v>0</v>
      </c>
      <c r="AG19" s="30">
        <f>SUM(AH19:AI19)</f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1"/>
        <v>0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0" t="s">
        <v>16</v>
      </c>
      <c r="B21" s="41"/>
      <c r="C21" s="41"/>
      <c r="D21" s="8"/>
      <c r="E21" s="31">
        <f>F21+I21+L21+O21+R21+U21+X21+AA21+AD21+AG21+AJ21+AM21</f>
        <v>12</v>
      </c>
      <c r="F21" s="30">
        <f>SUM(G21:H21)</f>
        <v>0</v>
      </c>
      <c r="G21" s="30">
        <f>SUM('満27週以下（１）'!G23,'満27週以下（１）'!G24,'満27週以下（１）'!G25,'満27週以下（１）'!G26,'満27週以下（１）'!G27,'満27週以下（１）'!G29,'満27週以下（１）'!G30,'満27週以下（１）'!G31,'満27週以下（１）'!G32,'満27週以下（１）'!G34,'満27週以下（１）'!G35,'満27週以下（１）'!G36,'満27週以下（１）'!G37)</f>
        <v>0</v>
      </c>
      <c r="H21" s="30">
        <f>SUM('満27週以下（１）'!H23,'満27週以下（１）'!H24,'満27週以下（１）'!H25,'満27週以下（１）'!H26,'満27週以下（１）'!H27,'満27週以下（１）'!H29,'満27週以下（１）'!H30,'満27週以下（１）'!H31,'満27週以下（１）'!H32,'満27週以下（１）'!H34,'満27週以下（１）'!H35,'満27週以下（１）'!H36,'満27週以下（１）'!H37)</f>
        <v>0</v>
      </c>
      <c r="I21" s="30">
        <f>SUM(J21:K21)</f>
        <v>12</v>
      </c>
      <c r="J21" s="30">
        <f>SUM('満27週以下（１）'!J23,'満27週以下（１）'!J24,'満27週以下（１）'!J25,'満27週以下（１）'!J26,'満27週以下（１）'!J27,'満27週以下（１）'!J29,'満27週以下（１）'!J30,'満27週以下（１）'!J31,'満27週以下（１）'!J32,'満27週以下（１）'!J34,'満27週以下（１）'!J35,'満27週以下（１）'!J36,'満27週以下（１）'!J37)</f>
        <v>6</v>
      </c>
      <c r="K21" s="30">
        <f>SUM('満27週以下（１）'!K23,'満27週以下（１）'!K24,'満27週以下（１）'!K25,'満27週以下（１）'!K26,'満27週以下（１）'!K27,'満27週以下（１）'!K29,'満27週以下（１）'!K30,'満27週以下（１）'!K31,'満27週以下（１）'!K32,'満27週以下（１）'!K34,'満27週以下（１）'!K35,'満27週以下（１）'!K36,'満27週以下（１）'!K37)</f>
        <v>6</v>
      </c>
      <c r="L21" s="30">
        <f>SUM(M21:N21)</f>
        <v>0</v>
      </c>
      <c r="M21" s="30">
        <f>SUM('満27週以下（１）'!M23,'満27週以下（１）'!M24,'満27週以下（１）'!M25,'満27週以下（１）'!M26,'満27週以下（１）'!M27,'満27週以下（１）'!M29,'満27週以下（１）'!M30,'満27週以下（１）'!M31,'満27週以下（１）'!M32,'満27週以下（１）'!M34,'満27週以下（１）'!M35,'満27週以下（１）'!M36,'満27週以下（１）'!M37)</f>
        <v>0</v>
      </c>
      <c r="N21" s="30">
        <f>SUM('満27週以下（１）'!N23,'満27週以下（１）'!N24,'満27週以下（１）'!N25,'満27週以下（１）'!N26,'満27週以下（１）'!N27,'満27週以下（１）'!N29,'満27週以下（１）'!N30,'満27週以下（１）'!N31,'満27週以下（１）'!N32,'満27週以下（１）'!N34,'満27週以下（１）'!N35,'満27週以下（１）'!N36,'満27週以下（１）'!N37)</f>
        <v>0</v>
      </c>
      <c r="O21" s="30">
        <f>SUM(P21:Q21)</f>
        <v>0</v>
      </c>
      <c r="P21" s="30">
        <f>SUM('満27週以下（１）'!P23,'満27週以下（１）'!P24,'満27週以下（１）'!P25,'満27週以下（１）'!P26,'満27週以下（１）'!P27,'満27週以下（１）'!P29,'満27週以下（１）'!P30,'満27週以下（１）'!P31,'満27週以下（１）'!P32,'満27週以下（１）'!P34,'満27週以下（１）'!P35,'満27週以下（１）'!P36,'満27週以下（１）'!P37)</f>
        <v>0</v>
      </c>
      <c r="Q21" s="30">
        <f>SUM('満27週以下（１）'!Q23,'満27週以下（１）'!Q24,'満27週以下（１）'!Q25,'満27週以下（１）'!Q26,'満27週以下（１）'!Q27,'満27週以下（１）'!Q29,'満27週以下（１）'!Q30,'満27週以下（１）'!Q31,'満27週以下（１）'!Q32,'満27週以下（１）'!Q34,'満27週以下（１）'!Q35,'満27週以下（１）'!Q36,'満27週以下（１）'!Q37)</f>
        <v>0</v>
      </c>
      <c r="R21" s="30">
        <f t="shared" si="1"/>
        <v>0</v>
      </c>
      <c r="S21" s="30">
        <f>SUM('満27週以下（１）'!S23,'満27週以下（１）'!S24,'満27週以下（１）'!S25,'満27週以下（１）'!S26,'満27週以下（１）'!S27,'満27週以下（１）'!S29,'満27週以下（１）'!S30,'満27週以下（１）'!S31,'満27週以下（１）'!S32,'満27週以下（１）'!S34,'満27週以下（１）'!S35,'満27週以下（１）'!S36,'満27週以下（１）'!S37)</f>
        <v>0</v>
      </c>
      <c r="T21" s="30">
        <f>SUM('満27週以下（１）'!T23,'満27週以下（１）'!T24,'満27週以下（１）'!T25,'満27週以下（１）'!T26,'満27週以下（１）'!T27,'満27週以下（１）'!T29,'満27週以下（１）'!T30,'満27週以下（１）'!T31,'満27週以下（１）'!T32,'満27週以下（１）'!T34,'満27週以下（１）'!T35,'満27週以下（１）'!T36,'満27週以下（１）'!T37)</f>
        <v>0</v>
      </c>
      <c r="U21" s="30">
        <f>SUM(V21:W21)</f>
        <v>0</v>
      </c>
      <c r="V21" s="30">
        <f>SUM('満27週以下（１）'!V23,'満27週以下（１）'!V24,'満27週以下（１）'!V25,'満27週以下（１）'!V26,'満27週以下（１）'!V27,'満27週以下（１）'!V29,'満27週以下（１）'!V30,'満27週以下（１）'!V31,'満27週以下（１）'!V32,'満27週以下（１）'!V34,'満27週以下（１）'!V35,'満27週以下（１）'!V36,'満27週以下（１）'!V37)</f>
        <v>0</v>
      </c>
      <c r="W21" s="30">
        <f>SUM('満27週以下（１）'!W23,'満27週以下（１）'!W24,'満27週以下（１）'!W25,'満27週以下（１）'!W26,'満27週以下（１）'!W27,'満27週以下（１）'!W29,'満27週以下（１）'!W30,'満27週以下（１）'!W31,'満27週以下（１）'!W32,'満27週以下（１）'!W34,'満27週以下（１）'!W35,'満27週以下（１）'!W36,'満27週以下（１）'!W37)</f>
        <v>0</v>
      </c>
      <c r="X21" s="30">
        <f>SUM(Y21:Z21)</f>
        <v>0</v>
      </c>
      <c r="Y21" s="30">
        <f>SUM('満27週以下（１）'!Y23,'満27週以下（１）'!Y24,'満27週以下（１）'!Y25,'満27週以下（１）'!Y26,'満27週以下（１）'!Y27,'満27週以下（１）'!Y29,'満27週以下（１）'!Y30,'満27週以下（１）'!Y31,'満27週以下（１）'!Y32,'満27週以下（１）'!Y34,'満27週以下（１）'!Y35,'満27週以下（１）'!Y36,'満27週以下（１）'!Y37)</f>
        <v>0</v>
      </c>
      <c r="Z21" s="30">
        <f>SUM('満27週以下（１）'!Z23,'満27週以下（１）'!Z24,'満27週以下（１）'!Z25,'満27週以下（１）'!Z26,'満27週以下（１）'!Z27,'満27週以下（１）'!Z29,'満27週以下（１）'!Z30,'満27週以下（１）'!Z31,'満27週以下（１）'!Z32,'満27週以下（１）'!Z34,'満27週以下（１）'!Z35,'満27週以下（１）'!Z36,'満27週以下（１）'!Z37)</f>
        <v>0</v>
      </c>
      <c r="AA21" s="30">
        <f>SUM(AB21:AC21)</f>
        <v>0</v>
      </c>
      <c r="AB21" s="30">
        <f>SUM('満27週以下（１）'!AB23,'満27週以下（１）'!AB24,'満27週以下（１）'!AB25,'満27週以下（１）'!AB26,'満27週以下（１）'!AB27,'満27週以下（１）'!AB29,'満27週以下（１）'!AB30,'満27週以下（１）'!AB31,'満27週以下（１）'!AB32,'満27週以下（１）'!AB34,'満27週以下（１）'!AB35,'満27週以下（１）'!AB36,'満27週以下（１）'!AB37)</f>
        <v>0</v>
      </c>
      <c r="AC21" s="30">
        <f>SUM('満27週以下（１）'!AC23,'満27週以下（１）'!AC24,'満27週以下（１）'!AC25,'満27週以下（１）'!AC26,'満27週以下（１）'!AC27,'満27週以下（１）'!AC29,'満27週以下（１）'!AC30,'満27週以下（１）'!AC31,'満27週以下（１）'!AC32,'満27週以下（１）'!AC34,'満27週以下（１）'!AC35,'満27週以下（１）'!AC36,'満27週以下（１）'!AC37)</f>
        <v>0</v>
      </c>
      <c r="AD21" s="30">
        <f>SUM(AE21:AF21)</f>
        <v>0</v>
      </c>
      <c r="AE21" s="30">
        <f>SUM('満27週以下（１）'!AE23,'満27週以下（１）'!AE24,'満27週以下（１）'!AE25,'満27週以下（１）'!AE26,'満27週以下（１）'!AE27,'満27週以下（１）'!AE29,'満27週以下（１）'!AE30,'満27週以下（１）'!AE31,'満27週以下（１）'!AE32,'満27週以下（１）'!AE34,'満27週以下（１）'!AE35,'満27週以下（１）'!AE36,'満27週以下（１）'!AE37)</f>
        <v>0</v>
      </c>
      <c r="AF21" s="30">
        <f>SUM('満27週以下（１）'!AF23,'満27週以下（１）'!AF24,'満27週以下（１）'!AF25,'満27週以下（１）'!AF26,'満27週以下（１）'!AF27,'満27週以下（１）'!AF29,'満27週以下（１）'!AF30,'満27週以下（１）'!AF31,'満27週以下（１）'!AF32,'満27週以下（１）'!AF34,'満27週以下（１）'!AF35,'満27週以下（１）'!AF36,'満27週以下（１）'!AF37)</f>
        <v>0</v>
      </c>
      <c r="AG21" s="30">
        <f>SUM(AH21:AI21)</f>
        <v>0</v>
      </c>
      <c r="AH21" s="30">
        <f>SUM('満27週以下（１）'!AH23,'満27週以下（１）'!AH24,'満27週以下（１）'!AH25,'満27週以下（１）'!AH26,'満27週以下（１）'!AH27,'満27週以下（１）'!AH29,'満27週以下（１）'!AH30,'満27週以下（１）'!AH31,'満27週以下（１）'!AH32,'満27週以下（１）'!AH34,'満27週以下（１）'!AH35,'満27週以下（１）'!AH36,'満27週以下（１）'!AH37)</f>
        <v>0</v>
      </c>
      <c r="AI21" s="30">
        <f>SUM('満27週以下（１）'!AI23,'満27週以下（１）'!AI24,'満27週以下（１）'!AI25,'満27週以下（１）'!AI26,'満27週以下（１）'!AI27,'満27週以下（１）'!AI29,'満27週以下（１）'!AI30,'満27週以下（１）'!AI31,'満27週以下（１）'!AI32,'満27週以下（１）'!AI34,'満27週以下（１）'!AI35,'満27週以下（１）'!AI36,'満27週以下（１）'!AI37)</f>
        <v>0</v>
      </c>
      <c r="AJ21" s="30">
        <f>SUM(AK21:AL21)</f>
        <v>0</v>
      </c>
      <c r="AK21" s="30">
        <f>SUM('満27週以下（１）'!AK23,'満27週以下（１）'!AK24,'満27週以下（１）'!AK25,'満27週以下（１）'!AK26,'満27週以下（１）'!AK27,'満27週以下（１）'!AK29,'満27週以下（１）'!AK30,'満27週以下（１）'!AK31,'満27週以下（１）'!AK32,'満27週以下（１）'!AK34,'満27週以下（１）'!AK35,'満27週以下（１）'!AK36,'満27週以下（１）'!AK37)</f>
        <v>0</v>
      </c>
      <c r="AL21" s="30">
        <f>SUM('満27週以下（１）'!AL23,'満27週以下（１）'!AL24,'満27週以下（１）'!AL25,'満27週以下（１）'!AL26,'満27週以下（１）'!AL27,'満27週以下（１）'!AL29,'満27週以下（１）'!AL30,'満27週以下（１）'!AL31,'満27週以下（１）'!AL32,'満27週以下（１）'!AL34,'満27週以下（１）'!AL35,'満27週以下（１）'!AL36,'満27週以下（１）'!AL37)</f>
        <v>0</v>
      </c>
      <c r="AM21" s="33">
        <f>SUM('満27週以下（１）'!AM23,'満27週以下（１）'!AM24,'満27週以下（１）'!AM25,'満27週以下（１）'!AM26,'満27週以下（１）'!AM27,'満27週以下（１）'!AM29,'満27週以下（１）'!AM30,'満27週以下（１）'!AM31,'満27週以下（１）'!AM32,'満27週以下（１）'!AM35,'満27週以下（１）'!AM36,'満27週以下（１）'!AM37)</f>
        <v>0</v>
      </c>
    </row>
    <row r="22" spans="1:39" ht="13.5">
      <c r="A22" s="17"/>
      <c r="B22" s="42" t="s">
        <v>17</v>
      </c>
      <c r="C22" s="41"/>
      <c r="D22" s="8"/>
      <c r="E22" s="31">
        <f aca="true" t="shared" si="9" ref="E22:E44">F22+I22+L22+O22+R22+U22+X22+AA22+AD22+AG22+AJ22+AM22</f>
        <v>4</v>
      </c>
      <c r="F22" s="30">
        <f>SUM(G22:H22)</f>
        <v>0</v>
      </c>
      <c r="G22" s="30">
        <f>SUM('満27週以下（１）'!G23,'満27週以下（１）'!G24,'満27週以下（１）'!G25,'満27週以下（１）'!G26,'満27週以下（１）'!G27)</f>
        <v>0</v>
      </c>
      <c r="H22" s="30">
        <f>SUM('満27週以下（１）'!H23,'満27週以下（１）'!H24,'満27週以下（１）'!H25,'満27週以下（１）'!H26,'満27週以下（１）'!H27)</f>
        <v>0</v>
      </c>
      <c r="I22" s="30">
        <f>SUM(J22:K22)</f>
        <v>4</v>
      </c>
      <c r="J22" s="30">
        <f>SUM('満27週以下（１）'!J23,'満27週以下（１）'!J24,'満27週以下（１）'!J25,'満27週以下（１）'!J26,'満27週以下（１）'!J27)</f>
        <v>3</v>
      </c>
      <c r="K22" s="30">
        <f>SUM('満27週以下（１）'!K23,'満27週以下（１）'!K24,'満27週以下（１）'!K25,'満27週以下（１）'!K26,'満27週以下（１）'!K27)</f>
        <v>1</v>
      </c>
      <c r="L22" s="30">
        <f>SUM(M22:N22)</f>
        <v>0</v>
      </c>
      <c r="M22" s="30">
        <f>SUM('満27週以下（１）'!M23,'満27週以下（１）'!M24,'満27週以下（１）'!M25,'満27週以下（１）'!M26,'満27週以下（１）'!M27)</f>
        <v>0</v>
      </c>
      <c r="N22" s="30">
        <f>SUM('満27週以下（１）'!N23,'満27週以下（１）'!N24,'満27週以下（１）'!N25,'満27週以下（１）'!N26,'満27週以下（１）'!N27)</f>
        <v>0</v>
      </c>
      <c r="O22" s="30">
        <f>SUM(P22:Q22)</f>
        <v>0</v>
      </c>
      <c r="P22" s="30">
        <f>SUM('満27週以下（１）'!P23,'満27週以下（１）'!P24,'満27週以下（１）'!P25,'満27週以下（１）'!P26,'満27週以下（１）'!P27)</f>
        <v>0</v>
      </c>
      <c r="Q22" s="30">
        <f>SUM('満27週以下（１）'!Q23,'満27週以下（１）'!Q24,'満27週以下（１）'!Q25,'満27週以下（１）'!Q26,'満27週以下（１）'!Q27)</f>
        <v>0</v>
      </c>
      <c r="R22" s="30">
        <f t="shared" si="1"/>
        <v>0</v>
      </c>
      <c r="S22" s="30">
        <f>SUM('満27週以下（１）'!S23,'満27週以下（１）'!S24,'満27週以下（１）'!S25,'満27週以下（１）'!S26,'満27週以下（１）'!S27)</f>
        <v>0</v>
      </c>
      <c r="T22" s="30">
        <f>SUM('満27週以下（１）'!T23,'満27週以下（１）'!T24,'満27週以下（１）'!T25,'満27週以下（１）'!T26,'満27週以下（１）'!T27)</f>
        <v>0</v>
      </c>
      <c r="U22" s="30">
        <f>SUM(V22:W22)</f>
        <v>0</v>
      </c>
      <c r="V22" s="30">
        <f>SUM('満27週以下（１）'!V23,'満27週以下（１）'!V24,'満27週以下（１）'!V25,'満27週以下（１）'!V26,'満27週以下（１）'!V27)</f>
        <v>0</v>
      </c>
      <c r="W22" s="30">
        <f>SUM('満27週以下（１）'!W23,'満27週以下（１）'!W24,'満27週以下（１）'!W25,'満27週以下（１）'!W26,'満27週以下（１）'!W27)</f>
        <v>0</v>
      </c>
      <c r="X22" s="30">
        <f>SUM(Y22:Z22)</f>
        <v>0</v>
      </c>
      <c r="Y22" s="30">
        <f>SUM('満27週以下（１）'!Y23,'満27週以下（１）'!Y24,'満27週以下（１）'!Y25,'満27週以下（１）'!Y26,'満27週以下（１）'!Y27)</f>
        <v>0</v>
      </c>
      <c r="Z22" s="30">
        <f>SUM('満27週以下（１）'!Z23,'満27週以下（１）'!Z24,'満27週以下（１）'!Z25,'満27週以下（１）'!Z26,'満27週以下（１）'!Z27)</f>
        <v>0</v>
      </c>
      <c r="AA22" s="30">
        <f>SUM(AB22:AC22)</f>
        <v>0</v>
      </c>
      <c r="AB22" s="30">
        <f>SUM('満27週以下（１）'!AB23,'満27週以下（１）'!AB24,'満27週以下（１）'!AB25,'満27週以下（１）'!AB26,'満27週以下（１）'!AB27)</f>
        <v>0</v>
      </c>
      <c r="AC22" s="30">
        <f>SUM('満27週以下（１）'!AC23,'満27週以下（１）'!AC24,'満27週以下（１）'!AC25,'満27週以下（１）'!AC26,'満27週以下（１）'!AC27)</f>
        <v>0</v>
      </c>
      <c r="AD22" s="30">
        <f>SUM(AE22:AF22)</f>
        <v>0</v>
      </c>
      <c r="AE22" s="30">
        <f>SUM('満27週以下（１）'!AE23,'満27週以下（１）'!AE24,'満27週以下（１）'!AE25,'満27週以下（１）'!AE26,'満27週以下（１）'!AE27)</f>
        <v>0</v>
      </c>
      <c r="AF22" s="30">
        <f>SUM('満27週以下（１）'!AF23,'満27週以下（１）'!AF24,'満27週以下（１）'!AF25,'満27週以下（１）'!AF26,'満27週以下（１）'!AF27)</f>
        <v>0</v>
      </c>
      <c r="AG22" s="30">
        <f>SUM(AH22:AI22)</f>
        <v>0</v>
      </c>
      <c r="AH22" s="30">
        <f>SUM('満27週以下（１）'!AH23,'満27週以下（１）'!AH24,'満27週以下（１）'!AH25,'満27週以下（１）'!AH26,'満27週以下（１）'!AH27)</f>
        <v>0</v>
      </c>
      <c r="AI22" s="30">
        <f>SUM('満27週以下（１）'!AI23,'満27週以下（１）'!AI24,'満27週以下（１）'!AI25,'満27週以下（１）'!AI26,'満27週以下（１）'!AI27)</f>
        <v>0</v>
      </c>
      <c r="AJ22" s="30">
        <f>SUM(AK22:AL22)</f>
        <v>0</v>
      </c>
      <c r="AK22" s="30">
        <f>SUM('満27週以下（１）'!AK23,'満27週以下（１）'!AK24,'満27週以下（１）'!AK25,'満27週以下（１）'!AK26,'満27週以下（１）'!AK27)</f>
        <v>0</v>
      </c>
      <c r="AL22" s="30">
        <f>SUM('満27週以下（１）'!AL23,'満27週以下（１）'!AL24,'満27週以下（１）'!AL25,'満27週以下（１）'!AL26,'満27週以下（１）'!AL27)</f>
        <v>0</v>
      </c>
      <c r="AM22" s="33">
        <f>SUM('満27週以下（１）'!AM23,'満27週以下（１）'!AM24,'満27週以下（１）'!AM25,'満27週以下（１）'!AM26,'満27週以下（１）'!AM27)</f>
        <v>0</v>
      </c>
    </row>
    <row r="23" spans="1:39" ht="13.5">
      <c r="A23" s="17"/>
      <c r="B23" s="6"/>
      <c r="C23" s="9" t="s">
        <v>75</v>
      </c>
      <c r="D23" s="8"/>
      <c r="E23" s="31">
        <f t="shared" si="9"/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0"/>
        <v>0</v>
      </c>
      <c r="P23" s="30">
        <v>0</v>
      </c>
      <c r="Q23" s="30">
        <v>0</v>
      </c>
      <c r="R23" s="30">
        <f t="shared" si="1"/>
        <v>0</v>
      </c>
      <c r="S23" s="30">
        <v>0</v>
      </c>
      <c r="T23" s="30">
        <v>0</v>
      </c>
      <c r="U23" s="30">
        <f t="shared" si="2"/>
        <v>0</v>
      </c>
      <c r="V23" s="30">
        <v>0</v>
      </c>
      <c r="W23" s="30">
        <v>0</v>
      </c>
      <c r="X23" s="30">
        <f t="shared" si="3"/>
        <v>0</v>
      </c>
      <c r="Y23" s="30">
        <v>0</v>
      </c>
      <c r="Z23" s="30">
        <v>0</v>
      </c>
      <c r="AA23" s="30">
        <f t="shared" si="4"/>
        <v>0</v>
      </c>
      <c r="AB23" s="30">
        <v>0</v>
      </c>
      <c r="AC23" s="30">
        <v>0</v>
      </c>
      <c r="AD23" s="30">
        <f t="shared" si="5"/>
        <v>0</v>
      </c>
      <c r="AE23" s="30">
        <v>0</v>
      </c>
      <c r="AF23" s="30">
        <v>0</v>
      </c>
      <c r="AG23" s="30">
        <f aca="true" t="shared" si="10" ref="AG23:AG37">SUM(AH23:AI23)</f>
        <v>0</v>
      </c>
      <c r="AH23" s="30">
        <v>0</v>
      </c>
      <c r="AI23" s="30">
        <v>0</v>
      </c>
      <c r="AJ23" s="30">
        <f aca="true" t="shared" si="11" ref="AJ23:AJ37">SUM(AK23:AL23)</f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18</v>
      </c>
      <c r="D24" s="8"/>
      <c r="E24" s="31">
        <f t="shared" si="9"/>
        <v>1</v>
      </c>
      <c r="F24" s="30">
        <v>0</v>
      </c>
      <c r="G24" s="30">
        <v>0</v>
      </c>
      <c r="H24" s="30">
        <v>0</v>
      </c>
      <c r="I24" s="30">
        <v>1</v>
      </c>
      <c r="J24" s="30">
        <v>0</v>
      </c>
      <c r="K24" s="30">
        <v>1</v>
      </c>
      <c r="L24" s="30">
        <v>0</v>
      </c>
      <c r="M24" s="30">
        <v>0</v>
      </c>
      <c r="N24" s="30">
        <v>0</v>
      </c>
      <c r="O24" s="30">
        <f t="shared" si="0"/>
        <v>0</v>
      </c>
      <c r="P24" s="30">
        <v>0</v>
      </c>
      <c r="Q24" s="30">
        <v>0</v>
      </c>
      <c r="R24" s="30">
        <f t="shared" si="1"/>
        <v>0</v>
      </c>
      <c r="S24" s="30">
        <v>0</v>
      </c>
      <c r="T24" s="30">
        <v>0</v>
      </c>
      <c r="U24" s="30">
        <f t="shared" si="2"/>
        <v>0</v>
      </c>
      <c r="V24" s="30">
        <v>0</v>
      </c>
      <c r="W24" s="30">
        <v>0</v>
      </c>
      <c r="X24" s="30">
        <f t="shared" si="3"/>
        <v>0</v>
      </c>
      <c r="Y24" s="30">
        <v>0</v>
      </c>
      <c r="Z24" s="30">
        <v>0</v>
      </c>
      <c r="AA24" s="30">
        <f t="shared" si="4"/>
        <v>0</v>
      </c>
      <c r="AB24" s="30">
        <v>0</v>
      </c>
      <c r="AC24" s="30">
        <v>0</v>
      </c>
      <c r="AD24" s="30">
        <f t="shared" si="5"/>
        <v>0</v>
      </c>
      <c r="AE24" s="30">
        <v>0</v>
      </c>
      <c r="AF24" s="30">
        <v>0</v>
      </c>
      <c r="AG24" s="30">
        <f t="shared" si="10"/>
        <v>0</v>
      </c>
      <c r="AH24" s="30">
        <v>0</v>
      </c>
      <c r="AI24" s="30">
        <v>0</v>
      </c>
      <c r="AJ24" s="30">
        <f t="shared" si="11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19</v>
      </c>
      <c r="D25" s="8"/>
      <c r="E25" s="31">
        <f t="shared" si="9"/>
        <v>0</v>
      </c>
      <c r="F25" s="30">
        <f>SUM(G25:H25)</f>
        <v>0</v>
      </c>
      <c r="G25" s="30">
        <v>0</v>
      </c>
      <c r="H25" s="30">
        <v>0</v>
      </c>
      <c r="I25" s="30">
        <f>SUM(J25:K25)</f>
        <v>0</v>
      </c>
      <c r="J25" s="30">
        <v>0</v>
      </c>
      <c r="K25" s="30">
        <v>0</v>
      </c>
      <c r="L25" s="30">
        <f>SUM(M25:N25)</f>
        <v>0</v>
      </c>
      <c r="M25" s="30">
        <v>0</v>
      </c>
      <c r="N25" s="30">
        <v>0</v>
      </c>
      <c r="O25" s="30">
        <f t="shared" si="0"/>
        <v>0</v>
      </c>
      <c r="P25" s="30">
        <v>0</v>
      </c>
      <c r="Q25" s="30">
        <v>0</v>
      </c>
      <c r="R25" s="30">
        <f t="shared" si="1"/>
        <v>0</v>
      </c>
      <c r="S25" s="30">
        <v>0</v>
      </c>
      <c r="T25" s="30">
        <v>0</v>
      </c>
      <c r="U25" s="30">
        <f t="shared" si="2"/>
        <v>0</v>
      </c>
      <c r="V25" s="30">
        <v>0</v>
      </c>
      <c r="W25" s="30">
        <v>0</v>
      </c>
      <c r="X25" s="30">
        <f t="shared" si="3"/>
        <v>0</v>
      </c>
      <c r="Y25" s="30">
        <v>0</v>
      </c>
      <c r="Z25" s="30">
        <v>0</v>
      </c>
      <c r="AA25" s="30">
        <f t="shared" si="4"/>
        <v>0</v>
      </c>
      <c r="AB25" s="30">
        <v>0</v>
      </c>
      <c r="AC25" s="30">
        <v>0</v>
      </c>
      <c r="AD25" s="30">
        <f t="shared" si="5"/>
        <v>0</v>
      </c>
      <c r="AE25" s="30">
        <v>0</v>
      </c>
      <c r="AF25" s="30">
        <v>0</v>
      </c>
      <c r="AG25" s="30">
        <f t="shared" si="10"/>
        <v>0</v>
      </c>
      <c r="AH25" s="30">
        <v>0</v>
      </c>
      <c r="AI25" s="30">
        <v>0</v>
      </c>
      <c r="AJ25" s="30">
        <f t="shared" si="11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20</v>
      </c>
      <c r="D26" s="8"/>
      <c r="E26" s="31">
        <f t="shared" si="9"/>
        <v>2</v>
      </c>
      <c r="F26" s="30">
        <v>0</v>
      </c>
      <c r="G26" s="30">
        <v>0</v>
      </c>
      <c r="H26" s="30">
        <v>0</v>
      </c>
      <c r="I26" s="30">
        <v>2</v>
      </c>
      <c r="J26" s="30">
        <v>2</v>
      </c>
      <c r="K26" s="30">
        <v>0</v>
      </c>
      <c r="L26" s="30">
        <v>0</v>
      </c>
      <c r="M26" s="30">
        <v>0</v>
      </c>
      <c r="N26" s="30">
        <v>0</v>
      </c>
      <c r="O26" s="30">
        <f t="shared" si="0"/>
        <v>0</v>
      </c>
      <c r="P26" s="30">
        <v>0</v>
      </c>
      <c r="Q26" s="30">
        <v>0</v>
      </c>
      <c r="R26" s="30">
        <f t="shared" si="1"/>
        <v>0</v>
      </c>
      <c r="S26" s="30">
        <v>0</v>
      </c>
      <c r="T26" s="30">
        <v>0</v>
      </c>
      <c r="U26" s="30">
        <f t="shared" si="2"/>
        <v>0</v>
      </c>
      <c r="V26" s="30">
        <v>0</v>
      </c>
      <c r="W26" s="30">
        <v>0</v>
      </c>
      <c r="X26" s="30">
        <f t="shared" si="3"/>
        <v>0</v>
      </c>
      <c r="Y26" s="30">
        <v>0</v>
      </c>
      <c r="Z26" s="30">
        <v>0</v>
      </c>
      <c r="AA26" s="30">
        <f t="shared" si="4"/>
        <v>0</v>
      </c>
      <c r="AB26" s="30">
        <v>0</v>
      </c>
      <c r="AC26" s="30">
        <v>0</v>
      </c>
      <c r="AD26" s="30">
        <f t="shared" si="5"/>
        <v>0</v>
      </c>
      <c r="AE26" s="30">
        <v>0</v>
      </c>
      <c r="AF26" s="30">
        <v>0</v>
      </c>
      <c r="AG26" s="30">
        <f t="shared" si="10"/>
        <v>0</v>
      </c>
      <c r="AH26" s="30">
        <v>0</v>
      </c>
      <c r="AI26" s="30">
        <v>0</v>
      </c>
      <c r="AJ26" s="30">
        <f t="shared" si="11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21</v>
      </c>
      <c r="D27" s="8"/>
      <c r="E27" s="31">
        <f t="shared" si="9"/>
        <v>1</v>
      </c>
      <c r="F27" s="30">
        <v>0</v>
      </c>
      <c r="G27" s="30">
        <v>0</v>
      </c>
      <c r="H27" s="30">
        <v>0</v>
      </c>
      <c r="I27" s="30">
        <v>1</v>
      </c>
      <c r="J27" s="30">
        <v>1</v>
      </c>
      <c r="K27" s="30">
        <v>0</v>
      </c>
      <c r="L27" s="30">
        <v>0</v>
      </c>
      <c r="M27" s="30">
        <v>0</v>
      </c>
      <c r="N27" s="30">
        <v>0</v>
      </c>
      <c r="O27" s="30">
        <f t="shared" si="0"/>
        <v>0</v>
      </c>
      <c r="P27" s="30">
        <v>0</v>
      </c>
      <c r="Q27" s="30">
        <v>0</v>
      </c>
      <c r="R27" s="30">
        <f t="shared" si="1"/>
        <v>0</v>
      </c>
      <c r="S27" s="30">
        <v>0</v>
      </c>
      <c r="T27" s="30">
        <v>0</v>
      </c>
      <c r="U27" s="30">
        <f t="shared" si="2"/>
        <v>0</v>
      </c>
      <c r="V27" s="30">
        <v>0</v>
      </c>
      <c r="W27" s="30">
        <v>0</v>
      </c>
      <c r="X27" s="30">
        <f t="shared" si="3"/>
        <v>0</v>
      </c>
      <c r="Y27" s="30">
        <v>0</v>
      </c>
      <c r="Z27" s="30">
        <v>0</v>
      </c>
      <c r="AA27" s="30">
        <f t="shared" si="4"/>
        <v>0</v>
      </c>
      <c r="AB27" s="30">
        <v>0</v>
      </c>
      <c r="AC27" s="30">
        <v>0</v>
      </c>
      <c r="AD27" s="30">
        <f t="shared" si="5"/>
        <v>0</v>
      </c>
      <c r="AE27" s="30">
        <v>0</v>
      </c>
      <c r="AF27" s="30">
        <v>0</v>
      </c>
      <c r="AG27" s="30">
        <f t="shared" si="10"/>
        <v>0</v>
      </c>
      <c r="AH27" s="30">
        <v>0</v>
      </c>
      <c r="AI27" s="30">
        <v>0</v>
      </c>
      <c r="AJ27" s="30">
        <f t="shared" si="11"/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42" t="s">
        <v>22</v>
      </c>
      <c r="C28" s="41"/>
      <c r="D28" s="8"/>
      <c r="E28" s="31">
        <f>F28+I28+L28+O28+R28+U28+X28+AA28+AD28+AG28+AJ28+AM28</f>
        <v>5</v>
      </c>
      <c r="F28" s="30">
        <f>SUM(G28:H28)</f>
        <v>0</v>
      </c>
      <c r="G28" s="30">
        <v>0</v>
      </c>
      <c r="H28" s="30">
        <v>0</v>
      </c>
      <c r="I28" s="30">
        <f>SUM(J28:K28)</f>
        <v>5</v>
      </c>
      <c r="J28" s="30">
        <f>SUM('満27週以下（１）'!J29,'満27週以下（１）'!J30,'満27週以下（１）'!J31,'満27週以下（１）'!J32)</f>
        <v>3</v>
      </c>
      <c r="K28" s="30">
        <f>SUM('満27週以下（１）'!K29,'満27週以下（１）'!K30,'満27週以下（１）'!K31,'満27週以下（１）'!K32)</f>
        <v>2</v>
      </c>
      <c r="L28" s="30">
        <f>SUM(M28:N28)</f>
        <v>0</v>
      </c>
      <c r="M28" s="30">
        <f>SUM('満27週以下（１）'!M29,'満27週以下（１）'!M30,'満27週以下（１）'!M31,'満27週以下（１）'!M32)</f>
        <v>0</v>
      </c>
      <c r="N28" s="30">
        <f>SUM('満27週以下（１）'!N29,'満27週以下（１）'!N30,'満27週以下（１）'!N31,'満27週以下（１）'!N32)</f>
        <v>0</v>
      </c>
      <c r="O28" s="30">
        <f t="shared" si="0"/>
        <v>0</v>
      </c>
      <c r="P28" s="30">
        <f>SUM('満27週以下（１）'!P29,'満27週以下（１）'!P30,'満27週以下（１）'!P31,'満27週以下（１）'!P32)</f>
        <v>0</v>
      </c>
      <c r="Q28" s="30">
        <f>SUM('満27週以下（１）'!Q29,'満27週以下（１）'!Q30,'満27週以下（１）'!Q31,'満27週以下（１）'!Q32)</f>
        <v>0</v>
      </c>
      <c r="R28" s="30">
        <f t="shared" si="1"/>
        <v>0</v>
      </c>
      <c r="S28" s="30">
        <f>SUM('満27週以下（１）'!S29,'満27週以下（１）'!S30,'満27週以下（１）'!S31,'満27週以下（１）'!S32)</f>
        <v>0</v>
      </c>
      <c r="T28" s="30">
        <f>SUM('満27週以下（１）'!T29,'満27週以下（１）'!T30,'満27週以下（１）'!T31,'満27週以下（１）'!T32)</f>
        <v>0</v>
      </c>
      <c r="U28" s="30">
        <f t="shared" si="2"/>
        <v>0</v>
      </c>
      <c r="V28" s="30">
        <f>SUM('満27週以下（１）'!V29,'満27週以下（１）'!V30,'満27週以下（１）'!V31,'満27週以下（１）'!V32)</f>
        <v>0</v>
      </c>
      <c r="W28" s="30">
        <f>SUM('満27週以下（１）'!W29,'満27週以下（１）'!W30,'満27週以下（１）'!W31,'満27週以下（１）'!W32)</f>
        <v>0</v>
      </c>
      <c r="X28" s="30">
        <f t="shared" si="3"/>
        <v>0</v>
      </c>
      <c r="Y28" s="30">
        <f>SUM('満27週以下（１）'!Y29,'満27週以下（１）'!Y30,'満27週以下（１）'!Y31,'満27週以下（１）'!Y32)</f>
        <v>0</v>
      </c>
      <c r="Z28" s="30">
        <f>SUM('満27週以下（１）'!Z29,'満27週以下（１）'!Z30,'満27週以下（１）'!Z31,'満27週以下（１）'!Z32)</f>
        <v>0</v>
      </c>
      <c r="AA28" s="30">
        <f t="shared" si="4"/>
        <v>0</v>
      </c>
      <c r="AB28" s="30">
        <f>SUM('満27週以下（１）'!AB29,'満27週以下（１）'!AB30,'満27週以下（１）'!AB31,'満27週以下（１）'!AB32)</f>
        <v>0</v>
      </c>
      <c r="AC28" s="30">
        <f>SUM('満27週以下（１）'!AC29,'満27週以下（１）'!AC30,'満27週以下（１）'!AC31,'満27週以下（１）'!AC32)</f>
        <v>0</v>
      </c>
      <c r="AD28" s="30">
        <f t="shared" si="5"/>
        <v>0</v>
      </c>
      <c r="AE28" s="30">
        <f>SUM('満27週以下（１）'!AE29,'満27週以下（１）'!AE30,'満27週以下（１）'!AE31,'満27週以下（１）'!AE32)</f>
        <v>0</v>
      </c>
      <c r="AF28" s="30">
        <f>SUM('満27週以下（１）'!AF29,'満27週以下（１）'!AF30,'満27週以下（１）'!AF31,'満27週以下（１）'!AF32)</f>
        <v>0</v>
      </c>
      <c r="AG28" s="30">
        <f t="shared" si="10"/>
        <v>0</v>
      </c>
      <c r="AH28" s="30">
        <f>SUM('満27週以下（１）'!AH29,'満27週以下（１）'!AH30,'満27週以下（１）'!AH31,'満27週以下（１）'!AH32)</f>
        <v>0</v>
      </c>
      <c r="AI28" s="30">
        <f>SUM('満27週以下（１）'!AI29,'満27週以下（１）'!AI30,'満27週以下（１）'!AI31,'満27週以下（１）'!AI32)</f>
        <v>0</v>
      </c>
      <c r="AJ28" s="30">
        <f t="shared" si="11"/>
        <v>0</v>
      </c>
      <c r="AK28" s="30">
        <f>SUM('満27週以下（１）'!AK29,'満27週以下（１）'!AK30,'満27週以下（１）'!AK31,'満27週以下（１）'!AK32)</f>
        <v>0</v>
      </c>
      <c r="AL28" s="30">
        <f>SUM('満27週以下（１）'!AL29,'満27週以下（１）'!AL30,'満27週以下（１）'!AL31,'満27週以下（１）'!AL32)</f>
        <v>0</v>
      </c>
      <c r="AM28" s="33">
        <f>SUM('満27週以下（１）'!AM29,'満27週以下（１）'!AM30,'満27週以下（１）'!AM31,'満27週以下（１）'!AM32)</f>
        <v>0</v>
      </c>
    </row>
    <row r="29" spans="1:39" ht="13.5">
      <c r="A29" s="17"/>
      <c r="B29" s="6"/>
      <c r="C29" s="9" t="s">
        <v>23</v>
      </c>
      <c r="D29" s="8"/>
      <c r="E29" s="31">
        <f t="shared" si="9"/>
        <v>3</v>
      </c>
      <c r="F29" s="30">
        <v>0</v>
      </c>
      <c r="G29" s="30">
        <v>0</v>
      </c>
      <c r="H29" s="30">
        <v>0</v>
      </c>
      <c r="I29" s="30">
        <v>3</v>
      </c>
      <c r="J29" s="30">
        <v>2</v>
      </c>
      <c r="K29" s="30">
        <v>1</v>
      </c>
      <c r="L29" s="30">
        <v>0</v>
      </c>
      <c r="M29" s="30">
        <v>0</v>
      </c>
      <c r="N29" s="30">
        <v>0</v>
      </c>
      <c r="O29" s="30">
        <f t="shared" si="0"/>
        <v>0</v>
      </c>
      <c r="P29" s="30">
        <v>0</v>
      </c>
      <c r="Q29" s="30">
        <v>0</v>
      </c>
      <c r="R29" s="30">
        <f t="shared" si="1"/>
        <v>0</v>
      </c>
      <c r="S29" s="30">
        <v>0</v>
      </c>
      <c r="T29" s="30">
        <v>0</v>
      </c>
      <c r="U29" s="30">
        <f t="shared" si="2"/>
        <v>0</v>
      </c>
      <c r="V29" s="30">
        <v>0</v>
      </c>
      <c r="W29" s="30">
        <v>0</v>
      </c>
      <c r="X29" s="30">
        <f t="shared" si="3"/>
        <v>0</v>
      </c>
      <c r="Y29" s="30">
        <v>0</v>
      </c>
      <c r="Z29" s="30">
        <v>0</v>
      </c>
      <c r="AA29" s="30">
        <f t="shared" si="4"/>
        <v>0</v>
      </c>
      <c r="AB29" s="30">
        <v>0</v>
      </c>
      <c r="AC29" s="30">
        <v>0</v>
      </c>
      <c r="AD29" s="30">
        <f t="shared" si="5"/>
        <v>0</v>
      </c>
      <c r="AE29" s="30">
        <v>0</v>
      </c>
      <c r="AF29" s="30">
        <v>0</v>
      </c>
      <c r="AG29" s="30">
        <f t="shared" si="10"/>
        <v>0</v>
      </c>
      <c r="AH29" s="30">
        <v>0</v>
      </c>
      <c r="AI29" s="30">
        <v>0</v>
      </c>
      <c r="AJ29" s="30">
        <f t="shared" si="11"/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24</v>
      </c>
      <c r="D30" s="8"/>
      <c r="E30" s="31">
        <f t="shared" si="9"/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f t="shared" si="0"/>
        <v>0</v>
      </c>
      <c r="P30" s="30">
        <v>0</v>
      </c>
      <c r="Q30" s="30">
        <v>0</v>
      </c>
      <c r="R30" s="30">
        <f t="shared" si="1"/>
        <v>0</v>
      </c>
      <c r="S30" s="30">
        <v>0</v>
      </c>
      <c r="T30" s="30">
        <v>0</v>
      </c>
      <c r="U30" s="30">
        <f t="shared" si="2"/>
        <v>0</v>
      </c>
      <c r="V30" s="30">
        <v>0</v>
      </c>
      <c r="W30" s="30">
        <v>0</v>
      </c>
      <c r="X30" s="30">
        <f t="shared" si="3"/>
        <v>0</v>
      </c>
      <c r="Y30" s="30">
        <v>0</v>
      </c>
      <c r="Z30" s="30">
        <v>0</v>
      </c>
      <c r="AA30" s="30">
        <f t="shared" si="4"/>
        <v>0</v>
      </c>
      <c r="AB30" s="30">
        <v>0</v>
      </c>
      <c r="AC30" s="30">
        <v>0</v>
      </c>
      <c r="AD30" s="30">
        <f t="shared" si="5"/>
        <v>0</v>
      </c>
      <c r="AE30" s="30">
        <v>0</v>
      </c>
      <c r="AF30" s="30">
        <v>0</v>
      </c>
      <c r="AG30" s="30">
        <f t="shared" si="10"/>
        <v>0</v>
      </c>
      <c r="AH30" s="30">
        <v>0</v>
      </c>
      <c r="AI30" s="30">
        <v>0</v>
      </c>
      <c r="AJ30" s="30">
        <f t="shared" si="11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25</v>
      </c>
      <c r="D31" s="8"/>
      <c r="E31" s="31">
        <f t="shared" si="9"/>
        <v>2</v>
      </c>
      <c r="F31" s="30">
        <v>0</v>
      </c>
      <c r="G31" s="30">
        <v>0</v>
      </c>
      <c r="H31" s="30">
        <v>0</v>
      </c>
      <c r="I31" s="30">
        <v>2</v>
      </c>
      <c r="J31" s="30">
        <v>1</v>
      </c>
      <c r="K31" s="30">
        <v>1</v>
      </c>
      <c r="L31" s="30">
        <v>0</v>
      </c>
      <c r="M31" s="30">
        <v>0</v>
      </c>
      <c r="N31" s="30">
        <v>0</v>
      </c>
      <c r="O31" s="30">
        <f t="shared" si="0"/>
        <v>0</v>
      </c>
      <c r="P31" s="30">
        <v>0</v>
      </c>
      <c r="Q31" s="30">
        <v>0</v>
      </c>
      <c r="R31" s="30">
        <f t="shared" si="1"/>
        <v>0</v>
      </c>
      <c r="S31" s="30">
        <v>0</v>
      </c>
      <c r="T31" s="30">
        <v>0</v>
      </c>
      <c r="U31" s="30">
        <f t="shared" si="2"/>
        <v>0</v>
      </c>
      <c r="V31" s="30">
        <v>0</v>
      </c>
      <c r="W31" s="30">
        <v>0</v>
      </c>
      <c r="X31" s="30">
        <f t="shared" si="3"/>
        <v>0</v>
      </c>
      <c r="Y31" s="30">
        <v>0</v>
      </c>
      <c r="Z31" s="30">
        <v>0</v>
      </c>
      <c r="AA31" s="30">
        <f t="shared" si="4"/>
        <v>0</v>
      </c>
      <c r="AB31" s="30">
        <v>0</v>
      </c>
      <c r="AC31" s="30">
        <v>0</v>
      </c>
      <c r="AD31" s="30">
        <f t="shared" si="5"/>
        <v>0</v>
      </c>
      <c r="AE31" s="30">
        <v>0</v>
      </c>
      <c r="AF31" s="30">
        <v>0</v>
      </c>
      <c r="AG31" s="30">
        <f t="shared" si="10"/>
        <v>0</v>
      </c>
      <c r="AH31" s="30">
        <v>0</v>
      </c>
      <c r="AI31" s="30">
        <v>0</v>
      </c>
      <c r="AJ31" s="30">
        <f t="shared" si="11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26</v>
      </c>
      <c r="D32" s="8"/>
      <c r="E32" s="31">
        <f t="shared" si="9"/>
        <v>0</v>
      </c>
      <c r="F32" s="30">
        <f>SUM(G32:H32)</f>
        <v>0</v>
      </c>
      <c r="G32" s="30">
        <v>0</v>
      </c>
      <c r="H32" s="30">
        <v>0</v>
      </c>
      <c r="I32" s="30">
        <f>SUM(J32:K32)</f>
        <v>0</v>
      </c>
      <c r="J32" s="30">
        <v>0</v>
      </c>
      <c r="K32" s="30">
        <v>0</v>
      </c>
      <c r="L32" s="30">
        <f>SUM(M32:N32)</f>
        <v>0</v>
      </c>
      <c r="M32" s="30">
        <v>0</v>
      </c>
      <c r="N32" s="30">
        <v>0</v>
      </c>
      <c r="O32" s="30">
        <f t="shared" si="0"/>
        <v>0</v>
      </c>
      <c r="P32" s="30">
        <v>0</v>
      </c>
      <c r="Q32" s="30">
        <v>0</v>
      </c>
      <c r="R32" s="30">
        <f t="shared" si="1"/>
        <v>0</v>
      </c>
      <c r="S32" s="30">
        <v>0</v>
      </c>
      <c r="T32" s="30">
        <v>0</v>
      </c>
      <c r="U32" s="30">
        <f t="shared" si="2"/>
        <v>0</v>
      </c>
      <c r="V32" s="30">
        <v>0</v>
      </c>
      <c r="W32" s="30">
        <v>0</v>
      </c>
      <c r="X32" s="30">
        <f t="shared" si="3"/>
        <v>0</v>
      </c>
      <c r="Y32" s="30">
        <v>0</v>
      </c>
      <c r="Z32" s="30">
        <v>0</v>
      </c>
      <c r="AA32" s="30">
        <f t="shared" si="4"/>
        <v>0</v>
      </c>
      <c r="AB32" s="30">
        <v>0</v>
      </c>
      <c r="AC32" s="30">
        <v>0</v>
      </c>
      <c r="AD32" s="30">
        <f t="shared" si="5"/>
        <v>0</v>
      </c>
      <c r="AE32" s="30">
        <v>0</v>
      </c>
      <c r="AF32" s="30">
        <v>0</v>
      </c>
      <c r="AG32" s="30">
        <f t="shared" si="10"/>
        <v>0</v>
      </c>
      <c r="AH32" s="30">
        <v>0</v>
      </c>
      <c r="AI32" s="30">
        <v>0</v>
      </c>
      <c r="AJ32" s="30">
        <f t="shared" si="11"/>
        <v>0</v>
      </c>
      <c r="AK32" s="30">
        <v>0</v>
      </c>
      <c r="AL32" s="30">
        <v>0</v>
      </c>
      <c r="AM32" s="33">
        <v>0</v>
      </c>
    </row>
    <row r="33" spans="1:39" ht="13.5" customHeight="1">
      <c r="A33" s="17"/>
      <c r="B33" s="42" t="s">
        <v>27</v>
      </c>
      <c r="C33" s="42"/>
      <c r="D33" s="8"/>
      <c r="E33" s="31">
        <f t="shared" si="9"/>
        <v>3</v>
      </c>
      <c r="F33" s="30">
        <f>SUM(G33:H33)</f>
        <v>0</v>
      </c>
      <c r="G33" s="30">
        <f>SUM('満27週以下（１）'!G34,'満27週以下（１）'!G35,'満27週以下（１）'!G36,'満27週以下（１）'!G37)</f>
        <v>0</v>
      </c>
      <c r="H33" s="30">
        <f>SUM('満27週以下（１）'!H34,'満27週以下（１）'!H35,'満27週以下（１）'!H36,'満27週以下（１）'!H37)</f>
        <v>0</v>
      </c>
      <c r="I33" s="30">
        <f>SUM(J33:K33)</f>
        <v>3</v>
      </c>
      <c r="J33" s="30">
        <f>SUM('満27週以下（１）'!J34,'満27週以下（１）'!J35,'満27週以下（１）'!J36,'満27週以下（１）'!J37)</f>
        <v>0</v>
      </c>
      <c r="K33" s="30">
        <f>SUM('満27週以下（１）'!K34,'満27週以下（１）'!K35,'満27週以下（１）'!K36,'満27週以下（１）'!K37)</f>
        <v>3</v>
      </c>
      <c r="L33" s="30">
        <f>SUM(M33:N33)</f>
        <v>0</v>
      </c>
      <c r="M33" s="30">
        <f>SUM('満27週以下（１）'!M34,'満27週以下（１）'!M35,'満27週以下（１）'!M36,'満27週以下（１）'!M37)</f>
        <v>0</v>
      </c>
      <c r="N33" s="30">
        <f>SUM('満27週以下（１）'!N34,'満27週以下（１）'!N35,'満27週以下（１）'!N36,'満27週以下（１）'!N37)</f>
        <v>0</v>
      </c>
      <c r="O33" s="30">
        <f t="shared" si="0"/>
        <v>0</v>
      </c>
      <c r="P33" s="30">
        <f>SUM('満27週以下（１）'!P34,'満27週以下（１）'!P35,'満27週以下（１）'!P36,'満27週以下（１）'!P37)</f>
        <v>0</v>
      </c>
      <c r="Q33" s="30">
        <f>SUM('満27週以下（１）'!Q34,'満27週以下（１）'!Q35,'満27週以下（１）'!Q36,'満27週以下（１）'!Q37)</f>
        <v>0</v>
      </c>
      <c r="R33" s="30">
        <f t="shared" si="1"/>
        <v>0</v>
      </c>
      <c r="S33" s="30">
        <f>SUM('満27週以下（１）'!S34,'満27週以下（１）'!S35,'満27週以下（１）'!S36,'満27週以下（１）'!S37)</f>
        <v>0</v>
      </c>
      <c r="T33" s="30">
        <f>SUM('満27週以下（１）'!T34,'満27週以下（１）'!T35,'満27週以下（１）'!T36,'満27週以下（１）'!T37)</f>
        <v>0</v>
      </c>
      <c r="U33" s="30">
        <f t="shared" si="2"/>
        <v>0</v>
      </c>
      <c r="V33" s="30">
        <f>SUM('満27週以下（１）'!V34,'満27週以下（１）'!V35,'満27週以下（１）'!V36,'満27週以下（１）'!V37)</f>
        <v>0</v>
      </c>
      <c r="W33" s="30">
        <f>SUM('満27週以下（１）'!W34,'満27週以下（１）'!W35,'満27週以下（１）'!W36,'満27週以下（１）'!W37)</f>
        <v>0</v>
      </c>
      <c r="X33" s="30">
        <f t="shared" si="3"/>
        <v>0</v>
      </c>
      <c r="Y33" s="30">
        <f>SUM('満27週以下（１）'!Y34,'満27週以下（１）'!Y35,'満27週以下（１）'!Y36,'満27週以下（１）'!Y37)</f>
        <v>0</v>
      </c>
      <c r="Z33" s="30">
        <f>SUM('満27週以下（１）'!Z34,'満27週以下（１）'!Z35,'満27週以下（１）'!Z36,'満27週以下（１）'!Z37)</f>
        <v>0</v>
      </c>
      <c r="AA33" s="30">
        <f t="shared" si="4"/>
        <v>0</v>
      </c>
      <c r="AB33" s="30">
        <f>SUM('満27週以下（１）'!AB34,'満27週以下（１）'!AB35,'満27週以下（１）'!AB36,'満27週以下（１）'!AB37)</f>
        <v>0</v>
      </c>
      <c r="AC33" s="30">
        <f>SUM('満27週以下（１）'!AC34,'満27週以下（１）'!AC35,'満27週以下（１）'!AC36,'満27週以下（１）'!AC37)</f>
        <v>0</v>
      </c>
      <c r="AD33" s="30">
        <f t="shared" si="5"/>
        <v>0</v>
      </c>
      <c r="AE33" s="30">
        <f>SUM('満27週以下（１）'!AE34,'満27週以下（１）'!AE35,'満27週以下（１）'!AE36,'満27週以下（１）'!AE37)</f>
        <v>0</v>
      </c>
      <c r="AF33" s="30">
        <f>SUM('満27週以下（１）'!AF34,'満27週以下（１）'!AF35,'満27週以下（１）'!AF36,'満27週以下（１）'!AF37)</f>
        <v>0</v>
      </c>
      <c r="AG33" s="30">
        <f t="shared" si="10"/>
        <v>0</v>
      </c>
      <c r="AH33" s="30">
        <f>SUM('満27週以下（１）'!AH34,'満27週以下（１）'!AH35,'満27週以下（１）'!AH36,'満27週以下（１）'!AH37)</f>
        <v>0</v>
      </c>
      <c r="AI33" s="30">
        <f>SUM('満27週以下（１）'!AI34,'満27週以下（１）'!AI35,'満27週以下（１）'!AI36,'満27週以下（１）'!AI37)</f>
        <v>0</v>
      </c>
      <c r="AJ33" s="30">
        <f t="shared" si="11"/>
        <v>0</v>
      </c>
      <c r="AK33" s="30">
        <f>SUM('満27週以下（１）'!AK34,'満27週以下（１）'!AK35,'満27週以下（１）'!AK36,'満27週以下（１）'!AK37)</f>
        <v>0</v>
      </c>
      <c r="AL33" s="30">
        <f>SUM('満27週以下（１）'!AL34,'満27週以下（１）'!AL35,'満27週以下（１）'!AL36,'満27週以下（１）'!AL37)</f>
        <v>0</v>
      </c>
      <c r="AM33" s="33">
        <f>SUM('満27週以下（１）'!AM35,'満27週以下（１）'!AM36,'満27週以下（１）'!AM37)</f>
        <v>0</v>
      </c>
    </row>
    <row r="34" spans="1:39" ht="13.5">
      <c r="A34" s="17"/>
      <c r="B34" s="9"/>
      <c r="C34" s="38" t="s">
        <v>74</v>
      </c>
      <c r="D34" s="8"/>
      <c r="E34" s="31">
        <f t="shared" si="9"/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f t="shared" si="0"/>
        <v>0</v>
      </c>
      <c r="P34" s="30">
        <v>0</v>
      </c>
      <c r="Q34" s="30">
        <v>0</v>
      </c>
      <c r="R34" s="30">
        <f t="shared" si="1"/>
        <v>0</v>
      </c>
      <c r="S34" s="30">
        <v>0</v>
      </c>
      <c r="T34" s="30">
        <v>0</v>
      </c>
      <c r="U34" s="30">
        <f t="shared" si="2"/>
        <v>0</v>
      </c>
      <c r="V34" s="30">
        <v>0</v>
      </c>
      <c r="W34" s="30">
        <v>0</v>
      </c>
      <c r="X34" s="30">
        <f t="shared" si="3"/>
        <v>0</v>
      </c>
      <c r="Y34" s="30">
        <v>0</v>
      </c>
      <c r="Z34" s="30">
        <v>0</v>
      </c>
      <c r="AA34" s="30">
        <f t="shared" si="4"/>
        <v>0</v>
      </c>
      <c r="AB34" s="30">
        <v>0</v>
      </c>
      <c r="AC34" s="30">
        <v>0</v>
      </c>
      <c r="AD34" s="30">
        <f t="shared" si="5"/>
        <v>0</v>
      </c>
      <c r="AE34" s="30">
        <v>0</v>
      </c>
      <c r="AF34" s="30">
        <v>0</v>
      </c>
      <c r="AG34" s="30">
        <f t="shared" si="10"/>
        <v>0</v>
      </c>
      <c r="AH34" s="30">
        <v>0</v>
      </c>
      <c r="AI34" s="30">
        <v>0</v>
      </c>
      <c r="AJ34" s="30">
        <f t="shared" si="11"/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28</v>
      </c>
      <c r="D35" s="8"/>
      <c r="E35" s="31">
        <f t="shared" si="9"/>
        <v>2</v>
      </c>
      <c r="F35" s="30">
        <v>0</v>
      </c>
      <c r="G35" s="30">
        <v>0</v>
      </c>
      <c r="H35" s="30">
        <v>0</v>
      </c>
      <c r="I35" s="30">
        <v>2</v>
      </c>
      <c r="J35" s="30">
        <v>0</v>
      </c>
      <c r="K35" s="30">
        <v>2</v>
      </c>
      <c r="L35" s="30">
        <v>0</v>
      </c>
      <c r="M35" s="30">
        <v>0</v>
      </c>
      <c r="N35" s="30">
        <v>0</v>
      </c>
      <c r="O35" s="30">
        <f t="shared" si="0"/>
        <v>0</v>
      </c>
      <c r="P35" s="30">
        <v>0</v>
      </c>
      <c r="Q35" s="30">
        <v>0</v>
      </c>
      <c r="R35" s="30">
        <f t="shared" si="1"/>
        <v>0</v>
      </c>
      <c r="S35" s="30">
        <v>0</v>
      </c>
      <c r="T35" s="30">
        <v>0</v>
      </c>
      <c r="U35" s="30">
        <f t="shared" si="2"/>
        <v>0</v>
      </c>
      <c r="V35" s="30">
        <v>0</v>
      </c>
      <c r="W35" s="30">
        <v>0</v>
      </c>
      <c r="X35" s="30">
        <f t="shared" si="3"/>
        <v>0</v>
      </c>
      <c r="Y35" s="30">
        <v>0</v>
      </c>
      <c r="Z35" s="30">
        <v>0</v>
      </c>
      <c r="AA35" s="30">
        <f t="shared" si="4"/>
        <v>0</v>
      </c>
      <c r="AB35" s="30">
        <v>0</v>
      </c>
      <c r="AC35" s="30">
        <v>0</v>
      </c>
      <c r="AD35" s="30">
        <f t="shared" si="5"/>
        <v>0</v>
      </c>
      <c r="AE35" s="30">
        <v>0</v>
      </c>
      <c r="AF35" s="30">
        <v>0</v>
      </c>
      <c r="AG35" s="30">
        <f t="shared" si="10"/>
        <v>0</v>
      </c>
      <c r="AH35" s="30">
        <v>0</v>
      </c>
      <c r="AI35" s="30">
        <v>0</v>
      </c>
      <c r="AJ35" s="30">
        <f t="shared" si="11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29</v>
      </c>
      <c r="D36" s="8"/>
      <c r="E36" s="31">
        <f t="shared" si="9"/>
        <v>1</v>
      </c>
      <c r="F36" s="30">
        <v>0</v>
      </c>
      <c r="G36" s="30">
        <v>0</v>
      </c>
      <c r="H36" s="30">
        <v>0</v>
      </c>
      <c r="I36" s="30">
        <v>1</v>
      </c>
      <c r="J36" s="30">
        <v>0</v>
      </c>
      <c r="K36" s="30">
        <v>1</v>
      </c>
      <c r="L36" s="30">
        <v>0</v>
      </c>
      <c r="M36" s="30">
        <v>0</v>
      </c>
      <c r="N36" s="30">
        <v>0</v>
      </c>
      <c r="O36" s="30">
        <f t="shared" si="0"/>
        <v>0</v>
      </c>
      <c r="P36" s="30">
        <v>0</v>
      </c>
      <c r="Q36" s="30">
        <v>0</v>
      </c>
      <c r="R36" s="30">
        <f t="shared" si="1"/>
        <v>0</v>
      </c>
      <c r="S36" s="30">
        <v>0</v>
      </c>
      <c r="T36" s="30">
        <v>0</v>
      </c>
      <c r="U36" s="30">
        <f t="shared" si="2"/>
        <v>0</v>
      </c>
      <c r="V36" s="30">
        <v>0</v>
      </c>
      <c r="W36" s="30">
        <v>0</v>
      </c>
      <c r="X36" s="30">
        <f t="shared" si="3"/>
        <v>0</v>
      </c>
      <c r="Y36" s="30">
        <v>0</v>
      </c>
      <c r="Z36" s="30">
        <v>0</v>
      </c>
      <c r="AA36" s="30">
        <f t="shared" si="4"/>
        <v>0</v>
      </c>
      <c r="AB36" s="30">
        <v>0</v>
      </c>
      <c r="AC36" s="30">
        <v>0</v>
      </c>
      <c r="AD36" s="30">
        <f t="shared" si="5"/>
        <v>0</v>
      </c>
      <c r="AE36" s="30">
        <v>0</v>
      </c>
      <c r="AF36" s="30">
        <v>0</v>
      </c>
      <c r="AG36" s="30">
        <f t="shared" si="10"/>
        <v>0</v>
      </c>
      <c r="AH36" s="30">
        <v>0</v>
      </c>
      <c r="AI36" s="30">
        <v>0</v>
      </c>
      <c r="AJ36" s="30">
        <f t="shared" si="11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30</v>
      </c>
      <c r="D37" s="8"/>
      <c r="E37" s="31">
        <f t="shared" si="9"/>
        <v>0</v>
      </c>
      <c r="F37" s="30">
        <f>SUM(G37:H37)</f>
        <v>0</v>
      </c>
      <c r="G37" s="30">
        <v>0</v>
      </c>
      <c r="H37" s="30">
        <v>0</v>
      </c>
      <c r="I37" s="30">
        <f>SUM(J37:K37)</f>
        <v>0</v>
      </c>
      <c r="J37" s="30">
        <v>0</v>
      </c>
      <c r="K37" s="30">
        <v>0</v>
      </c>
      <c r="L37" s="30">
        <f>SUM(M37:N37)</f>
        <v>0</v>
      </c>
      <c r="M37" s="30">
        <v>0</v>
      </c>
      <c r="N37" s="30">
        <v>0</v>
      </c>
      <c r="O37" s="30">
        <f t="shared" si="0"/>
        <v>0</v>
      </c>
      <c r="P37" s="30">
        <v>0</v>
      </c>
      <c r="Q37" s="30">
        <v>0</v>
      </c>
      <c r="R37" s="30">
        <f t="shared" si="1"/>
        <v>0</v>
      </c>
      <c r="S37" s="30">
        <v>0</v>
      </c>
      <c r="T37" s="30">
        <v>0</v>
      </c>
      <c r="U37" s="30">
        <f t="shared" si="2"/>
        <v>0</v>
      </c>
      <c r="V37" s="30">
        <v>0</v>
      </c>
      <c r="W37" s="30">
        <v>0</v>
      </c>
      <c r="X37" s="30">
        <f t="shared" si="3"/>
        <v>0</v>
      </c>
      <c r="Y37" s="30">
        <v>0</v>
      </c>
      <c r="Z37" s="30">
        <v>0</v>
      </c>
      <c r="AA37" s="30">
        <f t="shared" si="4"/>
        <v>0</v>
      </c>
      <c r="AB37" s="30">
        <v>0</v>
      </c>
      <c r="AC37" s="30">
        <v>0</v>
      </c>
      <c r="AD37" s="30">
        <f t="shared" si="5"/>
        <v>0</v>
      </c>
      <c r="AE37" s="30">
        <v>0</v>
      </c>
      <c r="AF37" s="30">
        <v>0</v>
      </c>
      <c r="AG37" s="30">
        <f t="shared" si="10"/>
        <v>0</v>
      </c>
      <c r="AH37" s="30">
        <v>0</v>
      </c>
      <c r="AI37" s="30">
        <v>0</v>
      </c>
      <c r="AJ37" s="30">
        <f t="shared" si="11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1"/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0" t="s">
        <v>31</v>
      </c>
      <c r="B39" s="41"/>
      <c r="C39" s="41"/>
      <c r="D39" s="8"/>
      <c r="E39" s="31">
        <f t="shared" si="9"/>
        <v>6</v>
      </c>
      <c r="F39" s="30">
        <f>SUM(G39:H39)</f>
        <v>1</v>
      </c>
      <c r="G39" s="30">
        <f>SUM('満27週以下（１）'!G40,'満27週以下（１）'!G41,'満27週以下（１）'!G42,'満27週以下（１）'!G43,'満27週以下（１）'!G44)</f>
        <v>1</v>
      </c>
      <c r="H39" s="30">
        <f>SUM('満27週以下（１）'!H40,'満27週以下（１）'!H41,'満27週以下（１）'!H42,'満27週以下（１）'!H43,'満27週以下（１）'!H44)</f>
        <v>0</v>
      </c>
      <c r="I39" s="30">
        <f>SUM(J39:K39)</f>
        <v>5</v>
      </c>
      <c r="J39" s="30">
        <f>SUM('満27週以下（１）'!J40,'満27週以下（１）'!J41,'満27週以下（１）'!J42,'満27週以下（１）'!J43,'満27週以下（１）'!J44)</f>
        <v>3</v>
      </c>
      <c r="K39" s="30">
        <f>SUM('満27週以下（１）'!K40,'満27週以下（１）'!K41,'満27週以下（１）'!K42,'満27週以下（１）'!K43,'満27週以下（１）'!K44)</f>
        <v>2</v>
      </c>
      <c r="L39" s="30">
        <f>SUM(M39:N39)</f>
        <v>0</v>
      </c>
      <c r="M39" s="30">
        <f>SUM('満27週以下（１）'!M40,'満27週以下（１）'!M41,'満27週以下（１）'!M42,'満27週以下（１）'!M43,'満27週以下（１）'!M44)</f>
        <v>0</v>
      </c>
      <c r="N39" s="30">
        <f>SUM('満27週以下（１）'!N40,'満27週以下（１）'!N41,'満27週以下（１）'!N42,'満27週以下（１）'!N43,'満27週以下（１）'!N44)</f>
        <v>0</v>
      </c>
      <c r="O39" s="30">
        <f t="shared" si="0"/>
        <v>0</v>
      </c>
      <c r="P39" s="30">
        <f>SUM('満27週以下（１）'!P40,'満27週以下（１）'!P41,'満27週以下（１）'!P42,'満27週以下（１）'!P43,'満27週以下（１）'!P44)</f>
        <v>0</v>
      </c>
      <c r="Q39" s="30">
        <f>SUM('満27週以下（１）'!Q40,'満27週以下（１）'!Q41,'満27週以下（１）'!Q42,'満27週以下（１）'!Q43,'満27週以下（１）'!Q44)</f>
        <v>0</v>
      </c>
      <c r="R39" s="30">
        <f t="shared" si="1"/>
        <v>0</v>
      </c>
      <c r="S39" s="30">
        <f>SUM('満27週以下（１）'!S40,'満27週以下（１）'!S41,'満27週以下（１）'!S42,'満27週以下（１）'!S43,'満27週以下（１）'!S44)</f>
        <v>0</v>
      </c>
      <c r="T39" s="30">
        <f>SUM('満27週以下（１）'!T40,'満27週以下（１）'!T41,'満27週以下（１）'!T42,'満27週以下（１）'!T43,'満27週以下（１）'!T44)</f>
        <v>0</v>
      </c>
      <c r="U39" s="30">
        <f t="shared" si="2"/>
        <v>0</v>
      </c>
      <c r="V39" s="30">
        <f>SUM('満27週以下（１）'!V40,'満27週以下（１）'!V41,'満27週以下（１）'!V42,'満27週以下（１）'!V43,'満27週以下（１）'!V44)</f>
        <v>0</v>
      </c>
      <c r="W39" s="30">
        <f>SUM('満27週以下（１）'!W40,'満27週以下（１）'!W41,'満27週以下（１）'!W42,'満27週以下（１）'!W43,'満27週以下（１）'!W44)</f>
        <v>0</v>
      </c>
      <c r="X39" s="30">
        <f t="shared" si="3"/>
        <v>0</v>
      </c>
      <c r="Y39" s="30">
        <f>SUM('満27週以下（１）'!Y40,'満27週以下（１）'!Y41,'満27週以下（１）'!Y42,'満27週以下（１）'!Y43,'満27週以下（１）'!Y44)</f>
        <v>0</v>
      </c>
      <c r="Z39" s="30">
        <f>SUM('満27週以下（１）'!Z40,'満27週以下（１）'!Z41,'満27週以下（１）'!Z42,'満27週以下（１）'!Z43,'満27週以下（１）'!Z44)</f>
        <v>0</v>
      </c>
      <c r="AA39" s="30">
        <f t="shared" si="4"/>
        <v>0</v>
      </c>
      <c r="AB39" s="30">
        <f>SUM('満27週以下（１）'!AB40,'満27週以下（１）'!AB41,'満27週以下（１）'!AB42,'満27週以下（１）'!AB43,'満27週以下（１）'!AB44)</f>
        <v>0</v>
      </c>
      <c r="AC39" s="30">
        <f>SUM('満27週以下（１）'!AC40,'満27週以下（１）'!AC41,'満27週以下（１）'!AC42,'満27週以下（１）'!AC43,'満27週以下（１）'!AC44)</f>
        <v>0</v>
      </c>
      <c r="AD39" s="30">
        <f t="shared" si="5"/>
        <v>0</v>
      </c>
      <c r="AE39" s="30">
        <f>SUM('満27週以下（１）'!AE40,'満27週以下（１）'!AE41,'満27週以下（１）'!AE42,'満27週以下（１）'!AE43,'満27週以下（１）'!AE44)</f>
        <v>0</v>
      </c>
      <c r="AF39" s="30">
        <f>SUM('満27週以下（１）'!AF40,'満27週以下（１）'!AF41,'満27週以下（１）'!AF42,'満27週以下（１）'!AF43,'満27週以下（１）'!AF44)</f>
        <v>0</v>
      </c>
      <c r="AG39" s="30">
        <f aca="true" t="shared" si="12" ref="AG39:AG44">SUM(AH39:AI39)</f>
        <v>0</v>
      </c>
      <c r="AH39" s="30">
        <f>SUM('満27週以下（１）'!AH40,'満27週以下（１）'!AH41,'満27週以下（１）'!AH42,'満27週以下（１）'!AH43,'満27週以下（１）'!AH44)</f>
        <v>0</v>
      </c>
      <c r="AI39" s="30">
        <f>SUM('満27週以下（１）'!AI40,'満27週以下（１）'!AI41,'満27週以下（１）'!AI42,'満27週以下（１）'!AI43,'満27週以下（１）'!AI44)</f>
        <v>0</v>
      </c>
      <c r="AJ39" s="30">
        <f aca="true" t="shared" si="13" ref="AJ39:AJ44">SUM(AK39:AL39)</f>
        <v>0</v>
      </c>
      <c r="AK39" s="30">
        <f>SUM('満27週以下（１）'!AK40,'満27週以下（１）'!AK41,'満27週以下（１）'!AK42,'満27週以下（１）'!AK43,'満27週以下（１）'!AK44)</f>
        <v>0</v>
      </c>
      <c r="AL39" s="30">
        <f>SUM('満27週以下（１）'!AL40,'満27週以下（１）'!AL41,'満27週以下（１）'!AL42,'満27週以下（１）'!AL43,'満27週以下（１）'!AL44)</f>
        <v>0</v>
      </c>
      <c r="AM39" s="33">
        <f>SUM('満27週以下（１）'!AM40,'満27週以下（１）'!AM41,'満27週以下（１）'!AM42,'満27週以下（１）'!AM43,'満27週以下（１）'!AM44)</f>
        <v>0</v>
      </c>
    </row>
    <row r="40" spans="1:39" ht="13.5">
      <c r="A40" s="17"/>
      <c r="B40" s="6"/>
      <c r="C40" s="9" t="s">
        <v>32</v>
      </c>
      <c r="D40" s="8"/>
      <c r="E40" s="31">
        <f t="shared" si="9"/>
        <v>4</v>
      </c>
      <c r="F40" s="30">
        <v>1</v>
      </c>
      <c r="G40" s="30">
        <v>1</v>
      </c>
      <c r="H40" s="30">
        <v>0</v>
      </c>
      <c r="I40" s="30">
        <v>3</v>
      </c>
      <c r="J40" s="30">
        <v>2</v>
      </c>
      <c r="K40" s="30">
        <v>1</v>
      </c>
      <c r="L40" s="30">
        <v>0</v>
      </c>
      <c r="M40" s="30">
        <v>0</v>
      </c>
      <c r="N40" s="30">
        <v>0</v>
      </c>
      <c r="O40" s="30">
        <f t="shared" si="0"/>
        <v>0</v>
      </c>
      <c r="P40" s="30">
        <v>0</v>
      </c>
      <c r="Q40" s="30">
        <v>0</v>
      </c>
      <c r="R40" s="30">
        <f t="shared" si="1"/>
        <v>0</v>
      </c>
      <c r="S40" s="30">
        <v>0</v>
      </c>
      <c r="T40" s="30">
        <v>0</v>
      </c>
      <c r="U40" s="30">
        <f t="shared" si="2"/>
        <v>0</v>
      </c>
      <c r="V40" s="30">
        <v>0</v>
      </c>
      <c r="W40" s="30">
        <v>0</v>
      </c>
      <c r="X40" s="30">
        <f t="shared" si="3"/>
        <v>0</v>
      </c>
      <c r="Y40" s="30">
        <v>0</v>
      </c>
      <c r="Z40" s="30">
        <v>0</v>
      </c>
      <c r="AA40" s="30">
        <f t="shared" si="4"/>
        <v>0</v>
      </c>
      <c r="AB40" s="30">
        <v>0</v>
      </c>
      <c r="AC40" s="30">
        <v>0</v>
      </c>
      <c r="AD40" s="30">
        <f t="shared" si="5"/>
        <v>0</v>
      </c>
      <c r="AE40" s="30">
        <v>0</v>
      </c>
      <c r="AF40" s="30">
        <v>0</v>
      </c>
      <c r="AG40" s="30">
        <f t="shared" si="12"/>
        <v>0</v>
      </c>
      <c r="AH40" s="30">
        <v>0</v>
      </c>
      <c r="AI40" s="30">
        <v>0</v>
      </c>
      <c r="AJ40" s="30">
        <f t="shared" si="13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33</v>
      </c>
      <c r="D41" s="8"/>
      <c r="E41" s="31">
        <f t="shared" si="9"/>
        <v>1</v>
      </c>
      <c r="F41" s="30">
        <v>0</v>
      </c>
      <c r="G41" s="30">
        <v>0</v>
      </c>
      <c r="H41" s="30">
        <v>0</v>
      </c>
      <c r="I41" s="30">
        <v>1</v>
      </c>
      <c r="J41" s="30">
        <v>1</v>
      </c>
      <c r="K41" s="30">
        <v>0</v>
      </c>
      <c r="L41" s="30">
        <v>0</v>
      </c>
      <c r="M41" s="30">
        <v>0</v>
      </c>
      <c r="N41" s="30">
        <v>0</v>
      </c>
      <c r="O41" s="30">
        <f t="shared" si="0"/>
        <v>0</v>
      </c>
      <c r="P41" s="30">
        <v>0</v>
      </c>
      <c r="Q41" s="30">
        <v>0</v>
      </c>
      <c r="R41" s="30">
        <f t="shared" si="1"/>
        <v>0</v>
      </c>
      <c r="S41" s="30">
        <v>0</v>
      </c>
      <c r="T41" s="30">
        <v>0</v>
      </c>
      <c r="U41" s="30">
        <f t="shared" si="2"/>
        <v>0</v>
      </c>
      <c r="V41" s="30">
        <v>0</v>
      </c>
      <c r="W41" s="30">
        <v>0</v>
      </c>
      <c r="X41" s="30">
        <f t="shared" si="3"/>
        <v>0</v>
      </c>
      <c r="Y41" s="30">
        <v>0</v>
      </c>
      <c r="Z41" s="30">
        <v>0</v>
      </c>
      <c r="AA41" s="30">
        <f t="shared" si="4"/>
        <v>0</v>
      </c>
      <c r="AB41" s="30">
        <v>0</v>
      </c>
      <c r="AC41" s="30">
        <v>0</v>
      </c>
      <c r="AD41" s="30">
        <f t="shared" si="5"/>
        <v>0</v>
      </c>
      <c r="AE41" s="30">
        <v>0</v>
      </c>
      <c r="AF41" s="30">
        <v>0</v>
      </c>
      <c r="AG41" s="30">
        <f t="shared" si="12"/>
        <v>0</v>
      </c>
      <c r="AH41" s="30">
        <v>0</v>
      </c>
      <c r="AI41" s="30">
        <v>0</v>
      </c>
      <c r="AJ41" s="30">
        <f t="shared" si="13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34</v>
      </c>
      <c r="D42" s="8"/>
      <c r="E42" s="31">
        <f t="shared" si="9"/>
        <v>1</v>
      </c>
      <c r="F42" s="30">
        <v>0</v>
      </c>
      <c r="G42" s="30">
        <v>0</v>
      </c>
      <c r="H42" s="30">
        <v>0</v>
      </c>
      <c r="I42" s="30">
        <v>1</v>
      </c>
      <c r="J42" s="30">
        <v>0</v>
      </c>
      <c r="K42" s="30">
        <v>1</v>
      </c>
      <c r="L42" s="30">
        <v>0</v>
      </c>
      <c r="M42" s="30">
        <v>0</v>
      </c>
      <c r="N42" s="30">
        <v>0</v>
      </c>
      <c r="O42" s="30">
        <f t="shared" si="0"/>
        <v>0</v>
      </c>
      <c r="P42" s="30">
        <v>0</v>
      </c>
      <c r="Q42" s="30">
        <v>0</v>
      </c>
      <c r="R42" s="30">
        <f t="shared" si="1"/>
        <v>0</v>
      </c>
      <c r="S42" s="30">
        <v>0</v>
      </c>
      <c r="T42" s="30">
        <v>0</v>
      </c>
      <c r="U42" s="30">
        <f t="shared" si="2"/>
        <v>0</v>
      </c>
      <c r="V42" s="30">
        <v>0</v>
      </c>
      <c r="W42" s="30">
        <v>0</v>
      </c>
      <c r="X42" s="30">
        <f t="shared" si="3"/>
        <v>0</v>
      </c>
      <c r="Y42" s="30">
        <v>0</v>
      </c>
      <c r="Z42" s="30">
        <v>0</v>
      </c>
      <c r="AA42" s="30">
        <f t="shared" si="4"/>
        <v>0</v>
      </c>
      <c r="AB42" s="30">
        <v>0</v>
      </c>
      <c r="AC42" s="30">
        <v>0</v>
      </c>
      <c r="AD42" s="30">
        <f t="shared" si="5"/>
        <v>0</v>
      </c>
      <c r="AE42" s="30">
        <v>0</v>
      </c>
      <c r="AF42" s="30">
        <v>0</v>
      </c>
      <c r="AG42" s="30">
        <f t="shared" si="12"/>
        <v>0</v>
      </c>
      <c r="AH42" s="30">
        <v>0</v>
      </c>
      <c r="AI42" s="30">
        <v>0</v>
      </c>
      <c r="AJ42" s="30">
        <f t="shared" si="13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35</v>
      </c>
      <c r="D43" s="8"/>
      <c r="E43" s="31">
        <f t="shared" si="9"/>
        <v>0</v>
      </c>
      <c r="F43" s="30">
        <f>SUM(G43:H43)</f>
        <v>0</v>
      </c>
      <c r="G43" s="30">
        <v>0</v>
      </c>
      <c r="H43" s="30">
        <v>0</v>
      </c>
      <c r="I43" s="30">
        <f>SUM(J43:K43)</f>
        <v>0</v>
      </c>
      <c r="J43" s="30">
        <v>0</v>
      </c>
      <c r="K43" s="30">
        <v>0</v>
      </c>
      <c r="L43" s="30">
        <f>SUM(M43:N43)</f>
        <v>0</v>
      </c>
      <c r="M43" s="30">
        <v>0</v>
      </c>
      <c r="N43" s="30">
        <v>0</v>
      </c>
      <c r="O43" s="30">
        <f t="shared" si="0"/>
        <v>0</v>
      </c>
      <c r="P43" s="30">
        <v>0</v>
      </c>
      <c r="Q43" s="30">
        <v>0</v>
      </c>
      <c r="R43" s="30">
        <f t="shared" si="1"/>
        <v>0</v>
      </c>
      <c r="S43" s="30">
        <v>0</v>
      </c>
      <c r="T43" s="30">
        <v>0</v>
      </c>
      <c r="U43" s="30">
        <f t="shared" si="2"/>
        <v>0</v>
      </c>
      <c r="V43" s="30">
        <v>0</v>
      </c>
      <c r="W43" s="30">
        <v>0</v>
      </c>
      <c r="X43" s="30">
        <f t="shared" si="3"/>
        <v>0</v>
      </c>
      <c r="Y43" s="30">
        <v>0</v>
      </c>
      <c r="Z43" s="30">
        <v>0</v>
      </c>
      <c r="AA43" s="30">
        <f t="shared" si="4"/>
        <v>0</v>
      </c>
      <c r="AB43" s="30">
        <v>0</v>
      </c>
      <c r="AC43" s="30">
        <v>0</v>
      </c>
      <c r="AD43" s="30">
        <f t="shared" si="5"/>
        <v>0</v>
      </c>
      <c r="AE43" s="30">
        <v>0</v>
      </c>
      <c r="AF43" s="30">
        <v>0</v>
      </c>
      <c r="AG43" s="30">
        <f t="shared" si="12"/>
        <v>0</v>
      </c>
      <c r="AH43" s="30">
        <v>0</v>
      </c>
      <c r="AI43" s="30">
        <v>0</v>
      </c>
      <c r="AJ43" s="30">
        <f t="shared" si="13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36</v>
      </c>
      <c r="D44" s="8"/>
      <c r="E44" s="31">
        <f t="shared" si="9"/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f t="shared" si="0"/>
        <v>0</v>
      </c>
      <c r="P44" s="30">
        <v>0</v>
      </c>
      <c r="Q44" s="30">
        <v>0</v>
      </c>
      <c r="R44" s="30">
        <f t="shared" si="1"/>
        <v>0</v>
      </c>
      <c r="S44" s="30">
        <v>0</v>
      </c>
      <c r="T44" s="30">
        <v>0</v>
      </c>
      <c r="U44" s="30">
        <f t="shared" si="2"/>
        <v>0</v>
      </c>
      <c r="V44" s="30">
        <v>0</v>
      </c>
      <c r="W44" s="30">
        <v>0</v>
      </c>
      <c r="X44" s="30">
        <f t="shared" si="3"/>
        <v>0</v>
      </c>
      <c r="Y44" s="30">
        <v>0</v>
      </c>
      <c r="Z44" s="30">
        <v>0</v>
      </c>
      <c r="AA44" s="30">
        <f t="shared" si="4"/>
        <v>0</v>
      </c>
      <c r="AB44" s="30">
        <v>0</v>
      </c>
      <c r="AC44" s="30">
        <v>0</v>
      </c>
      <c r="AD44" s="30">
        <f t="shared" si="5"/>
        <v>0</v>
      </c>
      <c r="AE44" s="30">
        <v>0</v>
      </c>
      <c r="AF44" s="30">
        <v>0</v>
      </c>
      <c r="AG44" s="30">
        <f t="shared" si="12"/>
        <v>0</v>
      </c>
      <c r="AH44" s="30">
        <v>0</v>
      </c>
      <c r="AI44" s="30">
        <v>0</v>
      </c>
      <c r="AJ44" s="30">
        <f t="shared" si="13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A16:C16"/>
    <mergeCell ref="A21:C21"/>
    <mergeCell ref="B22:C22"/>
    <mergeCell ref="B28:C28"/>
    <mergeCell ref="B33:C33"/>
    <mergeCell ref="A39:C39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59" r:id="rId1"/>
  <headerFooter alignWithMargins="0">
    <oddHeader>&amp;C&amp;"ＭＳ Ｐ明朝,標準"&amp;14第８表－２　　出生数・体重（500g区分）・妊娠期間・市町村・保健所別　　　（その３）&amp;R&amp;"ＭＳ Ｐ明朝,標準"令和２年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51" t="s">
        <v>0</v>
      </c>
      <c r="F1" s="35"/>
      <c r="G1" s="34"/>
      <c r="H1" s="34"/>
      <c r="I1" s="34"/>
      <c r="J1" s="34"/>
      <c r="K1" s="34"/>
      <c r="L1" s="54" t="s">
        <v>69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52"/>
      <c r="F2" s="58" t="s">
        <v>56</v>
      </c>
      <c r="G2" s="59"/>
      <c r="H2" s="60"/>
      <c r="I2" s="47" t="s">
        <v>57</v>
      </c>
      <c r="J2" s="47"/>
      <c r="K2" s="48"/>
      <c r="L2" s="46" t="s">
        <v>58</v>
      </c>
      <c r="M2" s="47"/>
      <c r="N2" s="48"/>
      <c r="O2" s="47" t="s">
        <v>59</v>
      </c>
      <c r="P2" s="47"/>
      <c r="Q2" s="48"/>
      <c r="R2" s="46" t="s">
        <v>60</v>
      </c>
      <c r="S2" s="47"/>
      <c r="T2" s="48"/>
      <c r="U2" s="46" t="s">
        <v>61</v>
      </c>
      <c r="V2" s="47"/>
      <c r="W2" s="48"/>
      <c r="X2" s="46" t="s">
        <v>62</v>
      </c>
      <c r="Y2" s="47"/>
      <c r="Z2" s="48"/>
      <c r="AA2" s="46" t="s">
        <v>63</v>
      </c>
      <c r="AB2" s="47"/>
      <c r="AC2" s="48"/>
      <c r="AD2" s="46" t="s">
        <v>65</v>
      </c>
      <c r="AE2" s="47"/>
      <c r="AF2" s="48"/>
      <c r="AG2" s="46" t="s">
        <v>66</v>
      </c>
      <c r="AH2" s="47"/>
      <c r="AI2" s="48"/>
      <c r="AJ2" s="46" t="s">
        <v>67</v>
      </c>
      <c r="AK2" s="47"/>
      <c r="AL2" s="48"/>
      <c r="AM2" s="49" t="s">
        <v>55</v>
      </c>
    </row>
    <row r="3" spans="1:39" ht="13.5">
      <c r="A3" s="15"/>
      <c r="B3" s="4"/>
      <c r="C3" s="4"/>
      <c r="D3" s="5"/>
      <c r="E3" s="53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0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0" t="s">
        <v>37</v>
      </c>
      <c r="B5" s="41"/>
      <c r="C5" s="41"/>
      <c r="D5" s="8"/>
      <c r="E5" s="31">
        <f>E6+E7</f>
        <v>1</v>
      </c>
      <c r="F5" s="30">
        <f>SUM(G5:H5)</f>
        <v>0</v>
      </c>
      <c r="G5" s="30">
        <f>SUM('満27週以下（２）'!G6,'満27週以下（２）'!G7)</f>
        <v>0</v>
      </c>
      <c r="H5" s="30">
        <f>SUM('満27週以下（２）'!H6,'満27週以下（２）'!H7)</f>
        <v>0</v>
      </c>
      <c r="I5" s="30">
        <f>SUM(J5:K5)</f>
        <v>1</v>
      </c>
      <c r="J5" s="30">
        <f>SUM('満27週以下（２）'!J6,'満27週以下（２）'!J7)</f>
        <v>0</v>
      </c>
      <c r="K5" s="30">
        <f>SUM('満27週以下（２）'!K6,'満27週以下（２）'!K7)</f>
        <v>1</v>
      </c>
      <c r="L5" s="30">
        <f>SUM(M5:N5)</f>
        <v>0</v>
      </c>
      <c r="M5" s="30">
        <f>SUM('満27週以下（２）'!M6,'満27週以下（２）'!M7)</f>
        <v>0</v>
      </c>
      <c r="N5" s="30">
        <f>SUM('満27週以下（２）'!N6,'満27週以下（２）'!N7)</f>
        <v>0</v>
      </c>
      <c r="O5" s="30">
        <f>SUM(P5:Q5)</f>
        <v>0</v>
      </c>
      <c r="P5" s="30">
        <f>SUM('満27週以下（２）'!P6,'満27週以下（２）'!P7)</f>
        <v>0</v>
      </c>
      <c r="Q5" s="30">
        <f>SUM('満27週以下（２）'!Q6,'満27週以下（２）'!Q7)</f>
        <v>0</v>
      </c>
      <c r="R5" s="30">
        <f>SUM(S5:T5)</f>
        <v>0</v>
      </c>
      <c r="S5" s="30">
        <f>SUM('満27週以下（２）'!S6,'満27週以下（２）'!S7)</f>
        <v>0</v>
      </c>
      <c r="T5" s="30">
        <f>SUM('満27週以下（２）'!T6,'満27週以下（２）'!T7)</f>
        <v>0</v>
      </c>
      <c r="U5" s="30">
        <f>SUM(V5:W5)</f>
        <v>0</v>
      </c>
      <c r="V5" s="30">
        <f>SUM('満27週以下（２）'!V6,'満27週以下（２）'!V7)</f>
        <v>0</v>
      </c>
      <c r="W5" s="30">
        <f>SUM('満27週以下（２）'!W6,'満27週以下（２）'!W7)</f>
        <v>0</v>
      </c>
      <c r="X5" s="30">
        <f>SUM(Y5:Z5)</f>
        <v>0</v>
      </c>
      <c r="Y5" s="30">
        <f>SUM('満27週以下（２）'!Y6,'満27週以下（２）'!Y7)</f>
        <v>0</v>
      </c>
      <c r="Z5" s="30">
        <f>SUM('満27週以下（２）'!Z6,'満27週以下（２）'!Z7)</f>
        <v>0</v>
      </c>
      <c r="AA5" s="30">
        <f>SUM(AB5:AC5)</f>
        <v>0</v>
      </c>
      <c r="AB5" s="30">
        <f>SUM('満27週以下（２）'!AB6,'満27週以下（２）'!AB7)</f>
        <v>0</v>
      </c>
      <c r="AC5" s="30">
        <f>SUM('満27週以下（２）'!AC6,'満27週以下（２）'!AC7)</f>
        <v>0</v>
      </c>
      <c r="AD5" s="30">
        <f>SUM(AE5:AF5)</f>
        <v>0</v>
      </c>
      <c r="AE5" s="30">
        <f>SUM('満27週以下（２）'!AE6,'満27週以下（２）'!AE7)</f>
        <v>0</v>
      </c>
      <c r="AF5" s="30">
        <f>SUM('満27週以下（２）'!AF6,'満27週以下（２）'!AF7)</f>
        <v>0</v>
      </c>
      <c r="AG5" s="30">
        <f>SUM(AH5:AI5)</f>
        <v>0</v>
      </c>
      <c r="AH5" s="30">
        <f>SUM('満27週以下（２）'!AH6,'満27週以下（２）'!AH7)</f>
        <v>0</v>
      </c>
      <c r="AI5" s="30">
        <f>SUM('満27週以下（２）'!AI6,'満27週以下（２）'!AI7)</f>
        <v>0</v>
      </c>
      <c r="AJ5" s="30">
        <f>SUM(AK5:AL5)</f>
        <v>0</v>
      </c>
      <c r="AK5" s="30">
        <f>SUM('満27週以下（２）'!AK6,'満27週以下（２）'!AK7)</f>
        <v>0</v>
      </c>
      <c r="AL5" s="32">
        <f>SUM('満27週以下（２）'!AL6,'満27週以下（２）'!AL7)</f>
        <v>0</v>
      </c>
      <c r="AM5" s="33">
        <f>SUM('満27週以下（２）'!AM6,'満27週以下（２）'!AM7)</f>
        <v>0</v>
      </c>
    </row>
    <row r="6" spans="1:39" ht="13.5">
      <c r="A6" s="17"/>
      <c r="B6" s="6"/>
      <c r="C6" s="9" t="s">
        <v>38</v>
      </c>
      <c r="D6" s="8"/>
      <c r="E6" s="31">
        <f>F6+I6+L6+O6+R6+U6+X6+AA6+AD6+AG6+AJ6+AM6</f>
        <v>1</v>
      </c>
      <c r="F6" s="30">
        <v>0</v>
      </c>
      <c r="G6" s="30">
        <v>0</v>
      </c>
      <c r="H6" s="30">
        <v>0</v>
      </c>
      <c r="I6" s="30">
        <v>1</v>
      </c>
      <c r="J6" s="30">
        <v>0</v>
      </c>
      <c r="K6" s="30">
        <v>1</v>
      </c>
      <c r="L6" s="30">
        <v>0</v>
      </c>
      <c r="M6" s="30">
        <v>0</v>
      </c>
      <c r="N6" s="30">
        <v>0</v>
      </c>
      <c r="O6" s="30">
        <f aca="true" t="shared" si="0" ref="O6:O24">SUM(P6:Q6)</f>
        <v>0</v>
      </c>
      <c r="P6" s="30">
        <v>0</v>
      </c>
      <c r="Q6" s="30">
        <v>0</v>
      </c>
      <c r="R6" s="30">
        <f aca="true" t="shared" si="1" ref="R6:R24">SUM(S6:T6)</f>
        <v>0</v>
      </c>
      <c r="S6" s="30">
        <v>0</v>
      </c>
      <c r="T6" s="30">
        <v>0</v>
      </c>
      <c r="U6" s="30">
        <f aca="true" t="shared" si="2" ref="U6:U24">SUM(V6:W6)</f>
        <v>0</v>
      </c>
      <c r="V6" s="30">
        <v>0</v>
      </c>
      <c r="W6" s="30">
        <v>0</v>
      </c>
      <c r="X6" s="30">
        <f aca="true" t="shared" si="3" ref="X6:X24">SUM(Y6:Z6)</f>
        <v>0</v>
      </c>
      <c r="Y6" s="30">
        <v>0</v>
      </c>
      <c r="Z6" s="30">
        <v>0</v>
      </c>
      <c r="AA6" s="30">
        <f aca="true" t="shared" si="4" ref="AA6:AA24">SUM(AB6:AC6)</f>
        <v>0</v>
      </c>
      <c r="AB6" s="30">
        <v>0</v>
      </c>
      <c r="AC6" s="30">
        <v>0</v>
      </c>
      <c r="AD6" s="30">
        <f aca="true" t="shared" si="5" ref="AD6:AD24">SUM(AE6:AF6)</f>
        <v>0</v>
      </c>
      <c r="AE6" s="30">
        <v>0</v>
      </c>
      <c r="AF6" s="30">
        <v>0</v>
      </c>
      <c r="AG6" s="30">
        <f>SUM(AH6:AI6)</f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39</v>
      </c>
      <c r="D7" s="8"/>
      <c r="E7" s="31">
        <f>F7+I7+L7+O7+R7+U7+X7+AA7+AD7+AG7+AJ7+AM7</f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f t="shared" si="0"/>
        <v>0</v>
      </c>
      <c r="P7" s="30">
        <v>0</v>
      </c>
      <c r="Q7" s="30">
        <v>0</v>
      </c>
      <c r="R7" s="30">
        <f t="shared" si="1"/>
        <v>0</v>
      </c>
      <c r="S7" s="30">
        <v>0</v>
      </c>
      <c r="T7" s="30">
        <v>0</v>
      </c>
      <c r="U7" s="30">
        <f t="shared" si="2"/>
        <v>0</v>
      </c>
      <c r="V7" s="30">
        <v>0</v>
      </c>
      <c r="W7" s="30">
        <v>0</v>
      </c>
      <c r="X7" s="30">
        <f t="shared" si="3"/>
        <v>0</v>
      </c>
      <c r="Y7" s="30">
        <v>0</v>
      </c>
      <c r="Z7" s="30">
        <v>0</v>
      </c>
      <c r="AA7" s="30">
        <f t="shared" si="4"/>
        <v>0</v>
      </c>
      <c r="AB7" s="30">
        <v>0</v>
      </c>
      <c r="AC7" s="30">
        <v>0</v>
      </c>
      <c r="AD7" s="30">
        <f t="shared" si="5"/>
        <v>0</v>
      </c>
      <c r="AE7" s="30">
        <v>0</v>
      </c>
      <c r="AF7" s="30">
        <v>0</v>
      </c>
      <c r="AG7" s="30">
        <f>SUM(AH7:AI7)</f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>
        <f aca="true" t="shared" si="6" ref="L8:L23">SUM(M8:N8)</f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0" t="s">
        <v>40</v>
      </c>
      <c r="B9" s="41"/>
      <c r="C9" s="41"/>
      <c r="D9" s="8"/>
      <c r="E9" s="31">
        <f>E10+E11+E12+E13+E14+E15+E16+E18+E17</f>
        <v>2</v>
      </c>
      <c r="F9" s="30">
        <f aca="true" t="shared" si="7" ref="F9:F23">SUM(G9:H9)</f>
        <v>0</v>
      </c>
      <c r="G9" s="30">
        <f>SUM('満27週以下（２）'!G10,'満27週以下（２）'!G11,'満27週以下（２）'!G12,'満27週以下（２）'!G13,'満27週以下（２）'!G14,'満27週以下（２）'!G15,'満27週以下（２）'!G16,'満27週以下（２）'!G17,'満27週以下（２）'!G18)</f>
        <v>0</v>
      </c>
      <c r="H9" s="30">
        <f>SUM('満27週以下（２）'!H10,'満27週以下（２）'!H11,'満27週以下（２）'!H12,'満27週以下（２）'!H13,'満27週以下（２）'!H14,'満27週以下（２）'!H15,'満27週以下（２）'!H16,'満27週以下（２）'!H17,'満27週以下（２）'!H18)</f>
        <v>0</v>
      </c>
      <c r="I9" s="30">
        <f aca="true" t="shared" si="8" ref="I9:I23">SUM(J9:K9)</f>
        <v>2</v>
      </c>
      <c r="J9" s="30">
        <f>SUM('満27週以下（２）'!J10,'満27週以下（２）'!J11,'満27週以下（２）'!J12,'満27週以下（２）'!J13,'満27週以下（２）'!J14,'満27週以下（２）'!J15,'満27週以下（２）'!J16,'満27週以下（２）'!J17,'満27週以下（２）'!J18)</f>
        <v>0</v>
      </c>
      <c r="K9" s="30">
        <f>SUM('満27週以下（２）'!K10,'満27週以下（２）'!K11,'満27週以下（２）'!K12,'満27週以下（２）'!K13,'満27週以下（２）'!K14,'満27週以下（２）'!K15,'満27週以下（２）'!K16,'満27週以下（２）'!K17,'満27週以下（２）'!K18)</f>
        <v>2</v>
      </c>
      <c r="L9" s="30">
        <f t="shared" si="6"/>
        <v>0</v>
      </c>
      <c r="M9" s="30">
        <f>SUM('満27週以下（２）'!M10,'満27週以下（２）'!M11,'満27週以下（２）'!M12,'満27週以下（２）'!M13,'満27週以下（２）'!M14,'満27週以下（２）'!M15,'満27週以下（２）'!M16,'満27週以下（２）'!M17,'満27週以下（２）'!M18)</f>
        <v>0</v>
      </c>
      <c r="N9" s="30">
        <f>SUM('満27週以下（２）'!N10,'満27週以下（２）'!N11,'満27週以下（２）'!N12,'満27週以下（２）'!N13,'満27週以下（２）'!N14,'満27週以下（２）'!N15,'満27週以下（２）'!N16,'満27週以下（２）'!N17,'満27週以下（２）'!N18)</f>
        <v>0</v>
      </c>
      <c r="O9" s="30">
        <f t="shared" si="0"/>
        <v>0</v>
      </c>
      <c r="P9" s="30">
        <f>SUM('満27週以下（２）'!P10,'満27週以下（２）'!P11,'満27週以下（２）'!P12,'満27週以下（２）'!P13,'満27週以下（２）'!P14,'満27週以下（２）'!P15,'満27週以下（２）'!P16,'満27週以下（２）'!P17,'満27週以下（２）'!P18)</f>
        <v>0</v>
      </c>
      <c r="Q9" s="30">
        <f>SUM('満27週以下（２）'!Q10,'満27週以下（２）'!Q11,'満27週以下（２）'!Q12,'満27週以下（２）'!Q13,'満27週以下（２）'!Q14,'満27週以下（２）'!Q15,'満27週以下（２）'!Q16,'満27週以下（２）'!Q17,'満27週以下（２）'!Q18)</f>
        <v>0</v>
      </c>
      <c r="R9" s="30">
        <f t="shared" si="1"/>
        <v>0</v>
      </c>
      <c r="S9" s="30">
        <f>SUM('満27週以下（２）'!S10,'満27週以下（２）'!S11,'満27週以下（２）'!S12,'満27週以下（２）'!S13,'満27週以下（２）'!S14,'満27週以下（２）'!S15,'満27週以下（２）'!S16,'満27週以下（２）'!S17,'満27週以下（２）'!S18)</f>
        <v>0</v>
      </c>
      <c r="T9" s="30">
        <f>SUM('満27週以下（２）'!T10,'満27週以下（２）'!T11,'満27週以下（２）'!T12,'満27週以下（２）'!T13,'満27週以下（２）'!T14,'満27週以下（２）'!T15,'満27週以下（２）'!T16,'満27週以下（２）'!T17,'満27週以下（２）'!T18)</f>
        <v>0</v>
      </c>
      <c r="U9" s="30">
        <f t="shared" si="2"/>
        <v>0</v>
      </c>
      <c r="V9" s="30">
        <f>SUM('満27週以下（２）'!V10,'満27週以下（２）'!V11,'満27週以下（２）'!V12,'満27週以下（２）'!V13,'満27週以下（２）'!V14,'満27週以下（２）'!V15,'満27週以下（２）'!V16,'満27週以下（２）'!V17,'満27週以下（２）'!V18)</f>
        <v>0</v>
      </c>
      <c r="W9" s="30">
        <f>SUM('満27週以下（２）'!W10,'満27週以下（２）'!W11,'満27週以下（２）'!W12,'満27週以下（２）'!W13,'満27週以下（２）'!W14,'満27週以下（２）'!W15,'満27週以下（２）'!W16,'満27週以下（２）'!W17,'満27週以下（２）'!W18)</f>
        <v>0</v>
      </c>
      <c r="X9" s="30">
        <f t="shared" si="3"/>
        <v>0</v>
      </c>
      <c r="Y9" s="30">
        <f>SUM('満27週以下（２）'!Y10,'満27週以下（２）'!Y11,'満27週以下（２）'!Y12,'満27週以下（２）'!Y13,'満27週以下（２）'!Y14,'満27週以下（２）'!Y15,'満27週以下（２）'!Y16,'満27週以下（２）'!Y17,'満27週以下（２）'!Y18)</f>
        <v>0</v>
      </c>
      <c r="Z9" s="30">
        <f>SUM('満27週以下（２）'!Z10,'満27週以下（２）'!Z11,'満27週以下（２）'!Z12,'満27週以下（２）'!Z13,'満27週以下（２）'!Z14,'満27週以下（２）'!Z15,'満27週以下（２）'!Z16,'満27週以下（２）'!Z17,'満27週以下（２）'!Z18)</f>
        <v>0</v>
      </c>
      <c r="AA9" s="30">
        <f t="shared" si="4"/>
        <v>0</v>
      </c>
      <c r="AB9" s="30">
        <f>SUM('満27週以下（２）'!AB10,'満27週以下（２）'!AB11,'満27週以下（２）'!AB12,'満27週以下（２）'!AB13,'満27週以下（２）'!AB14,'満27週以下（２）'!AB15,'満27週以下（２）'!AB16,'満27週以下（２）'!AB17,'満27週以下（２）'!AB18)</f>
        <v>0</v>
      </c>
      <c r="AC9" s="30">
        <f>SUM('満27週以下（２）'!AC10,'満27週以下（２）'!AC11,'満27週以下（２）'!AC12,'満27週以下（２）'!AC13,'満27週以下（２）'!AC14,'満27週以下（２）'!AC15,'満27週以下（２）'!AC16,'満27週以下（２）'!AC17,'満27週以下（２）'!AC18)</f>
        <v>0</v>
      </c>
      <c r="AD9" s="30">
        <f t="shared" si="5"/>
        <v>0</v>
      </c>
      <c r="AE9" s="30">
        <f>SUM('満27週以下（２）'!AE10,'満27週以下（２）'!AE11,'満27週以下（２）'!AE12,'満27週以下（２）'!AE13,'満27週以下（２）'!AE14,'満27週以下（２）'!AE15,'満27週以下（２）'!AE16,'満27週以下（２）'!AE17,'満27週以下（２）'!AE18)</f>
        <v>0</v>
      </c>
      <c r="AF9" s="30">
        <f>SUM('満27週以下（２）'!AF10,'満27週以下（２）'!AF11,'満27週以下（２）'!AF12,'満27週以下（２）'!AF13,'満27週以下（２）'!AF14,'満27週以下（２）'!AF15,'満27週以下（２）'!AF16,'満27週以下（２）'!AF17,'満27週以下（２）'!AF18)</f>
        <v>0</v>
      </c>
      <c r="AG9" s="30">
        <f aca="true" t="shared" si="9" ref="AG9:AG18">SUM(AH9:AI9)</f>
        <v>0</v>
      </c>
      <c r="AH9" s="30">
        <f>SUM('満27週以下（２）'!AH10,'満27週以下（２）'!AH11,'満27週以下（２）'!AH12,'満27週以下（２）'!AH13,'満27週以下（２）'!AH14,'満27週以下（２）'!AH15,'満27週以下（２）'!AH16,'満27週以下（２）'!AH17,'満27週以下（２）'!AH18)</f>
        <v>0</v>
      </c>
      <c r="AI9" s="30">
        <f>SUM('満27週以下（２）'!AI10,'満27週以下（２）'!AI11,'満27週以下（２）'!AI12,'満27週以下（２）'!AI13,'満27週以下（２）'!AI14,'満27週以下（２）'!AI15,'満27週以下（２）'!AI16,'満27週以下（２）'!AI17,'満27週以下（２）'!AI18)</f>
        <v>0</v>
      </c>
      <c r="AJ9" s="30">
        <f aca="true" t="shared" si="10" ref="AJ9:AJ18">SUM(AK9:AL9)</f>
        <v>0</v>
      </c>
      <c r="AK9" s="30">
        <f>SUM('満27週以下（２）'!AK10,'満27週以下（２）'!AK11,'満27週以下（２）'!AK12,'満27週以下（２）'!AK13,'満27週以下（２）'!AK14,'満27週以下（２）'!AK15,'満27週以下（２）'!AK16,'満27週以下（２）'!AK17,'満27週以下（２）'!AK18)</f>
        <v>0</v>
      </c>
      <c r="AL9" s="32">
        <f>SUM('満27週以下（２）'!AL10,'満27週以下（２）'!AL11,'満27週以下（２）'!AL12,'満27週以下（２）'!AL13,'満27週以下（２）'!AL14,'満27週以下（２）'!AL15,'満27週以下（２）'!AL16,'満27週以下（２）'!AL17,'満27週以下（２）'!AL18)</f>
        <v>0</v>
      </c>
      <c r="AM9" s="33">
        <f>SUM('満27週以下（２）'!AM10,'満27週以下（２）'!AM11,'満27週以下（２）'!AM12,'満27週以下（２）'!AM13,'満27週以下（２）'!AM14,'満27週以下（２）'!AM15,'満27週以下（２）'!AM16,'満27週以下（２）'!AM17,'満27週以下（２）'!AM18)</f>
        <v>0</v>
      </c>
    </row>
    <row r="10" spans="1:39" ht="13.5">
      <c r="A10" s="17"/>
      <c r="B10" s="6"/>
      <c r="C10" s="9" t="s">
        <v>41</v>
      </c>
      <c r="D10" s="8"/>
      <c r="E10" s="31">
        <f aca="true" t="shared" si="11" ref="E10:E18">F10+I10+L10+O10+R10+U10+X10+AA10+AD10+AG10+AJ10+AM10</f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f t="shared" si="0"/>
        <v>0</v>
      </c>
      <c r="P10" s="30">
        <v>0</v>
      </c>
      <c r="Q10" s="30">
        <v>0</v>
      </c>
      <c r="R10" s="30">
        <f t="shared" si="1"/>
        <v>0</v>
      </c>
      <c r="S10" s="30">
        <v>0</v>
      </c>
      <c r="T10" s="30">
        <v>0</v>
      </c>
      <c r="U10" s="30">
        <f t="shared" si="2"/>
        <v>0</v>
      </c>
      <c r="V10" s="30">
        <v>0</v>
      </c>
      <c r="W10" s="30">
        <v>0</v>
      </c>
      <c r="X10" s="30">
        <f t="shared" si="3"/>
        <v>0</v>
      </c>
      <c r="Y10" s="30">
        <v>0</v>
      </c>
      <c r="Z10" s="30">
        <v>0</v>
      </c>
      <c r="AA10" s="30">
        <f t="shared" si="4"/>
        <v>0</v>
      </c>
      <c r="AB10" s="30">
        <v>0</v>
      </c>
      <c r="AC10" s="30">
        <v>0</v>
      </c>
      <c r="AD10" s="30">
        <f t="shared" si="5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42</v>
      </c>
      <c r="D11" s="8"/>
      <c r="E11" s="31">
        <f t="shared" si="11"/>
        <v>1</v>
      </c>
      <c r="F11" s="30">
        <v>0</v>
      </c>
      <c r="G11" s="30">
        <v>0</v>
      </c>
      <c r="H11" s="30">
        <v>0</v>
      </c>
      <c r="I11" s="30">
        <v>1</v>
      </c>
      <c r="J11" s="30">
        <v>0</v>
      </c>
      <c r="K11" s="30">
        <v>1</v>
      </c>
      <c r="L11" s="30">
        <v>0</v>
      </c>
      <c r="M11" s="30">
        <v>0</v>
      </c>
      <c r="N11" s="30">
        <v>0</v>
      </c>
      <c r="O11" s="30">
        <f t="shared" si="0"/>
        <v>0</v>
      </c>
      <c r="P11" s="30">
        <v>0</v>
      </c>
      <c r="Q11" s="30">
        <v>0</v>
      </c>
      <c r="R11" s="30">
        <f t="shared" si="1"/>
        <v>0</v>
      </c>
      <c r="S11" s="30">
        <v>0</v>
      </c>
      <c r="T11" s="30">
        <v>0</v>
      </c>
      <c r="U11" s="30">
        <f t="shared" si="2"/>
        <v>0</v>
      </c>
      <c r="V11" s="30">
        <v>0</v>
      </c>
      <c r="W11" s="30">
        <v>0</v>
      </c>
      <c r="X11" s="30">
        <f t="shared" si="3"/>
        <v>0</v>
      </c>
      <c r="Y11" s="30">
        <v>0</v>
      </c>
      <c r="Z11" s="30">
        <v>0</v>
      </c>
      <c r="AA11" s="30">
        <f t="shared" si="4"/>
        <v>0</v>
      </c>
      <c r="AB11" s="30">
        <v>0</v>
      </c>
      <c r="AC11" s="30">
        <v>0</v>
      </c>
      <c r="AD11" s="30">
        <f t="shared" si="5"/>
        <v>0</v>
      </c>
      <c r="AE11" s="30">
        <v>0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43</v>
      </c>
      <c r="D12" s="8"/>
      <c r="E12" s="31">
        <f t="shared" si="11"/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f t="shared" si="0"/>
        <v>0</v>
      </c>
      <c r="P12" s="30">
        <v>0</v>
      </c>
      <c r="Q12" s="30">
        <v>0</v>
      </c>
      <c r="R12" s="30">
        <f t="shared" si="1"/>
        <v>0</v>
      </c>
      <c r="S12" s="30">
        <v>0</v>
      </c>
      <c r="T12" s="30">
        <v>0</v>
      </c>
      <c r="U12" s="30">
        <f t="shared" si="2"/>
        <v>0</v>
      </c>
      <c r="V12" s="30">
        <v>0</v>
      </c>
      <c r="W12" s="30">
        <v>0</v>
      </c>
      <c r="X12" s="30">
        <f t="shared" si="3"/>
        <v>0</v>
      </c>
      <c r="Y12" s="30">
        <v>0</v>
      </c>
      <c r="Z12" s="30">
        <v>0</v>
      </c>
      <c r="AA12" s="30">
        <f t="shared" si="4"/>
        <v>0</v>
      </c>
      <c r="AB12" s="30">
        <v>0</v>
      </c>
      <c r="AC12" s="30">
        <v>0</v>
      </c>
      <c r="AD12" s="30">
        <f t="shared" si="5"/>
        <v>0</v>
      </c>
      <c r="AE12" s="30">
        <v>0</v>
      </c>
      <c r="AF12" s="30">
        <v>0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44</v>
      </c>
      <c r="D13" s="8"/>
      <c r="E13" s="31">
        <f t="shared" si="11"/>
        <v>0</v>
      </c>
      <c r="F13" s="30">
        <f t="shared" si="7"/>
        <v>0</v>
      </c>
      <c r="G13" s="30">
        <v>0</v>
      </c>
      <c r="H13" s="30">
        <v>0</v>
      </c>
      <c r="I13" s="30">
        <f t="shared" si="8"/>
        <v>0</v>
      </c>
      <c r="J13" s="30">
        <v>0</v>
      </c>
      <c r="K13" s="30">
        <v>0</v>
      </c>
      <c r="L13" s="30">
        <f t="shared" si="6"/>
        <v>0</v>
      </c>
      <c r="M13" s="30">
        <v>0</v>
      </c>
      <c r="N13" s="30">
        <v>0</v>
      </c>
      <c r="O13" s="30">
        <f t="shared" si="0"/>
        <v>0</v>
      </c>
      <c r="P13" s="30">
        <v>0</v>
      </c>
      <c r="Q13" s="30">
        <v>0</v>
      </c>
      <c r="R13" s="30">
        <f t="shared" si="1"/>
        <v>0</v>
      </c>
      <c r="S13" s="30">
        <v>0</v>
      </c>
      <c r="T13" s="30">
        <v>0</v>
      </c>
      <c r="U13" s="30">
        <f t="shared" si="2"/>
        <v>0</v>
      </c>
      <c r="V13" s="30">
        <v>0</v>
      </c>
      <c r="W13" s="30">
        <v>0</v>
      </c>
      <c r="X13" s="30">
        <f t="shared" si="3"/>
        <v>0</v>
      </c>
      <c r="Y13" s="30">
        <v>0</v>
      </c>
      <c r="Z13" s="30">
        <v>0</v>
      </c>
      <c r="AA13" s="30">
        <f t="shared" si="4"/>
        <v>0</v>
      </c>
      <c r="AB13" s="30">
        <v>0</v>
      </c>
      <c r="AC13" s="30">
        <v>0</v>
      </c>
      <c r="AD13" s="30">
        <f t="shared" si="5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45</v>
      </c>
      <c r="D14" s="8"/>
      <c r="E14" s="31">
        <f t="shared" si="11"/>
        <v>0</v>
      </c>
      <c r="F14" s="30">
        <f t="shared" si="7"/>
        <v>0</v>
      </c>
      <c r="G14" s="30">
        <v>0</v>
      </c>
      <c r="H14" s="30">
        <v>0</v>
      </c>
      <c r="I14" s="30">
        <f t="shared" si="8"/>
        <v>0</v>
      </c>
      <c r="J14" s="30">
        <v>0</v>
      </c>
      <c r="K14" s="30">
        <v>0</v>
      </c>
      <c r="L14" s="30">
        <f t="shared" si="6"/>
        <v>0</v>
      </c>
      <c r="M14" s="30">
        <v>0</v>
      </c>
      <c r="N14" s="30">
        <v>0</v>
      </c>
      <c r="O14" s="30">
        <f t="shared" si="0"/>
        <v>0</v>
      </c>
      <c r="P14" s="30">
        <v>0</v>
      </c>
      <c r="Q14" s="30">
        <v>0</v>
      </c>
      <c r="R14" s="30">
        <f t="shared" si="1"/>
        <v>0</v>
      </c>
      <c r="S14" s="30">
        <v>0</v>
      </c>
      <c r="T14" s="30">
        <v>0</v>
      </c>
      <c r="U14" s="30">
        <f t="shared" si="2"/>
        <v>0</v>
      </c>
      <c r="V14" s="30">
        <v>0</v>
      </c>
      <c r="W14" s="30">
        <v>0</v>
      </c>
      <c r="X14" s="30">
        <f t="shared" si="3"/>
        <v>0</v>
      </c>
      <c r="Y14" s="30">
        <v>0</v>
      </c>
      <c r="Z14" s="30">
        <v>0</v>
      </c>
      <c r="AA14" s="30">
        <f t="shared" si="4"/>
        <v>0</v>
      </c>
      <c r="AB14" s="30">
        <v>0</v>
      </c>
      <c r="AC14" s="30">
        <v>0</v>
      </c>
      <c r="AD14" s="30">
        <f t="shared" si="5"/>
        <v>0</v>
      </c>
      <c r="AE14" s="30">
        <v>0</v>
      </c>
      <c r="AF14" s="30">
        <v>0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46</v>
      </c>
      <c r="D15" s="8"/>
      <c r="E15" s="31">
        <f t="shared" si="11"/>
        <v>0</v>
      </c>
      <c r="F15" s="30">
        <f t="shared" si="7"/>
        <v>0</v>
      </c>
      <c r="G15" s="30">
        <v>0</v>
      </c>
      <c r="H15" s="30">
        <v>0</v>
      </c>
      <c r="I15" s="30">
        <f t="shared" si="8"/>
        <v>0</v>
      </c>
      <c r="J15" s="30">
        <v>0</v>
      </c>
      <c r="K15" s="30">
        <v>0</v>
      </c>
      <c r="L15" s="30">
        <f t="shared" si="6"/>
        <v>0</v>
      </c>
      <c r="M15" s="30">
        <v>0</v>
      </c>
      <c r="N15" s="30">
        <v>0</v>
      </c>
      <c r="O15" s="30">
        <f t="shared" si="0"/>
        <v>0</v>
      </c>
      <c r="P15" s="30">
        <v>0</v>
      </c>
      <c r="Q15" s="30">
        <v>0</v>
      </c>
      <c r="R15" s="30">
        <f t="shared" si="1"/>
        <v>0</v>
      </c>
      <c r="S15" s="30">
        <v>0</v>
      </c>
      <c r="T15" s="30">
        <v>0</v>
      </c>
      <c r="U15" s="30">
        <f t="shared" si="2"/>
        <v>0</v>
      </c>
      <c r="V15" s="30">
        <v>0</v>
      </c>
      <c r="W15" s="30">
        <v>0</v>
      </c>
      <c r="X15" s="30">
        <f t="shared" si="3"/>
        <v>0</v>
      </c>
      <c r="Y15" s="30">
        <v>0</v>
      </c>
      <c r="Z15" s="30">
        <v>0</v>
      </c>
      <c r="AA15" s="30">
        <f t="shared" si="4"/>
        <v>0</v>
      </c>
      <c r="AB15" s="30">
        <v>0</v>
      </c>
      <c r="AC15" s="30">
        <v>0</v>
      </c>
      <c r="AD15" s="30">
        <f t="shared" si="5"/>
        <v>0</v>
      </c>
      <c r="AE15" s="30">
        <v>0</v>
      </c>
      <c r="AF15" s="30">
        <v>0</v>
      </c>
      <c r="AG15" s="30">
        <f t="shared" si="9"/>
        <v>0</v>
      </c>
      <c r="AH15" s="30">
        <v>0</v>
      </c>
      <c r="AI15" s="30">
        <v>0</v>
      </c>
      <c r="AJ15" s="30">
        <f t="shared" si="10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47</v>
      </c>
      <c r="D16" s="8"/>
      <c r="E16" s="31">
        <f t="shared" si="11"/>
        <v>1</v>
      </c>
      <c r="F16" s="30">
        <v>0</v>
      </c>
      <c r="G16" s="30">
        <v>0</v>
      </c>
      <c r="H16" s="30">
        <v>0</v>
      </c>
      <c r="I16" s="30">
        <v>1</v>
      </c>
      <c r="J16" s="30">
        <v>0</v>
      </c>
      <c r="K16" s="30">
        <v>1</v>
      </c>
      <c r="L16" s="30">
        <v>0</v>
      </c>
      <c r="M16" s="30">
        <v>0</v>
      </c>
      <c r="N16" s="30">
        <v>0</v>
      </c>
      <c r="O16" s="30">
        <f t="shared" si="0"/>
        <v>0</v>
      </c>
      <c r="P16" s="30">
        <v>0</v>
      </c>
      <c r="Q16" s="30">
        <v>0</v>
      </c>
      <c r="R16" s="30">
        <f t="shared" si="1"/>
        <v>0</v>
      </c>
      <c r="S16" s="30">
        <v>0</v>
      </c>
      <c r="T16" s="30">
        <v>0</v>
      </c>
      <c r="U16" s="30">
        <f t="shared" si="2"/>
        <v>0</v>
      </c>
      <c r="V16" s="30">
        <v>0</v>
      </c>
      <c r="W16" s="30">
        <v>0</v>
      </c>
      <c r="X16" s="30">
        <f t="shared" si="3"/>
        <v>0</v>
      </c>
      <c r="Y16" s="30">
        <v>0</v>
      </c>
      <c r="Z16" s="30">
        <v>0</v>
      </c>
      <c r="AA16" s="30">
        <f t="shared" si="4"/>
        <v>0</v>
      </c>
      <c r="AB16" s="30">
        <v>0</v>
      </c>
      <c r="AC16" s="30">
        <v>0</v>
      </c>
      <c r="AD16" s="30">
        <f t="shared" si="5"/>
        <v>0</v>
      </c>
      <c r="AE16" s="30">
        <v>0</v>
      </c>
      <c r="AF16" s="30">
        <v>0</v>
      </c>
      <c r="AG16" s="30">
        <f t="shared" si="9"/>
        <v>0</v>
      </c>
      <c r="AH16" s="30">
        <v>0</v>
      </c>
      <c r="AI16" s="30">
        <v>0</v>
      </c>
      <c r="AJ16" s="30">
        <f t="shared" si="10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48</v>
      </c>
      <c r="D17" s="8"/>
      <c r="E17" s="31">
        <f t="shared" si="11"/>
        <v>0</v>
      </c>
      <c r="F17" s="30">
        <f t="shared" si="7"/>
        <v>0</v>
      </c>
      <c r="G17" s="30">
        <v>0</v>
      </c>
      <c r="H17" s="30">
        <v>0</v>
      </c>
      <c r="I17" s="30">
        <f t="shared" si="8"/>
        <v>0</v>
      </c>
      <c r="J17" s="30">
        <v>0</v>
      </c>
      <c r="K17" s="30">
        <v>0</v>
      </c>
      <c r="L17" s="30">
        <f t="shared" si="6"/>
        <v>0</v>
      </c>
      <c r="M17" s="30">
        <v>0</v>
      </c>
      <c r="N17" s="30">
        <v>0</v>
      </c>
      <c r="O17" s="30">
        <f t="shared" si="0"/>
        <v>0</v>
      </c>
      <c r="P17" s="30">
        <v>0</v>
      </c>
      <c r="Q17" s="30">
        <v>0</v>
      </c>
      <c r="R17" s="30">
        <f t="shared" si="1"/>
        <v>0</v>
      </c>
      <c r="S17" s="30">
        <v>0</v>
      </c>
      <c r="T17" s="30">
        <v>0</v>
      </c>
      <c r="U17" s="30">
        <f t="shared" si="2"/>
        <v>0</v>
      </c>
      <c r="V17" s="30">
        <v>0</v>
      </c>
      <c r="W17" s="30">
        <v>0</v>
      </c>
      <c r="X17" s="30">
        <f t="shared" si="3"/>
        <v>0</v>
      </c>
      <c r="Y17" s="30">
        <v>0</v>
      </c>
      <c r="Z17" s="30">
        <v>0</v>
      </c>
      <c r="AA17" s="30">
        <f t="shared" si="4"/>
        <v>0</v>
      </c>
      <c r="AB17" s="30">
        <v>0</v>
      </c>
      <c r="AC17" s="30">
        <v>0</v>
      </c>
      <c r="AD17" s="30">
        <f t="shared" si="5"/>
        <v>0</v>
      </c>
      <c r="AE17" s="30">
        <v>0</v>
      </c>
      <c r="AF17" s="30">
        <v>0</v>
      </c>
      <c r="AG17" s="30">
        <f t="shared" si="9"/>
        <v>0</v>
      </c>
      <c r="AH17" s="30">
        <v>0</v>
      </c>
      <c r="AI17" s="30">
        <v>0</v>
      </c>
      <c r="AJ17" s="30">
        <f t="shared" si="10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49</v>
      </c>
      <c r="D18" s="8"/>
      <c r="E18" s="31">
        <f t="shared" si="11"/>
        <v>0</v>
      </c>
      <c r="F18" s="30">
        <f t="shared" si="7"/>
        <v>0</v>
      </c>
      <c r="G18" s="30">
        <v>0</v>
      </c>
      <c r="H18" s="30">
        <v>0</v>
      </c>
      <c r="I18" s="30">
        <f t="shared" si="8"/>
        <v>0</v>
      </c>
      <c r="J18" s="30">
        <v>0</v>
      </c>
      <c r="K18" s="30">
        <v>0</v>
      </c>
      <c r="L18" s="30">
        <f t="shared" si="6"/>
        <v>0</v>
      </c>
      <c r="M18" s="30">
        <v>0</v>
      </c>
      <c r="N18" s="30">
        <v>0</v>
      </c>
      <c r="O18" s="30">
        <f t="shared" si="0"/>
        <v>0</v>
      </c>
      <c r="P18" s="30">
        <v>0</v>
      </c>
      <c r="Q18" s="30">
        <v>0</v>
      </c>
      <c r="R18" s="30">
        <f t="shared" si="1"/>
        <v>0</v>
      </c>
      <c r="S18" s="30">
        <v>0</v>
      </c>
      <c r="T18" s="30">
        <v>0</v>
      </c>
      <c r="U18" s="30">
        <f t="shared" si="2"/>
        <v>0</v>
      </c>
      <c r="V18" s="30">
        <v>0</v>
      </c>
      <c r="W18" s="30">
        <v>0</v>
      </c>
      <c r="X18" s="30">
        <f t="shared" si="3"/>
        <v>0</v>
      </c>
      <c r="Y18" s="30">
        <v>0</v>
      </c>
      <c r="Z18" s="30">
        <v>0</v>
      </c>
      <c r="AA18" s="30">
        <f t="shared" si="4"/>
        <v>0</v>
      </c>
      <c r="AB18" s="30">
        <v>0</v>
      </c>
      <c r="AC18" s="30">
        <v>0</v>
      </c>
      <c r="AD18" s="30">
        <f t="shared" si="5"/>
        <v>0</v>
      </c>
      <c r="AE18" s="30">
        <v>0</v>
      </c>
      <c r="AF18" s="30">
        <v>0</v>
      </c>
      <c r="AG18" s="30">
        <f t="shared" si="9"/>
        <v>0</v>
      </c>
      <c r="AH18" s="30">
        <v>0</v>
      </c>
      <c r="AI18" s="30">
        <v>0</v>
      </c>
      <c r="AJ18" s="30">
        <f t="shared" si="10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0" t="s">
        <v>50</v>
      </c>
      <c r="B20" s="41"/>
      <c r="C20" s="41"/>
      <c r="D20" s="8"/>
      <c r="E20" s="31">
        <f>E21</f>
        <v>1</v>
      </c>
      <c r="F20" s="30">
        <f t="shared" si="7"/>
        <v>1</v>
      </c>
      <c r="G20" s="30">
        <f>SUM('満27週以下（２）'!G21)</f>
        <v>0</v>
      </c>
      <c r="H20" s="30">
        <f>SUM('満27週以下（２）'!H21)</f>
        <v>1</v>
      </c>
      <c r="I20" s="30">
        <f t="shared" si="8"/>
        <v>0</v>
      </c>
      <c r="J20" s="30">
        <f>SUM('満27週以下（２）'!J21)</f>
        <v>0</v>
      </c>
      <c r="K20" s="30">
        <f>SUM('満27週以下（２）'!K21)</f>
        <v>0</v>
      </c>
      <c r="L20" s="30">
        <f t="shared" si="6"/>
        <v>0</v>
      </c>
      <c r="M20" s="30">
        <f>SUM('満27週以下（２）'!M21)</f>
        <v>0</v>
      </c>
      <c r="N20" s="30">
        <f>SUM('満27週以下（２）'!N21)</f>
        <v>0</v>
      </c>
      <c r="O20" s="30">
        <f t="shared" si="0"/>
        <v>0</v>
      </c>
      <c r="P20" s="30">
        <f>SUM('満27週以下（２）'!P21)</f>
        <v>0</v>
      </c>
      <c r="Q20" s="30">
        <f>SUM('満27週以下（２）'!Q21)</f>
        <v>0</v>
      </c>
      <c r="R20" s="30">
        <f t="shared" si="1"/>
        <v>0</v>
      </c>
      <c r="S20" s="30">
        <f>SUM('満27週以下（２）'!S21)</f>
        <v>0</v>
      </c>
      <c r="T20" s="30">
        <f>SUM('満27週以下（２）'!T21)</f>
        <v>0</v>
      </c>
      <c r="U20" s="30">
        <f t="shared" si="2"/>
        <v>0</v>
      </c>
      <c r="V20" s="30">
        <f>SUM('満27週以下（２）'!V21)</f>
        <v>0</v>
      </c>
      <c r="W20" s="30">
        <f>SUM('満27週以下（２）'!W21)</f>
        <v>0</v>
      </c>
      <c r="X20" s="30">
        <f t="shared" si="3"/>
        <v>0</v>
      </c>
      <c r="Y20" s="30">
        <f>SUM('満27週以下（２）'!Y21)</f>
        <v>0</v>
      </c>
      <c r="Z20" s="30">
        <f>SUM('満27週以下（２）'!Z21)</f>
        <v>0</v>
      </c>
      <c r="AA20" s="30">
        <f t="shared" si="4"/>
        <v>0</v>
      </c>
      <c r="AB20" s="30">
        <f>SUM('満27週以下（２）'!AB21)</f>
        <v>0</v>
      </c>
      <c r="AC20" s="30">
        <f>SUM('満27週以下（２）'!AC21)</f>
        <v>0</v>
      </c>
      <c r="AD20" s="30">
        <f t="shared" si="5"/>
        <v>0</v>
      </c>
      <c r="AE20" s="30">
        <f>SUM('満27週以下（２）'!AE21)</f>
        <v>0</v>
      </c>
      <c r="AF20" s="30">
        <f>SUM('満27週以下（２）'!AF21)</f>
        <v>0</v>
      </c>
      <c r="AG20" s="30">
        <f>SUM(AH20:AI20)</f>
        <v>0</v>
      </c>
      <c r="AH20" s="30">
        <f>SUM('満27週以下（２）'!AH21)</f>
        <v>0</v>
      </c>
      <c r="AI20" s="30">
        <f>SUM('満27週以下（２）'!AI21)</f>
        <v>0</v>
      </c>
      <c r="AJ20" s="30">
        <f>SUM(AK20:AL20)</f>
        <v>0</v>
      </c>
      <c r="AK20" s="30">
        <f>SUM('満27週以下（２）'!AK21)</f>
        <v>0</v>
      </c>
      <c r="AL20" s="32">
        <f>SUM('満27週以下（２）'!AL21)</f>
        <v>0</v>
      </c>
      <c r="AM20" s="33">
        <f>SUM('満27週以下（２）'!AM21)</f>
        <v>0</v>
      </c>
    </row>
    <row r="21" spans="1:39" ht="13.5">
      <c r="A21" s="17"/>
      <c r="B21" s="6"/>
      <c r="C21" s="9" t="s">
        <v>51</v>
      </c>
      <c r="D21" s="8"/>
      <c r="E21" s="31">
        <f>F21+I21+L21+O21+R21+U21+X21+AA21+AD21+AG21+AJ21+AM21</f>
        <v>1</v>
      </c>
      <c r="F21" s="30">
        <v>1</v>
      </c>
      <c r="G21" s="30">
        <v>0</v>
      </c>
      <c r="H21" s="30">
        <v>1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f t="shared" si="0"/>
        <v>0</v>
      </c>
      <c r="P21" s="30">
        <v>0</v>
      </c>
      <c r="Q21" s="30">
        <v>0</v>
      </c>
      <c r="R21" s="30">
        <f t="shared" si="1"/>
        <v>0</v>
      </c>
      <c r="S21" s="30">
        <v>0</v>
      </c>
      <c r="T21" s="30">
        <v>0</v>
      </c>
      <c r="U21" s="30">
        <f t="shared" si="2"/>
        <v>0</v>
      </c>
      <c r="V21" s="30">
        <v>0</v>
      </c>
      <c r="W21" s="30">
        <v>0</v>
      </c>
      <c r="X21" s="30">
        <f t="shared" si="3"/>
        <v>0</v>
      </c>
      <c r="Y21" s="30">
        <v>0</v>
      </c>
      <c r="Z21" s="30">
        <v>0</v>
      </c>
      <c r="AA21" s="30">
        <f t="shared" si="4"/>
        <v>0</v>
      </c>
      <c r="AB21" s="30">
        <v>0</v>
      </c>
      <c r="AC21" s="30">
        <v>0</v>
      </c>
      <c r="AD21" s="30">
        <f t="shared" si="5"/>
        <v>0</v>
      </c>
      <c r="AE21" s="30">
        <v>0</v>
      </c>
      <c r="AF21" s="30">
        <v>0</v>
      </c>
      <c r="AG21" s="30">
        <f>SUM(AH21:AI21)</f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0" t="s">
        <v>52</v>
      </c>
      <c r="B23" s="41"/>
      <c r="C23" s="41"/>
      <c r="D23" s="8"/>
      <c r="E23" s="31">
        <f>E24</f>
        <v>0</v>
      </c>
      <c r="F23" s="30">
        <f t="shared" si="7"/>
        <v>0</v>
      </c>
      <c r="G23" s="30">
        <f>SUM('満27週以下（２）'!G24)</f>
        <v>0</v>
      </c>
      <c r="H23" s="30">
        <f>SUM('満27週以下（２）'!H24)</f>
        <v>0</v>
      </c>
      <c r="I23" s="30">
        <f t="shared" si="8"/>
        <v>0</v>
      </c>
      <c r="J23" s="30">
        <f>SUM('満27週以下（２）'!J24)</f>
        <v>0</v>
      </c>
      <c r="K23" s="30">
        <f>SUM('満27週以下（２）'!K24)</f>
        <v>0</v>
      </c>
      <c r="L23" s="30">
        <f t="shared" si="6"/>
        <v>0</v>
      </c>
      <c r="M23" s="30">
        <f>SUM('満27週以下（２）'!M24)</f>
        <v>0</v>
      </c>
      <c r="N23" s="30">
        <f>SUM('満27週以下（２）'!N24)</f>
        <v>0</v>
      </c>
      <c r="O23" s="30">
        <f t="shared" si="0"/>
        <v>0</v>
      </c>
      <c r="P23" s="30">
        <f>SUM('満27週以下（２）'!P24)</f>
        <v>0</v>
      </c>
      <c r="Q23" s="30">
        <f>SUM('満27週以下（２）'!Q24)</f>
        <v>0</v>
      </c>
      <c r="R23" s="30">
        <f t="shared" si="1"/>
        <v>0</v>
      </c>
      <c r="S23" s="30">
        <f>SUM('満27週以下（２）'!S24)</f>
        <v>0</v>
      </c>
      <c r="T23" s="30">
        <f>SUM('満27週以下（２）'!T24)</f>
        <v>0</v>
      </c>
      <c r="U23" s="30">
        <f t="shared" si="2"/>
        <v>0</v>
      </c>
      <c r="V23" s="30">
        <f>SUM('満27週以下（２）'!V24)</f>
        <v>0</v>
      </c>
      <c r="W23" s="30">
        <f>SUM('満27週以下（２）'!W24)</f>
        <v>0</v>
      </c>
      <c r="X23" s="30">
        <f t="shared" si="3"/>
        <v>0</v>
      </c>
      <c r="Y23" s="30">
        <f>SUM('満27週以下（２）'!Y24)</f>
        <v>0</v>
      </c>
      <c r="Z23" s="30">
        <f>SUM('満27週以下（２）'!Z24)</f>
        <v>0</v>
      </c>
      <c r="AA23" s="30">
        <f t="shared" si="4"/>
        <v>0</v>
      </c>
      <c r="AB23" s="30">
        <f>SUM('満27週以下（２）'!AB24)</f>
        <v>0</v>
      </c>
      <c r="AC23" s="30">
        <f>SUM('満27週以下（２）'!AC24)</f>
        <v>0</v>
      </c>
      <c r="AD23" s="30">
        <f t="shared" si="5"/>
        <v>0</v>
      </c>
      <c r="AE23" s="30">
        <f>SUM('満27週以下（２）'!AE24)</f>
        <v>0</v>
      </c>
      <c r="AF23" s="30">
        <f>SUM('満27週以下（２）'!AF24)</f>
        <v>0</v>
      </c>
      <c r="AG23" s="30">
        <f>SUM(AH23:AI23)</f>
        <v>0</v>
      </c>
      <c r="AH23" s="30">
        <f>SUM('満27週以下（２）'!AH24)</f>
        <v>0</v>
      </c>
      <c r="AI23" s="30">
        <f>SUM('満27週以下（２）'!AI24)</f>
        <v>0</v>
      </c>
      <c r="AJ23" s="30">
        <f>SUM(AK23:AL23)</f>
        <v>0</v>
      </c>
      <c r="AK23" s="30">
        <f>SUM('満27週以下（２）'!AK24)</f>
        <v>0</v>
      </c>
      <c r="AL23" s="32">
        <f>SUM('満27週以下（２）'!AL24)</f>
        <v>0</v>
      </c>
      <c r="AM23" s="33">
        <f>SUM('満27週以下（２）'!AM24)</f>
        <v>0</v>
      </c>
    </row>
    <row r="24" spans="1:39" ht="13.5">
      <c r="A24" s="17"/>
      <c r="B24" s="6"/>
      <c r="C24" s="9" t="s">
        <v>53</v>
      </c>
      <c r="D24" s="8"/>
      <c r="E24" s="31">
        <f>F24+I24+L24+O24+R24+U24+X24+AA24+AD24+AG24+AJ24+AM24</f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0"/>
        <v>0</v>
      </c>
      <c r="P24" s="30">
        <v>0</v>
      </c>
      <c r="Q24" s="30">
        <v>0</v>
      </c>
      <c r="R24" s="30">
        <f t="shared" si="1"/>
        <v>0</v>
      </c>
      <c r="S24" s="30">
        <v>0</v>
      </c>
      <c r="T24" s="30">
        <v>0</v>
      </c>
      <c r="U24" s="30">
        <f t="shared" si="2"/>
        <v>0</v>
      </c>
      <c r="V24" s="30">
        <v>0</v>
      </c>
      <c r="W24" s="30">
        <v>0</v>
      </c>
      <c r="X24" s="30">
        <f t="shared" si="3"/>
        <v>0</v>
      </c>
      <c r="Y24" s="30">
        <v>0</v>
      </c>
      <c r="Z24" s="30">
        <v>0</v>
      </c>
      <c r="AA24" s="30">
        <f t="shared" si="4"/>
        <v>0</v>
      </c>
      <c r="AB24" s="30">
        <v>0</v>
      </c>
      <c r="AC24" s="30">
        <v>0</v>
      </c>
      <c r="AD24" s="30">
        <f t="shared" si="5"/>
        <v>0</v>
      </c>
      <c r="AE24" s="30">
        <v>0</v>
      </c>
      <c r="AF24" s="30">
        <v>0</v>
      </c>
      <c r="AG24" s="30">
        <f>SUM(AH24:AI24)</f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M2:AM3"/>
    <mergeCell ref="A5:C5"/>
    <mergeCell ref="E1:E3"/>
    <mergeCell ref="L1:AE1"/>
    <mergeCell ref="F2:H2"/>
    <mergeCell ref="I2:K2"/>
    <mergeCell ref="L2:N2"/>
    <mergeCell ref="O2:Q2"/>
    <mergeCell ref="R2:T2"/>
    <mergeCell ref="A9:C9"/>
    <mergeCell ref="A20:C20"/>
    <mergeCell ref="A23:C23"/>
    <mergeCell ref="AD2:AF2"/>
    <mergeCell ref="AG2:AI2"/>
    <mergeCell ref="AJ2:AL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61" r:id="rId1"/>
  <headerFooter alignWithMargins="0">
    <oddHeader>&amp;C&amp;"ＭＳ Ｐ明朝,標準"&amp;14第８表－２　　出生数・体重（500g区分）・妊娠期間・市町村・保健所別　　　（その４）&amp;R&amp;"ＭＳ Ｐ明朝,標準"令和２年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pane ySplit="2" topLeftCell="A3" activePane="bottomLeft" state="frozen"/>
      <selection pane="topLeft" activeCell="F31" sqref="F31"/>
      <selection pane="bottomLeft"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51" t="s">
        <v>0</v>
      </c>
      <c r="F1" s="35"/>
      <c r="G1" s="34"/>
      <c r="H1" s="34"/>
      <c r="I1" s="34"/>
      <c r="J1" s="34"/>
      <c r="K1" s="34"/>
      <c r="L1" s="54" t="s">
        <v>70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52"/>
      <c r="F2" s="58" t="s">
        <v>56</v>
      </c>
      <c r="G2" s="59"/>
      <c r="H2" s="60"/>
      <c r="I2" s="46" t="s">
        <v>57</v>
      </c>
      <c r="J2" s="47"/>
      <c r="K2" s="48"/>
      <c r="L2" s="46" t="s">
        <v>58</v>
      </c>
      <c r="M2" s="47"/>
      <c r="N2" s="48"/>
      <c r="O2" s="46" t="s">
        <v>59</v>
      </c>
      <c r="P2" s="47"/>
      <c r="Q2" s="48"/>
      <c r="R2" s="46" t="s">
        <v>60</v>
      </c>
      <c r="S2" s="47"/>
      <c r="T2" s="48"/>
      <c r="U2" s="46" t="s">
        <v>61</v>
      </c>
      <c r="V2" s="47"/>
      <c r="W2" s="48"/>
      <c r="X2" s="46" t="s">
        <v>62</v>
      </c>
      <c r="Y2" s="47"/>
      <c r="Z2" s="48"/>
      <c r="AA2" s="46" t="s">
        <v>63</v>
      </c>
      <c r="AB2" s="47"/>
      <c r="AC2" s="48"/>
      <c r="AD2" s="46" t="s">
        <v>65</v>
      </c>
      <c r="AE2" s="47"/>
      <c r="AF2" s="48"/>
      <c r="AG2" s="46" t="s">
        <v>66</v>
      </c>
      <c r="AH2" s="47"/>
      <c r="AI2" s="48"/>
      <c r="AJ2" s="46" t="s">
        <v>67</v>
      </c>
      <c r="AK2" s="47"/>
      <c r="AL2" s="48"/>
      <c r="AM2" s="49" t="s">
        <v>55</v>
      </c>
    </row>
    <row r="3" spans="1:39" ht="13.5">
      <c r="A3" s="15"/>
      <c r="B3" s="4"/>
      <c r="C3" s="4"/>
      <c r="D3" s="5"/>
      <c r="E3" s="53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0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満２８週～満３１週（１）'!E9,'満２８週～満３１週（１）'!E16,'満２８週～満３１週（１）'!E21,'満２８週～満３１週（１）'!E39,'満２８週～満３１週（２）'!E5,'満２８週～満３１週（２）'!E9,'満２８週～満３１週（２）'!E20,'満２８週～満３１週（２）'!E23)</f>
        <v>73</v>
      </c>
      <c r="F5" s="30">
        <f>SUM(G5:H5)</f>
        <v>1</v>
      </c>
      <c r="G5" s="30">
        <f>SUM('満２８週～満３１週（１）'!G9,'満２８週～満３１週（１）'!G16,'満２８週～満３１週（１）'!G21,'満２８週～満３１週（１）'!G39,'満２８週～満３１週（２）'!G5,'満２８週～満３１週（２）'!G9,'満２８週～満３１週（２）'!G20,'満２８週～満３１週（２）'!G23)</f>
        <v>0</v>
      </c>
      <c r="H5" s="30">
        <f>SUM('満２８週～満３１週（１）'!H9,'満２８週～満３１週（１）'!H16,'満２８週～満３１週（１）'!H21,'満２８週～満３１週（１）'!H39,'満２８週～満３１週（２）'!H5,'満２８週～満３１週（２）'!H9,'満２８週～満３１週（２）'!H20,'満２８週～満３１週（２）'!H23)</f>
        <v>1</v>
      </c>
      <c r="I5" s="30">
        <f>SUM(J5:K5)</f>
        <v>7</v>
      </c>
      <c r="J5" s="30">
        <f>SUM('満２８週～満３１週（１）'!J9,'満２８週～満３１週（１）'!J16,'満２８週～満３１週（１）'!J21,'満２８週～満３１週（１）'!J39,'満２８週～満３１週（２）'!J5,'満２８週～満３１週（２）'!J9,'満２８週～満３１週（２）'!J20,'満２８週～満３１週（２）'!J23)</f>
        <v>4</v>
      </c>
      <c r="K5" s="30">
        <f>SUM('満２８週～満３１週（１）'!K9,'満２８週～満３１週（１）'!K16,'満２８週～満３１週（１）'!K21,'満２８週～満３１週（１）'!K39,'満２８週～満３１週（２）'!K5,'満２８週～満３１週（２）'!K9,'満２８週～満３１週（２）'!K20,'満２８週～満３１週（２）'!K23)</f>
        <v>3</v>
      </c>
      <c r="L5" s="30">
        <f>SUM(M5:N5)</f>
        <v>43</v>
      </c>
      <c r="M5" s="30">
        <f>SUM('満２８週～満３１週（１）'!M9,'満２８週～満３１週（１）'!M16,'満２８週～満３１週（１）'!M21,'満２８週～満３１週（１）'!M39,'満２８週～満３１週（２）'!M5,'満２８週～満３１週（２）'!M9,'満２８週～満３１週（２）'!M20,'満２８週～満３１週（２）'!M23)</f>
        <v>25</v>
      </c>
      <c r="N5" s="30">
        <f>SUM('満２８週～満３１週（１）'!N9,'満２８週～満３１週（１）'!N16,'満２８週～満３１週（１）'!N21,'満２８週～満３１週（１）'!N39,'満２８週～満３１週（２）'!N5,'満２８週～満３１週（２）'!N9,'満２８週～満３１週（２）'!N20,'満２８週～満３１週（２）'!N23)</f>
        <v>18</v>
      </c>
      <c r="O5" s="30">
        <f>SUM(P5:Q5)</f>
        <v>22</v>
      </c>
      <c r="P5" s="30">
        <f>SUM('満２８週～満３１週（１）'!P9,'満２８週～満３１週（１）'!P16,'満２８週～満３１週（１）'!P21,'満２８週～満３１週（１）'!P39,'満２８週～満３１週（２）'!P5,'満２８週～満３１週（２）'!P9,'満２８週～満３１週（２）'!P20,'満２８週～満３１週（２）'!P23)</f>
        <v>16</v>
      </c>
      <c r="Q5" s="30">
        <f>SUM('満２８週～満３１週（１）'!Q9,'満２８週～満３１週（１）'!Q16,'満２８週～満３１週（１）'!Q21,'満２８週～満３１週（１）'!Q39,'満２８週～満３１週（２）'!Q5,'満２８週～満３１週（２）'!Q9,'満２８週～満３１週（２）'!Q20,'満２８週～満３１週（２）'!Q23)</f>
        <v>6</v>
      </c>
      <c r="R5" s="30">
        <f aca="true" t="shared" si="0" ref="R5:R22">SUM(S5:T5)</f>
        <v>0</v>
      </c>
      <c r="S5" s="30">
        <f>SUM('満２８週～満３１週（１）'!S9,'満２８週～満３１週（１）'!S16,'満２８週～満３１週（１）'!S21,'満２８週～満３１週（１）'!S39,'満２８週～満３１週（２）'!S5,'満２８週～満３１週（２）'!S9,'満２８週～満３１週（２）'!S20,'満２８週～満３１週（２）'!S23)</f>
        <v>0</v>
      </c>
      <c r="T5" s="30">
        <f>SUM('満２８週～満３１週（１）'!T9,'満２８週～満３１週（１）'!T16,'満２８週～満３１週（１）'!T21,'満２８週～満３１週（１）'!T39,'満２８週～満３１週（２）'!T5,'満２８週～満３１週（２）'!T9,'満２８週～満３１週（２）'!T20,'満２８週～満３１週（２）'!T23)</f>
        <v>0</v>
      </c>
      <c r="U5" s="30">
        <f>SUM(V5:W5)</f>
        <v>0</v>
      </c>
      <c r="V5" s="30">
        <f>SUM('満２８週～満３１週（１）'!V9,'満２８週～満３１週（１）'!V16,'満２８週～満３１週（１）'!V21,'満２８週～満３１週（１）'!V39,'満２８週～満３１週（２）'!V5,'満２８週～満３１週（２）'!V9,'満２８週～満３１週（２）'!V20,'満２８週～満３１週（２）'!V23)</f>
        <v>0</v>
      </c>
      <c r="W5" s="30">
        <f>SUM('満２８週～満３１週（１）'!W9,'満２８週～満３１週（１）'!W16,'満２８週～満３１週（１）'!W21,'満２８週～満３１週（１）'!W39,'満２８週～満３１週（２）'!W5,'満２８週～満３１週（２）'!W9,'満２８週～満３１週（２）'!W20,'満２８週～満３１週（２）'!W23)</f>
        <v>0</v>
      </c>
      <c r="X5" s="30">
        <f>SUM(Y5:Z5)</f>
        <v>0</v>
      </c>
      <c r="Y5" s="30">
        <f>SUM('満２８週～満３１週（１）'!Y9,'満２８週～満３１週（１）'!Y16,'満２８週～満３１週（１）'!Y21,'満２８週～満３１週（１）'!Y39,'満２８週～満３１週（２）'!Y5,'満２８週～満３１週（２）'!Y9,'満２８週～満３１週（２）'!Y20,'満２８週～満３１週（２）'!Y23)</f>
        <v>0</v>
      </c>
      <c r="Z5" s="30">
        <f>SUM('満２８週～満３１週（１）'!Z9,'満２８週～満３１週（１）'!Z16,'満２８週～満３１週（１）'!Z21,'満２８週～満３１週（１）'!Z39,'満２８週～満３１週（２）'!Z5,'満２８週～満３１週（２）'!Z9,'満２８週～満３１週（２）'!Z20,'満２８週～満３１週（２）'!Z23)</f>
        <v>0</v>
      </c>
      <c r="AA5" s="30">
        <f>SUM(AB5:AC5)</f>
        <v>0</v>
      </c>
      <c r="AB5" s="30">
        <f>SUM('満２８週～満３１週（１）'!AB9,'満２８週～満３１週（１）'!AB16,'満２８週～満３１週（１）'!AB21,'満２８週～満３１週（１）'!AB39,'満２８週～満３１週（２）'!AB5,'満２８週～満３１週（２）'!AB9,'満２８週～満３１週（２）'!AB20,'満２８週～満３１週（２）'!AB23)</f>
        <v>0</v>
      </c>
      <c r="AC5" s="30">
        <f>SUM('満２８週～満３１週（１）'!AC9,'満２８週～満３１週（１）'!AC16,'満２８週～満３１週（１）'!AC21,'満２８週～満３１週（１）'!AC39,'満２８週～満３１週（２）'!AC5,'満２８週～満３１週（２）'!AC9,'満２８週～満３１週（２）'!AC20,'満２８週～満３１週（２）'!AC23)</f>
        <v>0</v>
      </c>
      <c r="AD5" s="30">
        <f>SUM(AE5:AF5)</f>
        <v>0</v>
      </c>
      <c r="AE5" s="30">
        <f>SUM('満２８週～満３１週（１）'!AE9,'満２８週～満３１週（１）'!AE16,'満２８週～満３１週（１）'!AE21,'満２８週～満３１週（１）'!AE39,'満２８週～満３１週（２）'!AE5,'満２８週～満３１週（２）'!AE9,'満２８週～満３１週（２）'!AE20,'満２８週～満３１週（２）'!AE23)</f>
        <v>0</v>
      </c>
      <c r="AF5" s="30">
        <f>SUM('満２８週～満３１週（１）'!AF9,'満２８週～満３１週（１）'!AF16,'満２８週～満３１週（１）'!AF21,'満２８週～満３１週（１）'!AF39,'満２８週～満３１週（２）'!AF5,'満２８週～満３１週（２）'!AF9,'満２８週～満３１週（２）'!AF20,'満２８週～満３１週（２）'!AF23)</f>
        <v>0</v>
      </c>
      <c r="AG5" s="30">
        <f>SUM(AH5:AI5)</f>
        <v>0</v>
      </c>
      <c r="AH5" s="30">
        <f>SUM('満２８週～満３１週（１）'!AH9,'満２８週～満３１週（１）'!AH16,'満２８週～満３１週（１）'!AH21,'満２８週～満３１週（１）'!AH39,'満２８週～満３１週（２）'!AH5,'満２８週～満３１週（２）'!AH9,'満２８週～満３１週（２）'!AH20,'満２８週～満３１週（２）'!AH23)</f>
        <v>0</v>
      </c>
      <c r="AI5" s="30">
        <f>SUM('満２８週～満３１週（１）'!AI9,'満２８週～満３１週（１）'!AI16,'満２８週～満３１週（１）'!AI21,'満２８週～満３１週（１）'!AI39,'満２８週～満３１週（２）'!AI5,'満２８週～満３１週（２）'!AI9,'満２８週～満３１週（２）'!AI20,'満２８週～満３１週（２）'!AI23)</f>
        <v>0</v>
      </c>
      <c r="AJ5" s="30">
        <f>SUM(AK5:AL5)</f>
        <v>0</v>
      </c>
      <c r="AK5" s="30">
        <f>SUM('満２８週～満３１週（１）'!AK9,'満２８週～満３１週（１）'!AK16,'満２８週～満３１週（１）'!AK21,'満２８週～満３１週（１）'!AK39,'満２８週～満３１週（２）'!AK5,'満２８週～満３１週（２）'!AK9,'満２８週～満３１週（２）'!AK20,'満２８週～満３１週（２）'!AK23)</f>
        <v>0</v>
      </c>
      <c r="AL5" s="30">
        <f>SUM('満２８週～満３１週（１）'!AL9,'満２８週～満３１週（１）'!AL16,'満２８週～満３１週（１）'!AL21,'満２８週～満３１週（１）'!AL39,'満２８週～満３１週（２）'!AL5,'満２８週～満３１週（２）'!AL9,'満２８週～満３１週（２）'!AL20,'満２８週～満３１週（２）'!AL23)</f>
        <v>0</v>
      </c>
      <c r="AM5" s="33">
        <f>SUM('満２８週～満３１週（１）'!AM9,'満２８週～満３１週（１）'!AM16,'満２８週～満３１週（１）'!AM21,'満２８週～満３１週（１）'!AM39,'満２８週～満３１週（２）'!AM5,'満２８週～満３１週（２）'!AM9,'満２８週～満３１週（２）'!AM20,'満２８週～満３１週（２）'!AM23)</f>
        <v>0</v>
      </c>
    </row>
    <row r="6" spans="1:39" ht="13.5">
      <c r="A6" s="17"/>
      <c r="B6" s="6"/>
      <c r="C6" s="7" t="s">
        <v>4</v>
      </c>
      <c r="D6" s="8"/>
      <c r="E6" s="31">
        <f>SUM('満２８週～満３１週（１）'!E9,'満２８週～満３１週（１）'!E17,'満２８週～満３１週（１）'!E18,'満２８週～満３１週（１）'!E23,'満２８週～満３１週（１）'!E24,'満２８週～満３１週（１）'!E29,'満２８週～満３１週（１）'!E30,'満２８週～満３１週（１）'!E34,'満２８週～満３１週（１）'!E40,'満２８週～満３１週（２）'!E6,'満２８週～満３１週（２）'!E10,'満２８週～満３１週（２）'!E11,'満２８週～満３１週（２）'!E21,'満２８週～満３１週（２）'!E24)</f>
        <v>70</v>
      </c>
      <c r="F6" s="30">
        <f>SUM(G6:H6)</f>
        <v>1</v>
      </c>
      <c r="G6" s="30">
        <f>SUM('満２８週～満３１週（１）'!G9,'満２８週～満３１週（１）'!G17,'満２８週～満３１週（１）'!G18,'満２８週～満３１週（１）'!G23,'満２８週～満３１週（１）'!G24,'満２８週～満３１週（１）'!G29,'満２８週～満３１週（１）'!G30,'満２８週～満３１週（１）'!G34,'満２８週～満３１週（１）'!G40,'満２８週～満３１週（２）'!G6,'満２８週～満３１週（２）'!G10,'満２８週～満３１週（２）'!G11,'満２８週～満３１週（２）'!G21,'満２８週～満３１週（２）'!G24)</f>
        <v>0</v>
      </c>
      <c r="H6" s="30">
        <f>SUM('満２８週～満３１週（１）'!H9,'満２８週～満３１週（１）'!H17,'満２８週～満３１週（１）'!H18,'満２８週～満３１週（１）'!H23,'満２８週～満３１週（１）'!H24,'満２８週～満３１週（１）'!H29,'満２８週～満３１週（１）'!H30,'満２８週～満３１週（１）'!H34,'満２８週～満３１週（１）'!H40,'満２８週～満３１週（２）'!H6,'満２８週～満３１週（２）'!H10,'満２８週～満３１週（２）'!H11,'満２８週～満３１週（２）'!H21,'満２８週～満３１週（２）'!H24)</f>
        <v>1</v>
      </c>
      <c r="I6" s="30">
        <f>SUM(J6:K6)</f>
        <v>7</v>
      </c>
      <c r="J6" s="30">
        <f>SUM('満２８週～満３１週（１）'!J9,'満２８週～満３１週（１）'!J17,'満２８週～満３１週（１）'!J18,'満２８週～満３１週（１）'!J23,'満２８週～満３１週（１）'!J24,'満２８週～満３１週（１）'!J29,'満２８週～満３１週（１）'!J30,'満２８週～満３１週（１）'!J34,'満２８週～満３１週（１）'!J40,'満２８週～満３１週（２）'!J6,'満２８週～満３１週（２）'!J10,'満２８週～満３１週（２）'!J11,'満２８週～満３１週（２）'!J21,'満２８週～満３１週（２）'!J24)</f>
        <v>4</v>
      </c>
      <c r="K6" s="30">
        <f>SUM('満２８週～満３１週（１）'!K9,'満２８週～満３１週（１）'!K17,'満２８週～満３１週（１）'!K18,'満２８週～満３１週（１）'!K23,'満２８週～満３１週（１）'!K24,'満２８週～満３１週（１）'!K29,'満２８週～満３１週（１）'!K30,'満２８週～満３１週（１）'!K34,'満２８週～満３１週（１）'!K40,'満２８週～満３１週（２）'!K6,'満２８週～満３１週（２）'!K10,'満２８週～満３１週（２）'!K11,'満２８週～満３１週（２）'!K21,'満２８週～満３１週（２）'!K24)</f>
        <v>3</v>
      </c>
      <c r="L6" s="30">
        <f>SUM(M6:N6)</f>
        <v>42</v>
      </c>
      <c r="M6" s="30">
        <f>SUM('満２８週～満３１週（１）'!M9,'満２８週～満３１週（１）'!M17,'満２８週～満３１週（１）'!M18,'満２８週～満３１週（１）'!M23,'満２８週～満３１週（１）'!M24,'満２８週～満３１週（１）'!M29,'満２８週～満３１週（１）'!M30,'満２８週～満３１週（１）'!M34,'満２８週～満３１週（１）'!M40,'満２８週～満３１週（２）'!M6,'満２８週～満３１週（２）'!M10,'満２８週～満３１週（２）'!M11,'満２８週～満３１週（２）'!M21,'満２８週～満３１週（２）'!M24)</f>
        <v>25</v>
      </c>
      <c r="N6" s="30">
        <f>SUM('満２８週～満３１週（１）'!N9,'満２８週～満３１週（１）'!N17,'満２８週～満３１週（１）'!N18,'満２８週～満３１週（１）'!N23,'満２８週～満３１週（１）'!N24,'満２８週～満３１週（１）'!N29,'満２８週～満３１週（１）'!N30,'満２８週～満３１週（１）'!N34,'満２８週～満３１週（１）'!N40,'満２８週～満３１週（２）'!N6,'満２８週～満３１週（２）'!N10,'満２８週～満３１週（２）'!N11,'満２８週～満３１週（２）'!N21,'満２８週～満３１週（２）'!N24)</f>
        <v>17</v>
      </c>
      <c r="O6" s="30">
        <f>SUM(P6:Q6)</f>
        <v>20</v>
      </c>
      <c r="P6" s="30">
        <f>SUM('満２８週～満３１週（１）'!P9,'満２８週～満３１週（１）'!P17,'満２８週～満３１週（１）'!P18,'満２８週～満３１週（１）'!P23,'満２８週～満３１週（１）'!P24,'満２８週～満３１週（１）'!P29,'満２８週～満３１週（１）'!P30,'満２８週～満３１週（１）'!P34,'満２８週～満３１週（１）'!P40,'満２８週～満３１週（２）'!P6,'満２８週～満３１週（２）'!P10,'満２８週～満３１週（２）'!P11,'満２８週～満３１週（２）'!P21,'満２８週～満３１週（２）'!P24)</f>
        <v>15</v>
      </c>
      <c r="Q6" s="30">
        <f>SUM('満２８週～満３１週（１）'!Q9,'満２８週～満３１週（１）'!Q17,'満２８週～満３１週（１）'!Q18,'満２８週～満３１週（１）'!Q23,'満２８週～満３１週（１）'!Q24,'満２８週～満３１週（１）'!Q29,'満２８週～満３１週（１）'!Q30,'満２８週～満３１週（１）'!Q34,'満２８週～満３１週（１）'!Q40,'満２８週～満３１週（２）'!Q6,'満２８週～満３１週（２）'!Q10,'満２８週～満３１週（２）'!Q11,'満２８週～満３１週（２）'!Q21,'満２８週～満３１週（２）'!Q24)</f>
        <v>5</v>
      </c>
      <c r="R6" s="30">
        <f t="shared" si="0"/>
        <v>0</v>
      </c>
      <c r="S6" s="30">
        <f>SUM('満２８週～満３１週（１）'!S9,'満２８週～満３１週（１）'!S17,'満２８週～満３１週（１）'!S18,'満２８週～満３１週（１）'!S23,'満２８週～満３１週（１）'!S24,'満２８週～満３１週（１）'!S29,'満２８週～満３１週（１）'!S30,'満２８週～満３１週（１）'!S34,'満２８週～満３１週（１）'!S40,'満２８週～満３１週（２）'!S6,'満２８週～満３１週（２）'!S10,'満２８週～満３１週（２）'!S11,'満２８週～満３１週（２）'!S21,'満２８週～満３１週（２）'!S24)</f>
        <v>0</v>
      </c>
      <c r="T6" s="30">
        <f>SUM('満２８週～満３１週（１）'!T9,'満２８週～満３１週（１）'!T17,'満２８週～満３１週（１）'!T18,'満２８週～満３１週（１）'!T23,'満２８週～満３１週（１）'!T24,'満２８週～満３１週（１）'!T29,'満２８週～満３１週（１）'!T30,'満２８週～満３１週（１）'!T34,'満２８週～満３１週（１）'!T40,'満２８週～満３１週（２）'!T6,'満２８週～満３１週（２）'!T10,'満２８週～満３１週（２）'!T11,'満２８週～満３１週（２）'!T21,'満２８週～満３１週（２）'!T24)</f>
        <v>0</v>
      </c>
      <c r="U6" s="30">
        <f>SUM(V6:W6)</f>
        <v>0</v>
      </c>
      <c r="V6" s="30">
        <f>SUM('満２８週～満３１週（１）'!V9,'満２８週～満３１週（１）'!V17,'満２８週～満３１週（１）'!V18,'満２８週～満３１週（１）'!V23,'満２８週～満３１週（１）'!V24,'満２８週～満３１週（１）'!V29,'満２８週～満３１週（１）'!V30,'満２８週～満３１週（１）'!V34,'満２８週～満３１週（１）'!V40,'満２８週～満３１週（２）'!V6,'満２８週～満３１週（２）'!V10,'満２８週～満３１週（２）'!V11,'満２８週～満３１週（２）'!V21,'満２８週～満３１週（２）'!V24)</f>
        <v>0</v>
      </c>
      <c r="W6" s="30">
        <f>SUM('満２８週～満３１週（１）'!W9,'満２８週～満３１週（１）'!W17,'満２８週～満３１週（１）'!W18,'満２８週～満３１週（１）'!W23,'満２８週～満３１週（１）'!W24,'満２８週～満３１週（１）'!W29,'満２８週～満３１週（１）'!W30,'満２８週～満３１週（１）'!W34,'満２８週～満３１週（１）'!W40,'満２８週～満３１週（２）'!W6,'満２８週～満３１週（２）'!W10,'満２８週～満３１週（２）'!W11,'満２８週～満３１週（２）'!W21,'満２８週～満３１週（２）'!W24)</f>
        <v>0</v>
      </c>
      <c r="X6" s="30">
        <f aca="true" t="shared" si="1" ref="X6:X44">SUM(Y6:Z6)</f>
        <v>0</v>
      </c>
      <c r="Y6" s="30">
        <f>SUM('満２８週～満３１週（１）'!Y9,'満２８週～満３１週（１）'!Y17,'満２８週～満３１週（１）'!Y18,'満２８週～満３１週（１）'!Y23,'満２８週～満３１週（１）'!Y24,'満２８週～満３１週（１）'!Y29,'満２８週～満３１週（１）'!Y30,'満２８週～満３１週（１）'!Y34,'満２８週～満３１週（１）'!Y40,'満２８週～満３１週（２）'!Y6,'満２８週～満３１週（２）'!Y10,'満２８週～満３１週（２）'!Y11,'満２８週～満３１週（２）'!Y21,'満２８週～満３１週（２）'!Y24)</f>
        <v>0</v>
      </c>
      <c r="Z6" s="30">
        <f>SUM('満２８週～満３１週（１）'!Z9,'満２８週～満３１週（１）'!Z17,'満２８週～満３１週（１）'!Z18,'満２８週～満３１週（１）'!Z23,'満２８週～満３１週（１）'!Z24,'満２８週～満３１週（１）'!Z29,'満２８週～満３１週（１）'!Z30,'満２８週～満３１週（１）'!Z34,'満２８週～満３１週（１）'!Z40,'満２８週～満３１週（２）'!Z6,'満２８週～満３１週（２）'!Z10,'満２８週～満３１週（２）'!Z11,'満２８週～満３１週（２）'!Z21,'満２８週～満３１週（２）'!Z24)</f>
        <v>0</v>
      </c>
      <c r="AA6" s="30">
        <f aca="true" t="shared" si="2" ref="AA6:AA44">SUM(AB6:AC6)</f>
        <v>0</v>
      </c>
      <c r="AB6" s="30">
        <f>SUM('満２８週～満３１週（１）'!AB9,'満２８週～満３１週（１）'!AB17,'満２８週～満３１週（１）'!AB18,'満２８週～満３１週（１）'!AB23,'満２８週～満３１週（１）'!AB24,'満２８週～満３１週（１）'!AB29,'満２８週～満３１週（１）'!AB30,'満２８週～満３１週（１）'!AB34,'満２８週～満３１週（１）'!AB40,'満２８週～満３１週（２）'!AB6,'満２８週～満３１週（２）'!AB10,'満２８週～満３１週（２）'!AB11,'満２８週～満３１週（２）'!AB21,'満２８週～満３１週（２）'!AB24)</f>
        <v>0</v>
      </c>
      <c r="AC6" s="30">
        <f>SUM('満２８週～満３１週（１）'!AC9,'満２８週～満３１週（１）'!AC17,'満２８週～満３１週（１）'!AC18,'満２８週～満３１週（１）'!AC23,'満２８週～満３１週（１）'!AC24,'満２８週～満３１週（１）'!AC29,'満２８週～満３１週（１）'!AC30,'満２８週～満３１週（１）'!AC34,'満２８週～満３１週（１）'!AC40,'満２８週～満３１週（２）'!AC6,'満２８週～満３１週（２）'!AC10,'満２８週～満３１週（２）'!AC11,'満２８週～満３１週（２）'!AC21,'満２８週～満３１週（２）'!AC24)</f>
        <v>0</v>
      </c>
      <c r="AD6" s="30">
        <f>SUM(AE6:AF6)</f>
        <v>0</v>
      </c>
      <c r="AE6" s="30">
        <f>SUM('満２８週～満３１週（１）'!AE9,'満２８週～満３１週（１）'!AE17,'満２８週～満３１週（１）'!AE18,'満２８週～満３１週（１）'!AE23,'満２８週～満３１週（１）'!AE24,'満２８週～満３１週（１）'!AE29,'満２８週～満３１週（１）'!AE30,'満２８週～満３１週（１）'!AE34,'満２８週～満３１週（１）'!AE40,'満２８週～満３１週（２）'!AE6,'満２８週～満３１週（２）'!AE10,'満２８週～満３１週（２）'!AE11,'満２８週～満３１週（２）'!AE21,'満２８週～満３１週（２）'!AE24)</f>
        <v>0</v>
      </c>
      <c r="AF6" s="30">
        <f>SUM('満２８週～満３１週（１）'!AF9,'満２８週～満３１週（１）'!AF17,'満２８週～満３１週（１）'!AF18,'満２８週～満３１週（１）'!AF23,'満２８週～満３１週（１）'!AF24,'満２８週～満３１週（１）'!AF29,'満２８週～満３１週（１）'!AF30,'満２８週～満３１週（１）'!AF34,'満２８週～満３１週（１）'!AF40,'満２８週～満３１週（２）'!AF6,'満２８週～満３１週（２）'!AF10,'満２８週～満３１週（２）'!AF11,'満２８週～満３１週（２）'!AF21,'満２８週～満３１週（２）'!AF24)</f>
        <v>0</v>
      </c>
      <c r="AG6" s="30">
        <f>SUM(AH6:AI6)</f>
        <v>0</v>
      </c>
      <c r="AH6" s="30">
        <f>SUM('満２８週～満３１週（１）'!AH9,'満２８週～満３１週（１）'!AH17,'満２８週～満３１週（１）'!AH18,'満２８週～満３１週（１）'!AH23,'満２８週～満３１週（１）'!AH24,'満２８週～満３１週（１）'!AH29,'満２８週～満３１週（１）'!AH30,'満２８週～満３１週（１）'!AH34,'満２８週～満３１週（１）'!AH40,'満２８週～満３１週（２）'!AH6,'満２８週～満３１週（２）'!AH10,'満２８週～満３１週（２）'!AH11,'満２８週～満３１週（２）'!AH21,'満２８週～満３１週（２）'!AH24)</f>
        <v>0</v>
      </c>
      <c r="AI6" s="30">
        <f>SUM('満２８週～満３１週（１）'!AI9,'満２８週～満３１週（１）'!AI17,'満２８週～満３１週（１）'!AI18,'満２８週～満３１週（１）'!AI23,'満２８週～満３１週（１）'!AI24,'満２８週～満３１週（１）'!AI29,'満２８週～満３１週（１）'!AI30,'満２８週～満３１週（１）'!AI34,'満２８週～満３１週（１）'!AI40,'満２８週～満３１週（２）'!AI6,'満２８週～満３１週（２）'!AI10,'満２８週～満３１週（２）'!AI11,'満２８週～満３１週（２）'!AI21,'満２８週～満３１週（２）'!AI24)</f>
        <v>0</v>
      </c>
      <c r="AJ6" s="30">
        <f>SUM(AK6:AL6)</f>
        <v>0</v>
      </c>
      <c r="AK6" s="30">
        <f>SUM('満２８週～満３１週（１）'!AK9,'満２８週～満３１週（１）'!AK17,'満２８週～満３１週（１）'!AK18,'満２８週～満３１週（１）'!AK23,'満２８週～満３１週（１）'!AK24,'満２８週～満３１週（１）'!AK29,'満２８週～満３１週（１）'!AK30,'満２８週～満３１週（１）'!AK34,'満２８週～満３１週（１）'!AK40,'満２８週～満３１週（２）'!AK6,'満２８週～満３１週（２）'!AK10,'満２８週～満３１週（２）'!AK11,'満２８週～満３１週（２）'!AK21,'満２８週～満３１週（２）'!AK24)</f>
        <v>0</v>
      </c>
      <c r="AL6" s="30">
        <f>SUM('満２８週～満３１週（１）'!AL9,'満２８週～満３１週（１）'!AL17,'満２８週～満３１週（１）'!AL18,'満２８週～満３１週（１）'!AL23,'満２８週～満３１週（１）'!AL24,'満２８週～満３１週（１）'!AL29,'満２８週～満３１週（１）'!AL30,'満２８週～満３１週（１）'!AL34,'満２８週～満３１週（１）'!AL40,'満２８週～満３１週（２）'!AL6,'満２８週～満３１週（２）'!AL10,'満２８週～満３１週（２）'!AL11,'満２８週～満３１週（２）'!AL21,'満２８週～満３１週（２）'!AL24)</f>
        <v>0</v>
      </c>
      <c r="AM6" s="33">
        <f>SUM('満２８週～満３１週（１）'!AM9,'満２８週～満３１週（１）'!AM17,'満２８週～満３１週（１）'!AM18,'満２８週～満３１週（１）'!AM23,'満２８週～満３１週（１）'!AM24,'満２８週～満３１週（１）'!AM29,'満２８週～満３１週（１）'!AM30,'満２８週～満３１週（１）'!AM40,'満２８週～満３１週（２）'!AM6,'満２８週～満３１週（２）'!AM10,'満２８週～満３１週（２）'!AM11,'満２８週～満３１週（２）'!AM21,'満２８週～満３１週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3</v>
      </c>
      <c r="F7" s="30">
        <f>SUM(G7:H7)</f>
        <v>0</v>
      </c>
      <c r="G7" s="30">
        <f>G5-G6</f>
        <v>0</v>
      </c>
      <c r="H7" s="30">
        <f>H5-H6</f>
        <v>0</v>
      </c>
      <c r="I7" s="30">
        <f>SUM(J7:K7)</f>
        <v>0</v>
      </c>
      <c r="J7" s="30">
        <f>J5-J6</f>
        <v>0</v>
      </c>
      <c r="K7" s="30">
        <f>K5-K6</f>
        <v>0</v>
      </c>
      <c r="L7" s="30">
        <f>SUM(M7:N7)</f>
        <v>1</v>
      </c>
      <c r="M7" s="30">
        <f>M5-M6</f>
        <v>0</v>
      </c>
      <c r="N7" s="30">
        <f>N5-N6</f>
        <v>1</v>
      </c>
      <c r="O7" s="30">
        <f>SUM(P7:Q7)</f>
        <v>2</v>
      </c>
      <c r="P7" s="30">
        <f>P5-P6</f>
        <v>1</v>
      </c>
      <c r="Q7" s="30">
        <f>Q5-Q6</f>
        <v>1</v>
      </c>
      <c r="R7" s="30">
        <f t="shared" si="0"/>
        <v>0</v>
      </c>
      <c r="S7" s="30">
        <f>S5-S6</f>
        <v>0</v>
      </c>
      <c r="T7" s="30">
        <f>T5-T6</f>
        <v>0</v>
      </c>
      <c r="U7" s="30">
        <f>SUM(V7:W7)</f>
        <v>0</v>
      </c>
      <c r="V7" s="30">
        <f>V5-V6</f>
        <v>0</v>
      </c>
      <c r="W7" s="30">
        <f>W5-W6</f>
        <v>0</v>
      </c>
      <c r="X7" s="30">
        <f t="shared" si="1"/>
        <v>0</v>
      </c>
      <c r="Y7" s="30">
        <f>Y5-Y6</f>
        <v>0</v>
      </c>
      <c r="Z7" s="30">
        <f>Z5-Z6</f>
        <v>0</v>
      </c>
      <c r="AA7" s="30">
        <f t="shared" si="2"/>
        <v>0</v>
      </c>
      <c r="AB7" s="30">
        <f>AB5-AB6</f>
        <v>0</v>
      </c>
      <c r="AC7" s="30">
        <f>AC5-AC6</f>
        <v>0</v>
      </c>
      <c r="AD7" s="30">
        <f>SUM(AE7:AF7)</f>
        <v>0</v>
      </c>
      <c r="AE7" s="30">
        <f>AE5-AE6</f>
        <v>0</v>
      </c>
      <c r="AF7" s="30">
        <f>AF5-AF6</f>
        <v>0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f t="shared" si="0"/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 customHeight="1">
      <c r="A9" s="40" t="s">
        <v>6</v>
      </c>
      <c r="B9" s="42"/>
      <c r="C9" s="42"/>
      <c r="D9" s="8"/>
      <c r="E9" s="31">
        <f aca="true" t="shared" si="3" ref="E9:E14">F9+I9+L9+O9+R9+U9+X9+AA9+AD9+AG9+AJ9+AM9</f>
        <v>41</v>
      </c>
      <c r="F9" s="30">
        <f>SUM(G9:H9)</f>
        <v>1</v>
      </c>
      <c r="G9" s="30">
        <f>SUM('満２８週～満３１週（１）'!G10,'満２８週～満３１週（１）'!G11,'満２８週～満３１週（１）'!G12,'満２８週～満３１週（１）'!G13,'満２８週～満３１週（１）'!G14)</f>
        <v>0</v>
      </c>
      <c r="H9" s="30">
        <f>SUM('満２８週～満３１週（１）'!H10,'満２８週～満３１週（１）'!H11,'満２８週～満３１週（１）'!H12,'満２８週～満３１週（１）'!H13,'満２８週～満３１週（１）'!H14)</f>
        <v>1</v>
      </c>
      <c r="I9" s="30">
        <f>SUM(J9:K9)</f>
        <v>5</v>
      </c>
      <c r="J9" s="30">
        <f>SUM('満２８週～満３１週（１）'!J10,'満２８週～満３１週（１）'!J11,'満２８週～満３１週（１）'!J12,'満２８週～満３１週（１）'!J13,'満２８週～満３１週（１）'!J14)</f>
        <v>3</v>
      </c>
      <c r="K9" s="30">
        <f>SUM('満２８週～満３１週（１）'!K10,'満２８週～満３１週（１）'!K11,'満２８週～満３１週（１）'!K12,'満２８週～満３１週（１）'!K13,'満２８週～満３１週（１）'!K14)</f>
        <v>2</v>
      </c>
      <c r="L9" s="30">
        <f>SUM(M9:N9)</f>
        <v>24</v>
      </c>
      <c r="M9" s="30">
        <f>SUM('満２８週～満３１週（１）'!M10,'満２８週～満３１週（１）'!M11,'満２８週～満３１週（１）'!M12,'満２８週～満３１週（１）'!M13,'満２８週～満３１週（１）'!M14)</f>
        <v>15</v>
      </c>
      <c r="N9" s="30">
        <f>SUM('満２８週～満３１週（１）'!N10,'満２８週～満３１週（１）'!N11,'満２８週～満３１週（１）'!N12,'満２８週～満３１週（１）'!N13,'満２８週～満３１週（１）'!N14)</f>
        <v>9</v>
      </c>
      <c r="O9" s="30">
        <f>SUM(P9:Q9)</f>
        <v>11</v>
      </c>
      <c r="P9" s="30">
        <f>SUM('満２８週～満３１週（１）'!P10,'満２８週～満３１週（１）'!P11,'満２８週～満３１週（１）'!P12,'満２８週～満３１週（１）'!P13,'満２８週～満３１週（１）'!P14)</f>
        <v>7</v>
      </c>
      <c r="Q9" s="30">
        <f>SUM('満２８週～満３１週（１）'!Q10,'満２８週～満３１週（１）'!Q11,'満２８週～満３１週（１）'!Q12,'満２８週～満３１週（１）'!Q13,'満２８週～満３１週（１）'!Q14)</f>
        <v>4</v>
      </c>
      <c r="R9" s="30">
        <f t="shared" si="0"/>
        <v>0</v>
      </c>
      <c r="S9" s="30">
        <f>SUM('満２８週～満３１週（１）'!S10,'満２８週～満３１週（１）'!S11,'満２８週～満３１週（１）'!S12,'満２８週～満３１週（１）'!S13,'満２８週～満３１週（１）'!S14)</f>
        <v>0</v>
      </c>
      <c r="T9" s="30">
        <f>SUM('満２８週～満３１週（１）'!T10,'満２８週～満３１週（１）'!T11,'満２８週～満３１週（１）'!T12,'満２８週～満３１週（１）'!T13,'満２８週～満３１週（１）'!T14)</f>
        <v>0</v>
      </c>
      <c r="U9" s="30">
        <f>SUM(V9:W9)</f>
        <v>0</v>
      </c>
      <c r="V9" s="30">
        <f>SUM('満２８週～満３１週（１）'!V10,'満２８週～満３１週（１）'!V11,'満２８週～満３１週（１）'!V12,'満２８週～満３１週（１）'!V13,'満２８週～満３１週（１）'!V14)</f>
        <v>0</v>
      </c>
      <c r="W9" s="30">
        <f>SUM('満２８週～満３１週（１）'!W10,'満２８週～満３１週（１）'!W11,'満２８週～満３１週（１）'!W12,'満２８週～満３１週（１）'!W13,'満２８週～満３１週（１）'!W14)</f>
        <v>0</v>
      </c>
      <c r="X9" s="30">
        <f aca="true" t="shared" si="4" ref="X9:X14">SUM(Y9:Z9)</f>
        <v>0</v>
      </c>
      <c r="Y9" s="30">
        <f>SUM('満２８週～満３１週（１）'!Y10,'満２８週～満３１週（１）'!Y11,'満２８週～満３１週（１）'!Y12,'満２８週～満３１週（１）'!Y13,'満２８週～満３１週（１）'!Y14)</f>
        <v>0</v>
      </c>
      <c r="Z9" s="30">
        <f>SUM('満２８週～満３１週（１）'!Z10,'満２８週～満３１週（１）'!Z11,'満２８週～満３１週（１）'!Z12,'満２８週～満３１週（１）'!Z13,'満２８週～満３１週（１）'!Z14)</f>
        <v>0</v>
      </c>
      <c r="AA9" s="30">
        <f aca="true" t="shared" si="5" ref="AA9:AA14">SUM(AB9:AC9)</f>
        <v>0</v>
      </c>
      <c r="AB9" s="30">
        <f>SUM('満２８週～満３１週（１）'!AB10,'満２８週～満３１週（１）'!AB11,'満２８週～満３１週（１）'!AB12,'満２８週～満３１週（１）'!AB13,'満２８週～満３１週（１）'!AB14)</f>
        <v>0</v>
      </c>
      <c r="AC9" s="30">
        <f>SUM('満２８週～満３１週（１）'!AC10,'満２８週～満３１週（１）'!AC11,'満２８週～満３１週（１）'!AC12,'満２８週～満３１週（１）'!AC13,'満２８週～満３１週（１）'!AC14)</f>
        <v>0</v>
      </c>
      <c r="AD9" s="30">
        <f aca="true" t="shared" si="6" ref="AD9:AD19">SUM(AE9:AF9)</f>
        <v>0</v>
      </c>
      <c r="AE9" s="30">
        <f>SUM('満２８週～満３１週（１）'!AE10,'満２８週～満３１週（１）'!AE11,'満２８週～満３１週（１）'!AE12,'満２８週～満３１週（１）'!AE13,'満２８週～満３１週（１）'!AE14)</f>
        <v>0</v>
      </c>
      <c r="AF9" s="30">
        <f>SUM('満２８週～満３１週（１）'!AF10,'満２８週～満３１週（１）'!AF11,'満２８週～満３１週（１）'!AF12,'満２８週～満３１週（１）'!AF13,'満２８週～満３１週（１）'!AF14)</f>
        <v>0</v>
      </c>
      <c r="AG9" s="30">
        <f aca="true" t="shared" si="7" ref="AG9:AG14">SUM(AH9:AI9)</f>
        <v>0</v>
      </c>
      <c r="AH9" s="30">
        <f>SUM('満２８週～満３１週（１）'!AH10,'満２８週～満３１週（１）'!AH11,'満２８週～満３１週（１）'!AH12,'満２８週～満３１週（１）'!AH13,'満２８週～満３１週（１）'!AH14)</f>
        <v>0</v>
      </c>
      <c r="AI9" s="30">
        <f>SUM('満２８週～満３１週（１）'!AI10,'満２８週～満３１週（１）'!AI11,'満２８週～満３１週（１）'!AI12,'満２８週～満３１週（１）'!AI13,'満２８週～満３１週（１）'!AI14)</f>
        <v>0</v>
      </c>
      <c r="AJ9" s="30">
        <f aca="true" t="shared" si="8" ref="AJ9:AJ14">SUM(AK9:AL9)</f>
        <v>0</v>
      </c>
      <c r="AK9" s="30">
        <f>SUM('満２８週～満３１週（１）'!AK10,'満２８週～満３１週（１）'!AK11,'満２８週～満３１週（１）'!AK12,'満２８週～満３１週（１）'!AK13,'満２８週～満３１週（１）'!AK14)</f>
        <v>0</v>
      </c>
      <c r="AL9" s="30">
        <f>SUM('満２８週～満３１週（１）'!AL10,'満２８週～満３１週（１）'!AL11,'満２８週～満３１週（１）'!AL12,'満２８週～満３１週（１）'!AL13,'満２８週～満３１週（１）'!AL14)</f>
        <v>0</v>
      </c>
      <c r="AM9" s="33">
        <f>SUM('満２８週～満３１週（１）'!AM10,'満２８週～満３１週（１）'!AM11,'満２８週～満３１週（１）'!AM12,'満２８週～満３１週（１）'!AM13,'満２８週～満３１週（１）'!AM14)</f>
        <v>0</v>
      </c>
    </row>
    <row r="10" spans="1:39" ht="13.5">
      <c r="A10" s="17"/>
      <c r="B10" s="6"/>
      <c r="C10" s="9" t="s">
        <v>7</v>
      </c>
      <c r="D10" s="8"/>
      <c r="E10" s="31">
        <f t="shared" si="3"/>
        <v>7</v>
      </c>
      <c r="F10" s="30">
        <v>0</v>
      </c>
      <c r="G10" s="30">
        <v>0</v>
      </c>
      <c r="H10" s="30">
        <v>0</v>
      </c>
      <c r="I10" s="30">
        <v>1</v>
      </c>
      <c r="J10" s="30">
        <v>1</v>
      </c>
      <c r="K10" s="30">
        <v>0</v>
      </c>
      <c r="L10" s="30">
        <v>4</v>
      </c>
      <c r="M10" s="30">
        <v>4</v>
      </c>
      <c r="N10" s="30">
        <v>0</v>
      </c>
      <c r="O10" s="30">
        <v>2</v>
      </c>
      <c r="P10" s="30">
        <v>2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f t="shared" si="4"/>
        <v>0</v>
      </c>
      <c r="Y10" s="30">
        <v>0</v>
      </c>
      <c r="Z10" s="30">
        <v>0</v>
      </c>
      <c r="AA10" s="30">
        <f t="shared" si="5"/>
        <v>0</v>
      </c>
      <c r="AB10" s="30">
        <v>0</v>
      </c>
      <c r="AC10" s="30">
        <v>0</v>
      </c>
      <c r="AD10" s="30">
        <f t="shared" si="6"/>
        <v>0</v>
      </c>
      <c r="AE10" s="30">
        <v>0</v>
      </c>
      <c r="AF10" s="30">
        <v>0</v>
      </c>
      <c r="AG10" s="30">
        <f t="shared" si="7"/>
        <v>0</v>
      </c>
      <c r="AH10" s="30">
        <v>0</v>
      </c>
      <c r="AI10" s="30">
        <v>0</v>
      </c>
      <c r="AJ10" s="30">
        <f t="shared" si="8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f t="shared" si="3"/>
        <v>10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8</v>
      </c>
      <c r="M11" s="30">
        <v>5</v>
      </c>
      <c r="N11" s="30">
        <v>3</v>
      </c>
      <c r="O11" s="30">
        <v>2</v>
      </c>
      <c r="P11" s="30">
        <v>2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f t="shared" si="4"/>
        <v>0</v>
      </c>
      <c r="Y11" s="30">
        <v>0</v>
      </c>
      <c r="Z11" s="30">
        <v>0</v>
      </c>
      <c r="AA11" s="30">
        <f t="shared" si="5"/>
        <v>0</v>
      </c>
      <c r="AB11" s="30">
        <v>0</v>
      </c>
      <c r="AC11" s="30">
        <v>0</v>
      </c>
      <c r="AD11" s="30">
        <f t="shared" si="6"/>
        <v>0</v>
      </c>
      <c r="AE11" s="30">
        <v>0</v>
      </c>
      <c r="AF11" s="30">
        <v>0</v>
      </c>
      <c r="AG11" s="30">
        <f t="shared" si="7"/>
        <v>0</v>
      </c>
      <c r="AH11" s="30">
        <v>0</v>
      </c>
      <c r="AI11" s="30">
        <v>0</v>
      </c>
      <c r="AJ11" s="30">
        <f t="shared" si="8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f t="shared" si="3"/>
        <v>3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2</v>
      </c>
      <c r="M12" s="30">
        <v>2</v>
      </c>
      <c r="N12" s="30">
        <v>0</v>
      </c>
      <c r="O12" s="30">
        <v>1</v>
      </c>
      <c r="P12" s="30">
        <v>1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f t="shared" si="4"/>
        <v>0</v>
      </c>
      <c r="Y12" s="30">
        <v>0</v>
      </c>
      <c r="Z12" s="30">
        <v>0</v>
      </c>
      <c r="AA12" s="30">
        <f t="shared" si="5"/>
        <v>0</v>
      </c>
      <c r="AB12" s="30">
        <v>0</v>
      </c>
      <c r="AC12" s="30">
        <v>0</v>
      </c>
      <c r="AD12" s="30">
        <f t="shared" si="6"/>
        <v>0</v>
      </c>
      <c r="AE12" s="30">
        <v>0</v>
      </c>
      <c r="AF12" s="30">
        <v>0</v>
      </c>
      <c r="AG12" s="30">
        <f t="shared" si="7"/>
        <v>0</v>
      </c>
      <c r="AH12" s="30">
        <v>0</v>
      </c>
      <c r="AI12" s="30">
        <v>0</v>
      </c>
      <c r="AJ12" s="30">
        <f t="shared" si="8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f t="shared" si="3"/>
        <v>16</v>
      </c>
      <c r="F13" s="30">
        <v>1</v>
      </c>
      <c r="G13" s="30">
        <v>0</v>
      </c>
      <c r="H13" s="30">
        <v>1</v>
      </c>
      <c r="I13" s="30">
        <v>3</v>
      </c>
      <c r="J13" s="30">
        <v>1</v>
      </c>
      <c r="K13" s="30">
        <v>2</v>
      </c>
      <c r="L13" s="30">
        <v>7</v>
      </c>
      <c r="M13" s="30">
        <v>2</v>
      </c>
      <c r="N13" s="30">
        <v>5</v>
      </c>
      <c r="O13" s="30">
        <v>5</v>
      </c>
      <c r="P13" s="30">
        <v>1</v>
      </c>
      <c r="Q13" s="30">
        <v>4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f t="shared" si="4"/>
        <v>0</v>
      </c>
      <c r="Y13" s="30">
        <v>0</v>
      </c>
      <c r="Z13" s="30">
        <v>0</v>
      </c>
      <c r="AA13" s="30">
        <f t="shared" si="5"/>
        <v>0</v>
      </c>
      <c r="AB13" s="30">
        <v>0</v>
      </c>
      <c r="AC13" s="30">
        <v>0</v>
      </c>
      <c r="AD13" s="30">
        <f t="shared" si="6"/>
        <v>0</v>
      </c>
      <c r="AE13" s="30">
        <v>0</v>
      </c>
      <c r="AF13" s="30">
        <v>0</v>
      </c>
      <c r="AG13" s="30">
        <f t="shared" si="7"/>
        <v>0</v>
      </c>
      <c r="AH13" s="30">
        <v>0</v>
      </c>
      <c r="AI13" s="30">
        <v>0</v>
      </c>
      <c r="AJ13" s="30">
        <f t="shared" si="8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f t="shared" si="3"/>
        <v>5</v>
      </c>
      <c r="F14" s="30">
        <v>0</v>
      </c>
      <c r="G14" s="30">
        <v>0</v>
      </c>
      <c r="H14" s="30">
        <v>0</v>
      </c>
      <c r="I14" s="30">
        <v>1</v>
      </c>
      <c r="J14" s="30">
        <v>1</v>
      </c>
      <c r="K14" s="30">
        <v>0</v>
      </c>
      <c r="L14" s="30">
        <v>3</v>
      </c>
      <c r="M14" s="30">
        <v>2</v>
      </c>
      <c r="N14" s="30">
        <v>1</v>
      </c>
      <c r="O14" s="30">
        <v>1</v>
      </c>
      <c r="P14" s="30">
        <v>1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f t="shared" si="4"/>
        <v>0</v>
      </c>
      <c r="Y14" s="30">
        <v>0</v>
      </c>
      <c r="Z14" s="30">
        <v>0</v>
      </c>
      <c r="AA14" s="30">
        <f t="shared" si="5"/>
        <v>0</v>
      </c>
      <c r="AB14" s="30">
        <v>0</v>
      </c>
      <c r="AC14" s="30">
        <v>0</v>
      </c>
      <c r="AD14" s="30">
        <f t="shared" si="6"/>
        <v>0</v>
      </c>
      <c r="AE14" s="30">
        <v>0</v>
      </c>
      <c r="AF14" s="30">
        <v>0</v>
      </c>
      <c r="AG14" s="30">
        <f t="shared" si="7"/>
        <v>0</v>
      </c>
      <c r="AH14" s="30">
        <v>0</v>
      </c>
      <c r="AI14" s="30">
        <v>0</v>
      </c>
      <c r="AJ14" s="30">
        <f t="shared" si="8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0"/>
        <v>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 t="shared" si="6"/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 customHeight="1">
      <c r="A16" s="40" t="s">
        <v>12</v>
      </c>
      <c r="B16" s="42"/>
      <c r="C16" s="42"/>
      <c r="D16" s="8"/>
      <c r="E16" s="31">
        <f>F16+I16+L16+O16+R16+U16+X16+AA16+AD16+AG16+AJ16+AM16</f>
        <v>5</v>
      </c>
      <c r="F16" s="30">
        <f>SUM(G16:H16)</f>
        <v>0</v>
      </c>
      <c r="G16" s="30">
        <f>SUM('満２８週～満３１週（１）'!G17,'満２８週～満３１週（１）'!G18,'満２８週～満３１週（１）'!G19)</f>
        <v>0</v>
      </c>
      <c r="H16" s="30">
        <f>SUM('満２８週～満３１週（１）'!H17,'満２８週～満３１週（１）'!H18,'満２８週～満３１週（１）'!H19)</f>
        <v>0</v>
      </c>
      <c r="I16" s="30">
        <f>SUM(J16:K16)</f>
        <v>1</v>
      </c>
      <c r="J16" s="30">
        <f>SUM('満２８週～満３１週（１）'!J17,'満２８週～満３１週（１）'!J18,'満２８週～満３１週（１）'!J19)</f>
        <v>0</v>
      </c>
      <c r="K16" s="30">
        <f>SUM('満２８週～満３１週（１）'!K17,'満２８週～満３１週（１）'!K18,'満２８週～満３１週（１）'!K19)</f>
        <v>1</v>
      </c>
      <c r="L16" s="30">
        <f>SUM(M16:N16)</f>
        <v>1</v>
      </c>
      <c r="M16" s="30">
        <f>SUM('満２８週～満３１週（１）'!M17,'満２８週～満３１週（１）'!M18,'満２８週～満３１週（１）'!M19)</f>
        <v>1</v>
      </c>
      <c r="N16" s="30">
        <f>SUM('満２８週～満３１週（１）'!N17,'満２８週～満３１週（１）'!N18,'満２８週～満３１週（１）'!N19)</f>
        <v>0</v>
      </c>
      <c r="O16" s="30">
        <f>SUM(P16:Q16)</f>
        <v>3</v>
      </c>
      <c r="P16" s="30">
        <f>SUM('満２８週～満３１週（１）'!P17,'満２８週～満３１週（１）'!P18,'満２８週～満３１週（１）'!P19)</f>
        <v>2</v>
      </c>
      <c r="Q16" s="30">
        <f>SUM('満２８週～満３１週（１）'!Q17,'満２８週～満３１週（１）'!Q18,'満２８週～満３１週（１）'!Q19)</f>
        <v>1</v>
      </c>
      <c r="R16" s="30">
        <f t="shared" si="0"/>
        <v>0</v>
      </c>
      <c r="S16" s="30">
        <f>SUM('満２８週～満３１週（１）'!S17,'満２８週～満３１週（１）'!S18,'満２８週～満３１週（１）'!S19)</f>
        <v>0</v>
      </c>
      <c r="T16" s="30">
        <f>SUM('満２８週～満３１週（１）'!T17,'満２８週～満３１週（１）'!T18,'満２８週～満３１週（１）'!T19)</f>
        <v>0</v>
      </c>
      <c r="U16" s="30">
        <f>SUM(V16:W16)</f>
        <v>0</v>
      </c>
      <c r="V16" s="30">
        <f>SUM('満２８週～満３１週（１）'!V17,'満２８週～満３１週（１）'!V18,'満２８週～満３１週（１）'!V19)</f>
        <v>0</v>
      </c>
      <c r="W16" s="30">
        <f>SUM('満２８週～満３１週（１）'!W17,'満２８週～満３１週（１）'!W18,'満２８週～満３１週（１）'!W19)</f>
        <v>0</v>
      </c>
      <c r="X16" s="30">
        <f>SUM(Y16:Z16)</f>
        <v>0</v>
      </c>
      <c r="Y16" s="30">
        <f>SUM('満２８週～満３１週（１）'!Y17,'満２８週～満３１週（１）'!Y18,'満２８週～満３１週（１）'!Y19)</f>
        <v>0</v>
      </c>
      <c r="Z16" s="30">
        <f>SUM('満２８週～満３１週（１）'!Z17,'満２８週～満３１週（１）'!Z18,'満２８週～満３１週（１）'!Z19)</f>
        <v>0</v>
      </c>
      <c r="AA16" s="30">
        <f>SUM(AB16:AC16)</f>
        <v>0</v>
      </c>
      <c r="AB16" s="30">
        <f>SUM('満２８週～満３１週（１）'!AB17,'満２８週～満３１週（１）'!AB18,'満２８週～満３１週（１）'!AB19)</f>
        <v>0</v>
      </c>
      <c r="AC16" s="30">
        <f>SUM('満２８週～満３１週（１）'!AC17,'満２８週～満３１週（１）'!AC18,'満２８週～満３１週（１）'!AC19)</f>
        <v>0</v>
      </c>
      <c r="AD16" s="30">
        <f t="shared" si="6"/>
        <v>0</v>
      </c>
      <c r="AE16" s="30">
        <f>SUM('満２８週～満３１週（１）'!AE17,'満２８週～満３１週（１）'!AE18,'満２８週～満３１週（１）'!AE19)</f>
        <v>0</v>
      </c>
      <c r="AF16" s="30">
        <f>SUM('満２８週～満３１週（１）'!AF17,'満２８週～満３１週（１）'!AF18,'満２８週～満３１週（１）'!AF19)</f>
        <v>0</v>
      </c>
      <c r="AG16" s="30">
        <f>SUM(AH16:AI16)</f>
        <v>0</v>
      </c>
      <c r="AH16" s="30">
        <f>SUM('満２８週～満３１週（１）'!AH17,'満２８週～満３１週（１）'!AH18,'満２８週～満３１週（１）'!AH19)</f>
        <v>0</v>
      </c>
      <c r="AI16" s="30">
        <f>SUM('満２８週～満３１週（１）'!AI17,'満２８週～満３１週（１）'!AI18,'満２８週～満３１週（１）'!AI19)</f>
        <v>0</v>
      </c>
      <c r="AJ16" s="30">
        <f>SUM(AK16:AL16)</f>
        <v>0</v>
      </c>
      <c r="AK16" s="30">
        <f>SUM('満２８週～満３１週（１）'!AK17,'満２８週～満３１週（１）'!AK18,'満２８週～満３１週（１）'!AK19)</f>
        <v>0</v>
      </c>
      <c r="AL16" s="30">
        <f>SUM('満２８週～満３１週（１）'!AL17,'満２８週～満３１週（１）'!AL18,'満２８週～満３１週（１）'!AL19)</f>
        <v>0</v>
      </c>
      <c r="AM16" s="33">
        <f>SUM('満２８週～満３１週（１）'!AM17,'満２８週～満３１週（１）'!AM18,'満２８週～満３１週（１）'!AM19)</f>
        <v>0</v>
      </c>
    </row>
    <row r="17" spans="1:39" ht="13.5">
      <c r="A17" s="17"/>
      <c r="B17" s="6"/>
      <c r="C17" s="9" t="s">
        <v>13</v>
      </c>
      <c r="D17" s="8"/>
      <c r="E17" s="31">
        <f>F17+I17+L17+O17+R17+U17+X17+AA17+AD17+AG17+AJ17+AM17</f>
        <v>5</v>
      </c>
      <c r="F17" s="30">
        <v>0</v>
      </c>
      <c r="G17" s="30">
        <v>0</v>
      </c>
      <c r="H17" s="30">
        <v>0</v>
      </c>
      <c r="I17" s="30">
        <v>1</v>
      </c>
      <c r="J17" s="30">
        <v>0</v>
      </c>
      <c r="K17" s="30">
        <v>1</v>
      </c>
      <c r="L17" s="30">
        <v>1</v>
      </c>
      <c r="M17" s="30">
        <v>1</v>
      </c>
      <c r="N17" s="30">
        <v>0</v>
      </c>
      <c r="O17" s="30">
        <v>3</v>
      </c>
      <c r="P17" s="30">
        <v>2</v>
      </c>
      <c r="Q17" s="30">
        <v>1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f>SUM(Y17:Z17)</f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f t="shared" si="6"/>
        <v>0</v>
      </c>
      <c r="AE17" s="30">
        <v>0</v>
      </c>
      <c r="AF17" s="30">
        <v>0</v>
      </c>
      <c r="AG17" s="30">
        <f>SUM(AH17:AI17)</f>
        <v>0</v>
      </c>
      <c r="AH17" s="30">
        <v>0</v>
      </c>
      <c r="AI17" s="30">
        <v>0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f>F18+I18+L18+O18+R18+U18+X18+AA18+AD18+AG18+AJ18+AM18</f>
        <v>0</v>
      </c>
      <c r="F18" s="30">
        <f>SUM(G18:H18)</f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f>SUM(Y18:Z18)</f>
        <v>0</v>
      </c>
      <c r="Y18" s="30">
        <v>0</v>
      </c>
      <c r="Z18" s="30">
        <v>0</v>
      </c>
      <c r="AA18" s="30">
        <f>SUM(AB18:AC18)</f>
        <v>0</v>
      </c>
      <c r="AB18" s="30">
        <v>0</v>
      </c>
      <c r="AC18" s="30">
        <v>0</v>
      </c>
      <c r="AD18" s="30">
        <f t="shared" si="6"/>
        <v>0</v>
      </c>
      <c r="AE18" s="30">
        <v>0</v>
      </c>
      <c r="AF18" s="30">
        <v>0</v>
      </c>
      <c r="AG18" s="30">
        <f>SUM(AH18:AI18)</f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f>F19+I19+L19+O19+R19+U19+X19+AA19+AD19+AG19+AJ19+AM19</f>
        <v>0</v>
      </c>
      <c r="F19" s="30">
        <f>SUM(G19:H19)</f>
        <v>0</v>
      </c>
      <c r="G19" s="30">
        <v>0</v>
      </c>
      <c r="H19" s="30">
        <v>0</v>
      </c>
      <c r="I19" s="30">
        <f>SUM(J19:K19)</f>
        <v>0</v>
      </c>
      <c r="J19" s="30">
        <v>0</v>
      </c>
      <c r="K19" s="30">
        <v>0</v>
      </c>
      <c r="L19" s="30">
        <f>SUM(M19:N19)</f>
        <v>0</v>
      </c>
      <c r="M19" s="30">
        <v>0</v>
      </c>
      <c r="N19" s="30">
        <v>0</v>
      </c>
      <c r="O19" s="30">
        <f>SUM(P19:Q19)</f>
        <v>0</v>
      </c>
      <c r="P19" s="30">
        <v>0</v>
      </c>
      <c r="Q19" s="30">
        <v>0</v>
      </c>
      <c r="R19" s="30">
        <f t="shared" si="0"/>
        <v>0</v>
      </c>
      <c r="S19" s="30">
        <v>0</v>
      </c>
      <c r="T19" s="30">
        <v>0</v>
      </c>
      <c r="U19" s="30">
        <f>SUM(V19:W19)</f>
        <v>0</v>
      </c>
      <c r="V19" s="30">
        <v>0</v>
      </c>
      <c r="W19" s="30">
        <v>0</v>
      </c>
      <c r="X19" s="30">
        <f>SUM(Y19:Z19)</f>
        <v>0</v>
      </c>
      <c r="Y19" s="30">
        <v>0</v>
      </c>
      <c r="Z19" s="30">
        <v>0</v>
      </c>
      <c r="AA19" s="30">
        <f>SUM(AB19:AC19)</f>
        <v>0</v>
      </c>
      <c r="AB19" s="30">
        <v>0</v>
      </c>
      <c r="AC19" s="30">
        <v>0</v>
      </c>
      <c r="AD19" s="30">
        <f t="shared" si="6"/>
        <v>0</v>
      </c>
      <c r="AE19" s="30">
        <v>0</v>
      </c>
      <c r="AF19" s="30">
        <v>0</v>
      </c>
      <c r="AG19" s="30">
        <f>SUM(AH19:AI19)</f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0"/>
        <v>0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 customHeight="1">
      <c r="A21" s="40" t="s">
        <v>16</v>
      </c>
      <c r="B21" s="42"/>
      <c r="C21" s="42"/>
      <c r="D21" s="8"/>
      <c r="E21" s="31">
        <f>SUM(E22+E28+E33)</f>
        <v>11</v>
      </c>
      <c r="F21" s="30">
        <f aca="true" t="shared" si="9" ref="F21:F33">SUM(G21:H21)</f>
        <v>0</v>
      </c>
      <c r="G21" s="30">
        <f>SUM('満２８週～満３１週（１）'!G23,'満２８週～満３１週（１）'!G24,'満２８週～満３１週（１）'!G25,'満２８週～満３１週（１）'!G26,'満２８週～満３１週（１）'!G27,'満２８週～満３１週（１）'!G29,'満２８週～満３１週（１）'!G30,'満２８週～満３１週（１）'!G31,'満２８週～満３１週（１）'!G32,'満２８週～満３１週（１）'!G34,'満２８週～満３１週（１）'!G35,'満２８週～満３１週（１）'!G36,'満２８週～満３１週（１）'!G37)</f>
        <v>0</v>
      </c>
      <c r="H21" s="30">
        <f>SUM('満２８週～満３１週（１）'!H23,'満２８週～満３１週（１）'!H24,'満２８週～満３１週（１）'!H25,'満２８週～満３１週（１）'!H26,'満２８週～満３１週（１）'!H27,'満２８週～満３１週（１）'!H29,'満２８週～満３１週（１）'!H30,'満２８週～満３１週（１）'!H31,'満２８週～満３１週（１）'!H32,'満２８週～満３１週（１）'!H34,'満２８週～満３１週（１）'!H35,'満２８週～満３１週（１）'!H36,'満２８週～満３１週（１）'!H37)</f>
        <v>0</v>
      </c>
      <c r="I21" s="30">
        <f aca="true" t="shared" si="10" ref="I21:I37">SUM(J21:K21)</f>
        <v>0</v>
      </c>
      <c r="J21" s="30">
        <f>SUM('満２８週～満３１週（１）'!J23,'満２８週～満３１週（１）'!J24,'満２８週～満３１週（１）'!J25,'満２８週～満３１週（１）'!J26,'満２８週～満３１週（１）'!J27,'満２８週～満３１週（１）'!J29,'満２８週～満３１週（１）'!J30,'満２８週～満３１週（１）'!J31,'満２８週～満３１週（１）'!J32,'満２８週～満３１週（１）'!J34,'満２８週～満３１週（１）'!J35,'満２８週～満３１週（１）'!J36,'満２８週～満３１週（１）'!J37)</f>
        <v>0</v>
      </c>
      <c r="K21" s="30">
        <f>SUM('満２８週～満３１週（１）'!K23,'満２８週～満３１週（１）'!K24,'満２８週～満３１週（１）'!K25,'満２８週～満３１週（１）'!K26,'満２８週～満３１週（１）'!K27,'満２８週～満３１週（１）'!K29,'満２８週～満３１週（１）'!K30,'満２８週～満３１週（１）'!K31,'満２８週～満３１週（１）'!K32,'満２８週～満３１週（１）'!K34,'満２８週～満３１週（１）'!K35,'満２８週～満３１週（１）'!K36,'満２８週～満３１週（１）'!K37)</f>
        <v>0</v>
      </c>
      <c r="L21" s="30">
        <f>SUM(M21:N21)</f>
        <v>5</v>
      </c>
      <c r="M21" s="30">
        <f>SUM('満２８週～満３１週（１）'!M23,'満２８週～満３１週（１）'!M24,'満２８週～満３１週（１）'!M25,'満２８週～満３１週（１）'!M26,'満２８週～満３１週（１）'!M27,'満２８週～満３１週（１）'!M29,'満２８週～満３１週（１）'!M30,'満２８週～満３１週（１）'!M31,'満２８週～満３１週（１）'!M32,'満２８週～満３１週（１）'!M34,'満２８週～満３１週（１）'!M35,'満２８週～満３１週（１）'!M36,'満２８週～満３１週（１）'!M37)</f>
        <v>2</v>
      </c>
      <c r="N21" s="30">
        <f>SUM('満２８週～満３１週（１）'!N23,'満２８週～満３１週（１）'!N24,'満２８週～満３１週（１）'!N25,'満２８週～満３１週（１）'!N26,'満２８週～満３１週（１）'!N27,'満２８週～満３１週（１）'!N29,'満２８週～満３１週（１）'!N30,'満２８週～満３１週（１）'!N31,'満２８週～満３１週（１）'!N32,'満２８週～満３１週（１）'!N34,'満２８週～満３１週（１）'!N35,'満２８週～満３１週（１）'!N36,'満２８週～満３１週（１）'!N37)</f>
        <v>3</v>
      </c>
      <c r="O21" s="30">
        <f>SUM(P21:Q21)</f>
        <v>6</v>
      </c>
      <c r="P21" s="30">
        <f>SUM('満２８週～満３１週（１）'!P23,'満２８週～満３１週（１）'!P24,'満２８週～満３１週（１）'!P25,'満２８週～満３１週（１）'!P26,'満２８週～満３１週（１）'!P27,'満２８週～満３１週（１）'!P29,'満２８週～満３１週（１）'!P30,'満２８週～満３１週（１）'!P31,'満２８週～満３１週（１）'!P32,'満２８週～満３１週（１）'!P34,'満２８週～満３１週（１）'!P35,'満２８週～満３１週（１）'!P36,'満２８週～満３１週（１）'!P37)</f>
        <v>5</v>
      </c>
      <c r="Q21" s="30">
        <f>SUM('満２８週～満３１週（１）'!Q23,'満２８週～満３１週（１）'!Q24,'満２８週～満３１週（１）'!Q25,'満２８週～満３１週（１）'!Q26,'満２８週～満３１週（１）'!Q27,'満２８週～満３１週（１）'!Q29,'満２８週～満３１週（１）'!Q30,'満２８週～満３１週（１）'!Q31,'満２８週～満３１週（１）'!Q32,'満２８週～満３１週（１）'!Q34,'満２８週～満３１週（１）'!Q35,'満２８週～満３１週（１）'!Q36,'満２８週～満３１週（１）'!Q37)</f>
        <v>1</v>
      </c>
      <c r="R21" s="30">
        <f t="shared" si="0"/>
        <v>0</v>
      </c>
      <c r="S21" s="30">
        <f>SUM('満２８週～満３１週（１）'!S23,'満２８週～満３１週（１）'!S24,'満２８週～満３１週（１）'!S25,'満２８週～満３１週（１）'!S26,'満２８週～満３１週（１）'!S27,'満２８週～満３１週（１）'!S29,'満２８週～満３１週（１）'!S30,'満２８週～満３１週（１）'!S31,'満２８週～満３１週（１）'!S32,'満２８週～満３１週（１）'!S34,'満２８週～満３１週（１）'!S35,'満２８週～満３１週（１）'!S36,'満２８週～満３１週（１）'!S37)</f>
        <v>0</v>
      </c>
      <c r="T21" s="30">
        <f>SUM('満２８週～満３１週（１）'!T23,'満２８週～満３１週（１）'!T24,'満２８週～満３１週（１）'!T25,'満２８週～満３１週（１）'!T26,'満２８週～満３１週（１）'!T27,'満２８週～満３１週（１）'!T29,'満２８週～満３１週（１）'!T30,'満２８週～満３１週（１）'!T31,'満２８週～満３１週（１）'!T32,'満２８週～満３１週（１）'!T34,'満２８週～満３１週（１）'!T35,'満２８週～満３１週（１）'!T36,'満２８週～満３１週（１）'!T37)</f>
        <v>0</v>
      </c>
      <c r="U21" s="30">
        <f>SUM(V21:W21)</f>
        <v>0</v>
      </c>
      <c r="V21" s="30">
        <f>SUM('満２８週～満３１週（１）'!V23,'満２８週～満３１週（１）'!V24,'満２８週～満３１週（１）'!V25,'満２８週～満３１週（１）'!V26,'満２８週～満３１週（１）'!V27,'満２８週～満３１週（１）'!V29,'満２８週～満３１週（１）'!V30,'満２８週～満３１週（１）'!V31,'満２８週～満３１週（１）'!V32,'満２８週～満３１週（１）'!V34,'満２８週～満３１週（１）'!V35,'満２８週～満３１週（１）'!V36,'満２８週～満３１週（１）'!V37)</f>
        <v>0</v>
      </c>
      <c r="W21" s="30">
        <f>SUM('満２８週～満３１週（１）'!W23,'満２８週～満３１週（１）'!W24,'満２８週～満３１週（１）'!W25,'満２８週～満３１週（１）'!W26,'満２８週～満３１週（１）'!W27,'満２８週～満３１週（１）'!W29,'満２８週～満３１週（１）'!W30,'満２８週～満３１週（１）'!W31,'満２８週～満３１週（１）'!W32,'満２８週～満３１週（１）'!W34,'満２８週～満３１週（１）'!W35,'満２８週～満３１週（１）'!W36,'満２８週～満３１週（１）'!W37)</f>
        <v>0</v>
      </c>
      <c r="X21" s="30">
        <f>SUM(Y21:Z21)</f>
        <v>0</v>
      </c>
      <c r="Y21" s="30">
        <f>SUM('満２８週～満３１週（１）'!Y23,'満２８週～満３１週（１）'!Y24,'満２８週～満３１週（１）'!Y25,'満２８週～満３１週（１）'!Y26,'満２８週～満３１週（１）'!Y27,'満２８週～満３１週（１）'!Y29,'満２８週～満３１週（１）'!Y30,'満２８週～満３１週（１）'!Y31,'満２８週～満３１週（１）'!Y32,'満２８週～満３１週（１）'!Y34,'満２８週～満３１週（１）'!Y35,'満２８週～満３１週（１）'!Y36,'満２８週～満３１週（１）'!Y37)</f>
        <v>0</v>
      </c>
      <c r="Z21" s="30">
        <f>SUM('満２８週～満３１週（１）'!Z23,'満２８週～満３１週（１）'!Z24,'満２８週～満３１週（１）'!Z25,'満２８週～満３１週（１）'!Z26,'満２８週～満３１週（１）'!Z27,'満２８週～満３１週（１）'!Z29,'満２８週～満３１週（１）'!Z30,'満２８週～満３１週（１）'!Z31,'満２８週～満３１週（１）'!Z32,'満２８週～満３１週（１）'!Z34,'満２８週～満３１週（１）'!Z35,'満２８週～満３１週（１）'!Z36,'満２８週～満３１週（１）'!Z37)</f>
        <v>0</v>
      </c>
      <c r="AA21" s="30">
        <f>SUM(AB21:AC21)</f>
        <v>0</v>
      </c>
      <c r="AB21" s="30">
        <f>SUM('満２８週～満３１週（１）'!AB23,'満２８週～満３１週（１）'!AB24,'満２８週～満３１週（１）'!AB25,'満２８週～満３１週（１）'!AB26,'満２８週～満３１週（１）'!AB27,'満２８週～満３１週（１）'!AB29,'満２８週～満３１週（１）'!AB30,'満２８週～満３１週（１）'!AB31,'満２８週～満３１週（１）'!AB32,'満２８週～満３１週（１）'!AB34,'満２８週～満３１週（１）'!AB35,'満２８週～満３１週（１）'!AB36,'満２８週～満３１週（１）'!AB37)</f>
        <v>0</v>
      </c>
      <c r="AC21" s="30">
        <f>SUM('満２８週～満３１週（１）'!AC23,'満２８週～満３１週（１）'!AC24,'満２８週～満３１週（１）'!AC25,'満２８週～満３１週（１）'!AC26,'満２８週～満３１週（１）'!AC27,'満２８週～満３１週（１）'!AC29,'満２８週～満３１週（１）'!AC30,'満２８週～満３１週（１）'!AC31,'満２８週～満３１週（１）'!AC32,'満２８週～満３１週（１）'!AC34,'満２８週～満３１週（１）'!AC35,'満２８週～満３１週（１）'!AC36,'満２８週～満３１週（１）'!AC37)</f>
        <v>0</v>
      </c>
      <c r="AD21" s="30">
        <f>SUM(AE21:AF21)</f>
        <v>0</v>
      </c>
      <c r="AE21" s="30">
        <f>SUM('満２８週～満３１週（１）'!AE23,'満２８週～満３１週（１）'!AE24,'満２８週～満３１週（１）'!AE25,'満２８週～満３１週（１）'!AE26,'満２８週～満３１週（１）'!AE27,'満２８週～満３１週（１）'!AE29,'満２８週～満３１週（１）'!AE30,'満２８週～満３１週（１）'!AE31,'満２８週～満３１週（１）'!AE32,'満２８週～満３１週（１）'!AE34,'満２８週～満３１週（１）'!AE35,'満２８週～満３１週（１）'!AE36,'満２８週～満３１週（１）'!AE37)</f>
        <v>0</v>
      </c>
      <c r="AF21" s="30">
        <f>SUM('満２８週～満３１週（１）'!AF23,'満２８週～満３１週（１）'!AF24,'満２８週～満３１週（１）'!AF25,'満２８週～満３１週（１）'!AF26,'満２８週～満３１週（１）'!AF27,'満２８週～満３１週（１）'!AF29,'満２８週～満３１週（１）'!AF30,'満２８週～満３１週（１）'!AF31,'満２８週～満３１週（１）'!AF32,'満２８週～満３１週（１）'!AF34,'満２８週～満３１週（１）'!AF35,'満２８週～満３１週（１）'!AF36,'満２８週～満３１週（１）'!AF37)</f>
        <v>0</v>
      </c>
      <c r="AG21" s="30">
        <f>SUM(AH21:AI21)</f>
        <v>0</v>
      </c>
      <c r="AH21" s="30">
        <f>SUM('満２８週～満３１週（１）'!AH23,'満２８週～満３１週（１）'!AH24,'満２８週～満３１週（１）'!AH25,'満２８週～満３１週（１）'!AH26,'満２８週～満３１週（１）'!AH27,'満２８週～満３１週（１）'!AH29,'満２８週～満３１週（１）'!AH30,'満２８週～満３１週（１）'!AH31,'満２８週～満３１週（１）'!AH32,'満２８週～満３１週（１）'!AH34,'満２８週～満３１週（１）'!AH35,'満２８週～満３１週（１）'!AH36,'満２８週～満３１週（１）'!AH37)</f>
        <v>0</v>
      </c>
      <c r="AI21" s="30">
        <f>SUM('満２８週～満３１週（１）'!AI23,'満２８週～満３１週（１）'!AI24,'満２８週～満３１週（１）'!AI25,'満２８週～満３１週（１）'!AI26,'満２８週～満３１週（１）'!AI27,'満２８週～満３１週（１）'!AI29,'満２８週～満３１週（１）'!AI30,'満２８週～満３１週（１）'!AI31,'満２８週～満３１週（１）'!AI32,'満２８週～満３１週（１）'!AI34,'満２８週～満３１週（１）'!AI35,'満２８週～満３１週（１）'!AI36,'満２８週～満３１週（１）'!AI37)</f>
        <v>0</v>
      </c>
      <c r="AJ21" s="30">
        <f>SUM(AK21:AL21)</f>
        <v>0</v>
      </c>
      <c r="AK21" s="30">
        <f>SUM('満２８週～満３１週（１）'!AK23,'満２８週～満３１週（１）'!AK24,'満２８週～満３１週（１）'!AK25,'満２８週～満３１週（１）'!AK26,'満２８週～満３１週（１）'!AK27,'満２８週～満３１週（１）'!AK29,'満２８週～満３１週（１）'!AK30,'満２８週～満３１週（１）'!AK31,'満２８週～満３１週（１）'!AK32,'満２８週～満３１週（１）'!AK34,'満２８週～満３１週（１）'!AK35,'満２８週～満３１週（１）'!AK36,'満２８週～満３１週（１）'!AK37)</f>
        <v>0</v>
      </c>
      <c r="AL21" s="30">
        <f>SUM('満２８週～満３１週（１）'!AL23,'満２８週～満３１週（１）'!AL24,'満２８週～満３１週（１）'!AL25,'満２８週～満３１週（１）'!AL26,'満２８週～満３１週（１）'!AL27,'満２８週～満３１週（１）'!AL29,'満２８週～満３１週（１）'!AL30,'満２８週～満３１週（１）'!AL31,'満２８週～満３１週（１）'!AL32,'満２８週～満３１週（１）'!AL34,'満２８週～満３１週（１）'!AL35,'満２８週～満３１週（１）'!AL36,'満２８週～満３１週（１）'!AL37)</f>
        <v>0</v>
      </c>
      <c r="AM21" s="33">
        <f>SUM('満２８週～満３１週（１）'!AM23,'満２８週～満３１週（１）'!AM24,'満２８週～満３１週（１）'!AM25,'満２８週～満３１週（１）'!AM26,'満２８週～満３１週（１）'!AM27,'満２８週～満３１週（１）'!AM29,'満２８週～満３１週（１）'!AM30,'満２８週～満３１週（１）'!AM31,'満２８週～満３１週（１）'!AM32,'満２８週～満３１週（１）'!AM35,'満２８週～満３１週（１）'!AM36,'満２８週～満３１週（１）'!AM37)</f>
        <v>0</v>
      </c>
    </row>
    <row r="22" spans="1:39" ht="13.5" customHeight="1">
      <c r="A22" s="17"/>
      <c r="B22" s="42" t="s">
        <v>17</v>
      </c>
      <c r="C22" s="42"/>
      <c r="D22" s="8"/>
      <c r="E22" s="31">
        <f aca="true" t="shared" si="11" ref="E22:E44">F22+I22+L22+O22+R22+U22+X22+AA22+AD22+AG22+AJ22+AM22</f>
        <v>5</v>
      </c>
      <c r="F22" s="30">
        <f t="shared" si="9"/>
        <v>0</v>
      </c>
      <c r="G22" s="30">
        <f>SUM('満２８週～満３１週（１）'!G23,'満２８週～満３１週（１）'!G24,'満２８週～満３１週（１）'!G25,'満２８週～満３１週（１）'!G26,'満２８週～満３１週（１）'!G27)</f>
        <v>0</v>
      </c>
      <c r="H22" s="30">
        <f>SUM('満２８週～満３１週（１）'!H23,'満２８週～満３１週（１）'!H24,'満２８週～満３１週（１）'!H25,'満２８週～満３１週（１）'!H26,'満２８週～満３１週（１）'!H27)</f>
        <v>0</v>
      </c>
      <c r="I22" s="30">
        <f t="shared" si="10"/>
        <v>0</v>
      </c>
      <c r="J22" s="30">
        <f>SUM('満２８週～満３１週（１）'!J23,'満２８週～満３１週（１）'!J24,'満２８週～満３１週（１）'!J25,'満２８週～満３１週（１）'!J26,'満２８週～満３１週（１）'!J27)</f>
        <v>0</v>
      </c>
      <c r="K22" s="30">
        <f>SUM('満２８週～満３１週（１）'!K23,'満２８週～満３１週（１）'!K24,'満２８週～満３１週（１）'!K25,'満２８週～満３１週（１）'!K26,'満２８週～満３１週（１）'!K27)</f>
        <v>0</v>
      </c>
      <c r="L22" s="30">
        <f>SUM(M22:N22)</f>
        <v>3</v>
      </c>
      <c r="M22" s="30">
        <f>SUM('満２８週～満３１週（１）'!M23,'満２８週～満３１週（１）'!M24,'満２８週～満３１週（１）'!M25,'満２８週～満３１週（１）'!M26,'満２８週～満３１週（１）'!M27)</f>
        <v>1</v>
      </c>
      <c r="N22" s="30">
        <f>SUM('満２８週～満３１週（１）'!N23,'満２８週～満３１週（１）'!N24,'満２８週～満３１週（１）'!N25,'満２８週～満３１週（１）'!N26,'満２８週～満３１週（１）'!N27)</f>
        <v>2</v>
      </c>
      <c r="O22" s="30">
        <f>SUM(P22:Q22)</f>
        <v>2</v>
      </c>
      <c r="P22" s="30">
        <f>SUM('満２８週～満３１週（１）'!P23,'満２８週～満３１週（１）'!P24,'満２８週～満３１週（１）'!P25,'満２８週～満３１週（１）'!P26,'満２８週～満３１週（１）'!P27)</f>
        <v>1</v>
      </c>
      <c r="Q22" s="30">
        <f>SUM('満２８週～満３１週（１）'!Q23,'満２８週～満３１週（１）'!Q24,'満２８週～満３１週（１）'!Q25,'満２８週～満３１週（１）'!Q26,'満２８週～満３１週（１）'!Q27)</f>
        <v>1</v>
      </c>
      <c r="R22" s="30">
        <f t="shared" si="0"/>
        <v>0</v>
      </c>
      <c r="S22" s="30">
        <f>SUM('満２８週～満３１週（１）'!S23,'満２８週～満３１週（１）'!S24,'満２８週～満３１週（１）'!S25,'満２８週～満３１週（１）'!S26,'満２８週～満３１週（１）'!S27)</f>
        <v>0</v>
      </c>
      <c r="T22" s="30">
        <f>SUM('満２８週～満３１週（１）'!T23,'満２８週～満３１週（１）'!T24,'満２８週～満３１週（１）'!T25,'満２８週～満３１週（１）'!T26,'満２８週～満３１週（１）'!T27)</f>
        <v>0</v>
      </c>
      <c r="U22" s="30">
        <f>SUM(V22:W22)</f>
        <v>0</v>
      </c>
      <c r="V22" s="30">
        <f>SUM('満２８週～満３１週（１）'!V23,'満２８週～満３１週（１）'!V24,'満２８週～満３１週（１）'!V25,'満２８週～満３１週（１）'!V26,'満２８週～満３１週（１）'!V27)</f>
        <v>0</v>
      </c>
      <c r="W22" s="30">
        <f>SUM('満２８週～満３１週（１）'!W23,'満２８週～満３１週（１）'!W24,'満２８週～満３１週（１）'!W25,'満２８週～満３１週（１）'!W26,'満２８週～満３１週（１）'!W27)</f>
        <v>0</v>
      </c>
      <c r="X22" s="30">
        <f>SUM(Y22:Z22)</f>
        <v>0</v>
      </c>
      <c r="Y22" s="30">
        <f>SUM('満２８週～満３１週（１）'!Y23,'満２８週～満３１週（１）'!Y24,'満２８週～満３１週（１）'!Y25,'満２８週～満３１週（１）'!Y26,'満２８週～満３１週（１）'!Y27)</f>
        <v>0</v>
      </c>
      <c r="Z22" s="30">
        <f>SUM('満２８週～満３１週（１）'!Z23,'満２８週～満３１週（１）'!Z24,'満２８週～満３１週（１）'!Z25,'満２８週～満３１週（１）'!Z26,'満２８週～満３１週（１）'!Z27)</f>
        <v>0</v>
      </c>
      <c r="AA22" s="30">
        <f>SUM(AB22:AC22)</f>
        <v>0</v>
      </c>
      <c r="AB22" s="30">
        <f>SUM('満２８週～満３１週（１）'!AB23,'満２８週～満３１週（１）'!AB24,'満２８週～満３１週（１）'!AB25,'満２８週～満３１週（１）'!AB26,'満２８週～満３１週（１）'!AB27)</f>
        <v>0</v>
      </c>
      <c r="AC22" s="30">
        <f>SUM('満２８週～満３１週（１）'!AC23,'満２８週～満３１週（１）'!AC24,'満２８週～満３１週（１）'!AC25,'満２８週～満３１週（１）'!AC26,'満２８週～満３１週（１）'!AC27)</f>
        <v>0</v>
      </c>
      <c r="AD22" s="30">
        <f>SUM(AE22:AF22)</f>
        <v>0</v>
      </c>
      <c r="AE22" s="30">
        <f>SUM('満２８週～満３１週（１）'!AE23,'満２８週～満３１週（１）'!AE24,'満２８週～満３１週（１）'!AE25,'満２８週～満３１週（１）'!AE26,'満２８週～満３１週（１）'!AE27)</f>
        <v>0</v>
      </c>
      <c r="AF22" s="30">
        <f>SUM('満２８週～満３１週（１）'!AF23,'満２８週～満３１週（１）'!AF24,'満２８週～満３１週（１）'!AF25,'満２８週～満３１週（１）'!AF26,'満２８週～満３１週（１）'!AF27)</f>
        <v>0</v>
      </c>
      <c r="AG22" s="30">
        <f>SUM(AH22:AI22)</f>
        <v>0</v>
      </c>
      <c r="AH22" s="30">
        <f>SUM('満２８週～満３１週（１）'!AH23,'満２８週～満３１週（１）'!AH24,'満２８週～満３１週（１）'!AH25,'満２８週～満３１週（１）'!AH26,'満２８週～満３１週（１）'!AH27)</f>
        <v>0</v>
      </c>
      <c r="AI22" s="30">
        <f>SUM('満２８週～満３１週（１）'!AI23,'満２８週～満３１週（１）'!AI24,'満２８週～満３１週（１）'!AI25,'満２８週～満３１週（１）'!AI26,'満２８週～満３１週（１）'!AI27)</f>
        <v>0</v>
      </c>
      <c r="AJ22" s="30">
        <f>SUM(AK22:AL22)</f>
        <v>0</v>
      </c>
      <c r="AK22" s="30">
        <f>SUM('満２８週～満３１週（１）'!AK23,'満２８週～満３１週（１）'!AK24,'満２８週～満３１週（１）'!AK25,'満２８週～満３１週（１）'!AK26,'満２８週～満３１週（１）'!AK27)</f>
        <v>0</v>
      </c>
      <c r="AL22" s="30">
        <f>SUM('満２８週～満３１週（１）'!AL23,'満２８週～満３１週（１）'!AL24,'満２８週～満３１週（１）'!AL25,'満２８週～満３１週（１）'!AL26,'満２８週～満３１週（１）'!AL27)</f>
        <v>0</v>
      </c>
      <c r="AM22" s="33">
        <f>SUM('満２８週～満３１週（１）'!AM23,'満２８週～満３１週（１）'!AM24,'満２８週～満３１週（１）'!AM25,'満２８週～満３１週（１）'!AM26,'満２８週～満３１週（１）'!AM27)</f>
        <v>0</v>
      </c>
    </row>
    <row r="23" spans="1:39" ht="13.5">
      <c r="A23" s="17"/>
      <c r="B23" s="6"/>
      <c r="C23" s="9" t="s">
        <v>75</v>
      </c>
      <c r="D23" s="8"/>
      <c r="E23" s="31">
        <f t="shared" si="11"/>
        <v>1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1</v>
      </c>
      <c r="P23" s="30">
        <v>1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f t="shared" si="1"/>
        <v>0</v>
      </c>
      <c r="Y23" s="30">
        <v>0</v>
      </c>
      <c r="Z23" s="30">
        <v>0</v>
      </c>
      <c r="AA23" s="30">
        <f t="shared" si="2"/>
        <v>0</v>
      </c>
      <c r="AB23" s="30">
        <v>0</v>
      </c>
      <c r="AC23" s="30">
        <v>0</v>
      </c>
      <c r="AD23" s="30">
        <f aca="true" t="shared" si="12" ref="AD23:AD28">SUM(AE23:AF23)</f>
        <v>0</v>
      </c>
      <c r="AE23" s="30">
        <v>0</v>
      </c>
      <c r="AF23" s="30">
        <v>0</v>
      </c>
      <c r="AG23" s="30">
        <f aca="true" t="shared" si="13" ref="AG23:AG37">SUM(AH23:AI23)</f>
        <v>0</v>
      </c>
      <c r="AH23" s="30">
        <v>0</v>
      </c>
      <c r="AI23" s="30">
        <v>0</v>
      </c>
      <c r="AJ23" s="30">
        <f aca="true" t="shared" si="14" ref="AJ23:AJ37">SUM(AK23:AL23)</f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18</v>
      </c>
      <c r="D24" s="8"/>
      <c r="E24" s="31">
        <f t="shared" si="11"/>
        <v>3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3</v>
      </c>
      <c r="M24" s="30">
        <v>1</v>
      </c>
      <c r="N24" s="30">
        <v>2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f t="shared" si="1"/>
        <v>0</v>
      </c>
      <c r="Y24" s="30">
        <v>0</v>
      </c>
      <c r="Z24" s="30">
        <v>0</v>
      </c>
      <c r="AA24" s="30">
        <f t="shared" si="2"/>
        <v>0</v>
      </c>
      <c r="AB24" s="30">
        <v>0</v>
      </c>
      <c r="AC24" s="30">
        <v>0</v>
      </c>
      <c r="AD24" s="30">
        <f t="shared" si="12"/>
        <v>0</v>
      </c>
      <c r="AE24" s="30">
        <v>0</v>
      </c>
      <c r="AF24" s="30">
        <v>0</v>
      </c>
      <c r="AG24" s="30">
        <f t="shared" si="13"/>
        <v>0</v>
      </c>
      <c r="AH24" s="30">
        <v>0</v>
      </c>
      <c r="AI24" s="30">
        <v>0</v>
      </c>
      <c r="AJ24" s="30">
        <f t="shared" si="14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19</v>
      </c>
      <c r="D25" s="8"/>
      <c r="E25" s="31">
        <f t="shared" si="11"/>
        <v>1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1</v>
      </c>
      <c r="P25" s="30">
        <v>0</v>
      </c>
      <c r="Q25" s="30">
        <v>1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f t="shared" si="1"/>
        <v>0</v>
      </c>
      <c r="Y25" s="30">
        <v>0</v>
      </c>
      <c r="Z25" s="30">
        <v>0</v>
      </c>
      <c r="AA25" s="30">
        <f t="shared" si="2"/>
        <v>0</v>
      </c>
      <c r="AB25" s="30">
        <v>0</v>
      </c>
      <c r="AC25" s="30">
        <v>0</v>
      </c>
      <c r="AD25" s="30">
        <f t="shared" si="12"/>
        <v>0</v>
      </c>
      <c r="AE25" s="30">
        <v>0</v>
      </c>
      <c r="AF25" s="30">
        <v>0</v>
      </c>
      <c r="AG25" s="30">
        <f t="shared" si="13"/>
        <v>0</v>
      </c>
      <c r="AH25" s="30">
        <v>0</v>
      </c>
      <c r="AI25" s="30">
        <v>0</v>
      </c>
      <c r="AJ25" s="30">
        <f t="shared" si="14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20</v>
      </c>
      <c r="D26" s="8"/>
      <c r="E26" s="31">
        <f t="shared" si="11"/>
        <v>0</v>
      </c>
      <c r="F26" s="30">
        <f t="shared" si="9"/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f t="shared" si="1"/>
        <v>0</v>
      </c>
      <c r="Y26" s="30">
        <v>0</v>
      </c>
      <c r="Z26" s="30">
        <v>0</v>
      </c>
      <c r="AA26" s="30">
        <f t="shared" si="2"/>
        <v>0</v>
      </c>
      <c r="AB26" s="30">
        <v>0</v>
      </c>
      <c r="AC26" s="30">
        <v>0</v>
      </c>
      <c r="AD26" s="30">
        <f t="shared" si="12"/>
        <v>0</v>
      </c>
      <c r="AE26" s="30">
        <v>0</v>
      </c>
      <c r="AF26" s="30">
        <v>0</v>
      </c>
      <c r="AG26" s="30">
        <f t="shared" si="13"/>
        <v>0</v>
      </c>
      <c r="AH26" s="30">
        <v>0</v>
      </c>
      <c r="AI26" s="30">
        <v>0</v>
      </c>
      <c r="AJ26" s="30">
        <f t="shared" si="14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21</v>
      </c>
      <c r="D27" s="8"/>
      <c r="E27" s="31">
        <f t="shared" si="11"/>
        <v>0</v>
      </c>
      <c r="F27" s="30">
        <f t="shared" si="9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f t="shared" si="1"/>
        <v>0</v>
      </c>
      <c r="Y27" s="30">
        <v>0</v>
      </c>
      <c r="Z27" s="30">
        <v>0</v>
      </c>
      <c r="AA27" s="30">
        <f t="shared" si="2"/>
        <v>0</v>
      </c>
      <c r="AB27" s="30">
        <v>0</v>
      </c>
      <c r="AC27" s="30">
        <v>0</v>
      </c>
      <c r="AD27" s="30">
        <f t="shared" si="12"/>
        <v>0</v>
      </c>
      <c r="AE27" s="30">
        <v>0</v>
      </c>
      <c r="AF27" s="30">
        <v>0</v>
      </c>
      <c r="AG27" s="30">
        <f t="shared" si="13"/>
        <v>0</v>
      </c>
      <c r="AH27" s="30">
        <v>0</v>
      </c>
      <c r="AI27" s="30">
        <v>0</v>
      </c>
      <c r="AJ27" s="30">
        <f t="shared" si="14"/>
        <v>0</v>
      </c>
      <c r="AK27" s="30">
        <v>0</v>
      </c>
      <c r="AL27" s="30">
        <v>0</v>
      </c>
      <c r="AM27" s="33">
        <v>0</v>
      </c>
    </row>
    <row r="28" spans="1:39" ht="13.5" customHeight="1">
      <c r="A28" s="17"/>
      <c r="B28" s="42" t="s">
        <v>22</v>
      </c>
      <c r="C28" s="42"/>
      <c r="D28" s="8"/>
      <c r="E28" s="31">
        <f t="shared" si="11"/>
        <v>4</v>
      </c>
      <c r="F28" s="30">
        <f t="shared" si="9"/>
        <v>0</v>
      </c>
      <c r="G28" s="30">
        <f>SUM('満２８週～満３１週（１）'!G29,'満２８週～満３１週（１）'!G30,'満２８週～満３１週（１）'!G31,'満２８週～満３１週（１）'!G32)</f>
        <v>0</v>
      </c>
      <c r="H28" s="30">
        <f>SUM('満２８週～満３１週（１）'!H29,'満２８週～満３１週（１）'!H30,'満２８週～満３１週（１）'!H31,'満２８週～満３１週（１）'!H32)</f>
        <v>0</v>
      </c>
      <c r="I28" s="30">
        <f t="shared" si="10"/>
        <v>0</v>
      </c>
      <c r="J28" s="30">
        <f>SUM('満２８週～満３１週（１）'!J29,'満２８週～満３１週（１）'!J30,'満２８週～満３１週（１）'!J31,'満２８週～満３１週（１）'!J32)</f>
        <v>0</v>
      </c>
      <c r="K28" s="30">
        <f>SUM('満２８週～満３１週（１）'!K29,'満２８週～満３１週（１）'!K30,'満２８週～満３１週（１）'!K31,'満２８週～満３１週（１）'!K32)</f>
        <v>0</v>
      </c>
      <c r="L28" s="30">
        <f>SUM(M28:N28)</f>
        <v>2</v>
      </c>
      <c r="M28" s="30">
        <f>SUM('満２８週～満３１週（１）'!M29,'満２８週～満３１週（１）'!M30,'満２８週～満３１週（１）'!M31,'満２８週～満３１週（１）'!M32)</f>
        <v>1</v>
      </c>
      <c r="N28" s="30">
        <f>SUM('満２８週～満３１週（１）'!N29,'満２８週～満３１週（１）'!N30,'満２８週～満３１週（１）'!N31,'満２８週～満３１週（１）'!N32)</f>
        <v>1</v>
      </c>
      <c r="O28" s="30">
        <f>SUM(P28:Q28)</f>
        <v>2</v>
      </c>
      <c r="P28" s="30">
        <f>SUM('満２８週～満３１週（１）'!P29,'満２８週～満３１週（１）'!P30,'満２８週～満３１週（１）'!P31,'満２８週～満３１週（１）'!P32)</f>
        <v>2</v>
      </c>
      <c r="Q28" s="30">
        <f>SUM('満２８週～満３１週（１）'!Q29,'満２８週～満３１週（１）'!Q30,'満２８週～満３１週（１）'!Q31,'満２８週～満３１週（１）'!Q32)</f>
        <v>0</v>
      </c>
      <c r="R28" s="30">
        <f>SUM(S28:T28)</f>
        <v>0</v>
      </c>
      <c r="S28" s="30">
        <f>SUM('満２８週～満３１週（１）'!S29,'満２８週～満３１週（１）'!S30,'満２８週～満３１週（１）'!S31,'満２８週～満３１週（１）'!S32)</f>
        <v>0</v>
      </c>
      <c r="T28" s="30">
        <f>SUM('満２８週～満３１週（１）'!T29,'満２８週～満３１週（１）'!T30,'満２８週～満３１週（１）'!T31,'満２８週～満３１週（１）'!T32)</f>
        <v>0</v>
      </c>
      <c r="U28" s="30">
        <f>SUM(V28:W28)</f>
        <v>0</v>
      </c>
      <c r="V28" s="30">
        <f>SUM('満２８週～満３１週（１）'!V29,'満２８週～満３１週（１）'!V30,'満２８週～満３１週（１）'!V31,'満２８週～満３１週（１）'!V32)</f>
        <v>0</v>
      </c>
      <c r="W28" s="30">
        <f>SUM('満２８週～満３１週（１）'!W29,'満２８週～満３１週（１）'!W30,'満２８週～満３１週（１）'!W31,'満２８週～満３１週（１）'!W32)</f>
        <v>0</v>
      </c>
      <c r="X28" s="30">
        <f t="shared" si="1"/>
        <v>0</v>
      </c>
      <c r="Y28" s="30">
        <f>SUM('満２８週～満３１週（１）'!Y29,'満２８週～満３１週（１）'!Y30,'満２８週～満３１週（１）'!Y31,'満２８週～満３１週（１）'!Y32)</f>
        <v>0</v>
      </c>
      <c r="Z28" s="30">
        <f>SUM('満２８週～満３１週（１）'!Z29,'満２８週～満３１週（１）'!Z30,'満２８週～満３１週（１）'!Z31,'満２８週～満３１週（１）'!Z32)</f>
        <v>0</v>
      </c>
      <c r="AA28" s="30">
        <f t="shared" si="2"/>
        <v>0</v>
      </c>
      <c r="AB28" s="30">
        <f>SUM('満２８週～満３１週（１）'!AB29,'満２８週～満３１週（１）'!AB30,'満２８週～満３１週（１）'!AB31,'満２８週～満３１週（１）'!AB32)</f>
        <v>0</v>
      </c>
      <c r="AC28" s="30">
        <f>SUM('満２８週～満３１週（１）'!AC29,'満２８週～満３１週（１）'!AC30,'満２８週～満３１週（１）'!AC31,'満２８週～満３１週（１）'!AC32)</f>
        <v>0</v>
      </c>
      <c r="AD28" s="30">
        <f t="shared" si="12"/>
        <v>0</v>
      </c>
      <c r="AE28" s="30">
        <f>SUM('満２８週～満３１週（１）'!AE29,'満２８週～満３１週（１）'!AE30,'満２８週～満３１週（１）'!AE31,'満２８週～満３１週（１）'!AE32)</f>
        <v>0</v>
      </c>
      <c r="AF28" s="30">
        <f>SUM('満２８週～満３１週（１）'!AF29,'満２８週～満３１週（１）'!AF30,'満２８週～満３１週（１）'!AF31,'満２８週～満３１週（１）'!AF32)</f>
        <v>0</v>
      </c>
      <c r="AG28" s="30">
        <f t="shared" si="13"/>
        <v>0</v>
      </c>
      <c r="AH28" s="30">
        <f>SUM('満２８週～満３１週（１）'!AH29,'満２８週～満３１週（１）'!AH30,'満２８週～満３１週（１）'!AH31,'満２８週～満３１週（１）'!AH32)</f>
        <v>0</v>
      </c>
      <c r="AI28" s="30">
        <f>SUM('満２８週～満３１週（１）'!AI29,'満２８週～満３１週（１）'!AI30,'満２８週～満３１週（１）'!AI31,'満２８週～満３１週（１）'!AI32)</f>
        <v>0</v>
      </c>
      <c r="AJ28" s="30">
        <f t="shared" si="14"/>
        <v>0</v>
      </c>
      <c r="AK28" s="30">
        <f>SUM('満２８週～満３１週（１）'!AK29,'満２８週～満３１週（１）'!AK30,'満２８週～満３１週（１）'!AK31,'満２８週～満３１週（１）'!AK32)</f>
        <v>0</v>
      </c>
      <c r="AL28" s="30">
        <f>SUM('満２８週～満３１週（１）'!AL29,'満２８週～満３１週（１）'!AL30,'満２８週～満３１週（１）'!AL31,'満２８週～満３１週（１）'!AL32)</f>
        <v>0</v>
      </c>
      <c r="AM28" s="33">
        <f>SUM('満２８週～満３１週（１）'!AM29,'満２８週～満３１週（１）'!AM30,'満２８週～満３１週（１）'!AM31,'満２８週～満３１週（１）'!AM32)</f>
        <v>0</v>
      </c>
    </row>
    <row r="29" spans="1:39" ht="13.5">
      <c r="A29" s="17"/>
      <c r="B29" s="6"/>
      <c r="C29" s="9" t="s">
        <v>23</v>
      </c>
      <c r="D29" s="8"/>
      <c r="E29" s="31">
        <f t="shared" si="11"/>
        <v>2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</v>
      </c>
      <c r="M29" s="30">
        <v>1</v>
      </c>
      <c r="N29" s="30">
        <v>0</v>
      </c>
      <c r="O29" s="30">
        <v>1</v>
      </c>
      <c r="P29" s="30">
        <v>1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f t="shared" si="1"/>
        <v>0</v>
      </c>
      <c r="Y29" s="30">
        <v>0</v>
      </c>
      <c r="Z29" s="30">
        <v>0</v>
      </c>
      <c r="AA29" s="30">
        <f t="shared" si="2"/>
        <v>0</v>
      </c>
      <c r="AB29" s="30">
        <v>0</v>
      </c>
      <c r="AC29" s="30">
        <v>0</v>
      </c>
      <c r="AD29" s="30">
        <f aca="true" t="shared" si="15" ref="AD29:AD37">SUM(AE29:AF29)</f>
        <v>0</v>
      </c>
      <c r="AE29" s="30">
        <v>0</v>
      </c>
      <c r="AF29" s="30">
        <v>0</v>
      </c>
      <c r="AG29" s="30">
        <f t="shared" si="13"/>
        <v>0</v>
      </c>
      <c r="AH29" s="30">
        <v>0</v>
      </c>
      <c r="AI29" s="30">
        <v>0</v>
      </c>
      <c r="AJ29" s="30">
        <f t="shared" si="14"/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24</v>
      </c>
      <c r="D30" s="8"/>
      <c r="E30" s="31">
        <f t="shared" si="11"/>
        <v>2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1</v>
      </c>
      <c r="M30" s="30">
        <v>0</v>
      </c>
      <c r="N30" s="30">
        <v>1</v>
      </c>
      <c r="O30" s="30">
        <v>1</v>
      </c>
      <c r="P30" s="30">
        <v>1</v>
      </c>
      <c r="Q30" s="30">
        <v>0</v>
      </c>
      <c r="R30" s="30">
        <f aca="true" t="shared" si="16" ref="R30:R43">SUM(S30:T30)</f>
        <v>0</v>
      </c>
      <c r="S30" s="30">
        <v>0</v>
      </c>
      <c r="T30" s="30">
        <v>0</v>
      </c>
      <c r="U30" s="30">
        <f>SUM(V30:W30)</f>
        <v>0</v>
      </c>
      <c r="V30" s="30">
        <v>0</v>
      </c>
      <c r="W30" s="30">
        <v>0</v>
      </c>
      <c r="X30" s="30">
        <f t="shared" si="1"/>
        <v>0</v>
      </c>
      <c r="Y30" s="30">
        <v>0</v>
      </c>
      <c r="Z30" s="30">
        <v>0</v>
      </c>
      <c r="AA30" s="30">
        <f t="shared" si="2"/>
        <v>0</v>
      </c>
      <c r="AB30" s="30">
        <v>0</v>
      </c>
      <c r="AC30" s="30">
        <v>0</v>
      </c>
      <c r="AD30" s="30">
        <f t="shared" si="15"/>
        <v>0</v>
      </c>
      <c r="AE30" s="30">
        <v>0</v>
      </c>
      <c r="AF30" s="30">
        <v>0</v>
      </c>
      <c r="AG30" s="30">
        <f t="shared" si="13"/>
        <v>0</v>
      </c>
      <c r="AH30" s="30">
        <v>0</v>
      </c>
      <c r="AI30" s="30">
        <v>0</v>
      </c>
      <c r="AJ30" s="30">
        <f t="shared" si="14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25</v>
      </c>
      <c r="D31" s="8"/>
      <c r="E31" s="31">
        <f t="shared" si="11"/>
        <v>0</v>
      </c>
      <c r="F31" s="30">
        <f t="shared" si="9"/>
        <v>0</v>
      </c>
      <c r="G31" s="30">
        <v>0</v>
      </c>
      <c r="H31" s="30">
        <v>0</v>
      </c>
      <c r="I31" s="30">
        <f t="shared" si="10"/>
        <v>0</v>
      </c>
      <c r="J31" s="30">
        <v>0</v>
      </c>
      <c r="K31" s="30">
        <v>0</v>
      </c>
      <c r="L31" s="30">
        <f>SUM(M31:N31)</f>
        <v>0</v>
      </c>
      <c r="M31" s="30">
        <v>0</v>
      </c>
      <c r="N31" s="30">
        <v>0</v>
      </c>
      <c r="O31" s="30">
        <f>SUM(P31:Q31)</f>
        <v>0</v>
      </c>
      <c r="P31" s="30">
        <v>0</v>
      </c>
      <c r="Q31" s="30">
        <v>0</v>
      </c>
      <c r="R31" s="30">
        <f t="shared" si="16"/>
        <v>0</v>
      </c>
      <c r="S31" s="30">
        <v>0</v>
      </c>
      <c r="T31" s="30">
        <v>0</v>
      </c>
      <c r="U31" s="30">
        <f>SUM(V31:W31)</f>
        <v>0</v>
      </c>
      <c r="V31" s="30">
        <v>0</v>
      </c>
      <c r="W31" s="30">
        <v>0</v>
      </c>
      <c r="X31" s="30">
        <f t="shared" si="1"/>
        <v>0</v>
      </c>
      <c r="Y31" s="30">
        <v>0</v>
      </c>
      <c r="Z31" s="30">
        <v>0</v>
      </c>
      <c r="AA31" s="30">
        <f t="shared" si="2"/>
        <v>0</v>
      </c>
      <c r="AB31" s="30">
        <v>0</v>
      </c>
      <c r="AC31" s="30">
        <v>0</v>
      </c>
      <c r="AD31" s="30">
        <f t="shared" si="15"/>
        <v>0</v>
      </c>
      <c r="AE31" s="30">
        <v>0</v>
      </c>
      <c r="AF31" s="30">
        <v>0</v>
      </c>
      <c r="AG31" s="30">
        <f t="shared" si="13"/>
        <v>0</v>
      </c>
      <c r="AH31" s="30">
        <v>0</v>
      </c>
      <c r="AI31" s="30">
        <v>0</v>
      </c>
      <c r="AJ31" s="30">
        <f t="shared" si="14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26</v>
      </c>
      <c r="D32" s="8"/>
      <c r="E32" s="31">
        <f t="shared" si="11"/>
        <v>0</v>
      </c>
      <c r="F32" s="30">
        <f t="shared" si="9"/>
        <v>0</v>
      </c>
      <c r="G32" s="30">
        <v>0</v>
      </c>
      <c r="H32" s="30">
        <v>0</v>
      </c>
      <c r="I32" s="30">
        <f t="shared" si="10"/>
        <v>0</v>
      </c>
      <c r="J32" s="30">
        <v>0</v>
      </c>
      <c r="K32" s="30">
        <v>0</v>
      </c>
      <c r="L32" s="30">
        <f>SUM(M32:N32)</f>
        <v>0</v>
      </c>
      <c r="M32" s="30">
        <v>0</v>
      </c>
      <c r="N32" s="30">
        <v>0</v>
      </c>
      <c r="O32" s="30">
        <f>SUM(P32:Q32)</f>
        <v>0</v>
      </c>
      <c r="P32" s="30">
        <v>0</v>
      </c>
      <c r="Q32" s="30">
        <v>0</v>
      </c>
      <c r="R32" s="30">
        <f t="shared" si="16"/>
        <v>0</v>
      </c>
      <c r="S32" s="30">
        <v>0</v>
      </c>
      <c r="T32" s="30">
        <v>0</v>
      </c>
      <c r="U32" s="30">
        <f>SUM(V32:W32)</f>
        <v>0</v>
      </c>
      <c r="V32" s="30">
        <v>0</v>
      </c>
      <c r="W32" s="30">
        <v>0</v>
      </c>
      <c r="X32" s="30">
        <f t="shared" si="1"/>
        <v>0</v>
      </c>
      <c r="Y32" s="30">
        <v>0</v>
      </c>
      <c r="Z32" s="30">
        <v>0</v>
      </c>
      <c r="AA32" s="30">
        <f t="shared" si="2"/>
        <v>0</v>
      </c>
      <c r="AB32" s="30">
        <v>0</v>
      </c>
      <c r="AC32" s="30">
        <v>0</v>
      </c>
      <c r="AD32" s="30">
        <f t="shared" si="15"/>
        <v>0</v>
      </c>
      <c r="AE32" s="30">
        <v>0</v>
      </c>
      <c r="AF32" s="30">
        <v>0</v>
      </c>
      <c r="AG32" s="30">
        <f t="shared" si="13"/>
        <v>0</v>
      </c>
      <c r="AH32" s="30">
        <v>0</v>
      </c>
      <c r="AI32" s="30">
        <v>0</v>
      </c>
      <c r="AJ32" s="30">
        <f t="shared" si="14"/>
        <v>0</v>
      </c>
      <c r="AK32" s="30">
        <v>0</v>
      </c>
      <c r="AL32" s="30">
        <v>0</v>
      </c>
      <c r="AM32" s="33">
        <v>0</v>
      </c>
    </row>
    <row r="33" spans="1:39" ht="13.5" customHeight="1">
      <c r="A33" s="17"/>
      <c r="B33" s="42" t="s">
        <v>27</v>
      </c>
      <c r="C33" s="42"/>
      <c r="D33" s="8"/>
      <c r="E33" s="31">
        <f>SUM(E34:E37)</f>
        <v>2</v>
      </c>
      <c r="F33" s="30">
        <f t="shared" si="9"/>
        <v>0</v>
      </c>
      <c r="G33" s="30">
        <f>SUM(G34:G37)</f>
        <v>0</v>
      </c>
      <c r="H33" s="30">
        <f>SUM(H34:H37)</f>
        <v>0</v>
      </c>
      <c r="I33" s="30">
        <f t="shared" si="10"/>
        <v>0</v>
      </c>
      <c r="J33" s="30">
        <f>SUM(J34:J37)</f>
        <v>0</v>
      </c>
      <c r="K33" s="30">
        <f>SUM(K34:K37)</f>
        <v>0</v>
      </c>
      <c r="L33" s="30">
        <f>SUM(M33:N33)</f>
        <v>0</v>
      </c>
      <c r="M33" s="30">
        <f>SUM(M34:M37)</f>
        <v>0</v>
      </c>
      <c r="N33" s="30">
        <f>SUM(N34:N37)</f>
        <v>0</v>
      </c>
      <c r="O33" s="30">
        <f>SUM(P33:Q33)</f>
        <v>2</v>
      </c>
      <c r="P33" s="30">
        <f>SUM(P34:P37)</f>
        <v>2</v>
      </c>
      <c r="Q33" s="30">
        <f>SUM(Q34:Q37)</f>
        <v>0</v>
      </c>
      <c r="R33" s="30">
        <f t="shared" si="16"/>
        <v>0</v>
      </c>
      <c r="S33" s="30">
        <f>SUM(S34:S37)</f>
        <v>0</v>
      </c>
      <c r="T33" s="30">
        <f>SUM(T34:T37)</f>
        <v>0</v>
      </c>
      <c r="U33" s="30">
        <f>SUM(V33:W33)</f>
        <v>0</v>
      </c>
      <c r="V33" s="30">
        <f>SUM(V34:V37)</f>
        <v>0</v>
      </c>
      <c r="W33" s="30">
        <f>SUM(W34:W37)</f>
        <v>0</v>
      </c>
      <c r="X33" s="30">
        <f t="shared" si="1"/>
        <v>0</v>
      </c>
      <c r="Y33" s="30">
        <f>SUM(Y34:Y37)</f>
        <v>0</v>
      </c>
      <c r="Z33" s="30">
        <f>SUM(Z34:Z37)</f>
        <v>0</v>
      </c>
      <c r="AA33" s="30">
        <f t="shared" si="2"/>
        <v>0</v>
      </c>
      <c r="AB33" s="30">
        <f>SUM(AB34:AB37)</f>
        <v>0</v>
      </c>
      <c r="AC33" s="30">
        <f>SUM(AC34:AC37)</f>
        <v>0</v>
      </c>
      <c r="AD33" s="30">
        <f t="shared" si="15"/>
        <v>0</v>
      </c>
      <c r="AE33" s="30">
        <f>SUM(AE34:AE37)</f>
        <v>0</v>
      </c>
      <c r="AF33" s="30">
        <f>SUM(AF34:AF37)</f>
        <v>0</v>
      </c>
      <c r="AG33" s="30">
        <f t="shared" si="13"/>
        <v>0</v>
      </c>
      <c r="AH33" s="30">
        <f>SUM(AH34:AH37)</f>
        <v>0</v>
      </c>
      <c r="AI33" s="30">
        <f>SUM(AI34:AI37)</f>
        <v>0</v>
      </c>
      <c r="AJ33" s="30">
        <f t="shared" si="14"/>
        <v>0</v>
      </c>
      <c r="AK33" s="30">
        <f>SUM(AK34:AK37)</f>
        <v>0</v>
      </c>
      <c r="AL33" s="30">
        <f>SUM(AL34:AL37)</f>
        <v>0</v>
      </c>
      <c r="AM33" s="33">
        <f>SUM(AM34:AM37)</f>
        <v>0</v>
      </c>
    </row>
    <row r="34" spans="1:39" ht="13.5" customHeight="1">
      <c r="A34" s="17"/>
      <c r="B34" s="9"/>
      <c r="C34" s="9" t="s">
        <v>74</v>
      </c>
      <c r="D34" s="8"/>
      <c r="E34" s="31">
        <f t="shared" si="11"/>
        <v>1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1</v>
      </c>
      <c r="P34" s="30">
        <v>1</v>
      </c>
      <c r="Q34" s="30">
        <v>0</v>
      </c>
      <c r="R34" s="30">
        <f t="shared" si="16"/>
        <v>0</v>
      </c>
      <c r="S34" s="30">
        <v>0</v>
      </c>
      <c r="T34" s="30">
        <v>0</v>
      </c>
      <c r="U34" s="30">
        <f>SUM(V34:W34)</f>
        <v>0</v>
      </c>
      <c r="V34" s="30">
        <v>0</v>
      </c>
      <c r="W34" s="30">
        <v>0</v>
      </c>
      <c r="X34" s="30">
        <f t="shared" si="1"/>
        <v>0</v>
      </c>
      <c r="Y34" s="30">
        <v>0</v>
      </c>
      <c r="Z34" s="30">
        <v>0</v>
      </c>
      <c r="AA34" s="30">
        <f t="shared" si="2"/>
        <v>0</v>
      </c>
      <c r="AB34" s="30">
        <v>0</v>
      </c>
      <c r="AC34" s="30">
        <v>0</v>
      </c>
      <c r="AD34" s="30">
        <f t="shared" si="15"/>
        <v>0</v>
      </c>
      <c r="AE34" s="30">
        <v>0</v>
      </c>
      <c r="AF34" s="30">
        <v>0</v>
      </c>
      <c r="AG34" s="30">
        <f t="shared" si="13"/>
        <v>0</v>
      </c>
      <c r="AH34" s="30">
        <v>0</v>
      </c>
      <c r="AI34" s="30">
        <v>0</v>
      </c>
      <c r="AJ34" s="30">
        <f t="shared" si="14"/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28</v>
      </c>
      <c r="D35" s="8"/>
      <c r="E35" s="31">
        <f t="shared" si="11"/>
        <v>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1</v>
      </c>
      <c r="P35" s="30">
        <v>1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f t="shared" si="1"/>
        <v>0</v>
      </c>
      <c r="Y35" s="30">
        <v>0</v>
      </c>
      <c r="Z35" s="30">
        <v>0</v>
      </c>
      <c r="AA35" s="30">
        <f t="shared" si="2"/>
        <v>0</v>
      </c>
      <c r="AB35" s="30">
        <v>0</v>
      </c>
      <c r="AC35" s="30">
        <v>0</v>
      </c>
      <c r="AD35" s="30">
        <f t="shared" si="15"/>
        <v>0</v>
      </c>
      <c r="AE35" s="30">
        <v>0</v>
      </c>
      <c r="AF35" s="30">
        <v>0</v>
      </c>
      <c r="AG35" s="30">
        <f t="shared" si="13"/>
        <v>0</v>
      </c>
      <c r="AH35" s="30">
        <v>0</v>
      </c>
      <c r="AI35" s="30">
        <v>0</v>
      </c>
      <c r="AJ35" s="30">
        <f t="shared" si="14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29</v>
      </c>
      <c r="D36" s="8"/>
      <c r="E36" s="31">
        <f t="shared" si="11"/>
        <v>0</v>
      </c>
      <c r="F36" s="30">
        <f>SUM(G36:H36)</f>
        <v>0</v>
      </c>
      <c r="G36" s="30">
        <v>0</v>
      </c>
      <c r="H36" s="30">
        <v>0</v>
      </c>
      <c r="I36" s="30">
        <f t="shared" si="10"/>
        <v>0</v>
      </c>
      <c r="J36" s="30">
        <v>0</v>
      </c>
      <c r="K36" s="30">
        <v>0</v>
      </c>
      <c r="L36" s="30">
        <f>SUM(M36:N36)</f>
        <v>0</v>
      </c>
      <c r="M36" s="30">
        <v>0</v>
      </c>
      <c r="N36" s="30">
        <v>0</v>
      </c>
      <c r="O36" s="30">
        <f>SUM(P36:Q36)</f>
        <v>0</v>
      </c>
      <c r="P36" s="30">
        <v>0</v>
      </c>
      <c r="Q36" s="30">
        <v>0</v>
      </c>
      <c r="R36" s="30">
        <f t="shared" si="16"/>
        <v>0</v>
      </c>
      <c r="S36" s="30">
        <v>0</v>
      </c>
      <c r="T36" s="30">
        <v>0</v>
      </c>
      <c r="U36" s="30">
        <f>SUM(V36:W36)</f>
        <v>0</v>
      </c>
      <c r="V36" s="30">
        <v>0</v>
      </c>
      <c r="W36" s="30">
        <v>0</v>
      </c>
      <c r="X36" s="30">
        <f t="shared" si="1"/>
        <v>0</v>
      </c>
      <c r="Y36" s="30">
        <v>0</v>
      </c>
      <c r="Z36" s="30">
        <v>0</v>
      </c>
      <c r="AA36" s="30">
        <f t="shared" si="2"/>
        <v>0</v>
      </c>
      <c r="AB36" s="30">
        <v>0</v>
      </c>
      <c r="AC36" s="30">
        <v>0</v>
      </c>
      <c r="AD36" s="30">
        <f t="shared" si="15"/>
        <v>0</v>
      </c>
      <c r="AE36" s="30">
        <v>0</v>
      </c>
      <c r="AF36" s="30">
        <v>0</v>
      </c>
      <c r="AG36" s="30">
        <f t="shared" si="13"/>
        <v>0</v>
      </c>
      <c r="AH36" s="30">
        <v>0</v>
      </c>
      <c r="AI36" s="30">
        <v>0</v>
      </c>
      <c r="AJ36" s="30">
        <f t="shared" si="14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30</v>
      </c>
      <c r="D37" s="8"/>
      <c r="E37" s="31">
        <f t="shared" si="11"/>
        <v>0</v>
      </c>
      <c r="F37" s="30">
        <f>SUM(G37:H37)</f>
        <v>0</v>
      </c>
      <c r="G37" s="30">
        <v>0</v>
      </c>
      <c r="H37" s="30">
        <v>0</v>
      </c>
      <c r="I37" s="30">
        <f t="shared" si="10"/>
        <v>0</v>
      </c>
      <c r="J37" s="30">
        <v>0</v>
      </c>
      <c r="K37" s="30">
        <v>0</v>
      </c>
      <c r="L37" s="30">
        <f>SUM(M37:N37)</f>
        <v>0</v>
      </c>
      <c r="M37" s="30">
        <v>0</v>
      </c>
      <c r="N37" s="30">
        <v>0</v>
      </c>
      <c r="O37" s="30">
        <f>SUM(P37:Q37)</f>
        <v>0</v>
      </c>
      <c r="P37" s="30">
        <v>0</v>
      </c>
      <c r="Q37" s="30">
        <v>0</v>
      </c>
      <c r="R37" s="30">
        <f t="shared" si="16"/>
        <v>0</v>
      </c>
      <c r="S37" s="30">
        <v>0</v>
      </c>
      <c r="T37" s="30">
        <v>0</v>
      </c>
      <c r="U37" s="30">
        <f>SUM(V37:W37)</f>
        <v>0</v>
      </c>
      <c r="V37" s="30">
        <v>0</v>
      </c>
      <c r="W37" s="30">
        <v>0</v>
      </c>
      <c r="X37" s="30">
        <f t="shared" si="1"/>
        <v>0</v>
      </c>
      <c r="Y37" s="30">
        <v>0</v>
      </c>
      <c r="Z37" s="30">
        <v>0</v>
      </c>
      <c r="AA37" s="30">
        <f t="shared" si="2"/>
        <v>0</v>
      </c>
      <c r="AB37" s="30">
        <v>0</v>
      </c>
      <c r="AC37" s="30">
        <v>0</v>
      </c>
      <c r="AD37" s="30">
        <f t="shared" si="15"/>
        <v>0</v>
      </c>
      <c r="AE37" s="30">
        <v>0</v>
      </c>
      <c r="AF37" s="30">
        <v>0</v>
      </c>
      <c r="AG37" s="30">
        <f t="shared" si="13"/>
        <v>0</v>
      </c>
      <c r="AH37" s="30">
        <v>0</v>
      </c>
      <c r="AI37" s="30">
        <v>0</v>
      </c>
      <c r="AJ37" s="30">
        <f t="shared" si="14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16"/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 customHeight="1">
      <c r="A39" s="40" t="s">
        <v>31</v>
      </c>
      <c r="B39" s="42"/>
      <c r="C39" s="42"/>
      <c r="D39" s="8"/>
      <c r="E39" s="31">
        <f t="shared" si="11"/>
        <v>8</v>
      </c>
      <c r="F39" s="30">
        <f aca="true" t="shared" si="17" ref="F39:F44">SUM(G39:H39)</f>
        <v>0</v>
      </c>
      <c r="G39" s="30">
        <f>SUM('満２８週～満３１週（１）'!G40,'満２８週～満３１週（１）'!G41,'満２８週～満３１週（１）'!G42,'満２８週～満３１週（１）'!G43,G44)</f>
        <v>0</v>
      </c>
      <c r="H39" s="30">
        <f>SUM('満２８週～満３１週（１）'!H40,'満２８週～満３１週（１）'!H41,'満２８週～満３１週（１）'!H42,'満２８週～満３１週（１）'!H43,H44)</f>
        <v>0</v>
      </c>
      <c r="I39" s="30">
        <f>SUM(J39:K39)</f>
        <v>0</v>
      </c>
      <c r="J39" s="30">
        <f>SUM('満２８週～満３１週（１）'!J40,'満２８週～満３１週（１）'!J41,'満２８週～満３１週（１）'!J42,'満２８週～満３１週（１）'!J43,J44)</f>
        <v>0</v>
      </c>
      <c r="K39" s="30">
        <f>SUM('満２８週～満３１週（１）'!K40,'満２８週～満３１週（１）'!K41,'満２８週～満３１週（１）'!K42,'満２８週～満３１週（１）'!K43,K44)</f>
        <v>0</v>
      </c>
      <c r="L39" s="30">
        <f>SUM(M39:N39)</f>
        <v>7</v>
      </c>
      <c r="M39" s="30">
        <f>SUM('満２８週～満３１週（１）'!M40,'満２８週～満３１週（１）'!M41,'満２８週～満３１週（１）'!M42,'満２８週～満３１週（１）'!M43,M44)</f>
        <v>3</v>
      </c>
      <c r="N39" s="30">
        <f>SUM('満２８週～満３１週（１）'!N40,'満２８週～満３１週（１）'!N41,'満２８週～満３１週（１）'!N42,'満２８週～満３１週（１）'!N43,N44)</f>
        <v>4</v>
      </c>
      <c r="O39" s="30">
        <f>SUM(P39:Q39)</f>
        <v>1</v>
      </c>
      <c r="P39" s="30">
        <f>SUM('満２８週～満３１週（１）'!P40,'満２８週～満３１週（１）'!P41,'満２８週～満３１週（１）'!P42,'満２８週～満３１週（１）'!P43,P44)</f>
        <v>1</v>
      </c>
      <c r="Q39" s="30">
        <f>SUM('満２８週～満３１週（１）'!Q40,'満２８週～満３１週（１）'!Q41,'満２８週～満３１週（１）'!Q42,'満２８週～満３１週（１）'!Q43,Q44)</f>
        <v>0</v>
      </c>
      <c r="R39" s="30">
        <f t="shared" si="16"/>
        <v>0</v>
      </c>
      <c r="S39" s="30">
        <f>SUM('満２８週～満３１週（１）'!S40,'満２８週～満３１週（１）'!S41,'満２８週～満３１週（１）'!S42,'満２８週～満３１週（１）'!S43,S44)</f>
        <v>0</v>
      </c>
      <c r="T39" s="30">
        <f>SUM('満２８週～満３１週（１）'!T40,'満２８週～満３１週（１）'!T41,'満２８週～満３１週（１）'!T42,'満２８週～満３１週（１）'!T43,T44)</f>
        <v>0</v>
      </c>
      <c r="U39" s="30">
        <f>SUM(V39:W39)</f>
        <v>0</v>
      </c>
      <c r="V39" s="30">
        <f>SUM('満２８週～満３１週（１）'!V40,'満２８週～満３１週（１）'!V41,'満２８週～満３１週（１）'!V42,'満２８週～満３１週（１）'!V43,V44)</f>
        <v>0</v>
      </c>
      <c r="W39" s="30">
        <f>SUM('満２８週～満３１週（１）'!W40,'満２８週～満３１週（１）'!W41,'満２８週～満３１週（１）'!W42,'満２８週～満３１週（１）'!W43,W44)</f>
        <v>0</v>
      </c>
      <c r="X39" s="30">
        <f>SUM(Y39:Z39)</f>
        <v>0</v>
      </c>
      <c r="Y39" s="30">
        <f>SUM('満２８週～満３１週（１）'!Y40,'満２８週～満３１週（１）'!Y41,'満２８週～満３１週（１）'!Y42,'満２８週～満３１週（１）'!Y43,Y44)</f>
        <v>0</v>
      </c>
      <c r="Z39" s="30">
        <f>SUM('満２８週～満３１週（１）'!Z40,'満２８週～満３１週（１）'!Z41,'満２８週～満３１週（１）'!Z42,'満２８週～満３１週（１）'!Z43,Z44)</f>
        <v>0</v>
      </c>
      <c r="AA39" s="30">
        <f>SUM(AB39:AC39)</f>
        <v>0</v>
      </c>
      <c r="AB39" s="30">
        <f>SUM('満２８週～満３１週（１）'!AB40,'満２８週～満３１週（１）'!AB41,'満２８週～満３１週（１）'!AB42,'満２８週～満３１週（１）'!AB43,AB44)</f>
        <v>0</v>
      </c>
      <c r="AC39" s="30">
        <f>SUM('満２８週～満３１週（１）'!AC40,'満２８週～満３１週（１）'!AC41,'満２８週～満３１週（１）'!AC42,'満２８週～満３１週（１）'!AC43,AC44)</f>
        <v>0</v>
      </c>
      <c r="AD39" s="30">
        <f aca="true" t="shared" si="18" ref="AD39:AD44">SUM(AE39:AF39)</f>
        <v>0</v>
      </c>
      <c r="AE39" s="30">
        <f>SUM('満２８週～満３１週（１）'!AE40,'満２８週～満３１週（１）'!AE41,'満２８週～満３１週（１）'!AE42,'満２８週～満３１週（１）'!AE43,AE44)</f>
        <v>0</v>
      </c>
      <c r="AF39" s="30">
        <f>SUM('満２８週～満３１週（１）'!AF40,'満２８週～満３１週（１）'!AF41,'満２８週～満３１週（１）'!AF42,'満２８週～満３１週（１）'!AF43,AF44)</f>
        <v>0</v>
      </c>
      <c r="AG39" s="30">
        <f aca="true" t="shared" si="19" ref="AG39:AG44">SUM(AH39:AI39)</f>
        <v>0</v>
      </c>
      <c r="AH39" s="30">
        <f>SUM('満２８週～満３１週（１）'!AH40,'満２８週～満３１週（１）'!AH41,'満２８週～満３１週（１）'!AH42,'満２８週～満３１週（１）'!AH43,AH44)</f>
        <v>0</v>
      </c>
      <c r="AI39" s="30">
        <f>SUM('満２８週～満３１週（１）'!AI40,'満２８週～満３１週（１）'!AI41,'満２８週～満３１週（１）'!AI42,'満２８週～満３１週（１）'!AI43,AI44)</f>
        <v>0</v>
      </c>
      <c r="AJ39" s="30">
        <f aca="true" t="shared" si="20" ref="AJ39:AJ44">SUM(AK39:AL39)</f>
        <v>0</v>
      </c>
      <c r="AK39" s="30">
        <f>SUM('満２８週～満３１週（１）'!AK40,'満２８週～満３１週（１）'!AK41,'満２８週～満３１週（１）'!AK42,'満２８週～満３１週（１）'!AK43,AK44)</f>
        <v>0</v>
      </c>
      <c r="AL39" s="30">
        <f>SUM('満２８週～満３１週（１）'!AL40,'満２８週～満３１週（１）'!AL41,'満２８週～満３１週（１）'!AL42,'満２８週～満３１週（１）'!AL43,AL44)</f>
        <v>0</v>
      </c>
      <c r="AM39" s="33">
        <f>SUM('満２８週～満３１週（１）'!AM40,'満２８週～満３１週（１）'!AM41,'満２８週～満３１週（１）'!AM42,'満２８週～満３１週（１）'!AM43,'満２８週～満３１週（１）'!AM44)</f>
        <v>0</v>
      </c>
    </row>
    <row r="40" spans="1:39" ht="13.5" customHeight="1">
      <c r="A40" s="17"/>
      <c r="B40" s="6"/>
      <c r="C40" s="9" t="s">
        <v>32</v>
      </c>
      <c r="D40" s="8"/>
      <c r="E40" s="31">
        <f t="shared" si="11"/>
        <v>7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6</v>
      </c>
      <c r="M40" s="30">
        <v>3</v>
      </c>
      <c r="N40" s="30">
        <v>3</v>
      </c>
      <c r="O40" s="30">
        <v>1</v>
      </c>
      <c r="P40" s="30">
        <v>1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f t="shared" si="1"/>
        <v>0</v>
      </c>
      <c r="Y40" s="30">
        <v>0</v>
      </c>
      <c r="Z40" s="30">
        <v>0</v>
      </c>
      <c r="AA40" s="30">
        <f t="shared" si="2"/>
        <v>0</v>
      </c>
      <c r="AB40" s="30">
        <v>0</v>
      </c>
      <c r="AC40" s="30">
        <v>0</v>
      </c>
      <c r="AD40" s="30">
        <f t="shared" si="18"/>
        <v>0</v>
      </c>
      <c r="AE40" s="30">
        <v>0</v>
      </c>
      <c r="AF40" s="30">
        <v>0</v>
      </c>
      <c r="AG40" s="30">
        <f t="shared" si="19"/>
        <v>0</v>
      </c>
      <c r="AH40" s="30">
        <v>0</v>
      </c>
      <c r="AI40" s="30">
        <v>0</v>
      </c>
      <c r="AJ40" s="30">
        <f t="shared" si="20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33</v>
      </c>
      <c r="D41" s="8"/>
      <c r="E41" s="31">
        <f t="shared" si="11"/>
        <v>0</v>
      </c>
      <c r="F41" s="30">
        <f t="shared" si="17"/>
        <v>0</v>
      </c>
      <c r="G41" s="30">
        <v>0</v>
      </c>
      <c r="H41" s="30">
        <v>0</v>
      </c>
      <c r="I41" s="30">
        <f>SUM(J41:K41)</f>
        <v>0</v>
      </c>
      <c r="J41" s="30">
        <v>0</v>
      </c>
      <c r="K41" s="30">
        <v>0</v>
      </c>
      <c r="L41" s="30">
        <f>SUM(M41:N41)</f>
        <v>0</v>
      </c>
      <c r="M41" s="30">
        <v>0</v>
      </c>
      <c r="N41" s="30">
        <v>0</v>
      </c>
      <c r="O41" s="30">
        <f>SUM(P41:Q41)</f>
        <v>0</v>
      </c>
      <c r="P41" s="30">
        <v>0</v>
      </c>
      <c r="Q41" s="30">
        <v>0</v>
      </c>
      <c r="R41" s="30">
        <f t="shared" si="16"/>
        <v>0</v>
      </c>
      <c r="S41" s="30">
        <v>0</v>
      </c>
      <c r="T41" s="30">
        <v>0</v>
      </c>
      <c r="U41" s="30">
        <f>SUM(V41:W41)</f>
        <v>0</v>
      </c>
      <c r="V41" s="30">
        <v>0</v>
      </c>
      <c r="W41" s="30">
        <v>0</v>
      </c>
      <c r="X41" s="30">
        <f t="shared" si="1"/>
        <v>0</v>
      </c>
      <c r="Y41" s="30">
        <v>0</v>
      </c>
      <c r="Z41" s="30">
        <v>0</v>
      </c>
      <c r="AA41" s="30">
        <f t="shared" si="2"/>
        <v>0</v>
      </c>
      <c r="AB41" s="30">
        <v>0</v>
      </c>
      <c r="AC41" s="30">
        <v>0</v>
      </c>
      <c r="AD41" s="30">
        <f t="shared" si="18"/>
        <v>0</v>
      </c>
      <c r="AE41" s="30">
        <v>0</v>
      </c>
      <c r="AF41" s="30">
        <v>0</v>
      </c>
      <c r="AG41" s="30">
        <f t="shared" si="19"/>
        <v>0</v>
      </c>
      <c r="AH41" s="30">
        <v>0</v>
      </c>
      <c r="AI41" s="30">
        <v>0</v>
      </c>
      <c r="AJ41" s="30">
        <f t="shared" si="20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34</v>
      </c>
      <c r="D42" s="8"/>
      <c r="E42" s="31">
        <f t="shared" si="11"/>
        <v>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1</v>
      </c>
      <c r="M42" s="30">
        <v>0</v>
      </c>
      <c r="N42" s="30">
        <v>1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f t="shared" si="1"/>
        <v>0</v>
      </c>
      <c r="Y42" s="30">
        <v>0</v>
      </c>
      <c r="Z42" s="30">
        <v>0</v>
      </c>
      <c r="AA42" s="30">
        <f t="shared" si="2"/>
        <v>0</v>
      </c>
      <c r="AB42" s="30">
        <v>0</v>
      </c>
      <c r="AC42" s="30">
        <v>0</v>
      </c>
      <c r="AD42" s="30">
        <f t="shared" si="18"/>
        <v>0</v>
      </c>
      <c r="AE42" s="30">
        <v>0</v>
      </c>
      <c r="AF42" s="30">
        <v>0</v>
      </c>
      <c r="AG42" s="30">
        <f t="shared" si="19"/>
        <v>0</v>
      </c>
      <c r="AH42" s="30">
        <v>0</v>
      </c>
      <c r="AI42" s="30">
        <v>0</v>
      </c>
      <c r="AJ42" s="30">
        <f t="shared" si="20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35</v>
      </c>
      <c r="D43" s="8"/>
      <c r="E43" s="31">
        <f t="shared" si="11"/>
        <v>0</v>
      </c>
      <c r="F43" s="30">
        <f t="shared" si="17"/>
        <v>0</v>
      </c>
      <c r="G43" s="30">
        <v>0</v>
      </c>
      <c r="H43" s="30">
        <v>0</v>
      </c>
      <c r="I43" s="30">
        <f>SUM(J43:K43)</f>
        <v>0</v>
      </c>
      <c r="J43" s="30">
        <v>0</v>
      </c>
      <c r="K43" s="30">
        <v>0</v>
      </c>
      <c r="L43" s="30">
        <f>SUM(M43:N43)</f>
        <v>0</v>
      </c>
      <c r="M43" s="30">
        <v>0</v>
      </c>
      <c r="N43" s="30">
        <v>0</v>
      </c>
      <c r="O43" s="30">
        <f>SUM(P43:Q43)</f>
        <v>0</v>
      </c>
      <c r="P43" s="30">
        <v>0</v>
      </c>
      <c r="Q43" s="30">
        <v>0</v>
      </c>
      <c r="R43" s="30">
        <f t="shared" si="16"/>
        <v>0</v>
      </c>
      <c r="S43" s="30">
        <v>0</v>
      </c>
      <c r="T43" s="30">
        <v>0</v>
      </c>
      <c r="U43" s="30">
        <f>SUM(V43:W43)</f>
        <v>0</v>
      </c>
      <c r="V43" s="30">
        <v>0</v>
      </c>
      <c r="W43" s="30">
        <v>0</v>
      </c>
      <c r="X43" s="30">
        <f t="shared" si="1"/>
        <v>0</v>
      </c>
      <c r="Y43" s="30">
        <v>0</v>
      </c>
      <c r="Z43" s="30">
        <v>0</v>
      </c>
      <c r="AA43" s="30">
        <f t="shared" si="2"/>
        <v>0</v>
      </c>
      <c r="AB43" s="30">
        <v>0</v>
      </c>
      <c r="AC43" s="30">
        <v>0</v>
      </c>
      <c r="AD43" s="30">
        <f t="shared" si="18"/>
        <v>0</v>
      </c>
      <c r="AE43" s="30">
        <v>0</v>
      </c>
      <c r="AF43" s="30">
        <v>0</v>
      </c>
      <c r="AG43" s="30">
        <f t="shared" si="19"/>
        <v>0</v>
      </c>
      <c r="AH43" s="30">
        <v>0</v>
      </c>
      <c r="AI43" s="30">
        <v>0</v>
      </c>
      <c r="AJ43" s="30">
        <f t="shared" si="20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36</v>
      </c>
      <c r="D44" s="8"/>
      <c r="E44" s="31">
        <f t="shared" si="11"/>
        <v>0</v>
      </c>
      <c r="F44" s="30">
        <f t="shared" si="17"/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f t="shared" si="1"/>
        <v>0</v>
      </c>
      <c r="Y44" s="30">
        <v>0</v>
      </c>
      <c r="Z44" s="30">
        <v>0</v>
      </c>
      <c r="AA44" s="30">
        <f t="shared" si="2"/>
        <v>0</v>
      </c>
      <c r="AB44" s="30">
        <v>0</v>
      </c>
      <c r="AC44" s="30">
        <v>0</v>
      </c>
      <c r="AD44" s="30">
        <f t="shared" si="18"/>
        <v>0</v>
      </c>
      <c r="AE44" s="30">
        <v>0</v>
      </c>
      <c r="AF44" s="30">
        <v>0</v>
      </c>
      <c r="AG44" s="30">
        <f t="shared" si="19"/>
        <v>0</v>
      </c>
      <c r="AH44" s="30">
        <v>0</v>
      </c>
      <c r="AI44" s="30">
        <v>0</v>
      </c>
      <c r="AJ44" s="30">
        <f t="shared" si="20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A16:C16"/>
    <mergeCell ref="A21:C21"/>
    <mergeCell ref="B22:C22"/>
    <mergeCell ref="B28:C28"/>
    <mergeCell ref="B33:C33"/>
    <mergeCell ref="A39:C39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59" r:id="rId1"/>
  <headerFooter alignWithMargins="0">
    <oddHeader>&amp;C&amp;"ＭＳ Ｐ明朝,標準"&amp;14第８表－２　　出生数・体重（500g区分）・妊娠期間・市町村・保健所別　　　（その５）&amp;R&amp;"ＭＳ Ｐ明朝,標準"令和２年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workbookViewId="0" topLeftCell="A1">
      <pane ySplit="3" topLeftCell="A4" activePane="bottomLeft" state="frozen"/>
      <selection pane="topLeft" activeCell="F31" sqref="F31"/>
      <selection pane="bottomLeft"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51" t="s">
        <v>0</v>
      </c>
      <c r="F1" s="35"/>
      <c r="G1" s="34"/>
      <c r="H1" s="34"/>
      <c r="I1" s="34"/>
      <c r="J1" s="34"/>
      <c r="K1" s="34"/>
      <c r="L1" s="54" t="s">
        <v>70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52"/>
      <c r="F2" s="58" t="s">
        <v>56</v>
      </c>
      <c r="G2" s="59"/>
      <c r="H2" s="60"/>
      <c r="I2" s="47" t="s">
        <v>57</v>
      </c>
      <c r="J2" s="47"/>
      <c r="K2" s="48"/>
      <c r="L2" s="46" t="s">
        <v>58</v>
      </c>
      <c r="M2" s="47"/>
      <c r="N2" s="48"/>
      <c r="O2" s="47" t="s">
        <v>59</v>
      </c>
      <c r="P2" s="47"/>
      <c r="Q2" s="48"/>
      <c r="R2" s="46" t="s">
        <v>60</v>
      </c>
      <c r="S2" s="47"/>
      <c r="T2" s="48"/>
      <c r="U2" s="46" t="s">
        <v>61</v>
      </c>
      <c r="V2" s="47"/>
      <c r="W2" s="48"/>
      <c r="X2" s="46" t="s">
        <v>62</v>
      </c>
      <c r="Y2" s="47"/>
      <c r="Z2" s="48"/>
      <c r="AA2" s="46" t="s">
        <v>63</v>
      </c>
      <c r="AB2" s="47"/>
      <c r="AC2" s="48"/>
      <c r="AD2" s="46" t="s">
        <v>65</v>
      </c>
      <c r="AE2" s="47"/>
      <c r="AF2" s="48"/>
      <c r="AG2" s="46" t="s">
        <v>66</v>
      </c>
      <c r="AH2" s="47"/>
      <c r="AI2" s="48"/>
      <c r="AJ2" s="46" t="s">
        <v>67</v>
      </c>
      <c r="AK2" s="47"/>
      <c r="AL2" s="48"/>
      <c r="AM2" s="49" t="s">
        <v>55</v>
      </c>
    </row>
    <row r="3" spans="1:39" ht="13.5">
      <c r="A3" s="15"/>
      <c r="B3" s="4"/>
      <c r="C3" s="4"/>
      <c r="D3" s="5"/>
      <c r="E3" s="53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0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0" t="s">
        <v>37</v>
      </c>
      <c r="B5" s="41"/>
      <c r="C5" s="41"/>
      <c r="D5" s="8"/>
      <c r="E5" s="31">
        <f>F5+I5+L5+O5+R5+U5+X5+AA5+AD5+AG5+AJ5+AM5</f>
        <v>4</v>
      </c>
      <c r="F5" s="30">
        <f>SUM(G5:H5)</f>
        <v>0</v>
      </c>
      <c r="G5" s="30">
        <f>SUM('満２８週～満３１週（２）'!G6,'満２８週～満３１週（２）'!G7)</f>
        <v>0</v>
      </c>
      <c r="H5" s="30">
        <f>SUM('満２８週～満３１週（２）'!H6,'満２８週～満３１週（２）'!H7)</f>
        <v>0</v>
      </c>
      <c r="I5" s="30">
        <f>SUM(J5:K5)</f>
        <v>0</v>
      </c>
      <c r="J5" s="30">
        <f>SUM('満２８週～満３１週（２）'!J6,'満２８週～満３１週（２）'!J7)</f>
        <v>0</v>
      </c>
      <c r="K5" s="30">
        <f>SUM('満２８週～満３１週（２）'!K6,'満２８週～満３１週（２）'!K7)</f>
        <v>0</v>
      </c>
      <c r="L5" s="30">
        <f>SUM(M5:N5)</f>
        <v>4</v>
      </c>
      <c r="M5" s="30">
        <f>SUM('満２８週～満３１週（２）'!M6,'満２８週～満３１週（２）'!M7)</f>
        <v>3</v>
      </c>
      <c r="N5" s="30">
        <f>SUM('満２８週～満３１週（２）'!N6,'満２８週～満３１週（２）'!N7)</f>
        <v>1</v>
      </c>
      <c r="O5" s="30">
        <f>SUM(P5:Q5)</f>
        <v>0</v>
      </c>
      <c r="P5" s="30">
        <f>SUM('満２８週～満３１週（２）'!P6,'満２８週～満３１週（２）'!P7)</f>
        <v>0</v>
      </c>
      <c r="Q5" s="30">
        <f>SUM('満２８週～満３１週（２）'!Q6,'満２８週～満３１週（２）'!Q7)</f>
        <v>0</v>
      </c>
      <c r="R5" s="30">
        <f>SUM(S5:T5)</f>
        <v>0</v>
      </c>
      <c r="S5" s="30">
        <f>SUM('満２８週～満３１週（２）'!S6,'満２８週～満３１週（２）'!S7)</f>
        <v>0</v>
      </c>
      <c r="T5" s="30">
        <f>SUM('満２８週～満３１週（２）'!T6,'満２８週～満３１週（２）'!T7)</f>
        <v>0</v>
      </c>
      <c r="U5" s="30">
        <f>SUM(V5:W5)</f>
        <v>0</v>
      </c>
      <c r="V5" s="30">
        <f>SUM('満２８週～満３１週（２）'!V6,'満２８週～満３１週（２）'!V7)</f>
        <v>0</v>
      </c>
      <c r="W5" s="30">
        <f>SUM('満２８週～満３１週（２）'!W6,'満２８週～満３１週（２）'!W7)</f>
        <v>0</v>
      </c>
      <c r="X5" s="30">
        <f>SUM(Y5:Z5)</f>
        <v>0</v>
      </c>
      <c r="Y5" s="30">
        <f>SUM('満２８週～満３１週（２）'!Y6,'満２８週～満３１週（２）'!Y7)</f>
        <v>0</v>
      </c>
      <c r="Z5" s="30">
        <f>SUM('満２８週～満３１週（２）'!Z6,'満２８週～満３１週（２）'!Z7)</f>
        <v>0</v>
      </c>
      <c r="AA5" s="30">
        <f>SUM(AB5:AC5)</f>
        <v>0</v>
      </c>
      <c r="AB5" s="30">
        <f>SUM('満２８週～満３１週（２）'!AB6,'満２８週～満３１週（２）'!AB7)</f>
        <v>0</v>
      </c>
      <c r="AC5" s="30">
        <f>SUM('満２８週～満３１週（２）'!AC6,'満２８週～満３１週（２）'!AC7)</f>
        <v>0</v>
      </c>
      <c r="AD5" s="30">
        <f>SUM(AE5:AF5)</f>
        <v>0</v>
      </c>
      <c r="AE5" s="30">
        <f>SUM('満２８週～満３１週（２）'!AE6,'満２８週～満３１週（２）'!AE7)</f>
        <v>0</v>
      </c>
      <c r="AF5" s="30">
        <f>SUM('満２８週～満３１週（２）'!AF6,'満２８週～満３１週（２）'!AF7)</f>
        <v>0</v>
      </c>
      <c r="AG5" s="30">
        <f>SUM(AH5:AI5)</f>
        <v>0</v>
      </c>
      <c r="AH5" s="30">
        <f>SUM('満２８週～満３１週（２）'!AH6,'満２８週～満３１週（２）'!AH7)</f>
        <v>0</v>
      </c>
      <c r="AI5" s="30">
        <f>SUM('満２８週～満３１週（２）'!AI6,'満２８週～満３１週（２）'!AI7)</f>
        <v>0</v>
      </c>
      <c r="AJ5" s="30">
        <f>SUM(AK5:AL5)</f>
        <v>0</v>
      </c>
      <c r="AK5" s="30">
        <f>SUM('満２８週～満３１週（２）'!AK6,'満２８週～満３１週（２）'!AK7)</f>
        <v>0</v>
      </c>
      <c r="AL5" s="30">
        <f>SUM('満２８週～満３１週（２）'!AL6,'満２８週～満３１週（２）'!AL7)</f>
        <v>0</v>
      </c>
      <c r="AM5" s="33">
        <f>SUM('満２８週～満３１週（２）'!AM6,'満２８週～満３１週（２）'!AM7)</f>
        <v>0</v>
      </c>
    </row>
    <row r="6" spans="1:39" ht="13.5">
      <c r="A6" s="17"/>
      <c r="B6" s="6"/>
      <c r="C6" s="9" t="s">
        <v>38</v>
      </c>
      <c r="D6" s="8"/>
      <c r="E6" s="31">
        <f>F6+I6+L6+O6+R6+U6+X6+AA6+AD6+AG6+AJ6+AM6</f>
        <v>4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4</v>
      </c>
      <c r="M6" s="30">
        <v>3</v>
      </c>
      <c r="N6" s="30">
        <v>1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f>SUM(Y6:Z6)</f>
        <v>0</v>
      </c>
      <c r="Y6" s="30">
        <v>0</v>
      </c>
      <c r="Z6" s="30">
        <v>0</v>
      </c>
      <c r="AA6" s="30">
        <f>SUM(AB6:AC6)</f>
        <v>0</v>
      </c>
      <c r="AB6" s="30">
        <v>0</v>
      </c>
      <c r="AC6" s="30">
        <v>0</v>
      </c>
      <c r="AD6" s="30">
        <f>SUM(AE6:AF6)</f>
        <v>0</v>
      </c>
      <c r="AE6" s="30">
        <v>0</v>
      </c>
      <c r="AF6" s="30">
        <v>0</v>
      </c>
      <c r="AG6" s="30">
        <f>SUM(AH6:AI6)</f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39</v>
      </c>
      <c r="D7" s="8"/>
      <c r="E7" s="31">
        <f>F7+I7+L7+O7+R7+U7+X7+AA7+AD7+AG7+AJ7+AM7</f>
        <v>0</v>
      </c>
      <c r="F7" s="30">
        <f>SUM(G7:H7)</f>
        <v>0</v>
      </c>
      <c r="G7" s="30">
        <v>0</v>
      </c>
      <c r="H7" s="30">
        <v>0</v>
      </c>
      <c r="I7" s="30">
        <f>SUM(J7:K7)</f>
        <v>0</v>
      </c>
      <c r="J7" s="30">
        <v>0</v>
      </c>
      <c r="K7" s="30">
        <v>0</v>
      </c>
      <c r="L7" s="30">
        <f>SUM(M7:N7)</f>
        <v>0</v>
      </c>
      <c r="M7" s="30">
        <v>0</v>
      </c>
      <c r="N7" s="30">
        <v>0</v>
      </c>
      <c r="O7" s="30">
        <f>SUM(P7:Q7)</f>
        <v>0</v>
      </c>
      <c r="P7" s="30">
        <v>0</v>
      </c>
      <c r="Q7" s="30">
        <v>0</v>
      </c>
      <c r="R7" s="30">
        <f>SUM(S7:T7)</f>
        <v>0</v>
      </c>
      <c r="S7" s="30">
        <v>0</v>
      </c>
      <c r="T7" s="30">
        <v>0</v>
      </c>
      <c r="U7" s="30">
        <f>SUM(V7:W7)</f>
        <v>0</v>
      </c>
      <c r="V7" s="30">
        <v>0</v>
      </c>
      <c r="W7" s="30">
        <v>0</v>
      </c>
      <c r="X7" s="30">
        <f>SUM(Y7:Z7)</f>
        <v>0</v>
      </c>
      <c r="Y7" s="30">
        <v>0</v>
      </c>
      <c r="Z7" s="30">
        <v>0</v>
      </c>
      <c r="AA7" s="30">
        <f>SUM(AB7:AC7)</f>
        <v>0</v>
      </c>
      <c r="AB7" s="30">
        <v>0</v>
      </c>
      <c r="AC7" s="30">
        <v>0</v>
      </c>
      <c r="AD7" s="30">
        <f>SUM(AE7:AF7)</f>
        <v>0</v>
      </c>
      <c r="AE7" s="30">
        <v>0</v>
      </c>
      <c r="AF7" s="30">
        <v>0</v>
      </c>
      <c r="AG7" s="30">
        <f>SUM(AH7:AI7)</f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>
        <f aca="true" t="shared" si="0" ref="L8:L21">SUM(M8:N8)</f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0" t="s">
        <v>40</v>
      </c>
      <c r="B9" s="41"/>
      <c r="C9" s="41"/>
      <c r="D9" s="8"/>
      <c r="E9" s="31">
        <f>F9+I9+L9+O9+R9+U9+X9+AA9+AD9+AG9+AJ9+AM9</f>
        <v>0</v>
      </c>
      <c r="F9" s="30">
        <f>SUM(G9:H9)</f>
        <v>0</v>
      </c>
      <c r="G9" s="30">
        <f>SUM('満２８週～満３１週（２）'!G10,'満２８週～満３１週（２）'!G11,'満２８週～満３１週（２）'!G12,'満２８週～満３１週（２）'!G13,'満２８週～満３１週（２）'!G14,'満２８週～満３１週（２）'!G15,'満２８週～満３１週（２）'!G16,'満２８週～満３１週（２）'!G17,'満２８週～満３１週（２）'!G18)</f>
        <v>0</v>
      </c>
      <c r="H9" s="30">
        <f>SUM('満２８週～満３１週（２）'!H10,'満２８週～満３１週（２）'!H11,'満２８週～満３１週（２）'!H12,'満２８週～満３１週（２）'!H13,'満２８週～満３１週（２）'!H14,'満２８週～満３１週（２）'!H15,'満２８週～満３１週（２）'!H16,'満２８週～満３１週（２）'!H17,'満２８週～満３１週（２）'!H18)</f>
        <v>0</v>
      </c>
      <c r="I9" s="30">
        <f aca="true" t="shared" si="1" ref="I9:I21">SUM(J9:K9)</f>
        <v>0</v>
      </c>
      <c r="J9" s="30">
        <f>SUM('満２８週～満３１週（２）'!J10,'満２８週～満３１週（２）'!J11,'満２８週～満３１週（２）'!J12,'満２８週～満３１週（２）'!J13,'満２８週～満３１週（２）'!J14,'満２８週～満３１週（２）'!J15,'満２８週～満３１週（２）'!J16,'満２８週～満３１週（２）'!J17,'満２８週～満３１週（２）'!J18)</f>
        <v>0</v>
      </c>
      <c r="K9" s="30">
        <f>SUM('満２８週～満３１週（２）'!K10,'満２８週～満３１週（２）'!K11,'満２８週～満３１週（２）'!K12,'満２８週～満３１週（２）'!K13,'満２８週～満３１週（２）'!K14,'満２８週～満３１週（２）'!K15,'満２８週～満３１週（２）'!K16,'満２８週～満３１週（２）'!K17,'満２８週～満３１週（２）'!K18)</f>
        <v>0</v>
      </c>
      <c r="L9" s="30">
        <f t="shared" si="0"/>
        <v>0</v>
      </c>
      <c r="M9" s="30">
        <f>SUM('満２８週～満３１週（２）'!M10,'満２８週～満３１週（２）'!M11,'満２８週～満３１週（２）'!M12,'満２８週～満３１週（２）'!M13,'満２８週～満３１週（２）'!M14,'満２８週～満３１週（２）'!M15,'満２８週～満３１週（２）'!M16,'満２８週～満３１週（２）'!M17,'満２８週～満３１週（２）'!M18)</f>
        <v>0</v>
      </c>
      <c r="N9" s="30">
        <f>SUM('満２８週～満３１週（２）'!N10,'満２８週～満３１週（２）'!N11,'満２８週～満３１週（２）'!N12,'満２８週～満３１週（２）'!N13,'満２８週～満３１週（２）'!N14,'満２８週～満３１週（２）'!N15,'満２８週～満３１週（２）'!N16,'満２８週～満３１週（２）'!N17,'満２８週～満３１週（２）'!N18)</f>
        <v>0</v>
      </c>
      <c r="O9" s="30">
        <f aca="true" t="shared" si="2" ref="O9:O21">SUM(P9:Q9)</f>
        <v>0</v>
      </c>
      <c r="P9" s="30">
        <f>SUM('満２８週～満３１週（２）'!P10,'満２８週～満３１週（２）'!P11,'満２８週～満３１週（２）'!P12,'満２８週～満３１週（２）'!P13,'満２８週～満３１週（２）'!P14,'満２８週～満３１週（２）'!P15,'満２８週～満３１週（２）'!P16,'満２８週～満３１週（２）'!P17,'満２８週～満３１週（２）'!P18)</f>
        <v>0</v>
      </c>
      <c r="Q9" s="30">
        <f>SUM('満２８週～満３１週（２）'!Q10,'満２８週～満３１週（２）'!Q11,'満２８週～満３１週（２）'!Q12,'満２８週～満３１週（２）'!Q13,'満２８週～満３１週（２）'!Q14,'満２８週～満３１週（２）'!Q15,'満２８週～満３１週（２）'!Q16,'満２８週～満３１週（２）'!Q17,'満２８週～満３１週（２）'!Q18)</f>
        <v>0</v>
      </c>
      <c r="R9" s="30">
        <f aca="true" t="shared" si="3" ref="R9:R21">SUM(S9:T9)</f>
        <v>0</v>
      </c>
      <c r="S9" s="30"/>
      <c r="T9" s="30"/>
      <c r="U9" s="30">
        <f>SUM(V9:W9)</f>
        <v>0</v>
      </c>
      <c r="V9" s="30"/>
      <c r="W9" s="30"/>
      <c r="X9" s="30">
        <f aca="true" t="shared" si="4" ref="X9:X24">SUM(Y9:Z9)</f>
        <v>0</v>
      </c>
      <c r="Y9" s="30"/>
      <c r="Z9" s="30"/>
      <c r="AA9" s="30">
        <f aca="true" t="shared" si="5" ref="AA9:AA24">SUM(AB9:AC9)</f>
        <v>0</v>
      </c>
      <c r="AB9" s="30"/>
      <c r="AC9" s="30"/>
      <c r="AD9" s="30">
        <f aca="true" t="shared" si="6" ref="AD9:AD24">SUM(AE9:AF9)</f>
        <v>0</v>
      </c>
      <c r="AE9" s="30">
        <f>SUM('満２８週～満３１週（２）'!AE10,'満２８週～満３１週（２）'!AE11,'満２８週～満３１週（２）'!AE12,'満２８週～満３１週（２）'!AE13,'満２８週～満３１週（２）'!AE14,'満２８週～満３１週（２）'!AE15,'満２８週～満３１週（２）'!AE16,'満２８週～満３１週（２）'!AE17,'満２８週～満３１週（２）'!AE18)</f>
        <v>0</v>
      </c>
      <c r="AF9" s="30">
        <f>SUM('満２８週～満３１週（２）'!AF10,'満２８週～満３１週（２）'!AF11,'満２８週～満３１週（２）'!AF12,'満２８週～満３１週（２）'!AF13,'満２８週～満３１週（２）'!AF14,'満２８週～満３１週（２）'!AF15,'満２８週～満３１週（２）'!AF16,'満２８週～満３１週（２）'!AF17,'満２８週～満３１週（２）'!AF18)</f>
        <v>0</v>
      </c>
      <c r="AG9" s="30">
        <f aca="true" t="shared" si="7" ref="AG9:AG18">SUM(AH9:AI9)</f>
        <v>0</v>
      </c>
      <c r="AH9" s="30">
        <f>SUM('満２８週～満３１週（２）'!AH10,'満２８週～満３１週（２）'!AH11,'満２８週～満３１週（２）'!AH12,'満２８週～満３１週（２）'!AH13,'満２８週～満３１週（２）'!AH14,'満２８週～満３１週（２）'!AH15,'満２８週～満３１週（２）'!AH16,'満２８週～満３１週（２）'!AH17,'満２８週～満３１週（２）'!AH18)</f>
        <v>0</v>
      </c>
      <c r="AI9" s="30">
        <f>SUM('満２８週～満３１週（２）'!AI10,'満２８週～満３１週（２）'!AI11,'満２８週～満３１週（２）'!AI12,'満２８週～満３１週（２）'!AI13,'満２８週～満３１週（２）'!AI14,'満２８週～満３１週（２）'!AI15,'満２８週～満３１週（２）'!AI16,'満２８週～満３１週（２）'!AI17,'満２８週～満３１週（２）'!AI18)</f>
        <v>0</v>
      </c>
      <c r="AJ9" s="30">
        <f aca="true" t="shared" si="8" ref="AJ9:AJ18">SUM(AK9:AL9)</f>
        <v>0</v>
      </c>
      <c r="AK9" s="30">
        <f>SUM('満２８週～満３１週（２）'!AK10,'満２８週～満３１週（２）'!AK11,'満２８週～満３１週（２）'!AK12,'満２８週～満３１週（２）'!AK13,'満２８週～満３１週（２）'!AK14,'満２８週～満３１週（２）'!AK15,'満２８週～満３１週（２）'!AK16,'満２８週～満３１週（２）'!AK17,'満２８週～満３１週（２）'!AK18)</f>
        <v>0</v>
      </c>
      <c r="AL9" s="32">
        <f>SUM('満２８週～満３１週（２）'!AL10,'満２８週～満３１週（２）'!AL11,'満２８週～満３１週（２）'!AL12,'満２８週～満３１週（２）'!AL13,'満２８週～満３１週（２）'!AL14,'満２８週～満３１週（２）'!AL15,'満２８週～満３１週（２）'!AL16,'満２８週～満３１週（２）'!AL17,'満２８週～満３１週（２）'!AL18)</f>
        <v>0</v>
      </c>
      <c r="AM9" s="33">
        <f>SUM('満２８週～満３１週（２）'!AM10,'満２８週～満３１週（２）'!AM11,'満２８週～満３１週（２）'!AM12,'満２８週～満３１週（２）'!AM13,'満２８週～満３１週（２）'!AM14,'満２８週～満３１週（２）'!AM15,'満２８週～満３１週（２）'!AM16,'満２８週～満３１週（２）'!AM17,'満２８週～満３１週（２）'!AM18)</f>
        <v>0</v>
      </c>
    </row>
    <row r="10" spans="1:39" ht="13.5">
      <c r="A10" s="17"/>
      <c r="B10" s="6"/>
      <c r="C10" s="9" t="s">
        <v>41</v>
      </c>
      <c r="D10" s="8"/>
      <c r="E10" s="31">
        <f aca="true" t="shared" si="9" ref="E10:E24">F10+I10+L10+O10+R10+U10+X10+AA10+AD10+AG10+AJ10+AM10</f>
        <v>0</v>
      </c>
      <c r="F10" s="30">
        <f aca="true" t="shared" si="10" ref="F10:F18">SUM(G10:H10)</f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0"/>
        <v>0</v>
      </c>
      <c r="M10" s="30">
        <v>0</v>
      </c>
      <c r="N10" s="30">
        <v>0</v>
      </c>
      <c r="O10" s="30">
        <f t="shared" si="2"/>
        <v>0</v>
      </c>
      <c r="P10" s="30">
        <v>0</v>
      </c>
      <c r="Q10" s="30">
        <v>0</v>
      </c>
      <c r="R10" s="30">
        <f t="shared" si="3"/>
        <v>0</v>
      </c>
      <c r="S10" s="30">
        <v>0</v>
      </c>
      <c r="T10" s="30">
        <v>0</v>
      </c>
      <c r="U10" s="30">
        <f>SUM(V10:W10)</f>
        <v>0</v>
      </c>
      <c r="V10" s="30">
        <v>0</v>
      </c>
      <c r="W10" s="30">
        <v>0</v>
      </c>
      <c r="X10" s="30">
        <f t="shared" si="4"/>
        <v>0</v>
      </c>
      <c r="Y10" s="30">
        <v>0</v>
      </c>
      <c r="Z10" s="30">
        <v>0</v>
      </c>
      <c r="AA10" s="30">
        <f t="shared" si="5"/>
        <v>0</v>
      </c>
      <c r="AB10" s="30">
        <v>0</v>
      </c>
      <c r="AC10" s="30">
        <v>0</v>
      </c>
      <c r="AD10" s="30">
        <f t="shared" si="6"/>
        <v>0</v>
      </c>
      <c r="AE10" s="30">
        <v>0</v>
      </c>
      <c r="AF10" s="30">
        <v>0</v>
      </c>
      <c r="AG10" s="30">
        <f t="shared" si="7"/>
        <v>0</v>
      </c>
      <c r="AH10" s="30">
        <v>0</v>
      </c>
      <c r="AI10" s="30">
        <v>0</v>
      </c>
      <c r="AJ10" s="30">
        <f t="shared" si="8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42</v>
      </c>
      <c r="D11" s="8"/>
      <c r="E11" s="31">
        <f t="shared" si="9"/>
        <v>0</v>
      </c>
      <c r="F11" s="30">
        <f t="shared" si="10"/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f t="shared" si="4"/>
        <v>0</v>
      </c>
      <c r="Y11" s="30">
        <v>0</v>
      </c>
      <c r="Z11" s="30">
        <v>0</v>
      </c>
      <c r="AA11" s="30">
        <f t="shared" si="5"/>
        <v>0</v>
      </c>
      <c r="AB11" s="30">
        <v>0</v>
      </c>
      <c r="AC11" s="30">
        <v>0</v>
      </c>
      <c r="AD11" s="30">
        <f t="shared" si="6"/>
        <v>0</v>
      </c>
      <c r="AE11" s="30">
        <v>0</v>
      </c>
      <c r="AF11" s="30">
        <v>0</v>
      </c>
      <c r="AG11" s="30">
        <f t="shared" si="7"/>
        <v>0</v>
      </c>
      <c r="AH11" s="30">
        <v>0</v>
      </c>
      <c r="AI11" s="30">
        <v>0</v>
      </c>
      <c r="AJ11" s="30">
        <f t="shared" si="8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43</v>
      </c>
      <c r="D12" s="8"/>
      <c r="E12" s="31">
        <f t="shared" si="9"/>
        <v>0</v>
      </c>
      <c r="F12" s="30">
        <f t="shared" si="10"/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f t="shared" si="4"/>
        <v>0</v>
      </c>
      <c r="Y12" s="30">
        <v>0</v>
      </c>
      <c r="Z12" s="30">
        <v>0</v>
      </c>
      <c r="AA12" s="30">
        <f t="shared" si="5"/>
        <v>0</v>
      </c>
      <c r="AB12" s="30">
        <v>0</v>
      </c>
      <c r="AC12" s="30">
        <v>0</v>
      </c>
      <c r="AD12" s="30">
        <f t="shared" si="6"/>
        <v>0</v>
      </c>
      <c r="AE12" s="30">
        <v>0</v>
      </c>
      <c r="AF12" s="30">
        <v>0</v>
      </c>
      <c r="AG12" s="30">
        <f t="shared" si="7"/>
        <v>0</v>
      </c>
      <c r="AH12" s="30">
        <v>0</v>
      </c>
      <c r="AI12" s="30">
        <v>0</v>
      </c>
      <c r="AJ12" s="30">
        <f t="shared" si="8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44</v>
      </c>
      <c r="D13" s="8"/>
      <c r="E13" s="31">
        <f t="shared" si="9"/>
        <v>0</v>
      </c>
      <c r="F13" s="30">
        <f t="shared" si="1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0"/>
        <v>0</v>
      </c>
      <c r="M13" s="30">
        <v>0</v>
      </c>
      <c r="N13" s="30">
        <v>0</v>
      </c>
      <c r="O13" s="30">
        <f t="shared" si="2"/>
        <v>0</v>
      </c>
      <c r="P13" s="30">
        <v>0</v>
      </c>
      <c r="Q13" s="30">
        <v>0</v>
      </c>
      <c r="R13" s="30">
        <f t="shared" si="3"/>
        <v>0</v>
      </c>
      <c r="S13" s="30">
        <v>0</v>
      </c>
      <c r="T13" s="30">
        <v>0</v>
      </c>
      <c r="U13" s="30">
        <f>SUM(V13:W13)</f>
        <v>0</v>
      </c>
      <c r="V13" s="30">
        <v>0</v>
      </c>
      <c r="W13" s="30">
        <v>0</v>
      </c>
      <c r="X13" s="30">
        <f t="shared" si="4"/>
        <v>0</v>
      </c>
      <c r="Y13" s="30">
        <v>0</v>
      </c>
      <c r="Z13" s="30">
        <v>0</v>
      </c>
      <c r="AA13" s="30">
        <f t="shared" si="5"/>
        <v>0</v>
      </c>
      <c r="AB13" s="30">
        <v>0</v>
      </c>
      <c r="AC13" s="30">
        <v>0</v>
      </c>
      <c r="AD13" s="30">
        <f t="shared" si="6"/>
        <v>0</v>
      </c>
      <c r="AE13" s="30">
        <v>0</v>
      </c>
      <c r="AF13" s="30">
        <v>0</v>
      </c>
      <c r="AG13" s="30">
        <f t="shared" si="7"/>
        <v>0</v>
      </c>
      <c r="AH13" s="30">
        <v>0</v>
      </c>
      <c r="AI13" s="30">
        <v>0</v>
      </c>
      <c r="AJ13" s="30">
        <f t="shared" si="8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45</v>
      </c>
      <c r="D14" s="8"/>
      <c r="E14" s="31">
        <f t="shared" si="9"/>
        <v>0</v>
      </c>
      <c r="F14" s="30">
        <f t="shared" si="10"/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f t="shared" si="4"/>
        <v>0</v>
      </c>
      <c r="Y14" s="30">
        <v>0</v>
      </c>
      <c r="Z14" s="30">
        <v>0</v>
      </c>
      <c r="AA14" s="30">
        <f t="shared" si="5"/>
        <v>0</v>
      </c>
      <c r="AB14" s="30">
        <v>0</v>
      </c>
      <c r="AC14" s="30">
        <v>0</v>
      </c>
      <c r="AD14" s="30">
        <f t="shared" si="6"/>
        <v>0</v>
      </c>
      <c r="AE14" s="30">
        <v>0</v>
      </c>
      <c r="AF14" s="30">
        <v>0</v>
      </c>
      <c r="AG14" s="30">
        <f t="shared" si="7"/>
        <v>0</v>
      </c>
      <c r="AH14" s="30">
        <v>0</v>
      </c>
      <c r="AI14" s="30">
        <v>0</v>
      </c>
      <c r="AJ14" s="30">
        <f t="shared" si="8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46</v>
      </c>
      <c r="D15" s="8"/>
      <c r="E15" s="31">
        <f t="shared" si="9"/>
        <v>0</v>
      </c>
      <c r="F15" s="30">
        <f t="shared" si="10"/>
        <v>0</v>
      </c>
      <c r="G15" s="30">
        <v>0</v>
      </c>
      <c r="H15" s="30">
        <v>0</v>
      </c>
      <c r="I15" s="30">
        <f t="shared" si="1"/>
        <v>0</v>
      </c>
      <c r="J15" s="30">
        <v>0</v>
      </c>
      <c r="K15" s="30">
        <v>0</v>
      </c>
      <c r="L15" s="30">
        <f t="shared" si="0"/>
        <v>0</v>
      </c>
      <c r="M15" s="30">
        <v>0</v>
      </c>
      <c r="N15" s="30">
        <v>0</v>
      </c>
      <c r="O15" s="30">
        <f t="shared" si="2"/>
        <v>0</v>
      </c>
      <c r="P15" s="30">
        <v>0</v>
      </c>
      <c r="Q15" s="30">
        <v>0</v>
      </c>
      <c r="R15" s="30">
        <f t="shared" si="3"/>
        <v>0</v>
      </c>
      <c r="S15" s="30">
        <v>0</v>
      </c>
      <c r="T15" s="30">
        <v>0</v>
      </c>
      <c r="U15" s="30">
        <f>SUM(V15:W15)</f>
        <v>0</v>
      </c>
      <c r="V15" s="30">
        <v>0</v>
      </c>
      <c r="W15" s="30">
        <v>0</v>
      </c>
      <c r="X15" s="30">
        <f t="shared" si="4"/>
        <v>0</v>
      </c>
      <c r="Y15" s="30">
        <v>0</v>
      </c>
      <c r="Z15" s="30">
        <v>0</v>
      </c>
      <c r="AA15" s="30">
        <f t="shared" si="5"/>
        <v>0</v>
      </c>
      <c r="AB15" s="30">
        <v>0</v>
      </c>
      <c r="AC15" s="30">
        <v>0</v>
      </c>
      <c r="AD15" s="30">
        <f t="shared" si="6"/>
        <v>0</v>
      </c>
      <c r="AE15" s="30">
        <v>0</v>
      </c>
      <c r="AF15" s="30">
        <v>0</v>
      </c>
      <c r="AG15" s="30">
        <f t="shared" si="7"/>
        <v>0</v>
      </c>
      <c r="AH15" s="30">
        <v>0</v>
      </c>
      <c r="AI15" s="30">
        <v>0</v>
      </c>
      <c r="AJ15" s="30">
        <f t="shared" si="8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47</v>
      </c>
      <c r="D16" s="8"/>
      <c r="E16" s="31">
        <f t="shared" si="9"/>
        <v>0</v>
      </c>
      <c r="F16" s="30">
        <f t="shared" si="10"/>
        <v>0</v>
      </c>
      <c r="G16" s="30">
        <v>0</v>
      </c>
      <c r="H16" s="30">
        <v>0</v>
      </c>
      <c r="I16" s="30">
        <f t="shared" si="1"/>
        <v>0</v>
      </c>
      <c r="J16" s="30">
        <v>0</v>
      </c>
      <c r="K16" s="30">
        <v>0</v>
      </c>
      <c r="L16" s="30">
        <f t="shared" si="0"/>
        <v>0</v>
      </c>
      <c r="M16" s="30">
        <v>0</v>
      </c>
      <c r="N16" s="30">
        <v>0</v>
      </c>
      <c r="O16" s="30">
        <f t="shared" si="2"/>
        <v>0</v>
      </c>
      <c r="P16" s="30">
        <v>0</v>
      </c>
      <c r="Q16" s="30">
        <v>0</v>
      </c>
      <c r="R16" s="30">
        <f t="shared" si="3"/>
        <v>0</v>
      </c>
      <c r="S16" s="30">
        <v>0</v>
      </c>
      <c r="T16" s="30">
        <v>0</v>
      </c>
      <c r="U16" s="30">
        <f>SUM(V16:W16)</f>
        <v>0</v>
      </c>
      <c r="V16" s="30">
        <v>0</v>
      </c>
      <c r="W16" s="30">
        <v>0</v>
      </c>
      <c r="X16" s="30">
        <f t="shared" si="4"/>
        <v>0</v>
      </c>
      <c r="Y16" s="30">
        <v>0</v>
      </c>
      <c r="Z16" s="30">
        <v>0</v>
      </c>
      <c r="AA16" s="30">
        <f t="shared" si="5"/>
        <v>0</v>
      </c>
      <c r="AB16" s="30">
        <v>0</v>
      </c>
      <c r="AC16" s="30">
        <v>0</v>
      </c>
      <c r="AD16" s="30">
        <f t="shared" si="6"/>
        <v>0</v>
      </c>
      <c r="AE16" s="30">
        <v>0</v>
      </c>
      <c r="AF16" s="30">
        <v>0</v>
      </c>
      <c r="AG16" s="30">
        <f t="shared" si="7"/>
        <v>0</v>
      </c>
      <c r="AH16" s="30">
        <v>0</v>
      </c>
      <c r="AI16" s="30">
        <v>0</v>
      </c>
      <c r="AJ16" s="30">
        <f t="shared" si="8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48</v>
      </c>
      <c r="D17" s="8"/>
      <c r="E17" s="31">
        <f t="shared" si="9"/>
        <v>0</v>
      </c>
      <c r="F17" s="30">
        <f t="shared" si="1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f t="shared" si="0"/>
        <v>0</v>
      </c>
      <c r="M17" s="30">
        <v>0</v>
      </c>
      <c r="N17" s="30">
        <v>0</v>
      </c>
      <c r="O17" s="30">
        <f t="shared" si="2"/>
        <v>0</v>
      </c>
      <c r="P17" s="30">
        <v>0</v>
      </c>
      <c r="Q17" s="30">
        <v>0</v>
      </c>
      <c r="R17" s="30">
        <f t="shared" si="3"/>
        <v>0</v>
      </c>
      <c r="S17" s="30">
        <v>0</v>
      </c>
      <c r="T17" s="30">
        <v>0</v>
      </c>
      <c r="U17" s="30">
        <f>SUM(V17:W17)</f>
        <v>0</v>
      </c>
      <c r="V17" s="30">
        <v>0</v>
      </c>
      <c r="W17" s="30">
        <v>0</v>
      </c>
      <c r="X17" s="30">
        <f t="shared" si="4"/>
        <v>0</v>
      </c>
      <c r="Y17" s="30">
        <v>0</v>
      </c>
      <c r="Z17" s="30">
        <v>0</v>
      </c>
      <c r="AA17" s="30">
        <f t="shared" si="5"/>
        <v>0</v>
      </c>
      <c r="AB17" s="30">
        <v>0</v>
      </c>
      <c r="AC17" s="30">
        <v>0</v>
      </c>
      <c r="AD17" s="30">
        <f t="shared" si="6"/>
        <v>0</v>
      </c>
      <c r="AE17" s="30">
        <v>0</v>
      </c>
      <c r="AF17" s="30">
        <v>0</v>
      </c>
      <c r="AG17" s="30">
        <f t="shared" si="7"/>
        <v>0</v>
      </c>
      <c r="AH17" s="30">
        <v>0</v>
      </c>
      <c r="AI17" s="30">
        <v>0</v>
      </c>
      <c r="AJ17" s="30">
        <f t="shared" si="8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49</v>
      </c>
      <c r="D18" s="8"/>
      <c r="E18" s="31">
        <f t="shared" si="9"/>
        <v>0</v>
      </c>
      <c r="F18" s="30">
        <f t="shared" si="1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0"/>
        <v>0</v>
      </c>
      <c r="M18" s="30">
        <v>0</v>
      </c>
      <c r="N18" s="30">
        <v>0</v>
      </c>
      <c r="O18" s="30">
        <f t="shared" si="2"/>
        <v>0</v>
      </c>
      <c r="P18" s="30">
        <v>0</v>
      </c>
      <c r="Q18" s="30">
        <v>0</v>
      </c>
      <c r="R18" s="30">
        <f t="shared" si="3"/>
        <v>0</v>
      </c>
      <c r="S18" s="30">
        <v>0</v>
      </c>
      <c r="T18" s="30">
        <v>0</v>
      </c>
      <c r="U18" s="30">
        <f>SUM(V18:W18)</f>
        <v>0</v>
      </c>
      <c r="V18" s="30">
        <v>0</v>
      </c>
      <c r="W18" s="30">
        <v>0</v>
      </c>
      <c r="X18" s="30">
        <f t="shared" si="4"/>
        <v>0</v>
      </c>
      <c r="Y18" s="30">
        <v>0</v>
      </c>
      <c r="Z18" s="30">
        <v>0</v>
      </c>
      <c r="AA18" s="30">
        <f t="shared" si="5"/>
        <v>0</v>
      </c>
      <c r="AB18" s="30">
        <v>0</v>
      </c>
      <c r="AC18" s="30">
        <v>0</v>
      </c>
      <c r="AD18" s="30">
        <f t="shared" si="6"/>
        <v>0</v>
      </c>
      <c r="AE18" s="30">
        <v>0</v>
      </c>
      <c r="AF18" s="30">
        <v>0</v>
      </c>
      <c r="AG18" s="30">
        <f t="shared" si="7"/>
        <v>0</v>
      </c>
      <c r="AH18" s="30">
        <v>0</v>
      </c>
      <c r="AI18" s="30">
        <v>0</v>
      </c>
      <c r="AJ18" s="30">
        <f t="shared" si="8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0" t="s">
        <v>50</v>
      </c>
      <c r="B20" s="41"/>
      <c r="C20" s="41"/>
      <c r="D20" s="8"/>
      <c r="E20" s="31">
        <f t="shared" si="9"/>
        <v>0</v>
      </c>
      <c r="F20" s="30">
        <f>SUM(G20:H20)</f>
        <v>0</v>
      </c>
      <c r="G20" s="30">
        <f>SUM('満２８週～満３１週（２）'!G21)</f>
        <v>0</v>
      </c>
      <c r="H20" s="30">
        <f>SUM('満２８週～満３１週（２）'!H21)</f>
        <v>0</v>
      </c>
      <c r="I20" s="30">
        <f>SUM(J20:K20)</f>
        <v>0</v>
      </c>
      <c r="J20" s="30">
        <f>SUM('満２８週～満３１週（２）'!J21)</f>
        <v>0</v>
      </c>
      <c r="K20" s="30">
        <f>SUM('満２８週～満３１週（２）'!K21)</f>
        <v>0</v>
      </c>
      <c r="L20" s="30">
        <f>SUM(M20:N20)</f>
        <v>0</v>
      </c>
      <c r="M20" s="30">
        <f>SUM('満２８週～満３１週（２）'!M21)</f>
        <v>0</v>
      </c>
      <c r="N20" s="30">
        <f>SUM('満２８週～満３１週（２）'!N21)</f>
        <v>0</v>
      </c>
      <c r="O20" s="30">
        <f>SUM(P20:Q20)</f>
        <v>0</v>
      </c>
      <c r="P20" s="30">
        <f>SUM('満２８週～満３１週（２）'!P21)</f>
        <v>0</v>
      </c>
      <c r="Q20" s="30">
        <f>SUM('満２８週～満３１週（２）'!Q21)</f>
        <v>0</v>
      </c>
      <c r="R20" s="30">
        <f>SUM(S20:T20)</f>
        <v>0</v>
      </c>
      <c r="S20" s="30">
        <f>SUM('満２８週～満３１週（２）'!S21)</f>
        <v>0</v>
      </c>
      <c r="T20" s="30">
        <f>SUM('満２８週～満３１週（２）'!T21)</f>
        <v>0</v>
      </c>
      <c r="U20" s="30">
        <f>SUM(V20:W20)</f>
        <v>0</v>
      </c>
      <c r="V20" s="30">
        <f>SUM('満２８週～満３１週（２）'!V21)</f>
        <v>0</v>
      </c>
      <c r="W20" s="30">
        <f>SUM('満２８週～満３１週（２）'!W21)</f>
        <v>0</v>
      </c>
      <c r="X20" s="30">
        <f>SUM(Y20:Z20)</f>
        <v>0</v>
      </c>
      <c r="Y20" s="30">
        <f>SUM('満２８週～満３１週（２）'!Y21)</f>
        <v>0</v>
      </c>
      <c r="Z20" s="30">
        <f>SUM('満２８週～満３１週（２）'!Z21)</f>
        <v>0</v>
      </c>
      <c r="AA20" s="30">
        <f>SUM(AB20:AC20)</f>
        <v>0</v>
      </c>
      <c r="AB20" s="30">
        <f>SUM('満２８週～満３１週（２）'!AB21)</f>
        <v>0</v>
      </c>
      <c r="AC20" s="30">
        <f>SUM('満２８週～満３１週（２）'!AC21)</f>
        <v>0</v>
      </c>
      <c r="AD20" s="30">
        <f>SUM(AE20:AF20)</f>
        <v>0</v>
      </c>
      <c r="AE20" s="30">
        <f>SUM('満２８週～満３１週（２）'!AE21)</f>
        <v>0</v>
      </c>
      <c r="AF20" s="30">
        <f>SUM('満２８週～満３１週（２）'!AF21)</f>
        <v>0</v>
      </c>
      <c r="AG20" s="30">
        <f>SUM(AH20:AI20)</f>
        <v>0</v>
      </c>
      <c r="AH20" s="30">
        <f>SUM('満２８週～満３１週（２）'!AH21)</f>
        <v>0</v>
      </c>
      <c r="AI20" s="30">
        <f>SUM('満２８週～満３１週（２）'!AI21)</f>
        <v>0</v>
      </c>
      <c r="AJ20" s="30">
        <f>SUM(AK20:AL20)</f>
        <v>0</v>
      </c>
      <c r="AK20" s="30">
        <f>SUM('満２８週～満３１週（２）'!AK21)</f>
        <v>0</v>
      </c>
      <c r="AL20" s="30">
        <f>SUM('満２８週～満３１週（２）'!AL21)</f>
        <v>0</v>
      </c>
      <c r="AM20" s="33">
        <f>SUM('満２８週～満３１週（２）'!AM21)</f>
        <v>0</v>
      </c>
    </row>
    <row r="21" spans="1:39" ht="13.5">
      <c r="A21" s="17"/>
      <c r="B21" s="6"/>
      <c r="C21" s="9" t="s">
        <v>51</v>
      </c>
      <c r="D21" s="8"/>
      <c r="E21" s="31">
        <f t="shared" si="9"/>
        <v>0</v>
      </c>
      <c r="F21" s="30">
        <f>SUM(G21:H21)</f>
        <v>0</v>
      </c>
      <c r="G21" s="30">
        <v>0</v>
      </c>
      <c r="H21" s="30">
        <v>0</v>
      </c>
      <c r="I21" s="30">
        <f t="shared" si="1"/>
        <v>0</v>
      </c>
      <c r="J21" s="30">
        <v>0</v>
      </c>
      <c r="K21" s="30">
        <v>0</v>
      </c>
      <c r="L21" s="30">
        <f t="shared" si="0"/>
        <v>0</v>
      </c>
      <c r="M21" s="30">
        <v>0</v>
      </c>
      <c r="N21" s="30">
        <v>0</v>
      </c>
      <c r="O21" s="30">
        <f t="shared" si="2"/>
        <v>0</v>
      </c>
      <c r="P21" s="30">
        <v>0</v>
      </c>
      <c r="Q21" s="30">
        <v>0</v>
      </c>
      <c r="R21" s="30">
        <f t="shared" si="3"/>
        <v>0</v>
      </c>
      <c r="S21" s="30">
        <v>0</v>
      </c>
      <c r="T21" s="30">
        <v>0</v>
      </c>
      <c r="U21" s="30">
        <f>SUM(V21:W21)</f>
        <v>0</v>
      </c>
      <c r="V21" s="30">
        <v>0</v>
      </c>
      <c r="W21" s="30">
        <v>0</v>
      </c>
      <c r="X21" s="30">
        <f t="shared" si="4"/>
        <v>0</v>
      </c>
      <c r="Y21" s="30">
        <v>0</v>
      </c>
      <c r="Z21" s="30">
        <v>0</v>
      </c>
      <c r="AA21" s="30">
        <f t="shared" si="5"/>
        <v>0</v>
      </c>
      <c r="AB21" s="30">
        <v>0</v>
      </c>
      <c r="AC21" s="30">
        <v>0</v>
      </c>
      <c r="AD21" s="30">
        <f t="shared" si="6"/>
        <v>0</v>
      </c>
      <c r="AE21" s="30">
        <v>0</v>
      </c>
      <c r="AF21" s="30">
        <v>0</v>
      </c>
      <c r="AG21" s="30">
        <f>SUM(AH21:AI21)</f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0" t="s">
        <v>52</v>
      </c>
      <c r="B23" s="41"/>
      <c r="C23" s="41"/>
      <c r="D23" s="8"/>
      <c r="E23" s="31">
        <f t="shared" si="9"/>
        <v>4</v>
      </c>
      <c r="F23" s="30">
        <f>SUM(G23:H23)</f>
        <v>0</v>
      </c>
      <c r="G23" s="30">
        <f>SUM('満２８週～満３１週（２）'!G24)</f>
        <v>0</v>
      </c>
      <c r="H23" s="30">
        <f>SUM('満２８週～満３１週（２）'!H24)</f>
        <v>0</v>
      </c>
      <c r="I23" s="30">
        <f>SUM(J23:K23)</f>
        <v>1</v>
      </c>
      <c r="J23" s="30">
        <f>SUM('満２８週～満３１週（２）'!J24)</f>
        <v>1</v>
      </c>
      <c r="K23" s="30">
        <f>SUM('満２８週～満３１週（２）'!K24)</f>
        <v>0</v>
      </c>
      <c r="L23" s="30">
        <f>SUM(M23:N23)</f>
        <v>2</v>
      </c>
      <c r="M23" s="30">
        <f>SUM('満２８週～満３１週（２）'!M24)</f>
        <v>1</v>
      </c>
      <c r="N23" s="30">
        <f>SUM('満２８週～満３１週（２）'!N24)</f>
        <v>1</v>
      </c>
      <c r="O23" s="30">
        <f>SUM(P23:Q23)</f>
        <v>1</v>
      </c>
      <c r="P23" s="30">
        <f>SUM('満２８週～満３１週（２）'!P24)</f>
        <v>1</v>
      </c>
      <c r="Q23" s="30">
        <f>SUM('満２８週～満３１週（２）'!Q24)</f>
        <v>0</v>
      </c>
      <c r="R23" s="30">
        <f>SUM(S23:T23)</f>
        <v>0</v>
      </c>
      <c r="S23" s="30">
        <f>SUM('満２８週～満３１週（２）'!S24)</f>
        <v>0</v>
      </c>
      <c r="T23" s="30">
        <f>SUM('満２８週～満３１週（２）'!T24)</f>
        <v>0</v>
      </c>
      <c r="U23" s="30">
        <f>SUM(V23:W23)</f>
        <v>0</v>
      </c>
      <c r="V23" s="30">
        <f>SUM('満２８週～満３１週（２）'!V24)</f>
        <v>0</v>
      </c>
      <c r="W23" s="30">
        <f>SUM('満２８週～満３１週（２）'!W24)</f>
        <v>0</v>
      </c>
      <c r="X23" s="30">
        <f>SUM(Y23:Z23)</f>
        <v>0</v>
      </c>
      <c r="Y23" s="30">
        <f>SUM('満２８週～満３１週（２）'!Y24)</f>
        <v>0</v>
      </c>
      <c r="Z23" s="30">
        <f>SUM('満２８週～満３１週（２）'!Z24)</f>
        <v>0</v>
      </c>
      <c r="AA23" s="30">
        <f>SUM(AB23:AC23)</f>
        <v>0</v>
      </c>
      <c r="AB23" s="30">
        <f>SUM('満２８週～満３１週（２）'!AB24)</f>
        <v>0</v>
      </c>
      <c r="AC23" s="30">
        <f>SUM('満２８週～満３１週（２）'!AC24)</f>
        <v>0</v>
      </c>
      <c r="AD23" s="30">
        <f>SUM(AE23:AF23)</f>
        <v>0</v>
      </c>
      <c r="AE23" s="30">
        <f>SUM('満２８週～満３１週（２）'!AE24)</f>
        <v>0</v>
      </c>
      <c r="AF23" s="30">
        <f>SUM('満２８週～満３１週（２）'!AF24)</f>
        <v>0</v>
      </c>
      <c r="AG23" s="30">
        <f>SUM(AH23:AI23)</f>
        <v>0</v>
      </c>
      <c r="AH23" s="30">
        <f>SUM('満２８週～満３１週（２）'!AH24)</f>
        <v>0</v>
      </c>
      <c r="AI23" s="30">
        <f>SUM('満２８週～満３１週（２）'!AI24)</f>
        <v>0</v>
      </c>
      <c r="AJ23" s="30">
        <f>SUM(AK23:AL23)</f>
        <v>0</v>
      </c>
      <c r="AK23" s="30">
        <f>SUM('満２８週～満３１週（２）'!AK24)</f>
        <v>0</v>
      </c>
      <c r="AL23" s="30">
        <f>SUM('満２８週～満３１週（２）'!AL24)</f>
        <v>0</v>
      </c>
      <c r="AM23" s="33">
        <f>SUM('満２８週～満３１週（２）'!AM24)</f>
        <v>0</v>
      </c>
    </row>
    <row r="24" spans="1:39" ht="13.5">
      <c r="A24" s="17"/>
      <c r="B24" s="6"/>
      <c r="C24" s="9" t="s">
        <v>53</v>
      </c>
      <c r="D24" s="8"/>
      <c r="E24" s="31">
        <f t="shared" si="9"/>
        <v>4</v>
      </c>
      <c r="F24" s="30">
        <v>0</v>
      </c>
      <c r="G24" s="30">
        <v>0</v>
      </c>
      <c r="H24" s="30">
        <v>0</v>
      </c>
      <c r="I24" s="30">
        <v>1</v>
      </c>
      <c r="J24" s="30">
        <v>1</v>
      </c>
      <c r="K24" s="30">
        <v>0</v>
      </c>
      <c r="L24" s="30">
        <v>2</v>
      </c>
      <c r="M24" s="30">
        <v>1</v>
      </c>
      <c r="N24" s="30">
        <v>1</v>
      </c>
      <c r="O24" s="30">
        <v>1</v>
      </c>
      <c r="P24" s="30">
        <v>1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f t="shared" si="4"/>
        <v>0</v>
      </c>
      <c r="Y24" s="30">
        <v>0</v>
      </c>
      <c r="Z24" s="30">
        <v>0</v>
      </c>
      <c r="AA24" s="30">
        <f t="shared" si="5"/>
        <v>0</v>
      </c>
      <c r="AB24" s="30">
        <v>0</v>
      </c>
      <c r="AC24" s="30">
        <v>0</v>
      </c>
      <c r="AD24" s="30">
        <f t="shared" si="6"/>
        <v>0</v>
      </c>
      <c r="AE24" s="30">
        <v>0</v>
      </c>
      <c r="AF24" s="30">
        <v>0</v>
      </c>
      <c r="AG24" s="30">
        <f>SUM(AH24:AI24)</f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M2:AM3"/>
    <mergeCell ref="A5:C5"/>
    <mergeCell ref="E1:E3"/>
    <mergeCell ref="L1:AE1"/>
    <mergeCell ref="F2:H2"/>
    <mergeCell ref="I2:K2"/>
    <mergeCell ref="L2:N2"/>
    <mergeCell ref="O2:Q2"/>
    <mergeCell ref="R2:T2"/>
    <mergeCell ref="A9:C9"/>
    <mergeCell ref="A20:C20"/>
    <mergeCell ref="A23:C23"/>
    <mergeCell ref="AD2:AF2"/>
    <mergeCell ref="AG2:AI2"/>
    <mergeCell ref="AJ2:AL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61" r:id="rId1"/>
  <headerFooter alignWithMargins="0">
    <oddHeader>&amp;C&amp;"ＭＳ Ｐ明朝,標準"&amp;14第８表－２　　出生数・体重（500g区分）・妊娠期間・市町村・保健所別　　　（その６）&amp;R&amp;"ＭＳ Ｐ明朝,標準"令和２年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pane ySplit="3" topLeftCell="A4" activePane="bottomLeft" state="frozen"/>
      <selection pane="topLeft" activeCell="F31" sqref="F31"/>
      <selection pane="bottomLeft"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51" t="s">
        <v>0</v>
      </c>
      <c r="F1" s="35"/>
      <c r="G1" s="34"/>
      <c r="H1" s="34"/>
      <c r="I1" s="34"/>
      <c r="J1" s="34"/>
      <c r="K1" s="34"/>
      <c r="L1" s="54" t="s">
        <v>64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52"/>
      <c r="F2" s="58" t="s">
        <v>56</v>
      </c>
      <c r="G2" s="59"/>
      <c r="H2" s="60"/>
      <c r="I2" s="46" t="s">
        <v>57</v>
      </c>
      <c r="J2" s="47"/>
      <c r="K2" s="48"/>
      <c r="L2" s="46" t="s">
        <v>58</v>
      </c>
      <c r="M2" s="47"/>
      <c r="N2" s="48"/>
      <c r="O2" s="46" t="s">
        <v>59</v>
      </c>
      <c r="P2" s="47"/>
      <c r="Q2" s="48"/>
      <c r="R2" s="46" t="s">
        <v>60</v>
      </c>
      <c r="S2" s="47"/>
      <c r="T2" s="48"/>
      <c r="U2" s="46" t="s">
        <v>61</v>
      </c>
      <c r="V2" s="47"/>
      <c r="W2" s="48"/>
      <c r="X2" s="46" t="s">
        <v>62</v>
      </c>
      <c r="Y2" s="47"/>
      <c r="Z2" s="48"/>
      <c r="AA2" s="46" t="s">
        <v>63</v>
      </c>
      <c r="AB2" s="47"/>
      <c r="AC2" s="48"/>
      <c r="AD2" s="46" t="s">
        <v>65</v>
      </c>
      <c r="AE2" s="47"/>
      <c r="AF2" s="48"/>
      <c r="AG2" s="46" t="s">
        <v>66</v>
      </c>
      <c r="AH2" s="47"/>
      <c r="AI2" s="48"/>
      <c r="AJ2" s="46" t="s">
        <v>67</v>
      </c>
      <c r="AK2" s="47"/>
      <c r="AL2" s="48"/>
      <c r="AM2" s="49" t="s">
        <v>55</v>
      </c>
    </row>
    <row r="3" spans="1:39" ht="13.5">
      <c r="A3" s="15"/>
      <c r="B3" s="4"/>
      <c r="C3" s="4"/>
      <c r="D3" s="5"/>
      <c r="E3" s="53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0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満３２週～満３５週（１）'!E9,'満３２週～満３５週（１）'!E16,'満３２週～満３５週（１）'!E21,'満３２週～満３５週（１）'!E39,'満３２週～満３５週（２）'!E5,'満３２週～満３５週（２）'!E9,'満３２週～満３５週（２）'!E20,'満３２週～満３５週（２）'!E23)</f>
        <v>323</v>
      </c>
      <c r="F5" s="30">
        <f>SUM(G5:H5)</f>
        <v>0</v>
      </c>
      <c r="G5" s="30">
        <f>SUM('満３２週～満３５週（１）'!G9,'満３２週～満３５週（１）'!G16,'満３２週～満３５週（１）'!G21,'満３２週～満３５週（１）'!G39,'満３２週～満３５週（２）'!G5,'満３２週～満３５週（２）'!G9,'満３２週～満３５週（２）'!G20,'満３２週～満３５週（２）'!G23)</f>
        <v>0</v>
      </c>
      <c r="H5" s="30">
        <f>SUM('満３２週～満３５週（１）'!H9,'満３２週～満３５週（１）'!H16,'満３２週～満３５週（１）'!H21,'満３２週～満３５週（１）'!H39,'満３２週～満３５週（２）'!H5,'満３２週～満３５週（２）'!H9,'満３２週～満３５週（２）'!H20,'満３２週～満３５週（２）'!H23)</f>
        <v>0</v>
      </c>
      <c r="I5" s="30">
        <f>SUM(J5:K5)</f>
        <v>0</v>
      </c>
      <c r="J5" s="30">
        <f>SUM('満３２週～満３５週（１）'!J9,'満３２週～満３５週（１）'!J16,'満３２週～満３５週（１）'!J21,'満３２週～満３５週（１）'!J39,'満３２週～満３５週（２）'!J5,'満３２週～満３５週（２）'!J9,'満３２週～満３５週（２）'!J20,'満３２週～満３５週（２）'!J23)</f>
        <v>0</v>
      </c>
      <c r="K5" s="30">
        <f>SUM('満３２週～満３５週（１）'!K9,'満３２週～満３５週（１）'!K16,'満３２週～満３５週（１）'!K21,'満３２週～満３５週（１）'!K39,'満３２週～満３５週（２）'!K5,'満３２週～満３５週（２）'!K9,'満３２週～満３５週（２）'!K20,'満３２週～満３５週（２）'!K23)</f>
        <v>0</v>
      </c>
      <c r="L5" s="30">
        <f>SUM(M5:N5)</f>
        <v>25</v>
      </c>
      <c r="M5" s="30">
        <f>SUM('満３２週～満３５週（１）'!M9,'満３２週～満３５週（１）'!M16,'満３２週～満３５週（１）'!M21,'満３２週～満３５週（１）'!M39,'満３２週～満３５週（２）'!M5,'満３２週～満３５週（２）'!M9,'満３２週～満３５週（２）'!M20,'満３２週～満３５週（２）'!M23)</f>
        <v>12</v>
      </c>
      <c r="N5" s="30">
        <f>SUM('満３２週～満３５週（１）'!N9,'満３２週～満３５週（１）'!N16,'満３２週～満３５週（１）'!N21,'満３２週～満３５週（１）'!N39,'満３２週～満３５週（２）'!N5,'満３２週～満３５週（２）'!N9,'満３２週～満３５週（２）'!N20,'満３２週～満３５週（２）'!N23)</f>
        <v>13</v>
      </c>
      <c r="O5" s="30">
        <f>SUM(P5:Q5)</f>
        <v>105</v>
      </c>
      <c r="P5" s="30">
        <f>SUM('満３２週～満３５週（１）'!P9,'満３２週～満３５週（１）'!P16,'満３２週～満３５週（１）'!P21,'満３２週～満３５週（１）'!P39,'満３２週～満３５週（２）'!P5,'満３２週～満３５週（２）'!P9,'満３２週～満３５週（２）'!P20,'満３２週～満３５週（２）'!P23)</f>
        <v>51</v>
      </c>
      <c r="Q5" s="30">
        <f>SUM('満３２週～満３５週（１）'!Q9,'満３２週～満３５週（１）'!Q16,'満３２週～満３５週（１）'!Q21,'満３２週～満３５週（１）'!Q39,'満３２週～満３５週（２）'!Q5,'満３２週～満３５週（２）'!Q9,'満３２週～満３５週（２）'!Q20,'満３２週～満３５週（２）'!Q23)</f>
        <v>54</v>
      </c>
      <c r="R5" s="30">
        <f>SUM(S5:T5)</f>
        <v>138</v>
      </c>
      <c r="S5" s="30">
        <f>SUM('満３２週～満３５週（１）'!S9,'満３２週～満３５週（１）'!S16,'満３２週～満３５週（１）'!S21,'満３２週～満３５週（１）'!S39,'満３２週～満３５週（２）'!S5,'満３２週～満３５週（２）'!S9,'満３２週～満３５週（２）'!S20,'満３２週～満３５週（２）'!S23)</f>
        <v>91</v>
      </c>
      <c r="T5" s="30">
        <f>SUM('満３２週～満３５週（１）'!T9,'満３２週～満３５週（１）'!T16,'満３２週～満３５週（１）'!T21,'満３２週～満３５週（１）'!T39,'満３２週～満３５週（２）'!T5,'満３２週～満３５週（２）'!T9,'満３２週～満３５週（２）'!T20,'満３２週～満３５週（２）'!T23)</f>
        <v>47</v>
      </c>
      <c r="U5" s="30">
        <f>SUM(V5:W5)</f>
        <v>50</v>
      </c>
      <c r="V5" s="30">
        <f>SUM('満３２週～満３５週（１）'!V9,'満３２週～満３５週（１）'!V16,'満３２週～満３５週（１）'!V21,'満３２週～満３５週（１）'!V39,'満３２週～満３５週（２）'!V5,'満３２週～満３５週（２）'!V9,'満３２週～満３５週（２）'!V20,'満３２週～満３５週（２）'!V23)</f>
        <v>35</v>
      </c>
      <c r="W5" s="30">
        <f>SUM('満３２週～満３５週（１）'!W9,'満３２週～満３５週（１）'!W16,'満３２週～満３５週（１）'!W21,'満３２週～満３５週（１）'!W39,'満３２週～満３５週（２）'!W5,'満３２週～満３５週（２）'!W9,'満３２週～満３５週（２）'!W20,'満３２週～満３５週（２）'!W23)</f>
        <v>15</v>
      </c>
      <c r="X5" s="30">
        <f>SUM(Y5:Z5)</f>
        <v>4</v>
      </c>
      <c r="Y5" s="30">
        <f>SUM('満３２週～満３５週（１）'!Y9,'満３２週～満３５週（１）'!Y16,'満３２週～満３５週（１）'!Y21,'満３２週～満３５週（１）'!Y39,'満３２週～満３５週（２）'!Y5,'満３２週～満３５週（２）'!Y9,'満３２週～満３５週（２）'!Y20,'満３２週～満３５週（２）'!Y23)</f>
        <v>1</v>
      </c>
      <c r="Z5" s="30">
        <f>SUM('満３２週～満３５週（１）'!Z9,'満３２週～満３５週（１）'!Z16,'満３２週～満３５週（１）'!Z21,'満３２週～満３５週（１）'!Z39,'満３２週～満３５週（２）'!Z5,'満３２週～満３５週（２）'!Z9,'満３２週～満３５週（２）'!Z20,'満３２週～満３５週（２）'!Z23)</f>
        <v>3</v>
      </c>
      <c r="AA5" s="30">
        <f>SUM(AB5:AC5)</f>
        <v>1</v>
      </c>
      <c r="AB5" s="30">
        <f>SUM('満３２週～満３５週（１）'!AB9,'満３２週～満３５週（１）'!AB16,'満３２週～満３５週（１）'!AB21,'満３２週～満３５週（１）'!AB39,'満３２週～満３５週（２）'!AB5,'満３２週～満３５週（２）'!AB9,'満３２週～満３５週（２）'!AB20,'満３２週～満３５週（２）'!AB23)</f>
        <v>0</v>
      </c>
      <c r="AC5" s="30">
        <f>SUM('満３２週～満３５週（１）'!AC9,'満３２週～満３５週（１）'!AC16,'満３２週～満３５週（１）'!AC21,'満３２週～満３５週（１）'!AC39,'満３２週～満３５週（２）'!AC5,'満３２週～満３５週（２）'!AC9,'満３２週～満３５週（２）'!AC20,'満３２週～満３５週（２）'!AC23)</f>
        <v>1</v>
      </c>
      <c r="AD5" s="30">
        <f>SUM(AE5:AF5)</f>
        <v>0</v>
      </c>
      <c r="AE5" s="30">
        <f>SUM('満３２週～満３５週（１）'!AE9,'満３２週～満３５週（１）'!AE16,'満３２週～満３５週（１）'!AE21,'満３２週～満３５週（１）'!AE39,'満３２週～満３５週（２）'!AE5,'満３２週～満３５週（２）'!AE9,'満３２週～満３５週（２）'!AE20,'満３２週～満３５週（２）'!AE23)</f>
        <v>0</v>
      </c>
      <c r="AF5" s="30">
        <f>SUM('満３２週～満３５週（１）'!AF9,'満３２週～満３５週（１）'!AF16,'満３２週～満３５週（１）'!AF21,'満３２週～満３５週（１）'!AF39,'満３２週～満３５週（２）'!AF5,'満３２週～満３５週（２）'!AF9,'満３２週～満３５週（２）'!AF20,'満３２週～満３５週（２）'!AF23)</f>
        <v>0</v>
      </c>
      <c r="AG5" s="30">
        <f>SUM(AH5:AI5)</f>
        <v>0</v>
      </c>
      <c r="AH5" s="30">
        <f>SUM('満３２週～満３５週（１）'!AH9,'満３２週～満３５週（１）'!AH16,'満３２週～満３５週（１）'!AH21,'満３２週～満３５週（１）'!AH39,'満３２週～満３５週（２）'!AH5,'満３２週～満３５週（２）'!AH9,'満３２週～満３５週（２）'!AH20,'満３２週～満３５週（２）'!AH23)</f>
        <v>0</v>
      </c>
      <c r="AI5" s="30">
        <f>SUM('満３２週～満３５週（１）'!AI9,'満３２週～満３５週（１）'!AI16,'満３２週～満３５週（１）'!AI21,'満３２週～満３５週（１）'!AI39,'満３２週～満３５週（２）'!AI5,'満３２週～満３５週（２）'!AI9,'満３２週～満３５週（２）'!AI20,'満３２週～満３５週（２）'!AI23)</f>
        <v>0</v>
      </c>
      <c r="AJ5" s="30">
        <f>SUM(AK5:AL5)</f>
        <v>0</v>
      </c>
      <c r="AK5" s="30">
        <f>SUM('満３２週～満３５週（１）'!AK9,'満３２週～満３５週（１）'!AK16,'満３２週～満３５週（１）'!AK21,'満３２週～満３５週（１）'!AK39,'満３２週～満３５週（２）'!AK5,'満３２週～満３５週（２）'!AK9,'満３２週～満３５週（２）'!AK20,'満３２週～満３５週（２）'!AK23)</f>
        <v>0</v>
      </c>
      <c r="AL5" s="30">
        <f>SUM('満３２週～満３５週（１）'!AL9,'満３２週～満３５週（１）'!AL16,'満３２週～満３５週（１）'!AL21,'満３２週～満３５週（１）'!AL39,'満３２週～満３５週（２）'!AL5,'満３２週～満３５週（２）'!AL9,'満３２週～満３５週（２）'!AL20,'満３２週～満３５週（２）'!AL23)</f>
        <v>0</v>
      </c>
      <c r="AM5" s="33">
        <f>SUM('満３２週～満３５週（１）'!AM9,'満３２週～満３５週（１）'!AM16,'満３２週～満３５週（１）'!AM21,'満３２週～満３５週（１）'!AM39,'満３２週～満３５週（２）'!AM5,'満３２週～満３５週（２）'!AM9,'満３２週～満３５週（２）'!AM20,'満３２週～満３５週（２）'!AM23)</f>
        <v>0</v>
      </c>
    </row>
    <row r="6" spans="1:39" ht="13.5">
      <c r="A6" s="17"/>
      <c r="B6" s="6"/>
      <c r="C6" s="7" t="s">
        <v>4</v>
      </c>
      <c r="D6" s="8"/>
      <c r="E6" s="31">
        <f>SUM('満３２週～満３５週（１）'!E9,'満３２週～満３５週（１）'!E17,'満３２週～満３５週（１）'!E18,'満３２週～満３５週（１）'!E23,'満３２週～満３５週（１）'!E24,'満３２週～満３５週（１）'!E29,'満３２週～満３５週（１）'!E30,'満３２週～満３５週（１）'!E34,'満３２週～満３５週（１）'!E40,'満３２週～満３５週（２）'!E6,'満３２週～満３５週（２）'!E10,'満３２週～満３５週（２）'!E11,'満３２週～満３５週（２）'!E21,'満３２週～満３５週（２）'!E24)</f>
        <v>284</v>
      </c>
      <c r="F6" s="30">
        <f aca="true" t="shared" si="0" ref="F6:F39">SUM(G6:H6)</f>
        <v>0</v>
      </c>
      <c r="G6" s="30">
        <f>SUM('満３２週～満３５週（１）'!G9,'満３２週～満３５週（１）'!G17,'満３２週～満３５週（１）'!G18,'満３２週～満３５週（１）'!G23,'満３２週～満３５週（１）'!G24,'満３２週～満３５週（１）'!G29,'満３２週～満３５週（１）'!G30,'満３２週～満３５週（１）'!G34,'満３２週～満３５週（１）'!G40,'満３２週～満３５週（２）'!G6,'満３２週～満３５週（２）'!G10,'満３２週～満３５週（２）'!G11,'満３２週～満３５週（２）'!G21,'満３２週～満３５週（２）'!G24)</f>
        <v>0</v>
      </c>
      <c r="H6" s="30">
        <f>SUM('満３２週～満３５週（１）'!H9,'満３２週～満３５週（１）'!H17,'満３２週～満３５週（１）'!H18,'満３２週～満３５週（１）'!H23,'満３２週～満３５週（１）'!H24,'満３２週～満３５週（１）'!H29,'満３２週～満３５週（１）'!H30,'満３２週～満３５週（１）'!H34,'満３２週～満３５週（１）'!H40,'満３２週～満３５週（２）'!H6,'満３２週～満３５週（２）'!H10,'満３２週～満３５週（２）'!H11,'満３２週～満３５週（２）'!H21,'満３２週～満３５週（２）'!H24)</f>
        <v>0</v>
      </c>
      <c r="I6" s="30">
        <f>SUM(J6:K6)</f>
        <v>0</v>
      </c>
      <c r="J6" s="30">
        <f>SUM('満３２週～満３５週（１）'!J9,'満３２週～満３５週（１）'!J17,'満３２週～満３５週（１）'!J18,'満３２週～満３５週（１）'!J23,'満３２週～満３５週（１）'!J24,'満３２週～満３５週（１）'!J29,'満３２週～満３５週（１）'!J30,'満３２週～満３５週（１）'!J34,'満３２週～満３５週（１）'!J40,'満３２週～満３５週（２）'!J6,'満３２週～満３５週（２）'!J10,'満３２週～満３５週（２）'!J11,'満３２週～満３５週（２）'!J21,'満３２週～満３５週（２）'!J24)</f>
        <v>0</v>
      </c>
      <c r="K6" s="30">
        <f>SUM('満３２週～満３５週（１）'!K9,'満３２週～満３５週（１）'!K17,'満３２週～満３５週（１）'!K18,'満３２週～満３５週（１）'!K23,'満３２週～満３５週（１）'!K24,'満３２週～満３５週（１）'!K29,'満３２週～満３５週（１）'!K30,'満３２週～満３５週（１）'!K34,'満３２週～満３５週（１）'!K40,'満３２週～満３５週（２）'!K6,'満３２週～満３５週（２）'!K10,'満３２週～満３５週（２）'!K11,'満３２週～満３５週（２）'!K21,'満３２週～満３５週（２）'!K24)</f>
        <v>0</v>
      </c>
      <c r="L6" s="30">
        <f>SUM(M6:N6)</f>
        <v>24</v>
      </c>
      <c r="M6" s="30">
        <f>SUM('満３２週～満３５週（１）'!M9,'満３２週～満３５週（１）'!M17,'満３２週～満３５週（１）'!M18,'満３２週～満３５週（１）'!M23,'満３２週～満３５週（１）'!M24,'満３２週～満３５週（１）'!M29,'満３２週～満３５週（１）'!M30,'満３２週～満３５週（１）'!M34,'満３２週～満３５週（１）'!M40,'満３２週～満３５週（２）'!M6,'満３２週～満３５週（２）'!M10,'満３２週～満３５週（２）'!M11,'満３２週～満３５週（２）'!M21,'満３２週～満３５週（２）'!M24)</f>
        <v>12</v>
      </c>
      <c r="N6" s="30">
        <f>SUM('満３２週～満３５週（１）'!N9,'満３２週～満３５週（１）'!N17,'満３２週～満３５週（１）'!N18,'満３２週～満３５週（１）'!N23,'満３２週～満３５週（１）'!N24,'満３２週～満３５週（１）'!N29,'満３２週～満３５週（１）'!N30,'満３２週～満３５週（１）'!N34,'満３２週～満３５週（１）'!N40,'満３２週～満３５週（２）'!N6,'満３２週～満３５週（２）'!N10,'満３２週～満３５週（２）'!N11,'満３２週～満３５週（２）'!N21,'満３２週～満３５週（２）'!N24)</f>
        <v>12</v>
      </c>
      <c r="O6" s="30">
        <f>SUM(P6:Q6)</f>
        <v>88</v>
      </c>
      <c r="P6" s="30">
        <f>SUM('満３２週～満３５週（１）'!P9,'満３２週～満３５週（１）'!P17,'満３２週～満３５週（１）'!P18,'満３２週～満３５週（１）'!P23,'満３２週～満３５週（１）'!P24,'満３２週～満３５週（１）'!P29,'満３２週～満３５週（１）'!P30,'満３２週～満３５週（１）'!P34,'満３２週～満３５週（１）'!P40,'満３２週～満３５週（２）'!P6,'満３２週～満３５週（２）'!P10,'満３２週～満３５週（２）'!P11,'満３２週～満３５週（２）'!P21,'満３２週～満３５週（２）'!P24)</f>
        <v>39</v>
      </c>
      <c r="Q6" s="30">
        <f>SUM('満３２週～満３５週（１）'!Q9,'満３２週～満３５週（１）'!Q17,'満３２週～満３５週（１）'!Q18,'満３２週～満３５週（１）'!Q23,'満３２週～満３５週（１）'!Q24,'満３２週～満３５週（１）'!Q29,'満３２週～満３５週（１）'!Q30,'満３２週～満３５週（１）'!Q34,'満３２週～満３５週（１）'!Q40,'満３２週～満３５週（２）'!Q6,'満３２週～満３５週（２）'!Q10,'満３２週～満３５週（２）'!Q11,'満３２週～満３５週（２）'!Q21,'満３２週～満３５週（２）'!Q24)</f>
        <v>49</v>
      </c>
      <c r="R6" s="30">
        <f>SUM(S6:T6)</f>
        <v>124</v>
      </c>
      <c r="S6" s="30">
        <f>SUM('満３２週～満３５週（１）'!S9,'満３２週～満３５週（１）'!S17,'満３２週～満３５週（１）'!S18,'満３２週～満３５週（１）'!S23,'満３２週～満３５週（１）'!S24,'満３２週～満３５週（１）'!S29,'満３２週～満３５週（１）'!S30,'満３２週～満３５週（１）'!S34,'満３２週～満３５週（１）'!S40,'満３２週～満３５週（２）'!S6,'満３２週～満３５週（２）'!S10,'満３２週～満３５週（２）'!S11,'満３２週～満３５週（２）'!S21,'満３２週～満３５週（２）'!S24)</f>
        <v>81</v>
      </c>
      <c r="T6" s="30">
        <f>SUM('満３２週～満３５週（１）'!T9,'満３２週～満３５週（１）'!T17,'満３２週～満３５週（１）'!T18,'満３２週～満３５週（１）'!T23,'満３２週～満３５週（１）'!T24,'満３２週～満３５週（１）'!T29,'満３２週～満３５週（１）'!T30,'満３２週～満３５週（１）'!T34,'満３２週～満３５週（１）'!T40,'満３２週～満３５週（２）'!T6,'満３２週～満３５週（２）'!T10,'満３２週～満３５週（２）'!T11,'満３２週～満３５週（２）'!T21,'満３２週～満３５週（２）'!T24)</f>
        <v>43</v>
      </c>
      <c r="U6" s="30">
        <f>SUM(V6:W6)</f>
        <v>44</v>
      </c>
      <c r="V6" s="30">
        <f>SUM('満３２週～満３５週（１）'!V9,'満３２週～満３５週（１）'!V17,'満３２週～満３５週（１）'!V18,'満３２週～満３５週（１）'!V23,'満３２週～満３５週（１）'!V24,'満３２週～満３５週（１）'!V29,'満３２週～満３５週（１）'!V30,'満３２週～満３５週（１）'!V34,'満３２週～満３５週（１）'!V40,'満３２週～満３５週（２）'!V6,'満３２週～満３５週（２）'!V10,'満３２週～満３５週（２）'!V11,'満３２週～満３５週（２）'!V21,'満３２週～満３５週（２）'!V24)</f>
        <v>34</v>
      </c>
      <c r="W6" s="30">
        <f>SUM('満３２週～満３５週（１）'!W9,'満３２週～満３５週（１）'!W17,'満３２週～満３５週（１）'!W18,'満３２週～満３５週（１）'!W23,'満３２週～満３５週（１）'!W24,'満３２週～満３５週（１）'!W29,'満３２週～満３５週（１）'!W30,'満３２週～満３５週（１）'!W34,'満３２週～満３５週（１）'!W40,'満３２週～満３５週（２）'!W6,'満３２週～満３５週（２）'!W10,'満３２週～満３５週（２）'!W11,'満３２週～満３５週（２）'!W21,'満３２週～満３５週（２）'!W24)</f>
        <v>10</v>
      </c>
      <c r="X6" s="30">
        <f>SUM(Y6:Z6)</f>
        <v>3</v>
      </c>
      <c r="Y6" s="30">
        <f>SUM('満３２週～満３５週（１）'!Y9,'満３２週～満３５週（１）'!Y17,'満３２週～満３５週（１）'!Y18,'満３２週～満３５週（１）'!Y23,'満３２週～満３５週（１）'!Y24,'満３２週～満３５週（１）'!Y29,'満３２週～満３５週（１）'!Y30,'満３２週～満３５週（１）'!Y34,'満３２週～満３５週（１）'!Y40,'満３２週～満３５週（２）'!Y6,'満３２週～満３５週（２）'!Y10,'満３２週～満３５週（２）'!Y11,'満３２週～満３５週（２）'!Y21,'満３２週～満３５週（２）'!Y24)</f>
        <v>1</v>
      </c>
      <c r="Z6" s="30">
        <f>SUM('満３２週～満３５週（１）'!Z9,'満３２週～満３５週（１）'!Z17,'満３２週～満３５週（１）'!Z18,'満３２週～満３５週（１）'!Z23,'満３２週～満３５週（１）'!Z24,'満３２週～満３５週（１）'!Z29,'満３２週～満３５週（１）'!Z30,'満３２週～満３５週（１）'!Z34,'満３２週～満３５週（１）'!Z40,'満３２週～満３５週（２）'!Z6,'満３２週～満３５週（２）'!Z10,'満３２週～満３５週（２）'!Z11,'満３２週～満３５週（２）'!Z21,'満３２週～満３５週（２）'!Z24)</f>
        <v>2</v>
      </c>
      <c r="AA6" s="30">
        <f>SUM(AB6:AC6)</f>
        <v>1</v>
      </c>
      <c r="AB6" s="30">
        <f>SUM('満３２週～満３５週（１）'!AB9,'満３２週～満３５週（１）'!AB17,'満３２週～満３５週（１）'!AB18,'満３２週～満３５週（１）'!AB23,'満３２週～満３５週（１）'!AB24,'満３２週～満３５週（１）'!AB29,'満３２週～満３５週（１）'!AB30,'満３２週～満３５週（１）'!AB34,'満３２週～満３５週（１）'!AB40,'満３２週～満３５週（２）'!AB6,'満３２週～満３５週（２）'!AB10,'満３２週～満３５週（２）'!AB11,'満３２週～満３５週（２）'!AB21,'満３２週～満３５週（２）'!AB24)</f>
        <v>0</v>
      </c>
      <c r="AC6" s="30">
        <f>SUM('満３２週～満３５週（１）'!AC9,'満３２週～満３５週（１）'!AC17,'満３２週～満３５週（１）'!AC18,'満３２週～満３５週（１）'!AC23,'満３２週～満３５週（１）'!AC24,'満３２週～満３５週（１）'!AC29,'満３２週～満３５週（１）'!AC30,'満３２週～満３５週（１）'!AC34,'満３２週～満３５週（１）'!AC40,'満３２週～満３５週（２）'!AC6,'満３２週～満３５週（２）'!AC10,'満３２週～満３５週（２）'!AC11,'満３２週～満３５週（２）'!AC21,'満３２週～満３５週（２）'!AC24)</f>
        <v>1</v>
      </c>
      <c r="AD6" s="30">
        <f>SUM(AE6:AF6)</f>
        <v>0</v>
      </c>
      <c r="AE6" s="30">
        <f>SUM('満３２週～満３５週（１）'!AE9,'満３２週～満３５週（１）'!AE17,'満３２週～満３５週（１）'!AE18,'満３２週～満３５週（１）'!AE23,'満３２週～満３５週（１）'!AE24,'満３２週～満３５週（１）'!AE29,'満３２週～満３５週（１）'!AE30,'満３２週～満３５週（１）'!AE34,'満３２週～満３５週（１）'!AE40,'満３２週～満３５週（２）'!AE6,'満３２週～満３５週（２）'!AE10,'満３２週～満３５週（２）'!AE11,'満３２週～満３５週（２）'!AE21,'満３２週～満３５週（２）'!AE24)</f>
        <v>0</v>
      </c>
      <c r="AF6" s="30">
        <f>SUM('満３２週～満３５週（１）'!AF9,'満３２週～満３５週（１）'!AF17,'満３２週～満３５週（１）'!AF18,'満３２週～満３５週（１）'!AF23,'満３２週～満３５週（１）'!AF24,'満３２週～満３５週（１）'!AF29,'満３２週～満３５週（１）'!AF30,'満３２週～満３５週（１）'!AF34,'満３２週～満３５週（１）'!AF40,'満３２週～満３５週（２）'!AF6,'満３２週～満３５週（２）'!AF10,'満３２週～満３５週（２）'!AF11,'満３２週～満３５週（２）'!AF21,'満３２週～満３５週（２）'!AF24)</f>
        <v>0</v>
      </c>
      <c r="AG6" s="30">
        <f>SUM(AH6:AI6)</f>
        <v>0</v>
      </c>
      <c r="AH6" s="30">
        <f>SUM('満３２週～満３５週（１）'!AH9,'満３２週～満３５週（１）'!AH17,'満３２週～満３５週（１）'!AH18,'満３２週～満３５週（１）'!AH23,'満３２週～満３５週（１）'!AH24,'満３２週～満３５週（１）'!AH29,'満３２週～満３５週（１）'!AH30,'満３２週～満３５週（１）'!AH34,'満３２週～満３５週（１）'!AH40,'満３２週～満３５週（２）'!AH6,'満３２週～満３５週（２）'!AH10,'満３２週～満３５週（２）'!AH11,'満３２週～満３５週（２）'!AH21,'満３２週～満３５週（２）'!AH24)</f>
        <v>0</v>
      </c>
      <c r="AI6" s="30">
        <f>SUM('満３２週～満３５週（１）'!AI9,'満３２週～満３５週（１）'!AI17,'満３２週～満３５週（１）'!AI18,'満３２週～満３５週（１）'!AI23,'満３２週～満３５週（１）'!AI24,'満３２週～満３５週（１）'!AI29,'満３２週～満３５週（１）'!AI30,'満３２週～満３５週（１）'!AI34,'満３２週～満３５週（１）'!AI40,'満３２週～満３５週（２）'!AI6,'満３２週～満３５週（２）'!AI10,'満３２週～満３５週（２）'!AI11,'満３２週～満３５週（２）'!AI21,'満３２週～満３５週（２）'!AI24)</f>
        <v>0</v>
      </c>
      <c r="AJ6" s="30">
        <f>SUM(AK6:AL6)</f>
        <v>0</v>
      </c>
      <c r="AK6" s="30">
        <f>SUM('満３２週～満３５週（１）'!AK9,'満３２週～満３５週（１）'!AK17,'満３２週～満３５週（１）'!AK18,'満３２週～満３５週（１）'!AK23,'満３２週～満３５週（１）'!AK24,'満３２週～満３５週（１）'!AK29,'満３２週～満３５週（１）'!AK30,'満３２週～満３５週（１）'!AK34,'満３２週～満３５週（１）'!AK40,'満３２週～満３５週（２）'!AK6,'満３２週～満３５週（２）'!AK10,'満３２週～満３５週（２）'!AK11,'満３２週～満３５週（２）'!AK21,'満３２週～満３５週（２）'!AK24)</f>
        <v>0</v>
      </c>
      <c r="AL6" s="30">
        <f>SUM('満３２週～満３５週（１）'!AL9,'満３２週～満３５週（１）'!AL17,'満３２週～満３５週（１）'!AL18,'満３２週～満３５週（１）'!AL23,'満３２週～満３５週（１）'!AL24,'満３２週～満３５週（１）'!AL29,'満３２週～満３５週（１）'!AL30,'満３２週～満３５週（１）'!AL34,'満３２週～満３５週（１）'!AL40,'満３２週～満３５週（２）'!AL6,'満３２週～満３５週（２）'!AL10,'満３２週～満３５週（２）'!AL11,'満３２週～満３５週（２）'!AL21,'満３２週～満３５週（２）'!AL24)</f>
        <v>0</v>
      </c>
      <c r="AM6" s="33">
        <f>SUM('満３２週～満３５週（１）'!AM9,'満３２週～満３５週（１）'!AM17,'満３２週～満３５週（１）'!AM18,'満３２週～満３５週（１）'!AM23,'満３２週～満３５週（１）'!AM24,'満３２週～満３５週（１）'!AM29,'満３２週～満３５週（１）'!AM30,'満３２週～満３５週（１）'!AM34,'満３２週～満３５週（１）'!AM40,'満３２週～満３５週（２）'!AM6,'満３２週～満３５週（２）'!AM10,'満３２週～満３５週（２）'!AM11,'満３２週～満３５週（２）'!AM21,'満３２週～満３５週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39</v>
      </c>
      <c r="F7" s="30">
        <f t="shared" si="0"/>
        <v>0</v>
      </c>
      <c r="G7" s="30">
        <f>G5-G6</f>
        <v>0</v>
      </c>
      <c r="H7" s="30">
        <f>H5-H6</f>
        <v>0</v>
      </c>
      <c r="I7" s="30">
        <f>SUM(J7:K7)</f>
        <v>0</v>
      </c>
      <c r="J7" s="30">
        <f>J5-J6</f>
        <v>0</v>
      </c>
      <c r="K7" s="30">
        <f>K5-K6</f>
        <v>0</v>
      </c>
      <c r="L7" s="30">
        <f>SUM(M7:N7)</f>
        <v>1</v>
      </c>
      <c r="M7" s="30">
        <f>M5-M6</f>
        <v>0</v>
      </c>
      <c r="N7" s="30">
        <f>N5-N6</f>
        <v>1</v>
      </c>
      <c r="O7" s="30">
        <f>SUM(P7:Q7)</f>
        <v>17</v>
      </c>
      <c r="P7" s="30">
        <f>P5-P6</f>
        <v>12</v>
      </c>
      <c r="Q7" s="30">
        <f>Q5-Q6</f>
        <v>5</v>
      </c>
      <c r="R7" s="30">
        <f>SUM(S7:T7)</f>
        <v>14</v>
      </c>
      <c r="S7" s="30">
        <f>S5-S6</f>
        <v>10</v>
      </c>
      <c r="T7" s="30">
        <f>T5-T6</f>
        <v>4</v>
      </c>
      <c r="U7" s="30">
        <f>SUM(V7:W7)</f>
        <v>6</v>
      </c>
      <c r="V7" s="30">
        <f>V5-V6</f>
        <v>1</v>
      </c>
      <c r="W7" s="30">
        <f>W5-W6</f>
        <v>5</v>
      </c>
      <c r="X7" s="30">
        <f>SUM(Y7:Z7)</f>
        <v>1</v>
      </c>
      <c r="Y7" s="30">
        <f>Y5-Y6</f>
        <v>0</v>
      </c>
      <c r="Z7" s="30">
        <f>Z5-Z6</f>
        <v>1</v>
      </c>
      <c r="AA7" s="30">
        <f>SUM(AB7:AC7)</f>
        <v>0</v>
      </c>
      <c r="AB7" s="30">
        <f>AB5-AB6</f>
        <v>0</v>
      </c>
      <c r="AC7" s="30">
        <f>AC5-AC6</f>
        <v>0</v>
      </c>
      <c r="AD7" s="30">
        <f aca="true" t="shared" si="1" ref="AD7:AD44">SUM(AE7:AF7)</f>
        <v>0</v>
      </c>
      <c r="AE7" s="30">
        <f>AE5-AE6</f>
        <v>0</v>
      </c>
      <c r="AF7" s="30">
        <f>AF5-AF6</f>
        <v>0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0" t="s">
        <v>6</v>
      </c>
      <c r="B9" s="41"/>
      <c r="C9" s="41"/>
      <c r="D9" s="8"/>
      <c r="E9" s="31">
        <f>E14+E13+E12+E11+E10</f>
        <v>164</v>
      </c>
      <c r="F9" s="30">
        <f t="shared" si="0"/>
        <v>0</v>
      </c>
      <c r="G9" s="30">
        <f>SUM('満３２週～満３５週（１）'!G10,'満３２週～満３５週（１）'!G11,'満３２週～満３５週（１）'!G12,'満３２週～満３５週（１）'!G13,'満３２週～満３５週（１）'!G14)</f>
        <v>0</v>
      </c>
      <c r="H9" s="30">
        <f>SUM('満３２週～満３５週（１）'!H10,'満３２週～満３５週（１）'!H11,'満３２週～満３５週（１）'!H12,'満３２週～満３５週（１）'!H13,'満３２週～満３５週（１）'!H14)</f>
        <v>0</v>
      </c>
      <c r="I9" s="30">
        <f>SUM(J9:K9)</f>
        <v>0</v>
      </c>
      <c r="J9" s="30">
        <f>SUM('満３２週～満３５週（１）'!J10,'満３２週～満３５週（１）'!J11,'満３２週～満３５週（１）'!J12,'満３２週～満３５週（１）'!J13,'満３２週～満３５週（１）'!J14)</f>
        <v>0</v>
      </c>
      <c r="K9" s="30">
        <f>SUM('満３２週～満３５週（１）'!K10,'満３２週～満３５週（１）'!K11,'満３２週～満３５週（１）'!K12,'満３２週～満３５週（１）'!K13,'満３２週～満３５週（１）'!K14)</f>
        <v>0</v>
      </c>
      <c r="L9" s="30">
        <f>SUM(M9:N9)</f>
        <v>14</v>
      </c>
      <c r="M9" s="30">
        <f>SUM('満３２週～満３５週（１）'!M10,'満３２週～満３５週（１）'!M11,'満３２週～満３５週（１）'!M12,'満３２週～満３５週（１）'!M13,'満３２週～満３５週（１）'!M14)</f>
        <v>6</v>
      </c>
      <c r="N9" s="30">
        <f>SUM('満３２週～満３５週（１）'!N10,'満３２週～満３５週（１）'!N11,'満３２週～満３５週（１）'!N12,'満３２週～満３５週（１）'!N13,'満３２週～満３５週（１）'!N14)</f>
        <v>8</v>
      </c>
      <c r="O9" s="30">
        <f>SUM(P9:Q9)</f>
        <v>50</v>
      </c>
      <c r="P9" s="30">
        <f>SUM('満３２週～満３５週（１）'!P10,'満３２週～満３５週（１）'!P11,'満３２週～満３５週（１）'!P12,'満３２週～満３５週（１）'!P13,'満３２週～満３５週（１）'!P14)</f>
        <v>24</v>
      </c>
      <c r="Q9" s="30">
        <f>SUM('満３２週～満３５週（１）'!Q10,'満３２週～満３５週（１）'!Q11,'満３２週～満３５週（１）'!Q12,'満３２週～満３５週（１）'!Q13,'満３２週～満３５週（１）'!Q14)</f>
        <v>26</v>
      </c>
      <c r="R9" s="30">
        <f>SUM(S9:T9)</f>
        <v>74</v>
      </c>
      <c r="S9" s="30">
        <f>SUM('満３２週～満３５週（１）'!S10,'満３２週～満３５週（１）'!S11,'満３２週～満３５週（１）'!S12,'満３２週～満３５週（１）'!S13,'満３２週～満３５週（１）'!S14)</f>
        <v>51</v>
      </c>
      <c r="T9" s="30">
        <f>SUM('満３２週～満３５週（１）'!T10,'満３２週～満３５週（１）'!T11,'満３２週～満３５週（１）'!T12,'満３２週～満３５週（１）'!T13,'満３２週～満３５週（１）'!T14)</f>
        <v>23</v>
      </c>
      <c r="U9" s="30">
        <f>SUM(V9:W9)</f>
        <v>23</v>
      </c>
      <c r="V9" s="30">
        <f>SUM('満３２週～満３５週（１）'!V10,'満３２週～満３５週（１）'!V11,'満３２週～満３５週（１）'!V12,'満３２週～満３５週（１）'!V13,'満３２週～満３５週（１）'!V14)</f>
        <v>17</v>
      </c>
      <c r="W9" s="30">
        <f>SUM('満３２週～満３５週（１）'!W10,'満３２週～満３５週（１）'!W11,'満３２週～満３５週（１）'!W12,'満３２週～満３５週（１）'!W13,'満３２週～満３５週（１）'!W14)</f>
        <v>6</v>
      </c>
      <c r="X9" s="30">
        <f>SUM(Y9:Z9)</f>
        <v>3</v>
      </c>
      <c r="Y9" s="30">
        <f>SUM('満３２週～満３５週（１）'!Y10,'満３２週～満３５週（１）'!Y11,'満３２週～満３５週（１）'!Y12,'満３２週～満３５週（１）'!Y13,'満３２週～満３５週（１）'!Y14)</f>
        <v>1</v>
      </c>
      <c r="Z9" s="30">
        <f>SUM('満３２週～満３５週（１）'!Z10,'満３２週～満３５週（１）'!Z11,'満３２週～満３５週（１）'!Z12,'満３２週～満３５週（１）'!Z13,'満３２週～満３５週（１）'!Z14)</f>
        <v>2</v>
      </c>
      <c r="AA9" s="30">
        <f>SUM(AB9:AC9)</f>
        <v>0</v>
      </c>
      <c r="AB9" s="30">
        <f>SUM('満３２週～満３５週（１）'!AB10,'満３２週～満３５週（１）'!AB11,'満３２週～満３５週（１）'!AB12,'満３２週～満３５週（１）'!AB13,'満３２週～満３５週（１）'!AB14)</f>
        <v>0</v>
      </c>
      <c r="AC9" s="30">
        <f>SUM('満３２週～満３５週（１）'!AC10,'満３２週～満３５週（１）'!AC11,'満３２週～満３５週（１）'!AC12,'満３２週～満３５週（１）'!AC13,'満３２週～満３５週（１）'!AC14)</f>
        <v>0</v>
      </c>
      <c r="AD9" s="30">
        <f t="shared" si="1"/>
        <v>0</v>
      </c>
      <c r="AE9" s="30">
        <f>SUM('満３２週～満３５週（１）'!AE10,'満３２週～満３５週（１）'!AE11,'満３２週～満３５週（１）'!AE12,'満３２週～満３５週（１）'!AE13,'満３２週～満３５週（１）'!AE14)</f>
        <v>0</v>
      </c>
      <c r="AF9" s="30">
        <f>SUM('満３２週～満３５週（１）'!AF10,'満３２週～満３５週（１）'!AF11,'満３２週～満３５週（１）'!AF12,'満３２週～満３５週（１）'!AF13,'満３２週～満３５週（１）'!AF14)</f>
        <v>0</v>
      </c>
      <c r="AG9" s="30">
        <f aca="true" t="shared" si="2" ref="AG9:AG14">SUM(AH9:AI9)</f>
        <v>0</v>
      </c>
      <c r="AH9" s="30">
        <f>SUM('満３２週～満３５週（１）'!AH10,'満３２週～満３５週（１）'!AH11,'満３２週～満３５週（１）'!AH12,'満３２週～満３５週（１）'!AH13,'満３２週～満３５週（１）'!AH14)</f>
        <v>0</v>
      </c>
      <c r="AI9" s="30">
        <f>SUM('満３２週～満３５週（１）'!AI10,'満３２週～満３５週（１）'!AI11,'満３２週～満３５週（１）'!AI12,'満３２週～満３５週（１）'!AI13,'満３２週～満３５週（１）'!AI14)</f>
        <v>0</v>
      </c>
      <c r="AJ9" s="30">
        <f aca="true" t="shared" si="3" ref="AJ9:AJ14">SUM(AK9:AL9)</f>
        <v>0</v>
      </c>
      <c r="AK9" s="30">
        <f>SUM('満３２週～満３５週（１）'!AK10,'満３２週～満３５週（１）'!AK11,'満３２週～満３５週（１）'!AK12,'満３２週～満３５週（１）'!AK13,'満３２週～満３５週（１）'!AK14)</f>
        <v>0</v>
      </c>
      <c r="AL9" s="32">
        <f>SUM('満３２週～満３５週（１）'!AL10,'満３２週～満３５週（１）'!AL11,'満３２週～満３５週（１）'!AL12,'満３２週～満３５週（１）'!AL13,'満３２週～満３５週（１）'!AL14)</f>
        <v>0</v>
      </c>
      <c r="AM9" s="33">
        <f>SUM('満３２週～満３５週（１）'!AM10,'満３２週～満３５週（１）'!AM11,'満３２週～満３５週（１）'!AM12,'満３２週～満３５週（１）'!AM13,'満３２週～満３５週（１）'!AM14)</f>
        <v>0</v>
      </c>
    </row>
    <row r="10" spans="1:39" ht="13.5">
      <c r="A10" s="17"/>
      <c r="B10" s="6"/>
      <c r="C10" s="9" t="s">
        <v>7</v>
      </c>
      <c r="D10" s="8"/>
      <c r="E10" s="31">
        <f>F10+I10+L10+O10+R10+U10+X10+AA10+AD10+AG10+AJ10+AM10</f>
        <v>39</v>
      </c>
      <c r="F10" s="30">
        <f t="shared" si="0"/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3</v>
      </c>
      <c r="M10" s="30">
        <v>2</v>
      </c>
      <c r="N10" s="30">
        <v>1</v>
      </c>
      <c r="O10" s="30">
        <v>11</v>
      </c>
      <c r="P10" s="30">
        <v>5</v>
      </c>
      <c r="Q10" s="30">
        <v>6</v>
      </c>
      <c r="R10" s="30">
        <v>14</v>
      </c>
      <c r="S10" s="30">
        <v>9</v>
      </c>
      <c r="T10" s="30">
        <v>5</v>
      </c>
      <c r="U10" s="30">
        <v>10</v>
      </c>
      <c r="V10" s="30">
        <v>7</v>
      </c>
      <c r="W10" s="30">
        <v>3</v>
      </c>
      <c r="X10" s="30">
        <v>1</v>
      </c>
      <c r="Y10" s="30">
        <v>0</v>
      </c>
      <c r="Z10" s="30">
        <v>1</v>
      </c>
      <c r="AA10" s="30">
        <v>0</v>
      </c>
      <c r="AB10" s="30">
        <v>0</v>
      </c>
      <c r="AC10" s="30">
        <v>0</v>
      </c>
      <c r="AD10" s="30">
        <f t="shared" si="1"/>
        <v>0</v>
      </c>
      <c r="AE10" s="30">
        <v>0</v>
      </c>
      <c r="AF10" s="30">
        <v>0</v>
      </c>
      <c r="AG10" s="30">
        <f t="shared" si="2"/>
        <v>0</v>
      </c>
      <c r="AH10" s="30">
        <v>0</v>
      </c>
      <c r="AI10" s="30">
        <v>0</v>
      </c>
      <c r="AJ10" s="30">
        <f t="shared" si="3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f>F11+I11+L11+O11+R11+U11+X11+AA11+AD11+AG11+AJ11+AM11</f>
        <v>35</v>
      </c>
      <c r="F11" s="30">
        <f t="shared" si="0"/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3</v>
      </c>
      <c r="M11" s="30">
        <v>0</v>
      </c>
      <c r="N11" s="30">
        <v>3</v>
      </c>
      <c r="O11" s="30">
        <v>12</v>
      </c>
      <c r="P11" s="30">
        <v>4</v>
      </c>
      <c r="Q11" s="30">
        <v>8</v>
      </c>
      <c r="R11" s="30">
        <v>15</v>
      </c>
      <c r="S11" s="30">
        <v>12</v>
      </c>
      <c r="T11" s="30">
        <v>3</v>
      </c>
      <c r="U11" s="30">
        <v>4</v>
      </c>
      <c r="V11" s="30">
        <v>3</v>
      </c>
      <c r="W11" s="30">
        <v>1</v>
      </c>
      <c r="X11" s="30">
        <v>1</v>
      </c>
      <c r="Y11" s="30">
        <v>1</v>
      </c>
      <c r="Z11" s="30">
        <v>0</v>
      </c>
      <c r="AA11" s="30">
        <v>0</v>
      </c>
      <c r="AB11" s="30">
        <v>0</v>
      </c>
      <c r="AC11" s="30">
        <v>0</v>
      </c>
      <c r="AD11" s="30">
        <f t="shared" si="1"/>
        <v>0</v>
      </c>
      <c r="AE11" s="30">
        <v>0</v>
      </c>
      <c r="AF11" s="30">
        <v>0</v>
      </c>
      <c r="AG11" s="30">
        <f t="shared" si="2"/>
        <v>0</v>
      </c>
      <c r="AH11" s="30">
        <v>0</v>
      </c>
      <c r="AI11" s="30">
        <v>0</v>
      </c>
      <c r="AJ11" s="30">
        <f t="shared" si="3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f>F12+I12+L12+O12+R12+U12+X12+AA12+AD12+AG12+AJ12+AM12</f>
        <v>27</v>
      </c>
      <c r="F12" s="30">
        <f t="shared" si="0"/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3</v>
      </c>
      <c r="M12" s="30">
        <v>0</v>
      </c>
      <c r="N12" s="30">
        <v>3</v>
      </c>
      <c r="O12" s="30">
        <v>4</v>
      </c>
      <c r="P12" s="30">
        <v>2</v>
      </c>
      <c r="Q12" s="30">
        <v>2</v>
      </c>
      <c r="R12" s="30">
        <v>16</v>
      </c>
      <c r="S12" s="30">
        <v>11</v>
      </c>
      <c r="T12" s="30">
        <v>5</v>
      </c>
      <c r="U12" s="30">
        <v>4</v>
      </c>
      <c r="V12" s="30">
        <v>3</v>
      </c>
      <c r="W12" s="30">
        <v>1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f t="shared" si="1"/>
        <v>0</v>
      </c>
      <c r="AE12" s="30">
        <v>0</v>
      </c>
      <c r="AF12" s="30">
        <v>0</v>
      </c>
      <c r="AG12" s="30">
        <f t="shared" si="2"/>
        <v>0</v>
      </c>
      <c r="AH12" s="30">
        <v>0</v>
      </c>
      <c r="AI12" s="30">
        <v>0</v>
      </c>
      <c r="AJ12" s="30">
        <f t="shared" si="3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f>F13+I13+L13+O13+R13+U13+X13+AA13+AD13+AG13+AJ13+AM13</f>
        <v>39</v>
      </c>
      <c r="F13" s="30">
        <f t="shared" si="0"/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5</v>
      </c>
      <c r="M13" s="30">
        <v>4</v>
      </c>
      <c r="N13" s="30">
        <v>1</v>
      </c>
      <c r="O13" s="30">
        <v>14</v>
      </c>
      <c r="P13" s="30">
        <v>8</v>
      </c>
      <c r="Q13" s="30">
        <v>6</v>
      </c>
      <c r="R13" s="30">
        <v>19</v>
      </c>
      <c r="S13" s="30">
        <v>13</v>
      </c>
      <c r="T13" s="30">
        <v>6</v>
      </c>
      <c r="U13" s="30">
        <v>1</v>
      </c>
      <c r="V13" s="30">
        <v>1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f t="shared" si="1"/>
        <v>0</v>
      </c>
      <c r="AE13" s="30">
        <v>0</v>
      </c>
      <c r="AF13" s="30">
        <v>0</v>
      </c>
      <c r="AG13" s="30">
        <f t="shared" si="2"/>
        <v>0</v>
      </c>
      <c r="AH13" s="30">
        <v>0</v>
      </c>
      <c r="AI13" s="30">
        <v>0</v>
      </c>
      <c r="AJ13" s="30">
        <f t="shared" si="3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f>F14+I14+L14+O14+R14+U14+X14+AA14+AD14+AG14+AJ14+AM14</f>
        <v>24</v>
      </c>
      <c r="F14" s="30">
        <f t="shared" si="0"/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9</v>
      </c>
      <c r="P14" s="30">
        <v>5</v>
      </c>
      <c r="Q14" s="30">
        <v>4</v>
      </c>
      <c r="R14" s="30">
        <v>10</v>
      </c>
      <c r="S14" s="30">
        <v>6</v>
      </c>
      <c r="T14" s="30">
        <v>4</v>
      </c>
      <c r="U14" s="30">
        <v>4</v>
      </c>
      <c r="V14" s="30">
        <v>3</v>
      </c>
      <c r="W14" s="30">
        <v>1</v>
      </c>
      <c r="X14" s="30">
        <v>1</v>
      </c>
      <c r="Y14" s="30">
        <v>0</v>
      </c>
      <c r="Z14" s="30">
        <v>1</v>
      </c>
      <c r="AA14" s="30">
        <v>0</v>
      </c>
      <c r="AB14" s="30">
        <v>0</v>
      </c>
      <c r="AC14" s="30">
        <v>0</v>
      </c>
      <c r="AD14" s="30">
        <f t="shared" si="1"/>
        <v>0</v>
      </c>
      <c r="AE14" s="30">
        <v>0</v>
      </c>
      <c r="AF14" s="30">
        <v>0</v>
      </c>
      <c r="AG14" s="30">
        <f t="shared" si="2"/>
        <v>0</v>
      </c>
      <c r="AH14" s="30">
        <v>0</v>
      </c>
      <c r="AI14" s="30">
        <v>0</v>
      </c>
      <c r="AJ14" s="30">
        <f t="shared" si="3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 t="shared" si="1"/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>
      <c r="A16" s="40" t="s">
        <v>12</v>
      </c>
      <c r="B16" s="41"/>
      <c r="C16" s="41"/>
      <c r="D16" s="8"/>
      <c r="E16" s="31">
        <f>F16+I16+L16+O16+R16+U16+X16+AA16+AD16+AG16+AJ16+AM16</f>
        <v>28</v>
      </c>
      <c r="F16" s="30">
        <f t="shared" si="0"/>
        <v>0</v>
      </c>
      <c r="G16" s="30">
        <f>SUM('満３２週～満３５週（１）'!G17,'満３２週～満３５週（１）'!G18,'満３２週～満３５週（１）'!G19)</f>
        <v>0</v>
      </c>
      <c r="H16" s="30">
        <f>SUM('満３２週～満３５週（１）'!H17,'満３２週～満３５週（１）'!H18,'満３２週～満３５週（１）'!H19)</f>
        <v>0</v>
      </c>
      <c r="I16" s="30">
        <f>SUM(J16:K16)</f>
        <v>0</v>
      </c>
      <c r="J16" s="30">
        <f>SUM('満３２週～満３５週（１）'!J17,'満３２週～満３５週（１）'!J18,'満３２週～満３５週（１）'!J19)</f>
        <v>0</v>
      </c>
      <c r="K16" s="30">
        <f>SUM('満３２週～満３５週（１）'!K17,'満３２週～満３５週（１）'!K18,'満３２週～満３５週（１）'!K19)</f>
        <v>0</v>
      </c>
      <c r="L16" s="30">
        <f>SUM(M16:N16)</f>
        <v>2</v>
      </c>
      <c r="M16" s="30">
        <f>SUM('満３２週～満３５週（１）'!M17,'満３２週～満３５週（１）'!M18,'満３２週～満３５週（１）'!M19)</f>
        <v>1</v>
      </c>
      <c r="N16" s="30">
        <f>SUM('満３２週～満３５週（１）'!N17,'満３２週～満３５週（１）'!N18,'満３２週～満３５週（１）'!N19)</f>
        <v>1</v>
      </c>
      <c r="O16" s="30">
        <f>SUM(P16:Q16)</f>
        <v>10</v>
      </c>
      <c r="P16" s="30">
        <f>SUM('満３２週～満３５週（１）'!P17,'満３２週～満３５週（１）'!P18,'満３２週～満３５週（１）'!P19)</f>
        <v>5</v>
      </c>
      <c r="Q16" s="30">
        <f>SUM('満３２週～満３５週（１）'!Q17,'満３２週～満３５週（１）'!Q18,'満３２週～満３５週（１）'!Q19)</f>
        <v>5</v>
      </c>
      <c r="R16" s="30">
        <f>SUM(S16:T16)</f>
        <v>14</v>
      </c>
      <c r="S16" s="30">
        <f>SUM('満３２週～満３５週（１）'!S17,'満３２週～満３５週（１）'!S18,'満３２週～満３５週（１）'!S19)</f>
        <v>8</v>
      </c>
      <c r="T16" s="30">
        <f>SUM('満３２週～満３５週（１）'!T17,'満３２週～満３５週（１）'!T18,'満３２週～満３５週（１）'!T19)</f>
        <v>6</v>
      </c>
      <c r="U16" s="30">
        <f>SUM(V16:W16)</f>
        <v>2</v>
      </c>
      <c r="V16" s="30">
        <f>SUM('満３２週～満３５週（１）'!V17,'満３２週～満３５週（１）'!V18,'満３２週～満３５週（１）'!V19)</f>
        <v>2</v>
      </c>
      <c r="W16" s="30">
        <f>SUM('満３２週～満３５週（１）'!W17,'満３２週～満３５週（１）'!W18,'満３２週～満３５週（１）'!W19)</f>
        <v>0</v>
      </c>
      <c r="X16" s="30">
        <f>SUM(Y16:Z16)</f>
        <v>0</v>
      </c>
      <c r="Y16" s="30">
        <f>SUM('満３２週～満３５週（１）'!Y17,'満３２週～満３５週（１）'!Y18,'満３２週～満３５週（１）'!Y19)</f>
        <v>0</v>
      </c>
      <c r="Z16" s="30">
        <f>SUM('満３２週～満３５週（１）'!Z17,'満３２週～満３５週（１）'!Z18,'満３２週～満３５週（１）'!Z19)</f>
        <v>0</v>
      </c>
      <c r="AA16" s="30">
        <f>SUM(AB16:AC16)</f>
        <v>0</v>
      </c>
      <c r="AB16" s="30">
        <f>SUM('満３２週～満３５週（１）'!AB17,'満３２週～満３５週（１）'!AB18,'満３２週～満３５週（１）'!AB19)</f>
        <v>0</v>
      </c>
      <c r="AC16" s="30">
        <f>SUM('満３２週～満３５週（１）'!AC17,'満３２週～満３５週（１）'!AC18,'満３２週～満３５週（１）'!AC19)</f>
        <v>0</v>
      </c>
      <c r="AD16" s="30">
        <f t="shared" si="1"/>
        <v>0</v>
      </c>
      <c r="AE16" s="30">
        <f>SUM('満３２週～満３５週（１）'!AE17,'満３２週～満３５週（１）'!AE18,'満３２週～満３５週（１）'!AE19)</f>
        <v>0</v>
      </c>
      <c r="AF16" s="30">
        <f>SUM('満３２週～満３５週（１）'!AF17,'満３２週～満３５週（１）'!AF18,'満３２週～満３５週（１）'!AF19)</f>
        <v>0</v>
      </c>
      <c r="AG16" s="30">
        <f>SUM(AH16:AI16)</f>
        <v>0</v>
      </c>
      <c r="AH16" s="30">
        <f>SUM('満３２週～満３５週（１）'!AH17,'満３２週～満３５週（１）'!AH18,'満３２週～満３５週（１）'!AH19)</f>
        <v>0</v>
      </c>
      <c r="AI16" s="30">
        <f>SUM('満３２週～満３５週（１）'!AI17,'満３２週～満３５週（１）'!AI18,'満３２週～満３５週（１）'!AI19)</f>
        <v>0</v>
      </c>
      <c r="AJ16" s="30">
        <f>SUM(AK16:AL16)</f>
        <v>0</v>
      </c>
      <c r="AK16" s="30">
        <f>SUM('満３２週～満３５週（１）'!AK17,'満３２週～満３５週（１）'!AK18,'満３２週～満３５週（１）'!AK19)</f>
        <v>0</v>
      </c>
      <c r="AL16" s="32">
        <f>SUM('満３２週～満３５週（１）'!AL17,'満３２週～満３５週（１）'!AL18,'満３２週～満３５週（１）'!AL19)</f>
        <v>0</v>
      </c>
      <c r="AM16" s="33">
        <f>SUM('満３２週～満３５週（１）'!AM17,'満３２週～満３５週（１）'!AM18,'満３２週～満３５週（１）'!AM19)</f>
        <v>0</v>
      </c>
    </row>
    <row r="17" spans="1:39" ht="13.5">
      <c r="A17" s="17"/>
      <c r="B17" s="6"/>
      <c r="C17" s="9" t="s">
        <v>13</v>
      </c>
      <c r="D17" s="8"/>
      <c r="E17" s="31">
        <f>F17+I17+L17+O17+R17+U17+X17+AA17+AD17+AG17+AJ17+AM17</f>
        <v>21</v>
      </c>
      <c r="F17" s="30">
        <f>SUM(G17:H17)</f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2</v>
      </c>
      <c r="M17" s="30">
        <v>1</v>
      </c>
      <c r="N17" s="30">
        <v>1</v>
      </c>
      <c r="O17" s="30">
        <v>6</v>
      </c>
      <c r="P17" s="30">
        <v>2</v>
      </c>
      <c r="Q17" s="30">
        <v>4</v>
      </c>
      <c r="R17" s="30">
        <v>11</v>
      </c>
      <c r="S17" s="30">
        <v>5</v>
      </c>
      <c r="T17" s="30">
        <v>6</v>
      </c>
      <c r="U17" s="30">
        <v>2</v>
      </c>
      <c r="V17" s="30">
        <v>2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f t="shared" si="1"/>
        <v>0</v>
      </c>
      <c r="AE17" s="30">
        <v>0</v>
      </c>
      <c r="AF17" s="30">
        <v>0</v>
      </c>
      <c r="AG17" s="30">
        <f>SUM(AH17:AI17)</f>
        <v>0</v>
      </c>
      <c r="AH17" s="30">
        <v>0</v>
      </c>
      <c r="AI17" s="30">
        <v>0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f>F18+I18+L18+O18+R18+U18+X18+AA18+AD18+AG18+AJ18+AM18</f>
        <v>4</v>
      </c>
      <c r="F18" s="30">
        <f>SUM(G18:H18)</f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2</v>
      </c>
      <c r="P18" s="30">
        <v>2</v>
      </c>
      <c r="Q18" s="30">
        <v>0</v>
      </c>
      <c r="R18" s="30">
        <v>2</v>
      </c>
      <c r="S18" s="30">
        <v>2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f t="shared" si="1"/>
        <v>0</v>
      </c>
      <c r="AE18" s="30">
        <v>0</v>
      </c>
      <c r="AF18" s="30">
        <v>0</v>
      </c>
      <c r="AG18" s="30">
        <f>SUM(AH18:AI18)</f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f>F19+I19+L19+O19+R19+U19+X19+AA19+AD19+AG19+AJ19+AM19</f>
        <v>3</v>
      </c>
      <c r="F19" s="30">
        <f t="shared" si="0"/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2</v>
      </c>
      <c r="P19" s="30">
        <v>1</v>
      </c>
      <c r="Q19" s="30">
        <v>1</v>
      </c>
      <c r="R19" s="30">
        <v>1</v>
      </c>
      <c r="S19" s="30">
        <v>1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f t="shared" si="1"/>
        <v>0</v>
      </c>
      <c r="AE19" s="30">
        <v>0</v>
      </c>
      <c r="AF19" s="30">
        <v>0</v>
      </c>
      <c r="AG19" s="30">
        <f>SUM(AH19:AI19)</f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0" t="s">
        <v>16</v>
      </c>
      <c r="B21" s="41"/>
      <c r="C21" s="41"/>
      <c r="D21" s="8"/>
      <c r="E21" s="31">
        <f>SUM(E22+E28+E33)</f>
        <v>64</v>
      </c>
      <c r="F21" s="30">
        <f t="shared" si="0"/>
        <v>0</v>
      </c>
      <c r="G21" s="30">
        <f>SUM(G22+G28+G33)</f>
        <v>0</v>
      </c>
      <c r="H21" s="30">
        <f>SUM(H22+H28+H33)</f>
        <v>0</v>
      </c>
      <c r="I21" s="30">
        <f>SUM(J21:K21)</f>
        <v>0</v>
      </c>
      <c r="J21" s="30">
        <f>SUM(J22+J28+J33)</f>
        <v>0</v>
      </c>
      <c r="K21" s="30">
        <f>SUM(K22+K28+K33)</f>
        <v>0</v>
      </c>
      <c r="L21" s="30">
        <f>SUM(M21:N21)</f>
        <v>1</v>
      </c>
      <c r="M21" s="30">
        <f>SUM(M22+M28+M33)</f>
        <v>0</v>
      </c>
      <c r="N21" s="30">
        <f>SUM(N22+N28+N33)</f>
        <v>1</v>
      </c>
      <c r="O21" s="30">
        <f>SUM(P21:Q21)</f>
        <v>22</v>
      </c>
      <c r="P21" s="30">
        <f>SUM(P22+P28+P33)</f>
        <v>13</v>
      </c>
      <c r="Q21" s="30">
        <f>SUM(Q22+Q28+Q33)</f>
        <v>9</v>
      </c>
      <c r="R21" s="30">
        <f>SUM(S21:T21)</f>
        <v>24</v>
      </c>
      <c r="S21" s="30">
        <f>SUM(S22+S28+S33)</f>
        <v>14</v>
      </c>
      <c r="T21" s="30">
        <f>SUM(T22+T28+T33)</f>
        <v>10</v>
      </c>
      <c r="U21" s="30">
        <f>SUM(V21:W21)</f>
        <v>15</v>
      </c>
      <c r="V21" s="30">
        <f>SUM(V22+V28+V33)</f>
        <v>10</v>
      </c>
      <c r="W21" s="30">
        <f>SUM(W22+W28+W33)</f>
        <v>5</v>
      </c>
      <c r="X21" s="30">
        <f>SUM(Y21:Z21)</f>
        <v>1</v>
      </c>
      <c r="Y21" s="30">
        <f>SUM(Y22+Y28+Y33)</f>
        <v>0</v>
      </c>
      <c r="Z21" s="30">
        <f>SUM(Z22+Z28+Z33)</f>
        <v>1</v>
      </c>
      <c r="AA21" s="30">
        <f>SUM(AB21:AC21)</f>
        <v>1</v>
      </c>
      <c r="AB21" s="30">
        <f>SUM(AB22+AB28+AB33)</f>
        <v>0</v>
      </c>
      <c r="AC21" s="30">
        <f>SUM(AC22+AC28+AC33)</f>
        <v>1</v>
      </c>
      <c r="AD21" s="30">
        <f>SUM(AE21:AF21)</f>
        <v>0</v>
      </c>
      <c r="AE21" s="30">
        <f>SUM(AE22+AE28+AE33)</f>
        <v>0</v>
      </c>
      <c r="AF21" s="30">
        <f>SUM(AF22+AF28+AF33)</f>
        <v>0</v>
      </c>
      <c r="AG21" s="30">
        <f>SUM(AH21:AI21)</f>
        <v>0</v>
      </c>
      <c r="AH21" s="30">
        <f>SUM(AH22+AH28+AH33)</f>
        <v>0</v>
      </c>
      <c r="AI21" s="30">
        <f>SUM(AI22+AI28+AI33)</f>
        <v>0</v>
      </c>
      <c r="AJ21" s="30">
        <f>SUM(AK21:AL21)</f>
        <v>0</v>
      </c>
      <c r="AK21" s="30">
        <f>SUM(AK22+AK28+AK33)</f>
        <v>0</v>
      </c>
      <c r="AL21" s="30">
        <f>SUM(AL22+AL28+AL33)</f>
        <v>0</v>
      </c>
      <c r="AM21" s="33">
        <f>SUM(AM22+AM28+AM33)</f>
        <v>0</v>
      </c>
    </row>
    <row r="22" spans="1:39" ht="13.5">
      <c r="A22" s="17"/>
      <c r="B22" s="42" t="s">
        <v>17</v>
      </c>
      <c r="C22" s="41"/>
      <c r="D22" s="8"/>
      <c r="E22" s="31">
        <f aca="true" t="shared" si="4" ref="E22:E37">F22+I22+L22+O22+R22+U22+X22+AA22+AD22+AG22+AJ22+AM22</f>
        <v>23</v>
      </c>
      <c r="F22" s="30">
        <f t="shared" si="0"/>
        <v>0</v>
      </c>
      <c r="G22" s="30">
        <f>SUM('満３２週～満３５週（１）'!G23,'満３２週～満３５週（１）'!G24,'満３２週～満３５週（１）'!G25,'満３２週～満３５週（１）'!G26,'満３２週～満３５週（１）'!G27)</f>
        <v>0</v>
      </c>
      <c r="H22" s="30">
        <f>SUM('満３２週～満３５週（１）'!H23,'満３２週～満３５週（１）'!H24,'満３２週～満３５週（１）'!H25,'満３２週～満３５週（１）'!H26,'満３２週～満３５週（１）'!H27)</f>
        <v>0</v>
      </c>
      <c r="I22" s="30">
        <f>SUM(J22:K22)</f>
        <v>0</v>
      </c>
      <c r="J22" s="30">
        <f>SUM('満３２週～満３５週（１）'!J23,'満３２週～満３５週（１）'!J24,'満３２週～満３５週（１）'!J25,'満３２週～満３５週（１）'!J26,'満３２週～満３５週（１）'!J27)</f>
        <v>0</v>
      </c>
      <c r="K22" s="30">
        <f>SUM('満３２週～満３５週（１）'!K23,'満３２週～満３５週（１）'!K24,'満３２週～満３５週（１）'!K25,'満３２週～満３５週（１）'!K26,'満３２週～満３５週（１）'!K27)</f>
        <v>0</v>
      </c>
      <c r="L22" s="30">
        <f>SUM(M22:N22)</f>
        <v>0</v>
      </c>
      <c r="M22" s="30">
        <f>SUM('満３２週～満３５週（１）'!M23,'満３２週～満３５週（１）'!M24,'満３２週～満３５週（１）'!M25,'満３２週～満３５週（１）'!M26,'満３２週～満３５週（１）'!M27)</f>
        <v>0</v>
      </c>
      <c r="N22" s="30">
        <f>SUM('満３２週～満３５週（１）'!N23,'満３２週～満３５週（１）'!N24,'満３２週～満３５週（１）'!N25,'満３２週～満３５週（１）'!N26,'満３２週～満３５週（１）'!N27)</f>
        <v>0</v>
      </c>
      <c r="O22" s="30">
        <f>SUM(P22:Q22)</f>
        <v>8</v>
      </c>
      <c r="P22" s="30">
        <f>SUM('満３２週～満３５週（１）'!P23,'満３２週～満３５週（１）'!P24,'満３２週～満３５週（１）'!P25,'満３２週～満３５週（１）'!P26,'満３２週～満３５週（１）'!P27)</f>
        <v>4</v>
      </c>
      <c r="Q22" s="30">
        <f>SUM('満３２週～満３５週（１）'!Q23,'満３２週～満３５週（１）'!Q24,'満３２週～満３５週（１）'!Q25,'満３２週～満３５週（１）'!Q26,'満３２週～満３５週（１）'!Q27)</f>
        <v>4</v>
      </c>
      <c r="R22" s="30">
        <f>SUM(S22:T22)</f>
        <v>10</v>
      </c>
      <c r="S22" s="30">
        <f>SUM('満３２週～満３５週（１）'!S23,'満３２週～満３５週（１）'!S24,'満３２週～満３５週（１）'!S25,'満３２週～満３５週（１）'!S26,'満３２週～満３５週（１）'!S27)</f>
        <v>6</v>
      </c>
      <c r="T22" s="30">
        <f>SUM('満３２週～満３５週（１）'!T23,'満３２週～満３５週（１）'!T24,'満３２週～満３５週（１）'!T25,'満３２週～満３５週（１）'!T26,'満３２週～満３５週（１）'!T27)</f>
        <v>4</v>
      </c>
      <c r="U22" s="30">
        <f>SUM(V22:W22)</f>
        <v>4</v>
      </c>
      <c r="V22" s="30">
        <f>SUM('満３２週～満３５週（１）'!V23,'満３２週～満３５週（１）'!V24,'満３２週～満３５週（１）'!V25,'満３２週～満３５週（１）'!V26,'満３２週～満３５週（１）'!V27)</f>
        <v>2</v>
      </c>
      <c r="W22" s="30">
        <f>SUM('満３２週～満３５週（１）'!W23,'満３２週～満３５週（１）'!W24,'満３２週～満３５週（１）'!W25,'満３２週～満３５週（１）'!W26,'満３２週～満３５週（１）'!W27)</f>
        <v>2</v>
      </c>
      <c r="X22" s="30">
        <f>SUM(Y22:Z22)</f>
        <v>1</v>
      </c>
      <c r="Y22" s="30">
        <f>SUM('満３２週～満３５週（１）'!Y23,'満３２週～満３５週（１）'!Y24,'満３２週～満３５週（１）'!Y25,'満３２週～満３５週（１）'!Y26,'満３２週～満３５週（１）'!Y27)</f>
        <v>0</v>
      </c>
      <c r="Z22" s="30">
        <f>SUM('満３２週～満３５週（１）'!Z23,'満３２週～満３５週（１）'!Z24,'満３２週～満３５週（１）'!Z25,'満３２週～満３５週（１）'!Z26,'満３２週～満３５週（１）'!Z27)</f>
        <v>1</v>
      </c>
      <c r="AA22" s="30">
        <f>SUM(AB22:AC22)</f>
        <v>0</v>
      </c>
      <c r="AB22" s="30">
        <f>SUM('満３２週～満３５週（１）'!AB23,'満３２週～満３５週（１）'!AB24,'満３２週～満３５週（１）'!AB25,'満３２週～満３５週（１）'!AB26,'満３２週～満３５週（１）'!AB27)</f>
        <v>0</v>
      </c>
      <c r="AC22" s="30">
        <f>SUM('満３２週～満３５週（１）'!AC23,'満３２週～満３５週（１）'!AC24,'満３２週～満３５週（１）'!AC25,'満３２週～満３５週（１）'!AC26,'満３２週～満３５週（１）'!AC27)</f>
        <v>0</v>
      </c>
      <c r="AD22" s="30">
        <f t="shared" si="1"/>
        <v>0</v>
      </c>
      <c r="AE22" s="30">
        <f>SUM('満３２週～満３５週（１）'!AE23,'満３２週～満３５週（１）'!AE24,'満３２週～満３５週（１）'!AE25,'満３２週～満３５週（１）'!AE26,'満３２週～満３５週（１）'!AE27)</f>
        <v>0</v>
      </c>
      <c r="AF22" s="30">
        <f>SUM('満３２週～満３５週（１）'!AF23,'満３２週～満３５週（１）'!AF24,'満３２週～満３５週（１）'!AF25,'満３２週～満３５週（１）'!AF26,'満３２週～満３５週（１）'!AF27)</f>
        <v>0</v>
      </c>
      <c r="AG22" s="30">
        <f aca="true" t="shared" si="5" ref="AG22:AG37">SUM(AH22:AI22)</f>
        <v>0</v>
      </c>
      <c r="AH22" s="30">
        <f>SUM('満３２週～満３５週（１）'!AH23,'満３２週～満３５週（１）'!AH24,'満３２週～満３５週（１）'!AH25,'満３２週～満３５週（１）'!AH26,'満３２週～満３５週（１）'!AH27)</f>
        <v>0</v>
      </c>
      <c r="AI22" s="30">
        <f>SUM('満３２週～満３５週（１）'!AI23,'満３２週～満３５週（１）'!AI24,'満３２週～満３５週（１）'!AI25,'満３２週～満３５週（１）'!AI26,'満３２週～満３５週（１）'!AI27)</f>
        <v>0</v>
      </c>
      <c r="AJ22" s="30">
        <f aca="true" t="shared" si="6" ref="AJ22:AJ37">SUM(AK22:AL22)</f>
        <v>0</v>
      </c>
      <c r="AK22" s="30">
        <f>SUM('満３２週～満３５週（１）'!AK23,'満３２週～満３５週（１）'!AK24,'満３２週～満３５週（１）'!AK25,'満３２週～満３５週（１）'!AK26,'満３２週～満３５週（１）'!AK27)</f>
        <v>0</v>
      </c>
      <c r="AL22" s="32">
        <f>SUM('満３２週～満３５週（１）'!AL23,'満３２週～満３５週（１）'!AL24,'満３２週～満３５週（１）'!AL25,'満３２週～満３５週（１）'!AL26,'満３２週～満３５週（１）'!AL27)</f>
        <v>0</v>
      </c>
      <c r="AM22" s="33">
        <f>SUM('満３２週～満３５週（１）'!AM23,'満３２週～満３５週（１）'!AM24,'満３２週～満３５週（１）'!AM25,'満３２週～満３５週（１）'!AM26,'満３２週～満３５週（１）'!AM27)</f>
        <v>0</v>
      </c>
    </row>
    <row r="23" spans="1:39" ht="13.5">
      <c r="A23" s="17"/>
      <c r="B23" s="6"/>
      <c r="C23" s="9" t="s">
        <v>75</v>
      </c>
      <c r="D23" s="8"/>
      <c r="E23" s="31">
        <f t="shared" si="4"/>
        <v>7</v>
      </c>
      <c r="F23" s="30">
        <f t="shared" si="0"/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2</v>
      </c>
      <c r="P23" s="30">
        <v>1</v>
      </c>
      <c r="Q23" s="30">
        <v>1</v>
      </c>
      <c r="R23" s="30">
        <v>4</v>
      </c>
      <c r="S23" s="30">
        <v>2</v>
      </c>
      <c r="T23" s="30">
        <v>2</v>
      </c>
      <c r="U23" s="30">
        <v>1</v>
      </c>
      <c r="V23" s="30">
        <v>0</v>
      </c>
      <c r="W23" s="30">
        <v>1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f t="shared" si="1"/>
        <v>0</v>
      </c>
      <c r="AE23" s="30">
        <v>0</v>
      </c>
      <c r="AF23" s="30">
        <v>0</v>
      </c>
      <c r="AG23" s="30">
        <f t="shared" si="5"/>
        <v>0</v>
      </c>
      <c r="AH23" s="30">
        <v>0</v>
      </c>
      <c r="AI23" s="30">
        <v>0</v>
      </c>
      <c r="AJ23" s="30">
        <f t="shared" si="6"/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18</v>
      </c>
      <c r="D24" s="8"/>
      <c r="E24" s="31">
        <f t="shared" si="4"/>
        <v>8</v>
      </c>
      <c r="F24" s="30">
        <f t="shared" si="0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2</v>
      </c>
      <c r="P24" s="30">
        <v>0</v>
      </c>
      <c r="Q24" s="30">
        <v>2</v>
      </c>
      <c r="R24" s="30">
        <v>4</v>
      </c>
      <c r="S24" s="30">
        <v>2</v>
      </c>
      <c r="T24" s="30">
        <v>2</v>
      </c>
      <c r="U24" s="30">
        <v>2</v>
      </c>
      <c r="V24" s="30">
        <v>2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f t="shared" si="1"/>
        <v>0</v>
      </c>
      <c r="AE24" s="30">
        <v>0</v>
      </c>
      <c r="AF24" s="30">
        <v>0</v>
      </c>
      <c r="AG24" s="30">
        <f t="shared" si="5"/>
        <v>0</v>
      </c>
      <c r="AH24" s="30">
        <v>0</v>
      </c>
      <c r="AI24" s="30">
        <v>0</v>
      </c>
      <c r="AJ24" s="30">
        <f t="shared" si="6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19</v>
      </c>
      <c r="D25" s="8"/>
      <c r="E25" s="31">
        <f t="shared" si="4"/>
        <v>0</v>
      </c>
      <c r="F25" s="30">
        <f t="shared" si="0"/>
        <v>0</v>
      </c>
      <c r="G25" s="30">
        <v>0</v>
      </c>
      <c r="H25" s="30">
        <v>0</v>
      </c>
      <c r="I25" s="30">
        <f>SUM(J25:K25)</f>
        <v>0</v>
      </c>
      <c r="J25" s="30">
        <v>0</v>
      </c>
      <c r="K25" s="30">
        <v>0</v>
      </c>
      <c r="L25" s="30">
        <f>SUM(M25:N25)</f>
        <v>0</v>
      </c>
      <c r="M25" s="30">
        <v>0</v>
      </c>
      <c r="N25" s="30">
        <v>0</v>
      </c>
      <c r="O25" s="30">
        <f>SUM(P25:Q25)</f>
        <v>0</v>
      </c>
      <c r="P25" s="30">
        <v>0</v>
      </c>
      <c r="Q25" s="30">
        <v>0</v>
      </c>
      <c r="R25" s="30">
        <f>SUM(S25:T25)</f>
        <v>0</v>
      </c>
      <c r="S25" s="30">
        <v>0</v>
      </c>
      <c r="T25" s="30">
        <v>0</v>
      </c>
      <c r="U25" s="30">
        <f>SUM(V25:W25)</f>
        <v>0</v>
      </c>
      <c r="V25" s="30">
        <v>0</v>
      </c>
      <c r="W25" s="30">
        <v>0</v>
      </c>
      <c r="X25" s="30">
        <f>SUM(Y25:Z25)</f>
        <v>0</v>
      </c>
      <c r="Y25" s="30">
        <v>0</v>
      </c>
      <c r="Z25" s="30">
        <v>0</v>
      </c>
      <c r="AA25" s="30">
        <f>SUM(AB25:AC25)</f>
        <v>0</v>
      </c>
      <c r="AB25" s="30">
        <v>0</v>
      </c>
      <c r="AC25" s="30">
        <v>0</v>
      </c>
      <c r="AD25" s="30">
        <f t="shared" si="1"/>
        <v>0</v>
      </c>
      <c r="AE25" s="30">
        <v>0</v>
      </c>
      <c r="AF25" s="30">
        <v>0</v>
      </c>
      <c r="AG25" s="30">
        <f t="shared" si="5"/>
        <v>0</v>
      </c>
      <c r="AH25" s="30">
        <v>0</v>
      </c>
      <c r="AI25" s="30">
        <v>0</v>
      </c>
      <c r="AJ25" s="30">
        <f t="shared" si="6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20</v>
      </c>
      <c r="D26" s="8"/>
      <c r="E26" s="31">
        <f t="shared" si="4"/>
        <v>3</v>
      </c>
      <c r="F26" s="30">
        <f t="shared" si="0"/>
        <v>0</v>
      </c>
      <c r="G26" s="30">
        <v>0</v>
      </c>
      <c r="H26" s="30">
        <v>0</v>
      </c>
      <c r="I26" s="30">
        <f>SUM(J26:K26)</f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1</v>
      </c>
      <c r="P26" s="30">
        <v>1</v>
      </c>
      <c r="Q26" s="30">
        <v>0</v>
      </c>
      <c r="R26" s="30">
        <v>0</v>
      </c>
      <c r="S26" s="30">
        <v>0</v>
      </c>
      <c r="T26" s="30">
        <v>0</v>
      </c>
      <c r="U26" s="30">
        <v>1</v>
      </c>
      <c r="V26" s="30">
        <v>0</v>
      </c>
      <c r="W26" s="30">
        <v>1</v>
      </c>
      <c r="X26" s="30">
        <v>1</v>
      </c>
      <c r="Y26" s="30">
        <v>0</v>
      </c>
      <c r="Z26" s="30">
        <v>1</v>
      </c>
      <c r="AA26" s="30">
        <v>0</v>
      </c>
      <c r="AB26" s="30">
        <v>0</v>
      </c>
      <c r="AC26" s="30">
        <v>0</v>
      </c>
      <c r="AD26" s="30">
        <f t="shared" si="1"/>
        <v>0</v>
      </c>
      <c r="AE26" s="30">
        <v>0</v>
      </c>
      <c r="AF26" s="30">
        <v>0</v>
      </c>
      <c r="AG26" s="30">
        <f t="shared" si="5"/>
        <v>0</v>
      </c>
      <c r="AH26" s="30">
        <v>0</v>
      </c>
      <c r="AI26" s="30">
        <v>0</v>
      </c>
      <c r="AJ26" s="30">
        <f t="shared" si="6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21</v>
      </c>
      <c r="D27" s="8"/>
      <c r="E27" s="31">
        <f t="shared" si="4"/>
        <v>5</v>
      </c>
      <c r="F27" s="30">
        <f t="shared" si="0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3</v>
      </c>
      <c r="P27" s="30">
        <v>2</v>
      </c>
      <c r="Q27" s="30">
        <v>1</v>
      </c>
      <c r="R27" s="30">
        <v>2</v>
      </c>
      <c r="S27" s="30">
        <v>2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f t="shared" si="1"/>
        <v>0</v>
      </c>
      <c r="AE27" s="30">
        <v>0</v>
      </c>
      <c r="AF27" s="30">
        <v>0</v>
      </c>
      <c r="AG27" s="30">
        <f t="shared" si="5"/>
        <v>0</v>
      </c>
      <c r="AH27" s="30">
        <v>0</v>
      </c>
      <c r="AI27" s="30">
        <v>0</v>
      </c>
      <c r="AJ27" s="30">
        <f t="shared" si="6"/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42" t="s">
        <v>22</v>
      </c>
      <c r="C28" s="41"/>
      <c r="D28" s="8"/>
      <c r="E28" s="31">
        <f t="shared" si="4"/>
        <v>31</v>
      </c>
      <c r="F28" s="30">
        <f t="shared" si="0"/>
        <v>0</v>
      </c>
      <c r="G28" s="30">
        <f>SUM('満３２週～満３５週（１）'!G29,'満３２週～満３５週（１）'!G30,'満３２週～満３５週（１）'!G31,'満３２週～満３５週（１）'!G32)</f>
        <v>0</v>
      </c>
      <c r="H28" s="30">
        <f>SUM('満３２週～満３５週（１）'!H29,'満３２週～満３５週（１）'!H30,'満３２週～満３５週（１）'!H31,'満３２週～満３５週（１）'!H32)</f>
        <v>0</v>
      </c>
      <c r="I28" s="30">
        <f>SUM(J28:K28)</f>
        <v>0</v>
      </c>
      <c r="J28" s="30">
        <f>SUM('満３２週～満３５週（１）'!J29,'満３２週～満３５週（１）'!J30,'満３２週～満３５週（１）'!J31,'満３２週～満３５週（１）'!J32)</f>
        <v>0</v>
      </c>
      <c r="K28" s="30">
        <f>SUM('満３２週～満３５週（１）'!K29,'満３２週～満３５週（１）'!K30,'満３２週～満３５週（１）'!K31,'満３２週～満３５週（１）'!K32)</f>
        <v>0</v>
      </c>
      <c r="L28" s="30">
        <f>SUM(M28:N28)</f>
        <v>1</v>
      </c>
      <c r="M28" s="30">
        <f>SUM('満３２週～満３５週（１）'!M29,'満３２週～満３５週（１）'!M30,'満３２週～満３５週（１）'!M31,'満３２週～満３５週（１）'!M32)</f>
        <v>0</v>
      </c>
      <c r="N28" s="30">
        <f>SUM('満３２週～満３５週（１）'!N29,'満３２週～満３５週（１）'!N30,'満３２週～満３５週（１）'!N31,'満３２週～満３５週（１）'!N32)</f>
        <v>1</v>
      </c>
      <c r="O28" s="30">
        <f>SUM(P28:Q28)</f>
        <v>10</v>
      </c>
      <c r="P28" s="30">
        <f>SUM('満３２週～満３５週（１）'!P29,'満３２週～満３５週（１）'!P30,'満３２週～満３５週（１）'!P31,'満３２週～満３５週（１）'!P32)</f>
        <v>5</v>
      </c>
      <c r="Q28" s="30">
        <f>SUM('満３２週～満３５週（１）'!Q29,'満３２週～満３５週（１）'!Q30,'満３２週～満３５週（１）'!Q31,'満３２週～満３５週（１）'!Q32)</f>
        <v>5</v>
      </c>
      <c r="R28" s="30">
        <f>SUM(S28:T28)</f>
        <v>11</v>
      </c>
      <c r="S28" s="30">
        <f>SUM('満３２週～満３５週（１）'!S29,'満３２週～満３５週（１）'!S30,'満３２週～満３５週（１）'!S31,'満３２週～満３５週（１）'!S32)</f>
        <v>6</v>
      </c>
      <c r="T28" s="30">
        <f>SUM('満３２週～満３５週（１）'!T29,'満３２週～満３５週（１）'!T30,'満３２週～満３５週（１）'!T31,'満３２週～満３５週（１）'!T32)</f>
        <v>5</v>
      </c>
      <c r="U28" s="30">
        <f>SUM(V28:W28)</f>
        <v>8</v>
      </c>
      <c r="V28" s="30">
        <f>SUM('満３２週～満３５週（１）'!V29,'満３２週～満３５週（１）'!V30,'満３２週～満３５週（１）'!V31,'満３２週～満３５週（１）'!V32)</f>
        <v>6</v>
      </c>
      <c r="W28" s="30">
        <f>SUM('満３２週～満３５週（１）'!W29,'満３２週～満３５週（１）'!W30,'満３２週～満３５週（１）'!W31,'満３２週～満３５週（１）'!W32)</f>
        <v>2</v>
      </c>
      <c r="X28" s="30">
        <f>SUM(Y28:Z28)</f>
        <v>0</v>
      </c>
      <c r="Y28" s="30">
        <f>SUM('満３２週～満３５週（１）'!Y29,'満３２週～満３５週（１）'!Y30,'満３２週～満３５週（１）'!Y31,'満３２週～満３５週（１）'!Y32)</f>
        <v>0</v>
      </c>
      <c r="Z28" s="30">
        <f>SUM('満３２週～満３５週（１）'!Z29,'満３２週～満３５週（１）'!Z30,'満３２週～満３５週（１）'!Z31,'満３２週～満３５週（１）'!Z32)</f>
        <v>0</v>
      </c>
      <c r="AA28" s="30">
        <f>SUM(AB28:AC28)</f>
        <v>1</v>
      </c>
      <c r="AB28" s="30">
        <f>SUM('満３２週～満３５週（１）'!AB29,'満３２週～満３５週（１）'!AB30,'満３２週～満３５週（１）'!AB31,'満３２週～満３５週（１）'!AB32)</f>
        <v>0</v>
      </c>
      <c r="AC28" s="30">
        <f>SUM('満３２週～満３５週（１）'!AC29,'満３２週～満３５週（１）'!AC30,'満３２週～満３５週（１）'!AC31,'満３２週～満３５週（１）'!AC32)</f>
        <v>1</v>
      </c>
      <c r="AD28" s="30">
        <f t="shared" si="1"/>
        <v>0</v>
      </c>
      <c r="AE28" s="30">
        <f>SUM('満３２週～満３５週（１）'!AE29,'満３２週～満３５週（１）'!AE30,'満３２週～満３５週（１）'!AE31,'満３２週～満３５週（１）'!AE32)</f>
        <v>0</v>
      </c>
      <c r="AF28" s="30">
        <f>SUM('満３２週～満３５週（１）'!AF29,'満３２週～満３５週（１）'!AF30,'満３２週～満３５週（１）'!AF31,'満３２週～満３５週（１）'!AF32)</f>
        <v>0</v>
      </c>
      <c r="AG28" s="30">
        <f t="shared" si="5"/>
        <v>0</v>
      </c>
      <c r="AH28" s="30">
        <f>SUM('満３２週～満３５週（１）'!AH29,'満３２週～満３５週（１）'!AH30,'満３２週～満３５週（１）'!AH31,'満３２週～満３５週（１）'!AH32)</f>
        <v>0</v>
      </c>
      <c r="AI28" s="30">
        <f>SUM('満３２週～満３５週（１）'!AI29,'満３２週～満３５週（１）'!AI30,'満３２週～満３５週（１）'!AI31,'満３２週～満３５週（１）'!AI32)</f>
        <v>0</v>
      </c>
      <c r="AJ28" s="30">
        <f t="shared" si="6"/>
        <v>0</v>
      </c>
      <c r="AK28" s="30">
        <f>SUM('満３２週～満３５週（１）'!AK29,'満３２週～満３５週（１）'!AK30,'満３２週～満３５週（１）'!AK31,'満３２週～満３５週（１）'!AK32)</f>
        <v>0</v>
      </c>
      <c r="AL28" s="30">
        <f>SUM('満３２週～満３５週（１）'!AL29,'満３２週～満３５週（１）'!AL30,'満３２週～満３５週（１）'!AL31,'満３２週～満３５週（１）'!AL32)</f>
        <v>0</v>
      </c>
      <c r="AM28" s="33">
        <f>SUM('満３２週～満３５週（１）'!AM29,'満３２週～満３５週（１）'!AM30,'満３２週～満３５週（１）'!AM31,'満３２週～満３５週（１）'!AM32)</f>
        <v>0</v>
      </c>
    </row>
    <row r="29" spans="1:39" ht="13.5">
      <c r="A29" s="17"/>
      <c r="B29" s="6"/>
      <c r="C29" s="9" t="s">
        <v>23</v>
      </c>
      <c r="D29" s="8"/>
      <c r="E29" s="31">
        <f t="shared" si="4"/>
        <v>13</v>
      </c>
      <c r="F29" s="30">
        <f>SUM(G29:H29)</f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5</v>
      </c>
      <c r="P29" s="30">
        <v>4</v>
      </c>
      <c r="Q29" s="30">
        <v>1</v>
      </c>
      <c r="R29" s="30">
        <v>3</v>
      </c>
      <c r="S29" s="30">
        <v>2</v>
      </c>
      <c r="T29" s="30">
        <v>1</v>
      </c>
      <c r="U29" s="30">
        <v>4</v>
      </c>
      <c r="V29" s="30">
        <v>3</v>
      </c>
      <c r="W29" s="30">
        <v>1</v>
      </c>
      <c r="X29" s="30">
        <v>0</v>
      </c>
      <c r="Y29" s="30">
        <v>0</v>
      </c>
      <c r="Z29" s="30">
        <v>0</v>
      </c>
      <c r="AA29" s="30">
        <v>1</v>
      </c>
      <c r="AB29" s="30">
        <v>0</v>
      </c>
      <c r="AC29" s="30">
        <v>1</v>
      </c>
      <c r="AD29" s="30">
        <f t="shared" si="1"/>
        <v>0</v>
      </c>
      <c r="AE29" s="30">
        <v>0</v>
      </c>
      <c r="AF29" s="30">
        <v>0</v>
      </c>
      <c r="AG29" s="30">
        <f t="shared" si="5"/>
        <v>0</v>
      </c>
      <c r="AH29" s="30">
        <v>0</v>
      </c>
      <c r="AI29" s="30">
        <v>0</v>
      </c>
      <c r="AJ29" s="30">
        <f t="shared" si="6"/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24</v>
      </c>
      <c r="D30" s="8"/>
      <c r="E30" s="31">
        <f t="shared" si="4"/>
        <v>8</v>
      </c>
      <c r="F30" s="30">
        <f>SUM(G30:H30)</f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2</v>
      </c>
      <c r="P30" s="30">
        <v>0</v>
      </c>
      <c r="Q30" s="30">
        <v>2</v>
      </c>
      <c r="R30" s="30">
        <v>3</v>
      </c>
      <c r="S30" s="30">
        <v>2</v>
      </c>
      <c r="T30" s="30">
        <v>1</v>
      </c>
      <c r="U30" s="30">
        <v>3</v>
      </c>
      <c r="V30" s="30">
        <v>3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f t="shared" si="1"/>
        <v>0</v>
      </c>
      <c r="AE30" s="30">
        <v>0</v>
      </c>
      <c r="AF30" s="30">
        <v>0</v>
      </c>
      <c r="AG30" s="30">
        <f t="shared" si="5"/>
        <v>0</v>
      </c>
      <c r="AH30" s="30">
        <v>0</v>
      </c>
      <c r="AI30" s="30">
        <v>0</v>
      </c>
      <c r="AJ30" s="30">
        <f t="shared" si="6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25</v>
      </c>
      <c r="D31" s="8"/>
      <c r="E31" s="31">
        <f t="shared" si="4"/>
        <v>8</v>
      </c>
      <c r="F31" s="30">
        <f>SUM(G31:H31)</f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1</v>
      </c>
      <c r="M31" s="30">
        <v>0</v>
      </c>
      <c r="N31" s="30">
        <v>1</v>
      </c>
      <c r="O31" s="30">
        <v>3</v>
      </c>
      <c r="P31" s="30">
        <v>1</v>
      </c>
      <c r="Q31" s="30">
        <v>2</v>
      </c>
      <c r="R31" s="30">
        <v>4</v>
      </c>
      <c r="S31" s="30">
        <v>2</v>
      </c>
      <c r="T31" s="30">
        <v>2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f t="shared" si="1"/>
        <v>0</v>
      </c>
      <c r="AE31" s="30">
        <v>0</v>
      </c>
      <c r="AF31" s="30">
        <v>0</v>
      </c>
      <c r="AG31" s="30">
        <f t="shared" si="5"/>
        <v>0</v>
      </c>
      <c r="AH31" s="30">
        <v>0</v>
      </c>
      <c r="AI31" s="30">
        <v>0</v>
      </c>
      <c r="AJ31" s="30">
        <f t="shared" si="6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26</v>
      </c>
      <c r="D32" s="8"/>
      <c r="E32" s="31">
        <f t="shared" si="4"/>
        <v>2</v>
      </c>
      <c r="F32" s="30">
        <f t="shared" si="0"/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1</v>
      </c>
      <c r="S32" s="30">
        <v>0</v>
      </c>
      <c r="T32" s="30">
        <v>1</v>
      </c>
      <c r="U32" s="30">
        <v>1</v>
      </c>
      <c r="V32" s="30">
        <v>0</v>
      </c>
      <c r="W32" s="30">
        <v>1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f t="shared" si="1"/>
        <v>0</v>
      </c>
      <c r="AE32" s="30">
        <v>0</v>
      </c>
      <c r="AF32" s="30">
        <v>0</v>
      </c>
      <c r="AG32" s="30">
        <f t="shared" si="5"/>
        <v>0</v>
      </c>
      <c r="AH32" s="30">
        <v>0</v>
      </c>
      <c r="AI32" s="30">
        <v>0</v>
      </c>
      <c r="AJ32" s="30">
        <f t="shared" si="6"/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42" t="s">
        <v>27</v>
      </c>
      <c r="C33" s="41"/>
      <c r="D33" s="8"/>
      <c r="E33" s="31">
        <f>SUM(E34:E37)</f>
        <v>10</v>
      </c>
      <c r="F33" s="30">
        <f t="shared" si="0"/>
        <v>0</v>
      </c>
      <c r="G33" s="30">
        <f>SUM('満３２週～満３５週（１）'!G34,'満３２週～満３５週（１）'!G35,'満３２週～満３５週（１）'!G36,'満３２週～満３５週（１）'!G37)</f>
        <v>0</v>
      </c>
      <c r="H33" s="30">
        <f>SUM('満３２週～満３５週（１）'!H34,'満３２週～満３５週（１）'!H35,'満３２週～満３５週（１）'!H36,'満３２週～満３５週（１）'!H37)</f>
        <v>0</v>
      </c>
      <c r="I33" s="30">
        <f>SUM(J33:K33)</f>
        <v>0</v>
      </c>
      <c r="J33" s="30">
        <f>SUM('満３２週～満３５週（１）'!J34,'満３２週～満３５週（１）'!J35,'満３２週～満３５週（１）'!J36,'満３２週～満３５週（１）'!J37)</f>
        <v>0</v>
      </c>
      <c r="K33" s="30">
        <f>SUM('満３２週～満３５週（１）'!K34,'満３２週～満３５週（１）'!K35,'満３２週～満３５週（１）'!K36,'満３２週～満３５週（１）'!K37)</f>
        <v>0</v>
      </c>
      <c r="L33" s="30">
        <f>SUM(M33:N33)</f>
        <v>0</v>
      </c>
      <c r="M33" s="30">
        <f>SUM('満３２週～満３５週（１）'!M34,'満３２週～満３５週（１）'!M35,'満３２週～満３５週（１）'!M36,'満３２週～満３５週（１）'!M37)</f>
        <v>0</v>
      </c>
      <c r="N33" s="30">
        <f>SUM('満３２週～満３５週（１）'!N34,'満３２週～満３５週（１）'!N35,'満３２週～満３５週（１）'!N36,'満３２週～満３５週（１）'!N37)</f>
        <v>0</v>
      </c>
      <c r="O33" s="30">
        <f>SUM(P33:Q33)</f>
        <v>4</v>
      </c>
      <c r="P33" s="30">
        <f>SUM('満３２週～満３５週（１）'!P34,'満３２週～満３５週（１）'!P35,'満３２週～満３５週（１）'!P36,'満３２週～満３５週（１）'!P37)</f>
        <v>4</v>
      </c>
      <c r="Q33" s="30">
        <f>SUM('満３２週～満３５週（１）'!Q34,'満３２週～満３５週（１）'!Q35,'満３２週～満３５週（１）'!Q36,'満３２週～満３５週（１）'!Q37)</f>
        <v>0</v>
      </c>
      <c r="R33" s="30">
        <f>SUM(S33:T33)</f>
        <v>3</v>
      </c>
      <c r="S33" s="30">
        <f>SUM('満３２週～満３５週（１）'!S34,'満３２週～満３５週（１）'!S35,'満３２週～満３５週（１）'!S36,'満３２週～満３５週（１）'!S37)</f>
        <v>2</v>
      </c>
      <c r="T33" s="30">
        <f>SUM('満３２週～満３５週（１）'!T34,'満３２週～満３５週（１）'!T35,'満３２週～満３５週（１）'!T36,'満３２週～満３５週（１）'!T37)</f>
        <v>1</v>
      </c>
      <c r="U33" s="30">
        <f>SUM(V33:W33)</f>
        <v>3</v>
      </c>
      <c r="V33" s="30">
        <f>SUM('満３２週～満３５週（１）'!V34,'満３２週～満３５週（１）'!V35,'満３２週～満３５週（１）'!V36,'満３２週～満３５週（１）'!V37)</f>
        <v>2</v>
      </c>
      <c r="W33" s="30">
        <f>SUM('満３２週～満３５週（１）'!W34,'満３２週～満３５週（１）'!W35,'満３２週～満３５週（１）'!W36,'満３２週～満３５週（１）'!W37)</f>
        <v>1</v>
      </c>
      <c r="X33" s="30">
        <f>SUM(Y33:Z33)</f>
        <v>0</v>
      </c>
      <c r="Y33" s="30">
        <f>SUM('満３２週～満３５週（１）'!Y34,'満３２週～満３５週（１）'!Y35,'満３２週～満３５週（１）'!Y36,'満３２週～満３５週（１）'!Y37)</f>
        <v>0</v>
      </c>
      <c r="Z33" s="30">
        <f>SUM('満３２週～満３５週（１）'!Z34,'満３２週～満３５週（１）'!Z35,'満３２週～満３５週（１）'!Z36,'満３２週～満３５週（１）'!Z37)</f>
        <v>0</v>
      </c>
      <c r="AA33" s="30">
        <f>SUM(AB33:AC33)</f>
        <v>0</v>
      </c>
      <c r="AB33" s="30">
        <f>SUM('満３２週～満３５週（１）'!AB34,'満３２週～満３５週（１）'!AB35,'満３２週～満３５週（１）'!AB36,'満３２週～満３５週（１）'!AB37)</f>
        <v>0</v>
      </c>
      <c r="AC33" s="30">
        <f>SUM('満３２週～満３５週（１）'!AC34,'満３２週～満３５週（１）'!AC35,'満３２週～満３５週（１）'!AC36,'満３２週～満３５週（１）'!AC37)</f>
        <v>0</v>
      </c>
      <c r="AD33" s="30">
        <f t="shared" si="1"/>
        <v>0</v>
      </c>
      <c r="AE33" s="30">
        <f>SUM('満３２週～満３５週（１）'!AE34,'満３２週～満３５週（１）'!AE35,'満３２週～満３５週（１）'!AE36,'満３２週～満３５週（１）'!AE37)</f>
        <v>0</v>
      </c>
      <c r="AF33" s="30">
        <f>SUM('満３２週～満３５週（１）'!AF34,'満３２週～満３５週（１）'!AF35,'満３２週～満３５週（１）'!AF36,'満３２週～満３５週（１）'!AF37)</f>
        <v>0</v>
      </c>
      <c r="AG33" s="30">
        <f t="shared" si="5"/>
        <v>0</v>
      </c>
      <c r="AH33" s="30">
        <f>SUM('満３２週～満３５週（１）'!AH34,'満３２週～満３５週（１）'!AH35,'満３２週～満３５週（１）'!AH36,'満３２週～満３５週（１）'!AH37)</f>
        <v>0</v>
      </c>
      <c r="AI33" s="30">
        <f>SUM('満３２週～満３５週（１）'!AI34,'満３２週～満３５週（１）'!AI35,'満３２週～満３５週（１）'!AI36,'満３２週～満３５週（１）'!AI37)</f>
        <v>0</v>
      </c>
      <c r="AJ33" s="30">
        <f t="shared" si="6"/>
        <v>0</v>
      </c>
      <c r="AK33" s="30">
        <f>SUM('満３２週～満３５週（１）'!AK34,'満３２週～満３５週（１）'!AK35,'満３２週～満３５週（１）'!AK36,'満３２週～満３５週（１）'!AK37)</f>
        <v>0</v>
      </c>
      <c r="AL33" s="30">
        <f>SUM('満３２週～満３５週（１）'!AL34,'満３２週～満３５週（１）'!AL35,'満３２週～満３５週（１）'!AL36,'満３２週～満３５週（１）'!AL37)</f>
        <v>0</v>
      </c>
      <c r="AM33" s="33">
        <f>SUM('満３２週～満３５週（１）'!AM35,'満３２週～満３５週（１）'!AM36,'満３２週～満３５週（１）'!AM37)</f>
        <v>0</v>
      </c>
    </row>
    <row r="34" spans="1:39" ht="13.5">
      <c r="A34" s="17"/>
      <c r="B34" s="9"/>
      <c r="C34" s="38" t="s">
        <v>74</v>
      </c>
      <c r="D34" s="8"/>
      <c r="E34" s="31">
        <f t="shared" si="4"/>
        <v>3</v>
      </c>
      <c r="F34" s="30">
        <f>SUM(G34:H34)</f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2</v>
      </c>
      <c r="S34" s="30">
        <v>1</v>
      </c>
      <c r="T34" s="30">
        <v>1</v>
      </c>
      <c r="U34" s="30">
        <v>1</v>
      </c>
      <c r="V34" s="30">
        <v>1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f>SUM(AE34:AF34)</f>
        <v>0</v>
      </c>
      <c r="AE34" s="30">
        <v>0</v>
      </c>
      <c r="AF34" s="30">
        <v>0</v>
      </c>
      <c r="AG34" s="30">
        <f>SUM(AH34:AI34)</f>
        <v>0</v>
      </c>
      <c r="AH34" s="30">
        <v>0</v>
      </c>
      <c r="AI34" s="30">
        <v>0</v>
      </c>
      <c r="AJ34" s="30">
        <f>SUM(AK34:AL34)</f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28</v>
      </c>
      <c r="D35" s="8"/>
      <c r="E35" s="31">
        <f t="shared" si="4"/>
        <v>4</v>
      </c>
      <c r="F35" s="30">
        <f>SUM(G35:H35)</f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3</v>
      </c>
      <c r="P35" s="30">
        <v>3</v>
      </c>
      <c r="Q35" s="30">
        <v>0</v>
      </c>
      <c r="R35" s="30">
        <v>0</v>
      </c>
      <c r="S35" s="30">
        <v>0</v>
      </c>
      <c r="T35" s="30">
        <v>0</v>
      </c>
      <c r="U35" s="30">
        <v>1</v>
      </c>
      <c r="V35" s="30">
        <v>1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f t="shared" si="1"/>
        <v>0</v>
      </c>
      <c r="AE35" s="30">
        <v>0</v>
      </c>
      <c r="AF35" s="30">
        <v>0</v>
      </c>
      <c r="AG35" s="30">
        <f t="shared" si="5"/>
        <v>0</v>
      </c>
      <c r="AH35" s="30">
        <v>0</v>
      </c>
      <c r="AI35" s="30">
        <v>0</v>
      </c>
      <c r="AJ35" s="30">
        <f t="shared" si="6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29</v>
      </c>
      <c r="D36" s="8"/>
      <c r="E36" s="31">
        <f t="shared" si="4"/>
        <v>1</v>
      </c>
      <c r="F36" s="30">
        <f t="shared" si="0"/>
        <v>0</v>
      </c>
      <c r="G36" s="30">
        <v>0</v>
      </c>
      <c r="H36" s="30">
        <v>0</v>
      </c>
      <c r="I36" s="30">
        <f>SUM(J36:K36)</f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1</v>
      </c>
      <c r="V36" s="30">
        <v>0</v>
      </c>
      <c r="W36" s="30">
        <v>1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f t="shared" si="1"/>
        <v>0</v>
      </c>
      <c r="AE36" s="30">
        <v>0</v>
      </c>
      <c r="AF36" s="30">
        <v>0</v>
      </c>
      <c r="AG36" s="30">
        <f t="shared" si="5"/>
        <v>0</v>
      </c>
      <c r="AH36" s="30">
        <v>0</v>
      </c>
      <c r="AI36" s="30">
        <v>0</v>
      </c>
      <c r="AJ36" s="30">
        <f t="shared" si="6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30</v>
      </c>
      <c r="D37" s="8"/>
      <c r="E37" s="31">
        <f t="shared" si="4"/>
        <v>2</v>
      </c>
      <c r="F37" s="30">
        <f t="shared" si="0"/>
        <v>0</v>
      </c>
      <c r="G37" s="30">
        <v>0</v>
      </c>
      <c r="H37" s="30">
        <v>0</v>
      </c>
      <c r="I37" s="30">
        <f>SUM(J37:K37)</f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1</v>
      </c>
      <c r="P37" s="30">
        <v>1</v>
      </c>
      <c r="Q37" s="30">
        <v>0</v>
      </c>
      <c r="R37" s="30">
        <v>1</v>
      </c>
      <c r="S37" s="30">
        <v>1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f t="shared" si="1"/>
        <v>0</v>
      </c>
      <c r="AE37" s="30">
        <v>0</v>
      </c>
      <c r="AF37" s="30">
        <v>0</v>
      </c>
      <c r="AG37" s="30">
        <f t="shared" si="5"/>
        <v>0</v>
      </c>
      <c r="AH37" s="30">
        <v>0</v>
      </c>
      <c r="AI37" s="30">
        <v>0</v>
      </c>
      <c r="AJ37" s="30">
        <f t="shared" si="6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0" t="s">
        <v>31</v>
      </c>
      <c r="B39" s="41"/>
      <c r="C39" s="41"/>
      <c r="D39" s="8"/>
      <c r="E39" s="31">
        <f aca="true" t="shared" si="7" ref="E39:E44">F39+I39+L39+O39+R39+U39+X39+AA39+AD39+AG39+AJ39+AM39</f>
        <v>30</v>
      </c>
      <c r="F39" s="30">
        <f t="shared" si="0"/>
        <v>0</v>
      </c>
      <c r="G39" s="30">
        <f>SUM('満３２週～満３５週（１）'!G40,'満３２週～満３５週（１）'!G41,'満３２週～満３５週（１）'!G42,'満３２週～満３５週（１）'!G43,'満３２週～満３５週（１）'!G44)</f>
        <v>0</v>
      </c>
      <c r="H39" s="30">
        <f>SUM('満３２週～満３５週（１）'!H40,'満３２週～満３５週（１）'!H41,'満３２週～満３５週（１）'!H42,'満３２週～満３５週（１）'!H43,'満３２週～満３５週（１）'!H44)</f>
        <v>0</v>
      </c>
      <c r="I39" s="30">
        <f>SUM(J39:K39)</f>
        <v>0</v>
      </c>
      <c r="J39" s="30">
        <f>SUM('満３２週～満３５週（１）'!J40,'満３２週～満３５週（１）'!J41,'満３２週～満３５週（１）'!J42,'満３２週～満３５週（１）'!J43,'満３２週～満３５週（１）'!J44)</f>
        <v>0</v>
      </c>
      <c r="K39" s="30">
        <f>SUM('満３２週～満３５週（１）'!K40,'満３２週～満３５週（１）'!K41,'満３２週～満３５週（１）'!K42,'満３２週～満３５週（１）'!K43,'満３２週～満３５週（１）'!K44)</f>
        <v>0</v>
      </c>
      <c r="L39" s="30">
        <f>SUM(M39:N39)</f>
        <v>5</v>
      </c>
      <c r="M39" s="30">
        <f>SUM('満３２週～満３５週（１）'!M40,'満３２週～満３５週（１）'!M41,'満３２週～満３５週（１）'!M42,'満３２週～満３５週（１）'!M43,'満３２週～満３５週（１）'!M44)</f>
        <v>4</v>
      </c>
      <c r="N39" s="30">
        <f>SUM('満３２週～満３５週（１）'!N40,'満３２週～満３５週（１）'!N41,'満３２週～満３５週（１）'!N42,'満３２週～満３５週（１）'!N43,'満３２週～満３５週（１）'!N44)</f>
        <v>1</v>
      </c>
      <c r="O39" s="30">
        <f>SUM(P39:Q39)</f>
        <v>9</v>
      </c>
      <c r="P39" s="30">
        <f>SUM('満３２週～満３５週（１）'!P40,'満３２週～満３５週（１）'!P41,'満３２週～満３５週（１）'!P42,'満３２週～満３５週（１）'!P43,'満３２週～満３５週（１）'!P44)</f>
        <v>4</v>
      </c>
      <c r="Q39" s="30">
        <f>SUM('満３２週～満３５週（１）'!Q40,'満３２週～満３５週（１）'!Q41,'満３２週～満３５週（１）'!Q42,'満３２週～満３５週（１）'!Q43,'満３２週～満３５週（１）'!Q44)</f>
        <v>5</v>
      </c>
      <c r="R39" s="30">
        <f>SUM(S39:T39)</f>
        <v>13</v>
      </c>
      <c r="S39" s="30">
        <f>SUM('満３２週～満３５週（１）'!S40,'満３２週～満３５週（１）'!S41,'満３２週～満３５週（１）'!S42,'満３２週～満３５週（１）'!S43,'満３２週～満３５週（１）'!S44)</f>
        <v>10</v>
      </c>
      <c r="T39" s="30">
        <f>SUM('満３２週～満３５週（１）'!T40,'満３２週～満３５週（１）'!T41,'満３２週～満３５週（１）'!T42,'満３２週～満３５週（１）'!T43,'満３２週～満３５週（１）'!T44)</f>
        <v>3</v>
      </c>
      <c r="U39" s="30">
        <f>SUM(V39:W39)</f>
        <v>3</v>
      </c>
      <c r="V39" s="30">
        <f>SUM('満３２週～満３５週（１）'!V40,'満３２週～満３５週（１）'!V41,'満３２週～満３５週（１）'!V42,'満３２週～満３５週（１）'!V43,'満３２週～満３５週（１）'!V44)</f>
        <v>2</v>
      </c>
      <c r="W39" s="30">
        <f>SUM('満３２週～満３５週（１）'!W40,'満３２週～満３５週（１）'!W41,'満３２週～満３５週（１）'!W42,'満３２週～満３５週（１）'!W43,'満３２週～満３５週（１）'!W44)</f>
        <v>1</v>
      </c>
      <c r="X39" s="30">
        <f>SUM(Y39:Z39)</f>
        <v>0</v>
      </c>
      <c r="Y39" s="30">
        <f>SUM('満３２週～満３５週（１）'!Y40,'満３２週～満３５週（１）'!Y41,'満３２週～満３５週（１）'!Y42,'満３２週～満３５週（１）'!Y43,'満３２週～満３５週（１）'!Y44)</f>
        <v>0</v>
      </c>
      <c r="Z39" s="30">
        <f>SUM('満３２週～満３５週（１）'!Z40,'満３２週～満３５週（１）'!Z41,'満３２週～満３５週（１）'!Z42,'満３２週～満３５週（１）'!Z43,'満３２週～満３５週（１）'!Z44)</f>
        <v>0</v>
      </c>
      <c r="AA39" s="30">
        <f>SUM(AB39:AC39)</f>
        <v>0</v>
      </c>
      <c r="AB39" s="30">
        <f>SUM('満３２週～満３５週（１）'!AB40,'満３２週～満３５週（１）'!AB41,'満３２週～満３５週（１）'!AB42,'満３２週～満３５週（１）'!AB43,'満３２週～満３５週（１）'!AB44)</f>
        <v>0</v>
      </c>
      <c r="AC39" s="30">
        <f>SUM('満３２週～満３５週（１）'!AC40,'満３２週～満３５週（１）'!AC41,'満３２週～満３５週（１）'!AC42,'満３２週～満３５週（１）'!AC43,'満３２週～満３５週（１）'!AC44)</f>
        <v>0</v>
      </c>
      <c r="AD39" s="30">
        <f t="shared" si="1"/>
        <v>0</v>
      </c>
      <c r="AE39" s="30">
        <f>SUM('満３２週～満３５週（１）'!AE40,'満３２週～満３５週（１）'!AE41,'満３２週～満３５週（１）'!AE42,'満３２週～満３５週（１）'!AE43,'満３２週～満３５週（１）'!AE44)</f>
        <v>0</v>
      </c>
      <c r="AF39" s="30">
        <f>SUM('満３２週～満３５週（１）'!AF40,'満３２週～満３５週（１）'!AF41,'満３２週～満３５週（１）'!AF42,'満３２週～満３５週（１）'!AF43,'満３２週～満３５週（１）'!AF44)</f>
        <v>0</v>
      </c>
      <c r="AG39" s="30">
        <f aca="true" t="shared" si="8" ref="AG39:AG44">SUM(AH39:AI39)</f>
        <v>0</v>
      </c>
      <c r="AH39" s="30">
        <f>SUM('満３２週～満３５週（１）'!AH40,'満３２週～満３５週（１）'!AH41,'満３２週～満３５週（１）'!AH42,'満３２週～満３５週（１）'!AH43,'満３２週～満３５週（１）'!AH44)</f>
        <v>0</v>
      </c>
      <c r="AI39" s="30">
        <f>SUM('満３２週～満３５週（１）'!AI40,'満３２週～満３５週（１）'!AI41,'満３２週～満３５週（１）'!AI42,'満３２週～満３５週（１）'!AI43,'満３２週～満３５週（１）'!AI44)</f>
        <v>0</v>
      </c>
      <c r="AJ39" s="30">
        <f aca="true" t="shared" si="9" ref="AJ39:AJ44">SUM(AK39:AL39)</f>
        <v>0</v>
      </c>
      <c r="AK39" s="30">
        <f>SUM('満３２週～満３５週（１）'!AK40,'満３２週～満３５週（１）'!AK41,'満３２週～満３５週（１）'!AK42,'満３２週～満３５週（１）'!AK43,'満３２週～満３５週（１）'!AK44)</f>
        <v>0</v>
      </c>
      <c r="AL39" s="30">
        <f>SUM('満３２週～満３５週（１）'!AL40,'満３２週～満３５週（１）'!AL41,'満３２週～満３５週（１）'!AL42,'満３２週～満３５週（１）'!AL43,'満３２週～満３５週（１）'!AL44)</f>
        <v>0</v>
      </c>
      <c r="AM39" s="33">
        <f>SUM('満３２週～満３５週（１）'!AM40,'満３２週～満３５週（１）'!AM41,'満３２週～満３５週（１）'!AM42,'満３２週～満３５週（１）'!AM43,'満３２週～満３５週（１）'!AM44)</f>
        <v>0</v>
      </c>
    </row>
    <row r="40" spans="1:39" ht="13.5">
      <c r="A40" s="17"/>
      <c r="B40" s="6"/>
      <c r="C40" s="9" t="s">
        <v>32</v>
      </c>
      <c r="D40" s="8"/>
      <c r="E40" s="31">
        <f t="shared" si="7"/>
        <v>24</v>
      </c>
      <c r="F40" s="30">
        <f>SUM(G40:H40)</f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5</v>
      </c>
      <c r="M40" s="30">
        <v>4</v>
      </c>
      <c r="N40" s="30">
        <v>1</v>
      </c>
      <c r="O40" s="30">
        <v>7</v>
      </c>
      <c r="P40" s="30">
        <v>2</v>
      </c>
      <c r="Q40" s="30">
        <v>5</v>
      </c>
      <c r="R40" s="30">
        <v>9</v>
      </c>
      <c r="S40" s="30">
        <v>7</v>
      </c>
      <c r="T40" s="30">
        <v>2</v>
      </c>
      <c r="U40" s="30">
        <v>3</v>
      </c>
      <c r="V40" s="30">
        <v>2</v>
      </c>
      <c r="W40" s="30">
        <v>1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f t="shared" si="1"/>
        <v>0</v>
      </c>
      <c r="AE40" s="30">
        <v>0</v>
      </c>
      <c r="AF40" s="30">
        <v>0</v>
      </c>
      <c r="AG40" s="30">
        <f t="shared" si="8"/>
        <v>0</v>
      </c>
      <c r="AH40" s="30">
        <v>0</v>
      </c>
      <c r="AI40" s="30">
        <v>0</v>
      </c>
      <c r="AJ40" s="30">
        <f t="shared" si="9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33</v>
      </c>
      <c r="D41" s="8"/>
      <c r="E41" s="31">
        <f t="shared" si="7"/>
        <v>0</v>
      </c>
      <c r="F41" s="30">
        <f>SUM(G41:H41)</f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f>SUM(AB41:AC41)</f>
        <v>0</v>
      </c>
      <c r="AB41" s="30">
        <v>0</v>
      </c>
      <c r="AC41" s="30">
        <v>0</v>
      </c>
      <c r="AD41" s="30">
        <f t="shared" si="1"/>
        <v>0</v>
      </c>
      <c r="AE41" s="30">
        <v>0</v>
      </c>
      <c r="AF41" s="30">
        <v>0</v>
      </c>
      <c r="AG41" s="30">
        <f t="shared" si="8"/>
        <v>0</v>
      </c>
      <c r="AH41" s="30">
        <v>0</v>
      </c>
      <c r="AI41" s="30">
        <v>0</v>
      </c>
      <c r="AJ41" s="30">
        <f t="shared" si="9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34</v>
      </c>
      <c r="D42" s="8"/>
      <c r="E42" s="31">
        <f t="shared" si="7"/>
        <v>4</v>
      </c>
      <c r="F42" s="30">
        <f>SUM(G42:H42)</f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1</v>
      </c>
      <c r="P42" s="30">
        <v>1</v>
      </c>
      <c r="Q42" s="30">
        <v>0</v>
      </c>
      <c r="R42" s="30">
        <v>3</v>
      </c>
      <c r="S42" s="30">
        <v>3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f t="shared" si="1"/>
        <v>0</v>
      </c>
      <c r="AE42" s="30">
        <v>0</v>
      </c>
      <c r="AF42" s="30">
        <v>0</v>
      </c>
      <c r="AG42" s="30">
        <f t="shared" si="8"/>
        <v>0</v>
      </c>
      <c r="AH42" s="30">
        <v>0</v>
      </c>
      <c r="AI42" s="30">
        <v>0</v>
      </c>
      <c r="AJ42" s="30">
        <f t="shared" si="9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35</v>
      </c>
      <c r="D43" s="8"/>
      <c r="E43" s="31">
        <f t="shared" si="7"/>
        <v>1</v>
      </c>
      <c r="F43" s="30">
        <f>SUM(G43:H43)</f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1</v>
      </c>
      <c r="P43" s="30">
        <v>1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f t="shared" si="1"/>
        <v>0</v>
      </c>
      <c r="AE43" s="30">
        <v>0</v>
      </c>
      <c r="AF43" s="30">
        <v>0</v>
      </c>
      <c r="AG43" s="30">
        <f t="shared" si="8"/>
        <v>0</v>
      </c>
      <c r="AH43" s="30">
        <v>0</v>
      </c>
      <c r="AI43" s="30">
        <v>0</v>
      </c>
      <c r="AJ43" s="30">
        <f t="shared" si="9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36</v>
      </c>
      <c r="D44" s="8"/>
      <c r="E44" s="31">
        <f t="shared" si="7"/>
        <v>1</v>
      </c>
      <c r="F44" s="30">
        <f>SUM(G44:H44)</f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1</v>
      </c>
      <c r="S44" s="30">
        <v>0</v>
      </c>
      <c r="T44" s="30">
        <v>1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f t="shared" si="1"/>
        <v>0</v>
      </c>
      <c r="AE44" s="30">
        <v>0</v>
      </c>
      <c r="AF44" s="30">
        <v>0</v>
      </c>
      <c r="AG44" s="30">
        <f t="shared" si="8"/>
        <v>0</v>
      </c>
      <c r="AH44" s="30">
        <v>0</v>
      </c>
      <c r="AI44" s="30">
        <v>0</v>
      </c>
      <c r="AJ44" s="30">
        <f t="shared" si="9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A16:C16"/>
    <mergeCell ref="A21:C21"/>
    <mergeCell ref="B22:C22"/>
    <mergeCell ref="B28:C28"/>
    <mergeCell ref="B33:C33"/>
    <mergeCell ref="A39:C39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59" r:id="rId1"/>
  <headerFooter alignWithMargins="0">
    <oddHeader>&amp;C&amp;"ＭＳ Ｐ明朝,標準"&amp;14第８表－２　　出生数・体重（500g区分）・妊娠期間・市町村・保健所別　　　（その７）&amp;R&amp;"ＭＳ Ｐ明朝,標準"令和２年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workbookViewId="0" topLeftCell="A1">
      <pane ySplit="3" topLeftCell="A4" activePane="bottomLeft" state="frozen"/>
      <selection pane="topLeft" activeCell="F31" sqref="F31"/>
      <selection pane="bottomLeft"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51" t="s">
        <v>0</v>
      </c>
      <c r="F1" s="35"/>
      <c r="G1" s="34"/>
      <c r="H1" s="34"/>
      <c r="I1" s="34"/>
      <c r="J1" s="34"/>
      <c r="K1" s="34"/>
      <c r="L1" s="54" t="s">
        <v>64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52"/>
      <c r="F2" s="58" t="s">
        <v>56</v>
      </c>
      <c r="G2" s="59"/>
      <c r="H2" s="60"/>
      <c r="I2" s="47" t="s">
        <v>57</v>
      </c>
      <c r="J2" s="47"/>
      <c r="K2" s="48"/>
      <c r="L2" s="46" t="s">
        <v>58</v>
      </c>
      <c r="M2" s="47"/>
      <c r="N2" s="48"/>
      <c r="O2" s="47" t="s">
        <v>59</v>
      </c>
      <c r="P2" s="47"/>
      <c r="Q2" s="48"/>
      <c r="R2" s="46" t="s">
        <v>60</v>
      </c>
      <c r="S2" s="47"/>
      <c r="T2" s="48"/>
      <c r="U2" s="46" t="s">
        <v>61</v>
      </c>
      <c r="V2" s="47"/>
      <c r="W2" s="48"/>
      <c r="X2" s="46" t="s">
        <v>62</v>
      </c>
      <c r="Y2" s="47"/>
      <c r="Z2" s="48"/>
      <c r="AA2" s="46" t="s">
        <v>63</v>
      </c>
      <c r="AB2" s="47"/>
      <c r="AC2" s="48"/>
      <c r="AD2" s="46" t="s">
        <v>65</v>
      </c>
      <c r="AE2" s="47"/>
      <c r="AF2" s="48"/>
      <c r="AG2" s="46" t="s">
        <v>66</v>
      </c>
      <c r="AH2" s="47"/>
      <c r="AI2" s="48"/>
      <c r="AJ2" s="46" t="s">
        <v>67</v>
      </c>
      <c r="AK2" s="47"/>
      <c r="AL2" s="48"/>
      <c r="AM2" s="49" t="s">
        <v>55</v>
      </c>
    </row>
    <row r="3" spans="1:39" ht="13.5">
      <c r="A3" s="15"/>
      <c r="B3" s="4"/>
      <c r="C3" s="4"/>
      <c r="D3" s="5"/>
      <c r="E3" s="53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0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0" t="s">
        <v>37</v>
      </c>
      <c r="B5" s="41"/>
      <c r="C5" s="41"/>
      <c r="D5" s="8"/>
      <c r="E5" s="31">
        <f>F5+I5+L5+O5+R5+U5+X5+AA5+AD5+AG5+AJ5+AM5</f>
        <v>8</v>
      </c>
      <c r="F5" s="30">
        <f>SUM(G5:H5)</f>
        <v>0</v>
      </c>
      <c r="G5" s="30">
        <f>SUM('満３２週～満３５週（２）'!G6,'満３２週～満３５週（２）'!G7)</f>
        <v>0</v>
      </c>
      <c r="H5" s="30">
        <f>SUM('満３２週～満３５週（２）'!H6,'満３２週～満３５週（２）'!H7)</f>
        <v>0</v>
      </c>
      <c r="I5" s="30">
        <f>SUM(J5:K5)</f>
        <v>0</v>
      </c>
      <c r="J5" s="30">
        <f>SUM('満３２週～満３５週（２）'!J6,'満３２週～満３５週（２）'!J7)</f>
        <v>0</v>
      </c>
      <c r="K5" s="30">
        <f>SUM('満３２週～満３５週（２）'!K6,'満３２週～満３５週（２）'!K7)</f>
        <v>0</v>
      </c>
      <c r="L5" s="30">
        <f>SUM(M5:N5)</f>
        <v>1</v>
      </c>
      <c r="M5" s="30">
        <f>SUM('満３２週～満３５週（２）'!M6,'満３２週～満３５週（２）'!M7)</f>
        <v>1</v>
      </c>
      <c r="N5" s="30">
        <f>SUM('満３２週～満３５週（２）'!N6,'満３２週～満３５週（２）'!N7)</f>
        <v>0</v>
      </c>
      <c r="O5" s="30">
        <f>SUM(P5:Q5)</f>
        <v>3</v>
      </c>
      <c r="P5" s="30">
        <f>SUM('満３２週～満３５週（２）'!P6,'満３２週～満３５週（２）'!P7)</f>
        <v>2</v>
      </c>
      <c r="Q5" s="30">
        <f>SUM('満３２週～満３５週（２）'!Q6,'満３２週～満３５週（２）'!Q7)</f>
        <v>1</v>
      </c>
      <c r="R5" s="30">
        <f>SUM(S5:T5)</f>
        <v>2</v>
      </c>
      <c r="S5" s="30">
        <f>SUM('満３２週～満３５週（２）'!S6,'満３２週～満３５週（２）'!S7)</f>
        <v>1</v>
      </c>
      <c r="T5" s="30">
        <f>SUM('満３２週～満３５週（２）'!T6,'満３２週～満３５週（２）'!T7)</f>
        <v>1</v>
      </c>
      <c r="U5" s="30">
        <f>SUM(V5:W5)</f>
        <v>2</v>
      </c>
      <c r="V5" s="30">
        <f>SUM('満３２週～満３５週（２）'!V6,'満３２週～満３５週（２）'!V7)</f>
        <v>2</v>
      </c>
      <c r="W5" s="30">
        <f>SUM('満３２週～満３５週（２）'!W6,'満３２週～満３５週（２）'!W7)</f>
        <v>0</v>
      </c>
      <c r="X5" s="30">
        <f>SUM(Y5:Z5)</f>
        <v>0</v>
      </c>
      <c r="Y5" s="30">
        <f>SUM('満３２週～満３５週（２）'!Y6,'満３２週～満３５週（２）'!Y7)</f>
        <v>0</v>
      </c>
      <c r="Z5" s="30">
        <f>SUM('満３２週～満３５週（２）'!Z6,'満３２週～満３５週（２）'!Z7)</f>
        <v>0</v>
      </c>
      <c r="AA5" s="30">
        <f>SUM(AB5:AC5)</f>
        <v>0</v>
      </c>
      <c r="AB5" s="30">
        <f>SUM('満３２週～満３５週（２）'!AB6,'満３２週～満３５週（２）'!AB7)</f>
        <v>0</v>
      </c>
      <c r="AC5" s="30">
        <f>SUM('満３２週～満３５週（２）'!AC6,'満３２週～満３５週（２）'!AC7)</f>
        <v>0</v>
      </c>
      <c r="AD5" s="30">
        <f>SUM(AE5:AF5)</f>
        <v>0</v>
      </c>
      <c r="AE5" s="30">
        <f>SUM('満３２週～満３５週（２）'!AE6,'満３２週～満３５週（２）'!AE7)</f>
        <v>0</v>
      </c>
      <c r="AF5" s="30">
        <f>SUM('満３２週～満３５週（２）'!AF6,'満３２週～満３５週（２）'!AF7)</f>
        <v>0</v>
      </c>
      <c r="AG5" s="30">
        <f>SUM(AH5:AI5)</f>
        <v>0</v>
      </c>
      <c r="AH5" s="30">
        <f>SUM('満３２週～満３５週（２）'!AH6,'満３２週～満３５週（２）'!AH7)</f>
        <v>0</v>
      </c>
      <c r="AI5" s="30">
        <f>SUM('満３２週～満３５週（２）'!AI6,'満３２週～満３５週（２）'!AI7)</f>
        <v>0</v>
      </c>
      <c r="AJ5" s="30">
        <f>SUM(AK5:AL5)</f>
        <v>0</v>
      </c>
      <c r="AK5" s="30">
        <f>SUM('満３２週～満３５週（２）'!AK6,'満３２週～満３５週（２）'!AK7)</f>
        <v>0</v>
      </c>
      <c r="AL5" s="32">
        <f>SUM('満３２週～満３５週（２）'!AL6,'満３２週～満３５週（２）'!AL7)</f>
        <v>0</v>
      </c>
      <c r="AM5" s="33">
        <f>SUM('満３２週～満３５週（２）'!AM6,'満３２週～満３５週（２）'!AM7)</f>
        <v>0</v>
      </c>
    </row>
    <row r="6" spans="1:39" ht="13.5">
      <c r="A6" s="17"/>
      <c r="B6" s="6"/>
      <c r="C6" s="9" t="s">
        <v>38</v>
      </c>
      <c r="D6" s="8"/>
      <c r="E6" s="31">
        <f>F6+I6+L6+O6+R6+U6+X6+AA6+AD6+AG6+AJ6+AM6</f>
        <v>7</v>
      </c>
      <c r="F6" s="30">
        <f aca="true" t="shared" si="0" ref="F6:F24">SUM(G6:H6)</f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1</v>
      </c>
      <c r="M6" s="30">
        <v>1</v>
      </c>
      <c r="N6" s="30">
        <v>0</v>
      </c>
      <c r="O6" s="30">
        <v>2</v>
      </c>
      <c r="P6" s="30">
        <v>1</v>
      </c>
      <c r="Q6" s="30">
        <v>1</v>
      </c>
      <c r="R6" s="30">
        <v>2</v>
      </c>
      <c r="S6" s="30">
        <v>1</v>
      </c>
      <c r="T6" s="30">
        <v>1</v>
      </c>
      <c r="U6" s="30">
        <v>2</v>
      </c>
      <c r="V6" s="30">
        <v>2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f aca="true" t="shared" si="1" ref="AD6:AD24">SUM(AE6:AF6)</f>
        <v>0</v>
      </c>
      <c r="AE6" s="30">
        <v>0</v>
      </c>
      <c r="AF6" s="30">
        <v>0</v>
      </c>
      <c r="AG6" s="30">
        <f>SUM(AH6:AI6)</f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39</v>
      </c>
      <c r="D7" s="8"/>
      <c r="E7" s="31">
        <f>F7+I7+L7+O7+R7+U7+X7+AA7+AD7+AG7+AJ7+AM7</f>
        <v>1</v>
      </c>
      <c r="F7" s="30">
        <f t="shared" si="0"/>
        <v>0</v>
      </c>
      <c r="G7" s="30">
        <v>0</v>
      </c>
      <c r="H7" s="30">
        <v>0</v>
      </c>
      <c r="I7" s="30">
        <f>SUM(J7:K7)</f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1</v>
      </c>
      <c r="P7" s="30">
        <v>1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f t="shared" si="1"/>
        <v>0</v>
      </c>
      <c r="AE7" s="30">
        <v>0</v>
      </c>
      <c r="AF7" s="30">
        <v>0</v>
      </c>
      <c r="AG7" s="30">
        <f>SUM(AH7:AI7)</f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>
        <f>SUM(M8:N8)</f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0" t="s">
        <v>40</v>
      </c>
      <c r="B9" s="41"/>
      <c r="C9" s="41"/>
      <c r="D9" s="8"/>
      <c r="E9" s="31">
        <f>F9+I9+L9+O9+R9+U9+X9+AA9+AD9+AG9+AJ9+AM9</f>
        <v>7</v>
      </c>
      <c r="F9" s="30">
        <f t="shared" si="0"/>
        <v>0</v>
      </c>
      <c r="G9" s="30">
        <f>SUM('満３２週～満３５週（２）'!G10,'満３２週～満３５週（２）'!G11,'満３２週～満３５週（２）'!G12,'満３２週～満３５週（２）'!G13,'満３２週～満３５週（２）'!G14,'満３２週～満３５週（２）'!G15,'満３２週～満３５週（２）'!G16,'満３２週～満３５週（２）'!G17,'満３２週～満３５週（２）'!G18)</f>
        <v>0</v>
      </c>
      <c r="H9" s="30">
        <f>SUM('満３２週～満３５週（２）'!H10,'満３２週～満３５週（２）'!H11,'満３２週～満３５週（２）'!H12,'満３２週～満３５週（２）'!H13,'満３２週～満３５週（２）'!H14,'満３２週～満３５週（２）'!H15,'満３２週～満３５週（２）'!H16,'満３２週～満３５週（２）'!H17,'満３２週～満３５週（２）'!H18)</f>
        <v>0</v>
      </c>
      <c r="I9" s="30">
        <f>SUM(J9:K9)</f>
        <v>0</v>
      </c>
      <c r="J9" s="30">
        <f>SUM('満３２週～満３５週（２）'!J10,'満３２週～満３５週（２）'!J11,'満３２週～満３５週（２）'!J12,'満３２週～満３５週（２）'!J13,'満３２週～満３５週（２）'!J14,'満３２週～満３５週（２）'!J15,'満３２週～満３５週（２）'!J16,'満３２週～満３５週（２）'!J17,'満３２週～満３５週（２）'!J18)</f>
        <v>0</v>
      </c>
      <c r="K9" s="30">
        <f>SUM('満３２週～満３５週（２）'!K10,'満３２週～満３５週（２）'!K11,'満３２週～満３５週（２）'!K12,'満３２週～満３５週（２）'!K13,'満３２週～満３５週（２）'!K14,'満３２週～満３５週（２）'!K15,'満３２週～満３５週（２）'!K16,'満３２週～満３５週（２）'!K17,'満３２週～満３５週（２）'!K18)</f>
        <v>0</v>
      </c>
      <c r="L9" s="30">
        <f>SUM(M9:N9)</f>
        <v>0</v>
      </c>
      <c r="M9" s="30">
        <f>SUM('満３２週～満３５週（２）'!M10,'満３２週～満３５週（２）'!M11,'満３２週～満３５週（２）'!M12,'満３２週～満３５週（２）'!M13,'満３２週～満３５週（２）'!M14,'満３２週～満３５週（２）'!M15,'満３２週～満３５週（２）'!M16,'満３２週～満３５週（２）'!M17,'満３２週～満３５週（２）'!M18)</f>
        <v>0</v>
      </c>
      <c r="N9" s="30">
        <f>SUM('満３２週～満３５週（２）'!N10,'満３２週～満３５週（２）'!N11,'満３２週～満３５週（２）'!N12,'満３２週～満３５週（２）'!N13,'満３２週～満３５週（２）'!N14,'満３２週～満３５週（２）'!N15,'満３２週～満３５週（２）'!N16,'満３２週～満３５週（２）'!N17,'満３２週～満３５週（２）'!N18)</f>
        <v>0</v>
      </c>
      <c r="O9" s="30">
        <f>SUM(P9:Q9)</f>
        <v>2</v>
      </c>
      <c r="P9" s="30">
        <f>SUM('満３２週～満３５週（２）'!P10,'満３２週～満３５週（２）'!P11,'満３２週～満３５週（２）'!P12,'満３２週～満３５週（２）'!P13,'満３２週～満３５週（２）'!P14,'満３２週～満３５週（２）'!P15,'満３２週～満３５週（２）'!P16,'満３２週～満３５週（２）'!P17,'満３２週～満３５週（２）'!P18)</f>
        <v>1</v>
      </c>
      <c r="Q9" s="30">
        <f>SUM('満３２週～満３５週（２）'!Q10,'満３２週～満３５週（２）'!Q11,'満３２週～満３５週（２）'!Q12,'満３２週～満３５週（２）'!Q13,'満３２週～満３５週（２）'!Q14,'満３２週～満３５週（２）'!Q15,'満３２週～満３５週（２）'!Q16,'満３２週～満３５週（２）'!Q17,'満３２週～満３５週（２）'!Q18)</f>
        <v>1</v>
      </c>
      <c r="R9" s="30">
        <f>SUM(S9:T9)</f>
        <v>2</v>
      </c>
      <c r="S9" s="30">
        <f>SUM('満３２週～満３５週（２）'!S10,'満３２週～満３５週（２）'!S11,'満３２週～満３５週（２）'!S12,'満３２週～満３５週（２）'!S13,'満３２週～満３５週（２）'!S14,'満３２週～満３５週（２）'!S15,'満３２週～満３５週（２）'!S16,'満３２週～満３５週（２）'!S17,'満３２週～満３５週（２）'!S18)</f>
        <v>1</v>
      </c>
      <c r="T9" s="30">
        <f>SUM('満３２週～満３５週（２）'!T10,'満３２週～満３５週（２）'!T11,'満３２週～満３５週（２）'!T12,'満３２週～満３５週（２）'!T13,'満３２週～満３５週（２）'!T14,'満３２週～満３５週（２）'!T15,'満３２週～満３５週（２）'!T16,'満３２週～満３５週（２）'!T17,'満３２週～満３５週（２）'!T18)</f>
        <v>1</v>
      </c>
      <c r="U9" s="30">
        <f>SUM(V9:W9)</f>
        <v>3</v>
      </c>
      <c r="V9" s="30">
        <f>SUM('満３２週～満３５週（２）'!V10,'満３２週～満３５週（２）'!V11,'満３２週～満３５週（２）'!V12,'満３２週～満３５週（２）'!V13,'満３２週～満３５週（２）'!V14,'満３２週～満３５週（２）'!V15,'満３２週～満３５週（２）'!V16,'満３２週～満３５週（２）'!V17,'満３２週～満３５週（２）'!V18)</f>
        <v>1</v>
      </c>
      <c r="W9" s="30">
        <f>SUM('満３２週～満３５週（２）'!W10,'満３２週～満３５週（２）'!W11,'満３２週～満３５週（２）'!W12,'満３２週～満３５週（２）'!W13,'満３２週～満３５週（２）'!W14,'満３２週～満３５週（２）'!W15,'満３２週～満３５週（２）'!W16,'満３２週～満３５週（２）'!W17,'満３２週～満３５週（２）'!W18)</f>
        <v>2</v>
      </c>
      <c r="X9" s="30">
        <f>SUM(Y9:Z9)</f>
        <v>0</v>
      </c>
      <c r="Y9" s="30">
        <f>SUM('満３２週～満３５週（２）'!Y10,'満３２週～満３５週（２）'!Y11,'満３２週～満３５週（２）'!Y12,'満３２週～満３５週（２）'!Y13,'満３２週～満３５週（２）'!Y14,'満３２週～満３５週（２）'!Y15,'満３２週～満３５週（２）'!Y16,'満３２週～満３５週（２）'!Y17,'満３２週～満３５週（２）'!Y18)</f>
        <v>0</v>
      </c>
      <c r="Z9" s="30">
        <f>SUM('満３２週～満３５週（２）'!Z10,'満３２週～満３５週（２）'!Z11,'満３２週～満３５週（２）'!Z12,'満３２週～満３５週（２）'!Z13,'満３２週～満３５週（２）'!Z14,'満３２週～満３５週（２）'!Z15,'満３２週～満３５週（２）'!Z16,'満３２週～満３５週（２）'!Z17,'満３２週～満３５週（２）'!Z18)</f>
        <v>0</v>
      </c>
      <c r="AA9" s="30">
        <f>SUM(AB9:AC9)</f>
        <v>0</v>
      </c>
      <c r="AB9" s="30">
        <f>SUM('満３２週～満３５週（２）'!AB10,'満３２週～満３５週（２）'!AB11,'満３２週～満３５週（２）'!AB12,'満３２週～満３５週（２）'!AB13,'満３２週～満３５週（２）'!AB14,'満３２週～満３５週（２）'!AB15,'満３２週～満３５週（２）'!AB16,'満３２週～満３５週（２）'!AB17,'満３２週～満３５週（２）'!AB18)</f>
        <v>0</v>
      </c>
      <c r="AC9" s="30">
        <f>SUM('満３２週～満３５週（２）'!AC10,'満３２週～満３５週（２）'!AC11,'満３２週～満３５週（２）'!AC12,'満３２週～満３５週（２）'!AC13,'満３２週～満３５週（２）'!AC14,'満３２週～満３５週（２）'!AC15,'満３２週～満３５週（２）'!AC16,'満３２週～満３５週（２）'!AC17,'満３２週～満３５週（２）'!AC18)</f>
        <v>0</v>
      </c>
      <c r="AD9" s="30">
        <f t="shared" si="1"/>
        <v>0</v>
      </c>
      <c r="AE9" s="30">
        <f>SUM('満３２週～満３５週（２）'!AE10,'満３２週～満３５週（２）'!AE11,'満３２週～満３５週（２）'!AE12,'満３２週～満３５週（２）'!AE13,'満３２週～満３５週（２）'!AE14,'満３２週～満３５週（２）'!AE15,'満３２週～満３５週（２）'!AE16,'満３２週～満３５週（２）'!AE17,'満３２週～満３５週（２）'!AE18)</f>
        <v>0</v>
      </c>
      <c r="AF9" s="30">
        <f>SUM('満３２週～満３５週（２）'!AF10,'満３２週～満３５週（２）'!AF11,'満３２週～満３５週（２）'!AF12,'満３２週～満３５週（２）'!AF13,'満３２週～満３５週（２）'!AF14,'満３２週～満３５週（２）'!AF15,'満３２週～満３５週（２）'!AF16,'満３２週～満３５週（２）'!AF17,'満３２週～満３５週（２）'!AF18)</f>
        <v>0</v>
      </c>
      <c r="AG9" s="30">
        <f aca="true" t="shared" si="2" ref="AG9:AG18">SUM(AH9:AI9)</f>
        <v>0</v>
      </c>
      <c r="AH9" s="30">
        <f>SUM('満３２週～満３５週（２）'!AH10,'満３２週～満３５週（２）'!AH11,'満３２週～満３５週（２）'!AH12,'満３２週～満３５週（２）'!AH13,'満３２週～満３５週（２）'!AH14,'満３２週～満３５週（２）'!AH15,'満３２週～満３５週（２）'!AH16,'満３２週～満３５週（２）'!AH17,'満３２週～満３５週（２）'!AH18)</f>
        <v>0</v>
      </c>
      <c r="AI9" s="30">
        <f>SUM('満３２週～満３５週（２）'!AI10,'満３２週～満３５週（２）'!AI11,'満３２週～満３５週（２）'!AI12,'満３２週～満３５週（２）'!AI13,'満３２週～満３５週（２）'!AI14,'満３２週～満３５週（２）'!AI15,'満３２週～満３５週（２）'!AI16,'満３２週～満３５週（２）'!AI17,'満３２週～満３５週（２）'!AI18)</f>
        <v>0</v>
      </c>
      <c r="AJ9" s="30">
        <f aca="true" t="shared" si="3" ref="AJ9:AJ18">SUM(AK9:AL9)</f>
        <v>0</v>
      </c>
      <c r="AK9" s="30">
        <f>SUM('満３２週～満３５週（２）'!AK10,'満３２週～満３５週（２）'!AK11,'満３２週～満３５週（２）'!AK12,'満３２週～満３５週（２）'!AK13,'満３２週～満３５週（２）'!AK14,'満３２週～満３５週（２）'!AK15,'満３２週～満３５週（２）'!AK16,'満３２週～満３５週（２）'!AK17,'満３２週～満３５週（２）'!AK18)</f>
        <v>0</v>
      </c>
      <c r="AL9" s="32">
        <f>SUM('満３２週～満３５週（２）'!AL10,'満３２週～満３５週（２）'!AL11,'満３２週～満３５週（２）'!AL12,'満３２週～満３５週（２）'!AL13,'満３２週～満３５週（２）'!AL14,'満３２週～満３５週（２）'!AL15,'満３２週～満３５週（２）'!AL16,'満３２週～満３５週（２）'!AL17,'満３２週～満３５週（２）'!AL18)</f>
        <v>0</v>
      </c>
      <c r="AM9" s="33">
        <f>SUM('満３２週～満３５週（２）'!AM10,'満３２週～満３５週（２）'!AM11,'満３２週～満３５週（２）'!AM12,'満３２週～満３５週（２）'!AM13,'満３２週～満３５週（２）'!AM14,'満３２週～満３５週（２）'!AM15,'満３２週～満３５週（２）'!AM16,'満３２週～満３５週（２）'!AM17,'満３２週～満３５週（２）'!AM18)</f>
        <v>0</v>
      </c>
    </row>
    <row r="10" spans="1:39" ht="13.5">
      <c r="A10" s="17"/>
      <c r="B10" s="6"/>
      <c r="C10" s="9" t="s">
        <v>41</v>
      </c>
      <c r="D10" s="8"/>
      <c r="E10" s="31">
        <f aca="true" t="shared" si="4" ref="E10:E24">F10+I10+L10+O10+R10+U10+X10+AA10+AD10+AG10+AJ10+AM10</f>
        <v>1</v>
      </c>
      <c r="F10" s="30">
        <f t="shared" si="0"/>
        <v>0</v>
      </c>
      <c r="G10" s="30">
        <v>0</v>
      </c>
      <c r="H10" s="30">
        <v>0</v>
      </c>
      <c r="I10" s="30">
        <f>SUM(J10:K10)</f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</v>
      </c>
      <c r="P10" s="30">
        <v>1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f t="shared" si="1"/>
        <v>0</v>
      </c>
      <c r="AE10" s="30">
        <v>0</v>
      </c>
      <c r="AF10" s="30">
        <v>0</v>
      </c>
      <c r="AG10" s="30">
        <f t="shared" si="2"/>
        <v>0</v>
      </c>
      <c r="AH10" s="30">
        <v>0</v>
      </c>
      <c r="AI10" s="30">
        <v>0</v>
      </c>
      <c r="AJ10" s="30">
        <f t="shared" si="3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42</v>
      </c>
      <c r="D11" s="8"/>
      <c r="E11" s="31">
        <f t="shared" si="4"/>
        <v>2</v>
      </c>
      <c r="F11" s="30">
        <f t="shared" si="0"/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1</v>
      </c>
      <c r="S11" s="30">
        <v>0</v>
      </c>
      <c r="T11" s="30">
        <v>1</v>
      </c>
      <c r="U11" s="30">
        <v>1</v>
      </c>
      <c r="V11" s="30">
        <v>1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f t="shared" si="1"/>
        <v>0</v>
      </c>
      <c r="AE11" s="30">
        <v>0</v>
      </c>
      <c r="AF11" s="30">
        <v>0</v>
      </c>
      <c r="AG11" s="30">
        <f t="shared" si="2"/>
        <v>0</v>
      </c>
      <c r="AH11" s="30">
        <v>0</v>
      </c>
      <c r="AI11" s="30">
        <v>0</v>
      </c>
      <c r="AJ11" s="30">
        <f t="shared" si="3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43</v>
      </c>
      <c r="D12" s="8"/>
      <c r="E12" s="31">
        <f t="shared" si="4"/>
        <v>0</v>
      </c>
      <c r="F12" s="30">
        <f t="shared" si="0"/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f>SUM(AB12:AC12)</f>
        <v>0</v>
      </c>
      <c r="AB12" s="30">
        <v>0</v>
      </c>
      <c r="AC12" s="30">
        <v>0</v>
      </c>
      <c r="AD12" s="30">
        <f t="shared" si="1"/>
        <v>0</v>
      </c>
      <c r="AE12" s="30">
        <v>0</v>
      </c>
      <c r="AF12" s="30">
        <v>0</v>
      </c>
      <c r="AG12" s="30">
        <f t="shared" si="2"/>
        <v>0</v>
      </c>
      <c r="AH12" s="30">
        <v>0</v>
      </c>
      <c r="AI12" s="30">
        <v>0</v>
      </c>
      <c r="AJ12" s="30">
        <f t="shared" si="3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44</v>
      </c>
      <c r="D13" s="8"/>
      <c r="E13" s="31">
        <f t="shared" si="4"/>
        <v>0</v>
      </c>
      <c r="F13" s="30">
        <f t="shared" si="0"/>
        <v>0</v>
      </c>
      <c r="G13" s="30">
        <v>0</v>
      </c>
      <c r="H13" s="30">
        <v>0</v>
      </c>
      <c r="I13" s="30">
        <f>SUM(J13:K13)</f>
        <v>0</v>
      </c>
      <c r="J13" s="30">
        <v>0</v>
      </c>
      <c r="K13" s="30">
        <v>0</v>
      </c>
      <c r="L13" s="30">
        <f>SUM(M13:N13)</f>
        <v>0</v>
      </c>
      <c r="M13" s="30">
        <v>0</v>
      </c>
      <c r="N13" s="30">
        <v>0</v>
      </c>
      <c r="O13" s="30">
        <f>SUM(P13:Q13)</f>
        <v>0</v>
      </c>
      <c r="P13" s="30">
        <v>0</v>
      </c>
      <c r="Q13" s="30">
        <v>0</v>
      </c>
      <c r="R13" s="30">
        <f>SUM(S13:T13)</f>
        <v>0</v>
      </c>
      <c r="S13" s="30">
        <v>0</v>
      </c>
      <c r="T13" s="30">
        <v>0</v>
      </c>
      <c r="U13" s="30">
        <f>SUM(V13:W13)</f>
        <v>0</v>
      </c>
      <c r="V13" s="30">
        <v>0</v>
      </c>
      <c r="W13" s="30">
        <v>0</v>
      </c>
      <c r="X13" s="30">
        <f>SUM(Y13:Z13)</f>
        <v>0</v>
      </c>
      <c r="Y13" s="30">
        <v>0</v>
      </c>
      <c r="Z13" s="30">
        <v>0</v>
      </c>
      <c r="AA13" s="30">
        <f>SUM(AB13:AC13)</f>
        <v>0</v>
      </c>
      <c r="AB13" s="30">
        <v>0</v>
      </c>
      <c r="AC13" s="30">
        <v>0</v>
      </c>
      <c r="AD13" s="30">
        <f t="shared" si="1"/>
        <v>0</v>
      </c>
      <c r="AE13" s="30">
        <v>0</v>
      </c>
      <c r="AF13" s="30">
        <v>0</v>
      </c>
      <c r="AG13" s="30">
        <f t="shared" si="2"/>
        <v>0</v>
      </c>
      <c r="AH13" s="30">
        <v>0</v>
      </c>
      <c r="AI13" s="30">
        <v>0</v>
      </c>
      <c r="AJ13" s="30">
        <f t="shared" si="3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45</v>
      </c>
      <c r="D14" s="8"/>
      <c r="E14" s="31">
        <f t="shared" si="4"/>
        <v>2</v>
      </c>
      <c r="F14" s="30">
        <f t="shared" si="0"/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1</v>
      </c>
      <c r="P14" s="30">
        <v>0</v>
      </c>
      <c r="Q14" s="30">
        <v>1</v>
      </c>
      <c r="R14" s="30">
        <v>0</v>
      </c>
      <c r="S14" s="30">
        <v>0</v>
      </c>
      <c r="T14" s="30">
        <v>0</v>
      </c>
      <c r="U14" s="30">
        <v>1</v>
      </c>
      <c r="V14" s="30">
        <v>0</v>
      </c>
      <c r="W14" s="30">
        <v>1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f t="shared" si="1"/>
        <v>0</v>
      </c>
      <c r="AE14" s="30">
        <v>0</v>
      </c>
      <c r="AF14" s="30">
        <v>0</v>
      </c>
      <c r="AG14" s="30">
        <f t="shared" si="2"/>
        <v>0</v>
      </c>
      <c r="AH14" s="30">
        <v>0</v>
      </c>
      <c r="AI14" s="30">
        <v>0</v>
      </c>
      <c r="AJ14" s="30">
        <f t="shared" si="3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46</v>
      </c>
      <c r="D15" s="8"/>
      <c r="E15" s="31">
        <f t="shared" si="4"/>
        <v>0</v>
      </c>
      <c r="F15" s="30">
        <f t="shared" si="0"/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f>SUM(AB15:AC15)</f>
        <v>0</v>
      </c>
      <c r="AB15" s="30">
        <v>0</v>
      </c>
      <c r="AC15" s="30">
        <v>0</v>
      </c>
      <c r="AD15" s="30">
        <f t="shared" si="1"/>
        <v>0</v>
      </c>
      <c r="AE15" s="30">
        <v>0</v>
      </c>
      <c r="AF15" s="30">
        <v>0</v>
      </c>
      <c r="AG15" s="30">
        <f t="shared" si="2"/>
        <v>0</v>
      </c>
      <c r="AH15" s="30">
        <v>0</v>
      </c>
      <c r="AI15" s="30">
        <v>0</v>
      </c>
      <c r="AJ15" s="30">
        <f t="shared" si="3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47</v>
      </c>
      <c r="D16" s="8"/>
      <c r="E16" s="31">
        <f t="shared" si="4"/>
        <v>2</v>
      </c>
      <c r="F16" s="30">
        <f t="shared" si="0"/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1</v>
      </c>
      <c r="S16" s="30">
        <v>1</v>
      </c>
      <c r="T16" s="30">
        <v>0</v>
      </c>
      <c r="U16" s="30">
        <v>1</v>
      </c>
      <c r="V16" s="30">
        <v>0</v>
      </c>
      <c r="W16" s="30">
        <v>1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f t="shared" si="1"/>
        <v>0</v>
      </c>
      <c r="AE16" s="30">
        <v>0</v>
      </c>
      <c r="AF16" s="30">
        <v>0</v>
      </c>
      <c r="AG16" s="30">
        <f t="shared" si="2"/>
        <v>0</v>
      </c>
      <c r="AH16" s="30">
        <v>0</v>
      </c>
      <c r="AI16" s="30">
        <v>0</v>
      </c>
      <c r="AJ16" s="30">
        <f t="shared" si="3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48</v>
      </c>
      <c r="D17" s="8"/>
      <c r="E17" s="31">
        <f t="shared" si="4"/>
        <v>0</v>
      </c>
      <c r="F17" s="30">
        <f t="shared" si="0"/>
        <v>0</v>
      </c>
      <c r="G17" s="30">
        <v>0</v>
      </c>
      <c r="H17" s="30">
        <v>0</v>
      </c>
      <c r="I17" s="30">
        <f>SUM(J17:K17)</f>
        <v>0</v>
      </c>
      <c r="J17" s="30">
        <v>0</v>
      </c>
      <c r="K17" s="30">
        <v>0</v>
      </c>
      <c r="L17" s="30">
        <f>SUM(M17:N17)</f>
        <v>0</v>
      </c>
      <c r="M17" s="30">
        <v>0</v>
      </c>
      <c r="N17" s="30">
        <v>0</v>
      </c>
      <c r="O17" s="30">
        <f>SUM(P17:Q17)</f>
        <v>0</v>
      </c>
      <c r="P17" s="30">
        <v>0</v>
      </c>
      <c r="Q17" s="30">
        <v>0</v>
      </c>
      <c r="R17" s="30">
        <f>SUM(S17:T17)</f>
        <v>0</v>
      </c>
      <c r="S17" s="30">
        <v>0</v>
      </c>
      <c r="T17" s="30">
        <v>0</v>
      </c>
      <c r="U17" s="30">
        <f>SUM(V17:W17)</f>
        <v>0</v>
      </c>
      <c r="V17" s="30">
        <v>0</v>
      </c>
      <c r="W17" s="30">
        <v>0</v>
      </c>
      <c r="X17" s="30">
        <f>SUM(Y17:Z17)</f>
        <v>0</v>
      </c>
      <c r="Y17" s="30">
        <v>0</v>
      </c>
      <c r="Z17" s="30">
        <v>0</v>
      </c>
      <c r="AA17" s="30">
        <f>SUM(AB17:AC17)</f>
        <v>0</v>
      </c>
      <c r="AB17" s="30">
        <v>0</v>
      </c>
      <c r="AC17" s="30">
        <v>0</v>
      </c>
      <c r="AD17" s="30">
        <f t="shared" si="1"/>
        <v>0</v>
      </c>
      <c r="AE17" s="30">
        <v>0</v>
      </c>
      <c r="AF17" s="30">
        <v>0</v>
      </c>
      <c r="AG17" s="30">
        <f t="shared" si="2"/>
        <v>0</v>
      </c>
      <c r="AH17" s="30">
        <v>0</v>
      </c>
      <c r="AI17" s="30">
        <v>0</v>
      </c>
      <c r="AJ17" s="30">
        <f t="shared" si="3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49</v>
      </c>
      <c r="D18" s="8"/>
      <c r="E18" s="31">
        <f t="shared" si="4"/>
        <v>0</v>
      </c>
      <c r="F18" s="30">
        <f t="shared" si="0"/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f>SUM(AB18:AC18)</f>
        <v>0</v>
      </c>
      <c r="AB18" s="30">
        <v>0</v>
      </c>
      <c r="AC18" s="30">
        <v>0</v>
      </c>
      <c r="AD18" s="30">
        <f t="shared" si="1"/>
        <v>0</v>
      </c>
      <c r="AE18" s="30">
        <v>0</v>
      </c>
      <c r="AF18" s="30">
        <v>0</v>
      </c>
      <c r="AG18" s="30">
        <f t="shared" si="2"/>
        <v>0</v>
      </c>
      <c r="AH18" s="30">
        <v>0</v>
      </c>
      <c r="AI18" s="30">
        <v>0</v>
      </c>
      <c r="AJ18" s="30">
        <f t="shared" si="3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0" t="s">
        <v>50</v>
      </c>
      <c r="B20" s="41"/>
      <c r="C20" s="41"/>
      <c r="D20" s="8"/>
      <c r="E20" s="31">
        <f t="shared" si="4"/>
        <v>10</v>
      </c>
      <c r="F20" s="30">
        <f t="shared" si="0"/>
        <v>0</v>
      </c>
      <c r="G20" s="30">
        <f>SUM('満３２週～満３５週（２）'!G21)</f>
        <v>0</v>
      </c>
      <c r="H20" s="30">
        <f>SUM('満３２週～満３５週（２）'!H21)</f>
        <v>0</v>
      </c>
      <c r="I20" s="30">
        <f>SUM(J20:K20)</f>
        <v>0</v>
      </c>
      <c r="J20" s="30">
        <f>SUM('満３２週～満３５週（２）'!J21)</f>
        <v>0</v>
      </c>
      <c r="K20" s="30">
        <f>SUM('満３２週～満３５週（２）'!K21)</f>
        <v>0</v>
      </c>
      <c r="L20" s="30">
        <f>SUM(M20:N20)</f>
        <v>2</v>
      </c>
      <c r="M20" s="30">
        <f>SUM('満３２週～満３５週（２）'!M21)</f>
        <v>0</v>
      </c>
      <c r="N20" s="30">
        <f>SUM('満３２週～満３５週（２）'!N21)</f>
        <v>2</v>
      </c>
      <c r="O20" s="30">
        <f>SUM(P20:Q20)</f>
        <v>4</v>
      </c>
      <c r="P20" s="30">
        <f>SUM('満３２週～満３５週（２）'!P21)</f>
        <v>2</v>
      </c>
      <c r="Q20" s="30">
        <f>SUM('満３２週～満３５週（２）'!Q21)</f>
        <v>2</v>
      </c>
      <c r="R20" s="30">
        <f>SUM(S20:T20)</f>
        <v>4</v>
      </c>
      <c r="S20" s="30">
        <f>SUM('満３２週～満３５週（２）'!S21)</f>
        <v>2</v>
      </c>
      <c r="T20" s="30">
        <f>SUM('満３２週～満３５週（２）'!T21)</f>
        <v>2</v>
      </c>
      <c r="U20" s="30">
        <f>SUM(V20:W20)</f>
        <v>0</v>
      </c>
      <c r="V20" s="30">
        <f>SUM('満３２週～満３５週（２）'!V21)</f>
        <v>0</v>
      </c>
      <c r="W20" s="30">
        <f>SUM('満３２週～満３５週（２）'!W21)</f>
        <v>0</v>
      </c>
      <c r="X20" s="30">
        <f>SUM(Y20:Z20)</f>
        <v>0</v>
      </c>
      <c r="Y20" s="30">
        <f>SUM('満３２週～満３５週（２）'!Y21)</f>
        <v>0</v>
      </c>
      <c r="Z20" s="30">
        <f>SUM('満３２週～満３５週（２）'!Z21)</f>
        <v>0</v>
      </c>
      <c r="AA20" s="30">
        <f>SUM(AB20:AC20)</f>
        <v>0</v>
      </c>
      <c r="AB20" s="30">
        <f>SUM('満３２週～満３５週（２）'!AB21)</f>
        <v>0</v>
      </c>
      <c r="AC20" s="30">
        <f>SUM('満３２週～満３５週（２）'!AC21)</f>
        <v>0</v>
      </c>
      <c r="AD20" s="30">
        <f t="shared" si="1"/>
        <v>0</v>
      </c>
      <c r="AE20" s="30">
        <f>SUM('満３２週～満３５週（２）'!AE21)</f>
        <v>0</v>
      </c>
      <c r="AF20" s="30">
        <f>SUM('満３２週～満３５週（２）'!AF21)</f>
        <v>0</v>
      </c>
      <c r="AG20" s="30">
        <f>SUM(AH20:AI20)</f>
        <v>0</v>
      </c>
      <c r="AH20" s="30">
        <f>SUM('満３２週～満３５週（２）'!AH21)</f>
        <v>0</v>
      </c>
      <c r="AI20" s="30">
        <f>SUM('満３２週～満３５週（２）'!AI21)</f>
        <v>0</v>
      </c>
      <c r="AJ20" s="30">
        <f>SUM(AK20:AL20)</f>
        <v>0</v>
      </c>
      <c r="AK20" s="30">
        <f>SUM('満３２週～満３５週（２）'!AK21)</f>
        <v>0</v>
      </c>
      <c r="AL20" s="32">
        <f>SUM('満３２週～満３５週（２）'!AL21)</f>
        <v>0</v>
      </c>
      <c r="AM20" s="33">
        <f>SUM('満３２週～満３５週（２）'!AM21)</f>
        <v>0</v>
      </c>
    </row>
    <row r="21" spans="1:39" ht="13.5">
      <c r="A21" s="17"/>
      <c r="B21" s="6"/>
      <c r="C21" s="9" t="s">
        <v>51</v>
      </c>
      <c r="D21" s="8"/>
      <c r="E21" s="31">
        <f t="shared" si="4"/>
        <v>10</v>
      </c>
      <c r="F21" s="30">
        <f t="shared" si="0"/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2</v>
      </c>
      <c r="M21" s="30">
        <v>0</v>
      </c>
      <c r="N21" s="30">
        <v>2</v>
      </c>
      <c r="O21" s="30">
        <v>4</v>
      </c>
      <c r="P21" s="30">
        <v>2</v>
      </c>
      <c r="Q21" s="30">
        <v>2</v>
      </c>
      <c r="R21" s="30">
        <v>4</v>
      </c>
      <c r="S21" s="30">
        <v>2</v>
      </c>
      <c r="T21" s="30">
        <v>2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f t="shared" si="1"/>
        <v>0</v>
      </c>
      <c r="AE21" s="30">
        <v>0</v>
      </c>
      <c r="AF21" s="30">
        <v>0</v>
      </c>
      <c r="AG21" s="30">
        <f>SUM(AH21:AI21)</f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0" t="s">
        <v>52</v>
      </c>
      <c r="B23" s="41"/>
      <c r="C23" s="41"/>
      <c r="D23" s="8"/>
      <c r="E23" s="31">
        <f t="shared" si="4"/>
        <v>12</v>
      </c>
      <c r="F23" s="30">
        <f t="shared" si="0"/>
        <v>0</v>
      </c>
      <c r="G23" s="30">
        <f>SUM('満３２週～満３５週（２）'!G24)</f>
        <v>0</v>
      </c>
      <c r="H23" s="30">
        <f>SUM('満３２週～満３５週（２）'!H24)</f>
        <v>0</v>
      </c>
      <c r="I23" s="30">
        <f>SUM(J23:K23)</f>
        <v>0</v>
      </c>
      <c r="J23" s="30">
        <f>SUM('満３２週～満３５週（２）'!J24)</f>
        <v>0</v>
      </c>
      <c r="K23" s="30">
        <f>SUM('満３２週～満３５週（２）'!K24)</f>
        <v>0</v>
      </c>
      <c r="L23" s="30">
        <f>SUM(M23:N23)</f>
        <v>0</v>
      </c>
      <c r="M23" s="30">
        <f>SUM('満３２週～満３５週（２）'!M24)</f>
        <v>0</v>
      </c>
      <c r="N23" s="30">
        <f>SUM('満３２週～満３５週（２）'!N24)</f>
        <v>0</v>
      </c>
      <c r="O23" s="30">
        <f>SUM(P23:Q23)</f>
        <v>5</v>
      </c>
      <c r="P23" s="30">
        <f>SUM('満３２週～満３５週（２）'!P24)</f>
        <v>0</v>
      </c>
      <c r="Q23" s="30">
        <f>SUM('満３２週～満３５週（２）'!Q24)</f>
        <v>5</v>
      </c>
      <c r="R23" s="30">
        <f>SUM(S23:T23)</f>
        <v>5</v>
      </c>
      <c r="S23" s="30">
        <f>SUM('満３２週～満３５週（２）'!S24)</f>
        <v>4</v>
      </c>
      <c r="T23" s="30">
        <f>SUM('満３２週～満３５週（２）'!T24)</f>
        <v>1</v>
      </c>
      <c r="U23" s="30">
        <f>SUM(V23:W23)</f>
        <v>2</v>
      </c>
      <c r="V23" s="30">
        <f>SUM('満３２週～満３５週（２）'!V24)</f>
        <v>1</v>
      </c>
      <c r="W23" s="30">
        <f>SUM('満３２週～満３５週（２）'!W24)</f>
        <v>1</v>
      </c>
      <c r="X23" s="30">
        <f>SUM(Y23:Z23)</f>
        <v>0</v>
      </c>
      <c r="Y23" s="30">
        <f>SUM('満３２週～満３５週（２）'!Y24)</f>
        <v>0</v>
      </c>
      <c r="Z23" s="30">
        <f>SUM('満３２週～満３５週（２）'!Z24)</f>
        <v>0</v>
      </c>
      <c r="AA23" s="30">
        <f>SUM(AB23:AC23)</f>
        <v>0</v>
      </c>
      <c r="AB23" s="30">
        <f>SUM('満３２週～満３５週（２）'!AB24)</f>
        <v>0</v>
      </c>
      <c r="AC23" s="30">
        <f>SUM('満３２週～満３５週（２）'!AC24)</f>
        <v>0</v>
      </c>
      <c r="AD23" s="30">
        <f t="shared" si="1"/>
        <v>0</v>
      </c>
      <c r="AE23" s="30">
        <f>SUM('満３２週～満３５週（２）'!AE24)</f>
        <v>0</v>
      </c>
      <c r="AF23" s="30">
        <f>SUM('満３２週～満３５週（２）'!AF24)</f>
        <v>0</v>
      </c>
      <c r="AG23" s="30">
        <f>SUM(AH23:AI23)</f>
        <v>0</v>
      </c>
      <c r="AH23" s="30">
        <f>SUM('満３２週～満３５週（２）'!AH24)</f>
        <v>0</v>
      </c>
      <c r="AI23" s="30">
        <f>SUM('満３２週～満３５週（２）'!AI24)</f>
        <v>0</v>
      </c>
      <c r="AJ23" s="30">
        <f>SUM(AK23:AL23)</f>
        <v>0</v>
      </c>
      <c r="AK23" s="30">
        <f>SUM('満３２週～満３５週（２）'!AK24)</f>
        <v>0</v>
      </c>
      <c r="AL23" s="32">
        <f>SUM('満３２週～満３５週（２）'!AL24)</f>
        <v>0</v>
      </c>
      <c r="AM23" s="33">
        <f>SUM('満３２週～満３５週（２）'!AM24)</f>
        <v>0</v>
      </c>
    </row>
    <row r="24" spans="1:39" ht="13.5">
      <c r="A24" s="17"/>
      <c r="B24" s="6"/>
      <c r="C24" s="9" t="s">
        <v>53</v>
      </c>
      <c r="D24" s="8"/>
      <c r="E24" s="31">
        <f t="shared" si="4"/>
        <v>12</v>
      </c>
      <c r="F24" s="30">
        <f t="shared" si="0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5</v>
      </c>
      <c r="P24" s="30">
        <v>0</v>
      </c>
      <c r="Q24" s="30">
        <v>5</v>
      </c>
      <c r="R24" s="30">
        <v>5</v>
      </c>
      <c r="S24" s="30">
        <v>4</v>
      </c>
      <c r="T24" s="30">
        <v>1</v>
      </c>
      <c r="U24" s="30">
        <v>2</v>
      </c>
      <c r="V24" s="30">
        <v>1</v>
      </c>
      <c r="W24" s="30">
        <v>1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f t="shared" si="1"/>
        <v>0</v>
      </c>
      <c r="AE24" s="30">
        <v>0</v>
      </c>
      <c r="AF24" s="30">
        <v>0</v>
      </c>
      <c r="AG24" s="30">
        <f>SUM(AH24:AI24)</f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M2:AM3"/>
    <mergeCell ref="A5:C5"/>
    <mergeCell ref="E1:E3"/>
    <mergeCell ref="L1:AE1"/>
    <mergeCell ref="F2:H2"/>
    <mergeCell ref="I2:K2"/>
    <mergeCell ref="L2:N2"/>
    <mergeCell ref="O2:Q2"/>
    <mergeCell ref="R2:T2"/>
    <mergeCell ref="A9:C9"/>
    <mergeCell ref="A20:C20"/>
    <mergeCell ref="A23:C23"/>
    <mergeCell ref="AD2:AF2"/>
    <mergeCell ref="AG2:AI2"/>
    <mergeCell ref="AJ2:AL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61" r:id="rId1"/>
  <headerFooter alignWithMargins="0">
    <oddHeader>&amp;C&amp;"ＭＳ Ｐ明朝,標準"&amp;14第８表－２　　出生数・体重（500g区分）・妊娠期間・市町村・保健所別　　　（その８）&amp;R&amp;"ＭＳ Ｐ明朝,標準"令和２年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pane ySplit="3" topLeftCell="A4" activePane="bottomLeft" state="frozen"/>
      <selection pane="topLeft" activeCell="F31" sqref="F31"/>
      <selection pane="bottomLeft"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17" width="5.125" style="1" customWidth="1"/>
    <col min="18" max="18" width="5.75390625" style="1" customWidth="1"/>
    <col min="19" max="20" width="5.125" style="1" customWidth="1"/>
    <col min="21" max="21" width="5.75390625" style="1" customWidth="1"/>
    <col min="22" max="23" width="5.625" style="1" customWidth="1"/>
    <col min="24" max="26" width="5.75390625" style="1" customWidth="1"/>
    <col min="27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51" t="s">
        <v>0</v>
      </c>
      <c r="F1" s="35"/>
      <c r="G1" s="34"/>
      <c r="H1" s="34"/>
      <c r="I1" s="34"/>
      <c r="J1" s="34"/>
      <c r="K1" s="34"/>
      <c r="L1" s="54" t="s">
        <v>71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52"/>
      <c r="F2" s="58" t="s">
        <v>56</v>
      </c>
      <c r="G2" s="59"/>
      <c r="H2" s="60"/>
      <c r="I2" s="46" t="s">
        <v>57</v>
      </c>
      <c r="J2" s="47"/>
      <c r="K2" s="48"/>
      <c r="L2" s="46" t="s">
        <v>58</v>
      </c>
      <c r="M2" s="47"/>
      <c r="N2" s="48"/>
      <c r="O2" s="46" t="s">
        <v>59</v>
      </c>
      <c r="P2" s="47"/>
      <c r="Q2" s="48"/>
      <c r="R2" s="46" t="s">
        <v>60</v>
      </c>
      <c r="S2" s="47"/>
      <c r="T2" s="48"/>
      <c r="U2" s="46" t="s">
        <v>61</v>
      </c>
      <c r="V2" s="47"/>
      <c r="W2" s="48"/>
      <c r="X2" s="46" t="s">
        <v>62</v>
      </c>
      <c r="Y2" s="47"/>
      <c r="Z2" s="48"/>
      <c r="AA2" s="46" t="s">
        <v>63</v>
      </c>
      <c r="AB2" s="47"/>
      <c r="AC2" s="48"/>
      <c r="AD2" s="46" t="s">
        <v>65</v>
      </c>
      <c r="AE2" s="47"/>
      <c r="AF2" s="48"/>
      <c r="AG2" s="46" t="s">
        <v>66</v>
      </c>
      <c r="AH2" s="47"/>
      <c r="AI2" s="48"/>
      <c r="AJ2" s="46" t="s">
        <v>67</v>
      </c>
      <c r="AK2" s="47"/>
      <c r="AL2" s="48"/>
      <c r="AM2" s="49" t="s">
        <v>55</v>
      </c>
    </row>
    <row r="3" spans="1:39" ht="13.5">
      <c r="A3" s="15"/>
      <c r="B3" s="4"/>
      <c r="C3" s="4"/>
      <c r="D3" s="5"/>
      <c r="E3" s="53"/>
      <c r="F3" s="10" t="s">
        <v>54</v>
      </c>
      <c r="G3" s="10" t="s">
        <v>2</v>
      </c>
      <c r="H3" s="11" t="s">
        <v>1</v>
      </c>
      <c r="I3" s="10" t="s">
        <v>54</v>
      </c>
      <c r="J3" s="10" t="s">
        <v>2</v>
      </c>
      <c r="K3" s="11" t="s">
        <v>1</v>
      </c>
      <c r="L3" s="10" t="s">
        <v>54</v>
      </c>
      <c r="M3" s="10" t="s">
        <v>2</v>
      </c>
      <c r="N3" s="11" t="s">
        <v>1</v>
      </c>
      <c r="O3" s="10" t="s">
        <v>54</v>
      </c>
      <c r="P3" s="10" t="s">
        <v>2</v>
      </c>
      <c r="Q3" s="11" t="s">
        <v>1</v>
      </c>
      <c r="R3" s="10" t="s">
        <v>54</v>
      </c>
      <c r="S3" s="10" t="s">
        <v>2</v>
      </c>
      <c r="T3" s="11" t="s">
        <v>1</v>
      </c>
      <c r="U3" s="10" t="s">
        <v>54</v>
      </c>
      <c r="V3" s="10" t="s">
        <v>2</v>
      </c>
      <c r="W3" s="11" t="s">
        <v>1</v>
      </c>
      <c r="X3" s="10" t="s">
        <v>54</v>
      </c>
      <c r="Y3" s="10" t="s">
        <v>2</v>
      </c>
      <c r="Z3" s="11" t="s">
        <v>1</v>
      </c>
      <c r="AA3" s="10" t="s">
        <v>54</v>
      </c>
      <c r="AB3" s="10" t="s">
        <v>2</v>
      </c>
      <c r="AC3" s="11" t="s">
        <v>1</v>
      </c>
      <c r="AD3" s="10" t="s">
        <v>54</v>
      </c>
      <c r="AE3" s="10" t="s">
        <v>2</v>
      </c>
      <c r="AF3" s="11" t="s">
        <v>1</v>
      </c>
      <c r="AG3" s="10" t="s">
        <v>54</v>
      </c>
      <c r="AH3" s="10" t="s">
        <v>2</v>
      </c>
      <c r="AI3" s="11" t="s">
        <v>1</v>
      </c>
      <c r="AJ3" s="10" t="s">
        <v>54</v>
      </c>
      <c r="AK3" s="10" t="s">
        <v>2</v>
      </c>
      <c r="AL3" s="11" t="s">
        <v>1</v>
      </c>
      <c r="AM3" s="50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満３６週～満３９週（１）'!E9,'満３６週～満３９週（１）'!E16,'満３６週～満３９週（１）'!E21,'満３６週～満３９週（１）'!E39,'満３６週～満３９週（２）'!E5,'満３６週～満３９週（２）'!E9,'満３６週～満３９週（２）'!E20,'満３６週～満３９週（２）'!E23)</f>
        <v>9090</v>
      </c>
      <c r="F5" s="30">
        <f>SUM(G5:H5)</f>
        <v>0</v>
      </c>
      <c r="G5" s="30">
        <f>SUM('満３６週～満３９週（１）'!G9,'満３６週～満３９週（１）'!G16,'満３６週～満３９週（１）'!G21,'満３６週～満３９週（１）'!G39,'満３６週～満３９週（２）'!G5,'満３６週～満３９週（２）'!G9,'満３６週～満３９週（２）'!G20,'満３６週～満３９週（２）'!G23)</f>
        <v>0</v>
      </c>
      <c r="H5" s="30">
        <f>SUM('満３６週～満３９週（１）'!H9,'満３６週～満３９週（１）'!H16,'満３６週～満３９週（１）'!H21,'満３６週～満３９週（１）'!H39,'満３６週～満３９週（２）'!H5,'満３６週～満３９週（２）'!H9,'満３６週～満３９週（２）'!H20,'満３６週～満３９週（２）'!H23)</f>
        <v>0</v>
      </c>
      <c r="I5" s="30">
        <f>SUM(J5:K5)</f>
        <v>0</v>
      </c>
      <c r="J5" s="30">
        <f>SUM('満３６週～満３９週（１）'!J9,'満３６週～満３９週（１）'!J16,'満３６週～満３９週（１）'!J21,'満３６週～満３９週（１）'!J39,'満３６週～満３９週（２）'!J5,'満３６週～満３９週（２）'!J9,'満３６週～満３９週（２）'!J20,'満３６週～満３９週（２）'!J23)</f>
        <v>0</v>
      </c>
      <c r="K5" s="30">
        <f>SUM('満３６週～満３９週（１）'!K9,'満３６週～満３９週（１）'!K16,'満３６週～満３９週（１）'!K21,'満３６週～満３９週（１）'!K39,'満３６週～満３９週（２）'!K5,'満３６週～満３９週（２）'!K9,'満３６週～満３９週（２）'!K20,'満３６週～満３９週（２）'!K23)</f>
        <v>0</v>
      </c>
      <c r="L5" s="30">
        <f>SUM(M5:N5)</f>
        <v>0</v>
      </c>
      <c r="M5" s="30">
        <f>SUM('満３６週～満３９週（１）'!M9,'満３６週～満３９週（１）'!M16,'満３６週～満３９週（１）'!M21,'満３６週～満３９週（１）'!M39,'満３６週～満３９週（２）'!M5,'満３６週～満３９週（２）'!M9,'満３６週～満３９週（２）'!M20,'満３６週～満３９週（２）'!M23)</f>
        <v>0</v>
      </c>
      <c r="N5" s="30">
        <f>SUM('満３６週～満３９週（１）'!N9,'満３６週～満３９週（１）'!N16,'満３６週～満３９週（１）'!N21,'満３６週～満３９週（１）'!N39,'満３６週～満３９週（２）'!N5,'満３６週～満３９週（２）'!N9,'満３６週～満３９週（２）'!N20,'満３６週～満３９週（２）'!N23)</f>
        <v>0</v>
      </c>
      <c r="O5" s="30">
        <f>SUM(P5:Q5)</f>
        <v>49</v>
      </c>
      <c r="P5" s="30">
        <f>SUM('満３６週～満３９週（１）'!P9,'満３６週～満３９週（１）'!P16,'満３６週～満３９週（１）'!P21,'満３６週～満３９週（１）'!P39,'満３６週～満３９週（２）'!P5,'満３６週～満３９週（２）'!P9,'満３６週～満３９週（２）'!P20,'満３６週～満３９週（２）'!P23)</f>
        <v>25</v>
      </c>
      <c r="Q5" s="30">
        <f>SUM('満３６週～満３９週（１）'!Q9,'満３６週～満３９週（１）'!Q16,'満３６週～満３９週（１）'!Q21,'満３６週～満３９週（１）'!Q39,'満３６週～満３９週（２）'!Q5,'満３６週～満３９週（２）'!Q9,'満３６週～満３９週（２）'!Q20,'満３６週～満３９週（２）'!Q23)</f>
        <v>24</v>
      </c>
      <c r="R5" s="30">
        <f>SUM(S5:T5)</f>
        <v>861</v>
      </c>
      <c r="S5" s="30">
        <f>SUM('満３６週～満３９週（１）'!S9,'満３６週～満３９週（１）'!S16,'満３６週～満３９週（１）'!S21,'満３６週～満３９週（１）'!S39,'満３６週～満３９週（２）'!S5,'満３６週～満３９週（２）'!S9,'満３６週～満３９週（２）'!S20,'満３６週～満３９週（２）'!S23)</f>
        <v>365</v>
      </c>
      <c r="T5" s="30">
        <f>SUM('満３６週～満３９週（１）'!T9,'満３６週～満３９週（１）'!T16,'満３６週～満３９週（１）'!T21,'満３６週～満３９週（１）'!T39,'満３６週～満３９週（２）'!T5,'満３６週～満３９週（２）'!T9,'満３６週～満３９週（２）'!T20,'満３６週～満３９週（２）'!T23)</f>
        <v>496</v>
      </c>
      <c r="U5" s="30">
        <f>SUM(V5:W5)</f>
        <v>4156</v>
      </c>
      <c r="V5" s="30">
        <f>SUM('満３６週～満３９週（１）'!V9,'満３６週～満３９週（１）'!V16,'満３６週～満３９週（１）'!V21,'満３６週～満３９週（１）'!V39,'満３６週～満３９週（２）'!V5,'満３６週～満３９週（２）'!V9,'満３６週～満３９週（２）'!V20,'満３６週～満３９週（２）'!V23)</f>
        <v>2001</v>
      </c>
      <c r="W5" s="30">
        <f>SUM('満３６週～満３９週（１）'!W9,'満３６週～満３９週（１）'!W16,'満３６週～満３９週（１）'!W21,'満３６週～満３９週（１）'!W39,'満３６週～満３９週（２）'!W5,'満３６週～満３９週（２）'!W9,'満３６週～満３９週（２）'!W20,'満３６週～満３９週（２）'!W23)</f>
        <v>2155</v>
      </c>
      <c r="X5" s="30">
        <f>SUM(Y5:Z5)</f>
        <v>3407</v>
      </c>
      <c r="Y5" s="30">
        <f>SUM('満３６週～満３９週（１）'!Y9,'満３６週～満３９週（１）'!Y16,'満３６週～満３９週（１）'!Y21,'満３６週～満３９週（１）'!Y39,'満３６週～満３９週（２）'!Y5,'満３６週～満３９週（２）'!Y9,'満３６週～満３９週（２）'!Y20,'満３６週～満３９週（２）'!Y23)</f>
        <v>1979</v>
      </c>
      <c r="Z5" s="30">
        <f>SUM('満３６週～満３９週（１）'!Z9,'満３６週～満３９週（１）'!Z16,'満３６週～満３９週（１）'!Z21,'満３６週～満３９週（１）'!Z39,'満３６週～満３９週（２）'!Z5,'満３６週～満３９週（２）'!Z9,'満３６週～満３９週（２）'!Z20,'満３６週～満３９週（２）'!Z23)</f>
        <v>1428</v>
      </c>
      <c r="AA5" s="30">
        <f>SUM(AB5:AC5)</f>
        <v>579</v>
      </c>
      <c r="AB5" s="30">
        <f>SUM('満３６週～満３９週（１）'!AB9,'満３６週～満３９週（１）'!AB16,'満３６週～満３９週（１）'!AB21,'満３６週～満３９週（１）'!AB39,'満３６週～満３９週（２）'!AB5,'満３６週～満３９週（２）'!AB9,'満３６週～満３９週（２）'!AB20,'満３６週～満３９週（２）'!AB23)</f>
        <v>389</v>
      </c>
      <c r="AC5" s="30">
        <f>SUM('満３６週～満３９週（１）'!AC9,'満３６週～満３９週（１）'!AC16,'満３６週～満３９週（１）'!AC21,'満３６週～満３９週（１）'!AC39,'満３６週～満３９週（２）'!AC5,'満３６週～満３９週（２）'!AC9,'満３６週～満３９週（２）'!AC20,'満３６週～満３９週（２）'!AC23)</f>
        <v>190</v>
      </c>
      <c r="AD5" s="30">
        <f>SUM(AE5:AF5)</f>
        <v>36</v>
      </c>
      <c r="AE5" s="30">
        <f>SUM('満３６週～満３９週（１）'!AE9,'満３６週～満３９週（１）'!AE16,'満３６週～満３９週（１）'!AE21,'満３６週～満３９週（１）'!AE39,'満３６週～満３９週（２）'!AE5,'満３６週～満３９週（２）'!AE9,'満３６週～満３９週（２）'!AE20,'満３６週～満３９週（２）'!AE23)</f>
        <v>24</v>
      </c>
      <c r="AF5" s="30">
        <f>SUM('満３６週～満３９週（１）'!AF9,'満３６週～満３９週（１）'!AF16,'満３６週～満３９週（１）'!AF21,'満３６週～満３９週（１）'!AF39,'満３６週～満３９週（２）'!AF5,'満３６週～満３９週（２）'!AF9,'満３６週～満３９週（２）'!AF20,'満３６週～満３９週（２）'!AF23)</f>
        <v>12</v>
      </c>
      <c r="AG5" s="30">
        <f>SUM(AH5:AI5)</f>
        <v>2</v>
      </c>
      <c r="AH5" s="30">
        <f>SUM('満３６週～満３９週（１）'!AH9,'満３６週～満３９週（１）'!AH16,'満３６週～満３９週（１）'!AH21,'満３６週～満３９週（１）'!AH39,'満３６週～満３９週（２）'!AH5,'満３６週～満３９週（２）'!AH9,'満３６週～満３９週（２）'!AH20,'満３６週～満３９週（２）'!AH23)</f>
        <v>1</v>
      </c>
      <c r="AI5" s="30">
        <f>SUM('満３６週～満３９週（１）'!AI9,'満３６週～満３９週（１）'!AI16,'満３６週～満３９週（１）'!AI21,'満３６週～満３９週（１）'!AI39,'満３６週～満３９週（２）'!AI5,'満３６週～満３９週（２）'!AI9,'満３６週～満３９週（２）'!AI20,'満３６週～満３９週（２）'!AI23)</f>
        <v>1</v>
      </c>
      <c r="AJ5" s="30">
        <f>SUM(AK5:AL5)</f>
        <v>0</v>
      </c>
      <c r="AK5" s="30">
        <f>SUM('満３６週～満３９週（１）'!AK9,'満３６週～満３９週（１）'!AK16,'満３６週～満３９週（１）'!AK21,'満３６週～満３９週（１）'!AK39,'満３６週～満３９週（２）'!AK5,'満３６週～満３９週（２）'!AK9,'満３６週～満３９週（２）'!AK20,'満３６週～満３９週（２）'!AK23)</f>
        <v>0</v>
      </c>
      <c r="AL5" s="30">
        <f>SUM('満３６週～満３９週（１）'!AL9,'満３６週～満３９週（１）'!AL16,'満３６週～満３９週（１）'!AL21,'満３６週～満３９週（１）'!AL39,'満３６週～満３９週（２）'!AL5,'満３６週～満３９週（２）'!AL9,'満３６週～満３９週（２）'!AL20,'満３６週～満３９週（２）'!AL23)</f>
        <v>0</v>
      </c>
      <c r="AM5" s="33">
        <f>SUM('満３６週～満３９週（１）'!AM9,'満３６週～満３９週（１）'!AM16,'満３６週～満３９週（１）'!AM21,'満３６週～満３９週（１）'!AM39,'満３６週～満３９週（２）'!AM5,'満３６週～満３９週（２）'!AM9,'満３６週～満３９週（２）'!AM20,'満３６週～満３９週（２）'!AM23)</f>
        <v>0</v>
      </c>
    </row>
    <row r="6" spans="1:39" ht="13.5">
      <c r="A6" s="17"/>
      <c r="B6" s="6"/>
      <c r="C6" s="7" t="s">
        <v>4</v>
      </c>
      <c r="D6" s="8"/>
      <c r="E6" s="31">
        <f>SUM('満３６週～満３９週（１）'!E9,'満３６週～満３９週（１）'!E17,'満３６週～満３９週（１）'!E18,'満３６週～満３９週（１）'!E23,'満３６週～満３９週（１）'!E24,'満３６週～満３９週（１）'!E29,'満３６週～満３９週（１）'!E30,'満３６週～満３９週（１）'!E34,'満３６週～満３９週（１）'!E40,'満３６週～満３９週（２）'!E6,'満３６週～満３９週（２）'!E10,'満３６週～満３９週（２）'!E11,'満３６週～満３９週（２）'!E21,'満３６週～満３９週（２）'!E24)</f>
        <v>7881</v>
      </c>
      <c r="F6" s="30">
        <f aca="true" t="shared" si="0" ref="F6:F44">SUM(G6:H6)</f>
        <v>0</v>
      </c>
      <c r="G6" s="30">
        <f>SUM('満３６週～満３９週（１）'!G9,'満３６週～満３９週（１）'!G17,'満３６週～満３９週（１）'!G18,'満３６週～満３９週（１）'!G23,'満３６週～満３９週（１）'!G24,'満３６週～満３９週（１）'!G29,'満３６週～満３９週（１）'!G30,'満３６週～満３９週（１）'!G34,'満３６週～満３９週（１）'!G40,'満３６週～満３９週（２）'!G6,'満３６週～満３９週（２）'!G10,'満３６週～満３９週（２）'!G11,'満３６週～満３９週（２）'!G21,'満３６週～満３９週（２）'!G24)</f>
        <v>0</v>
      </c>
      <c r="H6" s="30">
        <f>SUM('満３６週～満３９週（１）'!H9,'満３６週～満３９週（１）'!H17,'満３６週～満３９週（１）'!H18,'満３６週～満３９週（１）'!H23,'満３６週～満３９週（１）'!H24,'満３６週～満３９週（１）'!H29,'満３６週～満３９週（１）'!H30,'満３６週～満３９週（１）'!H34,'満３６週～満３９週（１）'!H40,'満３６週～満３９週（２）'!H6,'満３６週～満３９週（２）'!H10,'満３６週～満３９週（２）'!H11,'満３６週～満３９週（２）'!H21,'満３６週～満３９週（２）'!H24)</f>
        <v>0</v>
      </c>
      <c r="I6" s="30">
        <f>SUM(J6:K6)</f>
        <v>0</v>
      </c>
      <c r="J6" s="30">
        <f>SUM('満３６週～満３９週（１）'!J9,'満３６週～満３９週（１）'!J17,'満３６週～満３９週（１）'!J18,'満３６週～満３９週（１）'!J23,'満３６週～満３９週（１）'!J24,'満３６週～満３９週（１）'!J29,'満３６週～満３９週（１）'!J30,'満３６週～満３９週（１）'!J34,'満３６週～満３９週（１）'!J40,'満３６週～満３９週（２）'!J6,'満３６週～満３９週（２）'!J10,'満３６週～満３９週（２）'!J11,'満３６週～満３９週（２）'!J21,'満３６週～満３９週（２）'!J24)</f>
        <v>0</v>
      </c>
      <c r="K6" s="30">
        <f>SUM('満３６週～満３９週（１）'!K9,'満３６週～満３９週（１）'!K17,'満３６週～満３９週（１）'!K18,'満３６週～満３９週（１）'!K23,'満３６週～満３９週（１）'!K24,'満３６週～満３９週（１）'!K29,'満３６週～満３９週（１）'!K30,'満３６週～満３９週（１）'!K34,'満３６週～満３９週（１）'!K40,'満３６週～満３９週（２）'!K6,'満３６週～満３９週（２）'!K10,'満３６週～満３９週（２）'!K11,'満３６週～満３９週（２）'!K21,'満３６週～満３９週（２）'!K24)</f>
        <v>0</v>
      </c>
      <c r="L6" s="30">
        <f>SUM(M6:N6)</f>
        <v>0</v>
      </c>
      <c r="M6" s="30">
        <f>SUM('満３６週～満３９週（１）'!M9,'満３６週～満３９週（１）'!M17,'満３６週～満３９週（１）'!M18,'満３６週～満３９週（１）'!M23,'満３６週～満３９週（１）'!M24,'満３６週～満３９週（１）'!M29,'満３６週～満３９週（１）'!M30,'満３６週～満３９週（１）'!M34,'満３６週～満３９週（１）'!M40,'満３６週～満３９週（２）'!M6,'満３６週～満３９週（２）'!M10,'満３６週～満３９週（２）'!M11,'満３６週～満３９週（２）'!M21,'満３６週～満３９週（２）'!M24)</f>
        <v>0</v>
      </c>
      <c r="N6" s="30">
        <f>SUM('満３６週～満３９週（１）'!N9,'満３６週～満３９週（１）'!N17,'満３６週～満３９週（１）'!N18,'満３６週～満３９週（１）'!N23,'満３６週～満３９週（１）'!N24,'満３６週～満３９週（１）'!N29,'満３６週～満３９週（１）'!N30,'満３６週～満３９週（１）'!N34,'満３６週～満３９週（１）'!N40,'満３６週～満３９週（２）'!N6,'満３６週～満３９週（２）'!N10,'満３６週～満３９週（２）'!N11,'満３６週～満３９週（２）'!N21,'満３６週～満３９週（２）'!N24)</f>
        <v>0</v>
      </c>
      <c r="O6" s="30">
        <f>SUM(P6:Q6)</f>
        <v>43</v>
      </c>
      <c r="P6" s="30">
        <f>SUM('満３６週～満３９週（１）'!P9,'満３６週～満３９週（１）'!P17,'満３６週～満３９週（１）'!P18,'満３６週～満３９週（１）'!P23,'満３６週～満３９週（１）'!P24,'満３６週～満３９週（１）'!P29,'満３６週～満３９週（１）'!P30,'満３６週～満３９週（１）'!P34,'満３６週～満３９週（１）'!P40,'満３６週～満３９週（２）'!P6,'満３６週～満３９週（２）'!P10,'満３６週～満３９週（２）'!P11,'満３６週～満３９週（２）'!P21,'満３６週～満３９週（２）'!P24)</f>
        <v>24</v>
      </c>
      <c r="Q6" s="30">
        <f>SUM('満３６週～満３９週（１）'!Q9,'満３６週～満３９週（１）'!Q17,'満３６週～満３９週（１）'!Q18,'満３６週～満３９週（１）'!Q23,'満３６週～満３９週（１）'!Q24,'満３６週～満３９週（１）'!Q29,'満３６週～満３９週（１）'!Q30,'満３６週～満３９週（１）'!Q34,'満３６週～満３９週（１）'!Q40,'満３６週～満３９週（２）'!Q6,'満３６週～満３９週（２）'!Q10,'満３６週～満３９週（２）'!Q11,'満３６週～満３９週（２）'!Q21,'満３６週～満３９週（２）'!Q24)</f>
        <v>19</v>
      </c>
      <c r="R6" s="30">
        <f>SUM(S6:T6)</f>
        <v>737</v>
      </c>
      <c r="S6" s="30">
        <f>SUM('満３６週～満３９週（１）'!S9,'満３６週～満３９週（１）'!S17,'満３６週～満３９週（１）'!S18,'満３６週～満３９週（１）'!S23,'満３６週～満３９週（１）'!S24,'満３６週～満３９週（１）'!S29,'満３６週～満３９週（１）'!S30,'満３６週～満３９週（１）'!S34,'満３６週～満３９週（１）'!S40,'満３６週～満３９週（２）'!S6,'満３６週～満３９週（２）'!S10,'満３６週～満３９週（２）'!S11,'満３６週～満３９週（２）'!S21,'満３６週～満３９週（２）'!S24)</f>
        <v>321</v>
      </c>
      <c r="T6" s="30">
        <f>SUM('満３６週～満３９週（１）'!T9,'満３６週～満３９週（１）'!T17,'満３６週～満３９週（１）'!T18,'満３６週～満３９週（１）'!T23,'満３６週～満３９週（１）'!T24,'満３６週～満３９週（１）'!T29,'満３６週～満３９週（１）'!T30,'満３６週～満３９週（１）'!T34,'満３６週～満３９週（１）'!T40,'満３６週～満３９週（２）'!T6,'満３６週～満３９週（２）'!T10,'満３６週～満３９週（２）'!T11,'満３６週～満３９週（２）'!T21,'満３６週～満３９週（２）'!T24)</f>
        <v>416</v>
      </c>
      <c r="U6" s="30">
        <f>SUM(V6:W6)</f>
        <v>3610</v>
      </c>
      <c r="V6" s="30">
        <f>SUM('満３６週～満３９週（１）'!V9,'満３６週～満３９週（１）'!V17,'満３６週～満３９週（１）'!V18,'満３６週～満３９週（１）'!V23,'満３６週～満３９週（１）'!V24,'満３６週～満３９週（１）'!V29,'満３６週～満３９週（１）'!V30,'満３６週～満３９週（１）'!V34,'満３６週～満３９週（１）'!V40,'満３６週～満３９週（２）'!V6,'満３６週～満３９週（２）'!V10,'満３６週～満３９週（２）'!V11,'満３６週～満３９週（２）'!V21,'満３６週～満３９週（２）'!V24)</f>
        <v>1730</v>
      </c>
      <c r="W6" s="30">
        <f>SUM('満３６週～満３９週（１）'!W9,'満３６週～満３９週（１）'!W17,'満３６週～満３９週（１）'!W18,'満３６週～満３９週（１）'!W23,'満３６週～満３９週（１）'!W24,'満３６週～満３９週（１）'!W29,'満３６週～満３９週（１）'!W30,'満３６週～満３９週（１）'!W34,'満３６週～満３９週（１）'!W40,'満３６週～満３９週（２）'!W6,'満３６週～満３９週（２）'!W10,'満３６週～満３９週（２）'!W11,'満３６週～満３９週（２）'!W21,'満３６週～満３９週（２）'!W24)</f>
        <v>1880</v>
      </c>
      <c r="X6" s="30">
        <f>SUM(Y6:Z6)</f>
        <v>2963</v>
      </c>
      <c r="Y6" s="30">
        <f>SUM('満３６週～満３９週（１）'!Y9,'満３６週～満３９週（１）'!Y17,'満３６週～満３９週（１）'!Y18,'満３６週～満３９週（１）'!Y23,'満３６週～満３９週（１）'!Y24,'満３６週～満３９週（１）'!Y29,'満３６週～満３９週（１）'!Y30,'満３６週～満３９週（１）'!Y34,'満３６週～満３９週（１）'!Y40,'満３６週～満３９週（２）'!Y6,'満３６週～満３９週（２）'!Y10,'満３６週～満３９週（２）'!Y11,'満３６週～満３９週（２）'!Y21,'満３６週～満３９週（２）'!Y24)</f>
        <v>1730</v>
      </c>
      <c r="Z6" s="30">
        <f>SUM('満３６週～満３９週（１）'!Z9,'満３６週～満３９週（１）'!Z17,'満３６週～満３９週（１）'!Z18,'満３６週～満３９週（１）'!Z23,'満３６週～満３９週（１）'!Z24,'満３６週～満３９週（１）'!Z29,'満３６週～満３９週（１）'!Z30,'満３６週～満３９週（１）'!Z34,'満３６週～満３９週（１）'!Z40,'満３６週～満３９週（２）'!Z6,'満３６週～満３９週（２）'!Z10,'満３６週～満３９週（２）'!Z11,'満３６週～満３９週（２）'!Z21,'満３６週～満３９週（２）'!Z24)</f>
        <v>1233</v>
      </c>
      <c r="AA6" s="30">
        <f>SUM(AB6:AC6)</f>
        <v>497</v>
      </c>
      <c r="AB6" s="30">
        <f>SUM('満３６週～満３９週（１）'!AB9,'満３６週～満３９週（１）'!AB17,'満３６週～満３９週（１）'!AB18,'満３６週～満３９週（１）'!AB23,'満３６週～満３９週（１）'!AB24,'満３６週～満３９週（１）'!AB29,'満３６週～満３９週（１）'!AB30,'満３６週～満３９週（１）'!AB34,'満３６週～満３９週（１）'!AB40,'満３６週～満３９週（２）'!AB6,'満３６週～満３９週（２）'!AB10,'満３６週～満３９週（２）'!AB11,'満３６週～満３９週（２）'!AB21,'満３６週～満３９週（２）'!AB24)</f>
        <v>340</v>
      </c>
      <c r="AC6" s="30">
        <f>SUM('満３６週～満３９週（１）'!AC9,'満３６週～満３９週（１）'!AC17,'満３６週～満３９週（１）'!AC18,'満３６週～満３９週（１）'!AC23,'満３６週～満３９週（１）'!AC24,'満３６週～満３９週（１）'!AC29,'満３６週～満３９週（１）'!AC30,'満３６週～満３９週（１）'!AC34,'満３６週～満３９週（１）'!AC40,'満３６週～満３９週（２）'!AC6,'満３６週～満３９週（２）'!AC10,'満３６週～満３９週（２）'!AC11,'満３６週～満３９週（２）'!AC21,'満３６週～満３９週（２）'!AC24)</f>
        <v>157</v>
      </c>
      <c r="AD6" s="30">
        <f>SUM(AE6:AF6)</f>
        <v>29</v>
      </c>
      <c r="AE6" s="30">
        <f>SUM('満３６週～満３９週（１）'!AE9,'満３６週～満３９週（１）'!AE17,'満３６週～満３９週（１）'!AE18,'満３６週～満３９週（１）'!AE23,'満３６週～満３９週（１）'!AE24,'満３６週～満３９週（１）'!AE29,'満３６週～満３９週（１）'!AE30,'満３６週～満３９週（１）'!AE34,'満３６週～満３９週（１）'!AE40,'満３６週～満３９週（２）'!AE6,'満３６週～満３９週（２）'!AE10,'満３６週～満３９週（２）'!AE11,'満３６週～満３９週（２）'!AE21,'満３６週～満３９週（２）'!AE24)</f>
        <v>19</v>
      </c>
      <c r="AF6" s="30">
        <f>SUM('満３６週～満３９週（１）'!AF9,'満３６週～満３９週（１）'!AF17,'満３６週～満３９週（１）'!AF18,'満３６週～満３９週（１）'!AF23,'満３６週～満３９週（１）'!AF24,'満３６週～満３９週（１）'!AF29,'満３６週～満３９週（１）'!AF30,'満３６週～満３９週（１）'!AF34,'満３６週～満３９週（１）'!AF40,'満３６週～満３９週（２）'!AF6,'満３６週～満３９週（２）'!AF10,'満３６週～満３９週（２）'!AF11,'満３６週～満３９週（２）'!AF21,'満３６週～満３９週（２）'!AF24)</f>
        <v>10</v>
      </c>
      <c r="AG6" s="30">
        <f>SUM(AH6:AI6)</f>
        <v>2</v>
      </c>
      <c r="AH6" s="30">
        <f>SUM('満３６週～満３９週（１）'!AH9,'満３６週～満３９週（１）'!AH17,'満３６週～満３９週（１）'!AH18,'満３６週～満３９週（１）'!AH23,'満３６週～満３９週（１）'!AH24,'満３６週～満３９週（１）'!AH29,'満３６週～満３９週（１）'!AH30,'満３６週～満３９週（１）'!AH34,'満３６週～満３９週（１）'!AH40,'満３６週～満３９週（２）'!AH6,'満３６週～満３９週（２）'!AH10,'満３６週～満３９週（２）'!AH11,'満３６週～満３９週（２）'!AH21,'満３６週～満３９週（２）'!AH24)</f>
        <v>1</v>
      </c>
      <c r="AI6" s="30">
        <f>SUM('満３６週～満３９週（１）'!AI9,'満３６週～満３９週（１）'!AI17,'満３６週～満３９週（１）'!AI18,'満３６週～満３９週（１）'!AI23,'満３６週～満３９週（１）'!AI24,'満３６週～満３９週（１）'!AI29,'満３６週～満３９週（１）'!AI30,'満３６週～満３９週（１）'!AI34,'満３６週～満３９週（１）'!AI40,'満３６週～満３９週（２）'!AI6,'満３６週～満３９週（２）'!AI10,'満３６週～満３９週（２）'!AI11,'満３６週～満３９週（２）'!AI21,'満３６週～満３９週（２）'!AI24)</f>
        <v>1</v>
      </c>
      <c r="AJ6" s="30">
        <f>SUM(AK6:AL6)</f>
        <v>0</v>
      </c>
      <c r="AK6" s="30">
        <f>SUM('満３６週～満３９週（１）'!AK9,'満３６週～満３９週（１）'!AK17,'満３６週～満３９週（１）'!AK18,'満３６週～満３９週（１）'!AK23,'満３６週～満３９週（１）'!AK24,'満３６週～満３９週（１）'!AK29,'満３６週～満３９週（１）'!AK30,'満３６週～満３９週（１）'!AK34,'満３６週～満３９週（１）'!AK40,'満３６週～満３９週（２）'!AK6,'満３６週～満３９週（２）'!AK10,'満３６週～満３９週（２）'!AK11,'満３６週～満３９週（２）'!AK21,'満３６週～満３９週（２）'!AK24)</f>
        <v>0</v>
      </c>
      <c r="AL6" s="30">
        <f>SUM('満３６週～満３９週（１）'!AL9,'満３６週～満３９週（１）'!AL17,'満３６週～満３９週（１）'!AL18,'満３６週～満３９週（１）'!AL23,'満３６週～満３９週（１）'!AL24,'満３６週～満３９週（１）'!AL29,'満３６週～満３９週（１）'!AL30,'満３６週～満３９週（１）'!AL34,'満３６週～満３９週（１）'!AL40,'満３６週～満３９週（２）'!AL6,'満３６週～満３９週（２）'!AL10,'満３６週～満３９週（２）'!AL11,'満３６週～満３９週（２）'!AL21,'満３６週～満３９週（２）'!AL24)</f>
        <v>0</v>
      </c>
      <c r="AM6" s="33">
        <f>SUM('満３６週～満３９週（１）'!AM9,'満３６週～満３９週（１）'!AM17,'満３６週～満３９週（１）'!AM18,'満３６週～満３９週（１）'!AM23,'満３６週～満３９週（１）'!AM24,'満３６週～満３９週（１）'!AM29,'満３６週～満３９週（１）'!AM30,'満３６週～満３９週（１）'!AM34,'満３６週～満３９週（１）'!AM40,'満３６週～満３９週（２）'!AM6,'満３６週～満３９週（２）'!AM10,'満３６週～満３９週（２）'!AM11,'満３６週～満３９週（２）'!AM21,'満３６週～満３９週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1209</v>
      </c>
      <c r="F7" s="30">
        <f t="shared" si="0"/>
        <v>0</v>
      </c>
      <c r="G7" s="30">
        <f>G5-G6</f>
        <v>0</v>
      </c>
      <c r="H7" s="30">
        <f>H5-H6</f>
        <v>0</v>
      </c>
      <c r="I7" s="30">
        <f>SUM(J7:K7)</f>
        <v>0</v>
      </c>
      <c r="J7" s="30">
        <f>J5-J6</f>
        <v>0</v>
      </c>
      <c r="K7" s="30">
        <f>K5-K6</f>
        <v>0</v>
      </c>
      <c r="L7" s="30">
        <f>SUM(M7:N7)</f>
        <v>0</v>
      </c>
      <c r="M7" s="30">
        <f>M5-M6</f>
        <v>0</v>
      </c>
      <c r="N7" s="30">
        <f>N5-N6</f>
        <v>0</v>
      </c>
      <c r="O7" s="30">
        <f>SUM(P7:Q7)</f>
        <v>6</v>
      </c>
      <c r="P7" s="30">
        <f>P5-P6</f>
        <v>1</v>
      </c>
      <c r="Q7" s="30">
        <f>Q5-Q6</f>
        <v>5</v>
      </c>
      <c r="R7" s="30">
        <f>SUM(S7:T7)</f>
        <v>124</v>
      </c>
      <c r="S7" s="30">
        <f>S5-S6</f>
        <v>44</v>
      </c>
      <c r="T7" s="30">
        <f>T5-T6</f>
        <v>80</v>
      </c>
      <c r="U7" s="30">
        <f>SUM(V7:W7)</f>
        <v>546</v>
      </c>
      <c r="V7" s="30">
        <f>V5-V6</f>
        <v>271</v>
      </c>
      <c r="W7" s="30">
        <f>W5-W6</f>
        <v>275</v>
      </c>
      <c r="X7" s="30">
        <f>SUM(Y7:Z7)</f>
        <v>444</v>
      </c>
      <c r="Y7" s="30">
        <f>Y5-Y6</f>
        <v>249</v>
      </c>
      <c r="Z7" s="30">
        <f>Z5-Z6</f>
        <v>195</v>
      </c>
      <c r="AA7" s="30">
        <f>SUM(AB7:AC7)</f>
        <v>82</v>
      </c>
      <c r="AB7" s="30">
        <f>AB5-AB6</f>
        <v>49</v>
      </c>
      <c r="AC7" s="30">
        <f>AC5-AC6</f>
        <v>33</v>
      </c>
      <c r="AD7" s="30">
        <f>SUM(AE7:AF7)</f>
        <v>7</v>
      </c>
      <c r="AE7" s="30">
        <f>AE5-AE6</f>
        <v>5</v>
      </c>
      <c r="AF7" s="30">
        <f>AF5-AF6</f>
        <v>2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f>SUM(S8:T8)</f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0" t="s">
        <v>6</v>
      </c>
      <c r="B9" s="41"/>
      <c r="C9" s="41"/>
      <c r="D9" s="8"/>
      <c r="E9" s="31">
        <f>E14+E13+E12+E11+E10</f>
        <v>4908</v>
      </c>
      <c r="F9" s="30">
        <f t="shared" si="0"/>
        <v>0</v>
      </c>
      <c r="G9" s="30">
        <f>SUM('満３６週～満３９週（１）'!G10,'満３６週～満３９週（１）'!G11,'満３６週～満３９週（１）'!G12,'満３６週～満３９週（１）'!G13,'満３６週～満３９週（１）'!G14)</f>
        <v>0</v>
      </c>
      <c r="H9" s="30">
        <f>SUM('満３６週～満３９週（１）'!H10,'満３６週～満３９週（１）'!H11,'満３６週～満３９週（１）'!H12,'満３６週～満３９週（１）'!H13,'満３６週～満３９週（１）'!H14)</f>
        <v>0</v>
      </c>
      <c r="I9" s="30">
        <f aca="true" t="shared" si="1" ref="I9:I14">SUM(J9:K9)</f>
        <v>0</v>
      </c>
      <c r="J9" s="30">
        <f>SUM('満３６週～満３９週（１）'!J10,'満３６週～満３９週（１）'!J11,'満３６週～満３９週（１）'!J12,'満３６週～満３９週（１）'!J13,'満３６週～満３９週（１）'!J14)</f>
        <v>0</v>
      </c>
      <c r="K9" s="30">
        <f>SUM('満３６週～満３９週（１）'!K10,'満３６週～満３９週（１）'!K11,'満３６週～満３９週（１）'!K12,'満３６週～満３９週（１）'!K13,'満３６週～満３９週（１）'!K14)</f>
        <v>0</v>
      </c>
      <c r="L9" s="30">
        <f>SUM(M9:N9)</f>
        <v>0</v>
      </c>
      <c r="M9" s="30">
        <f>SUM('満３６週～満３９週（１）'!M10,'満３６週～満３９週（１）'!M11,'満３６週～満３９週（１）'!M12,'満３６週～満３９週（１）'!M13,'満３６週～満３９週（１）'!M14)</f>
        <v>0</v>
      </c>
      <c r="N9" s="30">
        <f>SUM('満３６週～満３９週（１）'!N10,'満３６週～満３９週（１）'!N11,'満３６週～満３９週（１）'!N12,'満３６週～満３９週（１）'!N13,'満３６週～満３９週（１）'!N14)</f>
        <v>0</v>
      </c>
      <c r="O9" s="30">
        <f>SUM(P9:Q9)</f>
        <v>27</v>
      </c>
      <c r="P9" s="30">
        <f>SUM('満３６週～満３９週（１）'!P10,'満３６週～満３９週（１）'!P11,'満３６週～満３９週（１）'!P12,'満３６週～満３９週（１）'!P13,'満３６週～満３９週（１）'!P14)</f>
        <v>17</v>
      </c>
      <c r="Q9" s="30">
        <f>SUM('満３６週～満３９週（１）'!Q10,'満３６週～満３９週（１）'!Q11,'満３６週～満３９週（１）'!Q12,'満３６週～満３９週（１）'!Q13,'満３６週～満３９週（１）'!Q14)</f>
        <v>10</v>
      </c>
      <c r="R9" s="30">
        <f>SUM(S9:T9)</f>
        <v>467</v>
      </c>
      <c r="S9" s="30">
        <f>SUM('満３６週～満３９週（１）'!S10,'満３６週～満３９週（１）'!S11,'満３６週～満３９週（１）'!S12,'満３６週～満３９週（１）'!S13,'満３６週～満３９週（１）'!S14)</f>
        <v>205</v>
      </c>
      <c r="T9" s="30">
        <f>SUM('満３６週～満３９週（１）'!T10,'満３６週～満３９週（１）'!T11,'満３６週～満３９週（１）'!T12,'満３６週～満３９週（１）'!T13,'満３６週～満３９週（１）'!T14)</f>
        <v>262</v>
      </c>
      <c r="U9" s="30">
        <f>SUM(V9:W9)</f>
        <v>2289</v>
      </c>
      <c r="V9" s="30">
        <f>SUM('満３６週～満３９週（１）'!V10,'満３６週～満３９週（１）'!V11,'満３６週～満３９週（１）'!V12,'満３６週～満３９週（１）'!V13,'満３６週～満３９週（１）'!V14)</f>
        <v>1141</v>
      </c>
      <c r="W9" s="30">
        <f>SUM('満３６週～満３９週（１）'!W10,'満３６週～満３９週（１）'!W11,'満３６週～満３９週（１）'!W12,'満３６週～満３９週（１）'!W13,'満３６週～満３９週（１）'!W14)</f>
        <v>1148</v>
      </c>
      <c r="X9" s="30">
        <f>SUM(Y9:Z9)</f>
        <v>1828</v>
      </c>
      <c r="Y9" s="30">
        <f>SUM('満３６週～満３９週（１）'!Y10,'満３６週～満３９週（１）'!Y11,'満３６週～満３９週（１）'!Y12,'満３６週～満３９週（１）'!Y13,'満３６週～満３９週（１）'!Y14)</f>
        <v>1077</v>
      </c>
      <c r="Z9" s="30">
        <f>SUM('満３６週～満３９週（１）'!Z10,'満３６週～満３９週（１）'!Z11,'満３６週～満３９週（１）'!Z12,'満３６週～満３９週（１）'!Z13,'満３６週～満３９週（１）'!Z14)</f>
        <v>751</v>
      </c>
      <c r="AA9" s="30">
        <f>SUM(AB9:AC9)</f>
        <v>284</v>
      </c>
      <c r="AB9" s="30">
        <f>SUM('満３６週～満３９週（１）'!AB10,'満３６週～満３９週（１）'!AB11,'満３６週～満３９週（１）'!AB12,'満３６週～満３９週（１）'!AB13,'満３６週～満３９週（１）'!AB14)</f>
        <v>200</v>
      </c>
      <c r="AC9" s="30">
        <f>SUM('満３６週～満３９週（１）'!AC10,'満３６週～満３９週（１）'!AC11,'満３６週～満３９週（１）'!AC12,'満３６週～満３９週（１）'!AC13,'満３６週～満３９週（１）'!AC14)</f>
        <v>84</v>
      </c>
      <c r="AD9" s="30">
        <f>SUM(AE9:AF9)</f>
        <v>12</v>
      </c>
      <c r="AE9" s="30">
        <f>SUM('満３６週～満３９週（１）'!AE10,'満３６週～満３９週（１）'!AE11,'満３６週～満３９週（１）'!AE12,'満３６週～満３９週（１）'!AE13,'満３６週～満３９週（１）'!AE14)</f>
        <v>10</v>
      </c>
      <c r="AF9" s="30">
        <f>SUM('満３６週～満３９週（１）'!AF10,'満３６週～満３９週（１）'!AF11,'満３６週～満３９週（１）'!AF12,'満３６週～満３９週（１）'!AF13,'満３６週～満３９週（１）'!AF14)</f>
        <v>2</v>
      </c>
      <c r="AG9" s="30">
        <f>SUM(AH9:AI9)</f>
        <v>1</v>
      </c>
      <c r="AH9" s="30">
        <f>SUM('満３６週～満３９週（１）'!AH10,'満３６週～満３９週（１）'!AH11,'満３６週～満３９週（１）'!AH12,'満３６週～満３９週（１）'!AH13,'満３６週～満３９週（１）'!AH14)</f>
        <v>1</v>
      </c>
      <c r="AI9" s="30">
        <f>SUM('満３６週～満３９週（１）'!AI10,'満３６週～満３９週（１）'!AI11,'満３６週～満３９週（１）'!AI12,'満３６週～満３９週（１）'!AI13,'満３６週～満３９週（１）'!AI14)</f>
        <v>0</v>
      </c>
      <c r="AJ9" s="30">
        <f>SUM(AK9:AL9)</f>
        <v>0</v>
      </c>
      <c r="AK9" s="30">
        <f>SUM('満３６週～満３９週（１）'!AK10,'満３６週～満３９週（１）'!AK11,'満３６週～満３９週（１）'!AK12,'満３６週～満３９週（１）'!AK13,'満３６週～満３９週（１）'!AK14)</f>
        <v>0</v>
      </c>
      <c r="AL9" s="32">
        <f>SUM('満３６週～満３９週（１）'!AL10,'満３６週～満３９週（１）'!AL11,'満３６週～満３９週（１）'!AL12,'満３６週～満３９週（１）'!AL13,'満３６週～満３９週（１）'!AL14)</f>
        <v>0</v>
      </c>
      <c r="AM9" s="33">
        <f>SUM('満３６週～満３９週（１）'!AM10,'満３６週～満３９週（１）'!AM11,'満３６週～満３９週（１）'!AM12,'満３６週～満３９週（１）'!AM13,'満３６週～満３９週（１）'!AM14)</f>
        <v>0</v>
      </c>
    </row>
    <row r="10" spans="1:39" ht="13.5">
      <c r="A10" s="17"/>
      <c r="B10" s="6"/>
      <c r="C10" s="9" t="s">
        <v>7</v>
      </c>
      <c r="D10" s="8"/>
      <c r="E10" s="31">
        <f>F10+I10+L10+O10+R10+U10+X10+AA10+AD10+AG10+AJ10+AM10</f>
        <v>1182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9</v>
      </c>
      <c r="P10" s="30">
        <v>6</v>
      </c>
      <c r="Q10" s="30">
        <v>3</v>
      </c>
      <c r="R10" s="30">
        <v>114</v>
      </c>
      <c r="S10" s="30">
        <v>40</v>
      </c>
      <c r="T10" s="30">
        <v>74</v>
      </c>
      <c r="U10" s="30">
        <v>548</v>
      </c>
      <c r="V10" s="30">
        <v>295</v>
      </c>
      <c r="W10" s="30">
        <v>253</v>
      </c>
      <c r="X10" s="30">
        <v>433</v>
      </c>
      <c r="Y10" s="30">
        <v>258</v>
      </c>
      <c r="Z10" s="30">
        <v>175</v>
      </c>
      <c r="AA10" s="30">
        <v>74</v>
      </c>
      <c r="AB10" s="30">
        <v>55</v>
      </c>
      <c r="AC10" s="30">
        <v>19</v>
      </c>
      <c r="AD10" s="30">
        <v>3</v>
      </c>
      <c r="AE10" s="30">
        <v>3</v>
      </c>
      <c r="AF10" s="30">
        <v>0</v>
      </c>
      <c r="AG10" s="30">
        <v>1</v>
      </c>
      <c r="AH10" s="30">
        <v>1</v>
      </c>
      <c r="AI10" s="30">
        <v>0</v>
      </c>
      <c r="AJ10" s="30"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f>F11+I11+L11+O11+R11+U11+X11+AA11+AD11+AG11+AJ11+AM11</f>
        <v>1078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3</v>
      </c>
      <c r="P11" s="30">
        <v>1</v>
      </c>
      <c r="Q11" s="30">
        <v>2</v>
      </c>
      <c r="R11" s="30">
        <v>103</v>
      </c>
      <c r="S11" s="30">
        <v>48</v>
      </c>
      <c r="T11" s="30">
        <v>55</v>
      </c>
      <c r="U11" s="30">
        <v>527</v>
      </c>
      <c r="V11" s="30">
        <v>272</v>
      </c>
      <c r="W11" s="30">
        <v>255</v>
      </c>
      <c r="X11" s="30">
        <v>383</v>
      </c>
      <c r="Y11" s="30">
        <v>219</v>
      </c>
      <c r="Z11" s="30">
        <v>164</v>
      </c>
      <c r="AA11" s="30">
        <v>59</v>
      </c>
      <c r="AB11" s="30">
        <v>42</v>
      </c>
      <c r="AC11" s="30">
        <v>17</v>
      </c>
      <c r="AD11" s="30">
        <v>3</v>
      </c>
      <c r="AE11" s="30">
        <v>3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f>F12+I12+L12+O12+R12+U12+X12+AA12+AD12+AG12+AJ12+AM12</f>
        <v>698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4</v>
      </c>
      <c r="P12" s="30">
        <v>2</v>
      </c>
      <c r="Q12" s="30">
        <v>2</v>
      </c>
      <c r="R12" s="30">
        <v>72</v>
      </c>
      <c r="S12" s="30">
        <v>31</v>
      </c>
      <c r="T12" s="30">
        <v>41</v>
      </c>
      <c r="U12" s="30">
        <v>312</v>
      </c>
      <c r="V12" s="30">
        <v>142</v>
      </c>
      <c r="W12" s="30">
        <v>170</v>
      </c>
      <c r="X12" s="30">
        <v>269</v>
      </c>
      <c r="Y12" s="30">
        <v>164</v>
      </c>
      <c r="Z12" s="30">
        <v>105</v>
      </c>
      <c r="AA12" s="30">
        <v>40</v>
      </c>
      <c r="AB12" s="30">
        <v>28</v>
      </c>
      <c r="AC12" s="30">
        <v>12</v>
      </c>
      <c r="AD12" s="30">
        <v>1</v>
      </c>
      <c r="AE12" s="30">
        <v>1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f>F13+I13+L13+O13+R13+U13+X13+AA13+AD13+AG13+AJ13+AM13</f>
        <v>1170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5</v>
      </c>
      <c r="P13" s="30">
        <v>4</v>
      </c>
      <c r="Q13" s="30">
        <v>1</v>
      </c>
      <c r="R13" s="30">
        <v>106</v>
      </c>
      <c r="S13" s="30">
        <v>49</v>
      </c>
      <c r="T13" s="30">
        <v>57</v>
      </c>
      <c r="U13" s="30">
        <v>517</v>
      </c>
      <c r="V13" s="30">
        <v>260</v>
      </c>
      <c r="W13" s="30">
        <v>257</v>
      </c>
      <c r="X13" s="30">
        <v>473</v>
      </c>
      <c r="Y13" s="30">
        <v>271</v>
      </c>
      <c r="Z13" s="30">
        <v>202</v>
      </c>
      <c r="AA13" s="30">
        <v>66</v>
      </c>
      <c r="AB13" s="30">
        <v>49</v>
      </c>
      <c r="AC13" s="30">
        <v>17</v>
      </c>
      <c r="AD13" s="30">
        <v>3</v>
      </c>
      <c r="AE13" s="30">
        <v>2</v>
      </c>
      <c r="AF13" s="30">
        <v>1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f>F14+I14+L14+O14+R14+U14+X14+AA14+AD14+AG14+AJ14+AM14</f>
        <v>780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6</v>
      </c>
      <c r="P14" s="30">
        <v>4</v>
      </c>
      <c r="Q14" s="30">
        <v>2</v>
      </c>
      <c r="R14" s="30">
        <v>72</v>
      </c>
      <c r="S14" s="30">
        <v>37</v>
      </c>
      <c r="T14" s="30">
        <v>35</v>
      </c>
      <c r="U14" s="30">
        <v>385</v>
      </c>
      <c r="V14" s="30">
        <v>172</v>
      </c>
      <c r="W14" s="30">
        <v>213</v>
      </c>
      <c r="X14" s="30">
        <v>270</v>
      </c>
      <c r="Y14" s="30">
        <v>165</v>
      </c>
      <c r="Z14" s="30">
        <v>105</v>
      </c>
      <c r="AA14" s="30">
        <v>45</v>
      </c>
      <c r="AB14" s="30">
        <v>26</v>
      </c>
      <c r="AC14" s="30">
        <v>19</v>
      </c>
      <c r="AD14" s="30">
        <v>2</v>
      </c>
      <c r="AE14" s="30">
        <v>1</v>
      </c>
      <c r="AF14" s="30">
        <v>1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>SUM(AE15:AF15)</f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>
      <c r="A16" s="40" t="s">
        <v>12</v>
      </c>
      <c r="B16" s="41"/>
      <c r="C16" s="41"/>
      <c r="D16" s="8"/>
      <c r="E16" s="31">
        <f>F16+I16+L16+O16+R16+U16+X16+AA16+AD16+AG16+AJ16+AM16</f>
        <v>607</v>
      </c>
      <c r="F16" s="30">
        <f t="shared" si="0"/>
        <v>0</v>
      </c>
      <c r="G16" s="30">
        <f>SUM('満３６週～満３９週（１）'!G17,'満３６週～満３９週（１）'!G18,'満３６週～満３９週（１）'!G19)</f>
        <v>0</v>
      </c>
      <c r="H16" s="30">
        <f>SUM('満３６週～満３９週（１）'!H17,'満３６週～満３９週（１）'!H18,'満３６週～満３９週（１）'!H19)</f>
        <v>0</v>
      </c>
      <c r="I16" s="30">
        <f>SUM(J16:K16)</f>
        <v>0</v>
      </c>
      <c r="J16" s="30">
        <f>SUM('満３６週～満３９週（１）'!J17,'満３６週～満３９週（１）'!J18,'満３６週～満３９週（１）'!J19)</f>
        <v>0</v>
      </c>
      <c r="K16" s="30">
        <f>SUM('満３６週～満３９週（１）'!K17,'満３６週～満３９週（１）'!K18,'満３６週～満３９週（１）'!K19)</f>
        <v>0</v>
      </c>
      <c r="L16" s="30">
        <f>SUM(M16:N16)</f>
        <v>0</v>
      </c>
      <c r="M16" s="30">
        <f>SUM('満３６週～満３９週（１）'!M17,'満３６週～満３９週（１）'!M18,'満３６週～満３９週（１）'!M19)</f>
        <v>0</v>
      </c>
      <c r="N16" s="30">
        <f>SUM('満３６週～満３９週（１）'!N17,'満３６週～満３９週（１）'!N18,'満３６週～満３９週（１）'!N19)</f>
        <v>0</v>
      </c>
      <c r="O16" s="30">
        <f>SUM(P16:Q16)</f>
        <v>3</v>
      </c>
      <c r="P16" s="30">
        <f>SUM('満３６週～満３９週（１）'!P17,'満３６週～満３９週（１）'!P18,'満３６週～満３９週（１）'!P19)</f>
        <v>1</v>
      </c>
      <c r="Q16" s="30">
        <f>SUM('満３６週～満３９週（１）'!Q17,'満３６週～満３９週（１）'!Q18,'満３６週～満３９週（１）'!Q19)</f>
        <v>2</v>
      </c>
      <c r="R16" s="30">
        <f>SUM(S16:T16)</f>
        <v>53</v>
      </c>
      <c r="S16" s="30">
        <f>SUM('満３６週～満３９週（１）'!S17,'満３６週～満３９週（１）'!S18,'満３６週～満３９週（１）'!S19)</f>
        <v>21</v>
      </c>
      <c r="T16" s="30">
        <f>SUM('満３６週～満３９週（１）'!T17,'満３６週～満３９週（１）'!T18,'満３６週～満３９週（１）'!T19)</f>
        <v>32</v>
      </c>
      <c r="U16" s="30">
        <f>SUM(V16:W16)</f>
        <v>266</v>
      </c>
      <c r="V16" s="30">
        <f>SUM('満３６週～満３９週（１）'!V17,'満３６週～満３９週（１）'!V18,'満３６週～満３９週（１）'!V19)</f>
        <v>125</v>
      </c>
      <c r="W16" s="30">
        <f>SUM('満３６週～満３９週（１）'!W17,'満３６週～満３９週（１）'!W18,'満３６週～満３９週（１）'!W19)</f>
        <v>141</v>
      </c>
      <c r="X16" s="30">
        <f>SUM(Y16:Z16)</f>
        <v>228</v>
      </c>
      <c r="Y16" s="30">
        <f>SUM('満３６週～満３９週（１）'!Y17,'満３６週～満３９週（１）'!Y18,'満３６週～満３９週（１）'!Y19)</f>
        <v>134</v>
      </c>
      <c r="Z16" s="30">
        <f>SUM('満３６週～満３９週（１）'!Z17,'満３６週～満３９週（１）'!Z18,'満３６週～満３９週（１）'!Z19)</f>
        <v>94</v>
      </c>
      <c r="AA16" s="30">
        <f>SUM(AB16:AC16)</f>
        <v>54</v>
      </c>
      <c r="AB16" s="30">
        <f>SUM('満３６週～満３９週（１）'!AB17,'満３６週～満３９週（１）'!AB18,'満３６週～満３９週（１）'!AB19)</f>
        <v>36</v>
      </c>
      <c r="AC16" s="30">
        <f>SUM('満３６週～満３９週（１）'!AC17,'満３６週～満３９週（１）'!AC18,'満３６週～満３９週（１）'!AC19)</f>
        <v>18</v>
      </c>
      <c r="AD16" s="30">
        <f>SUM(AE16:AF16)</f>
        <v>3</v>
      </c>
      <c r="AE16" s="30">
        <f>SUM('満３６週～満３９週（１）'!AE17,'満３６週～満３９週（１）'!AE18,'満３６週～満３９週（１）'!AE19)</f>
        <v>1</v>
      </c>
      <c r="AF16" s="30">
        <f>SUM('満３６週～満３９週（１）'!AF17,'満３６週～満３９週（１）'!AF18,'満３６週～満３９週（１）'!AF19)</f>
        <v>2</v>
      </c>
      <c r="AG16" s="30">
        <f>SUM(AH16:AI16)</f>
        <v>0</v>
      </c>
      <c r="AH16" s="30">
        <f>SUM('満３６週～満３９週（１）'!AH17,'満３６週～満３９週（１）'!AH18,'満３６週～満３９週（１）'!AH19)</f>
        <v>0</v>
      </c>
      <c r="AI16" s="30">
        <f>SUM('満３６週～満３９週（１）'!AI17,'満３６週～満３９週（１）'!AI18,'満３６週～満３９週（１）'!AI19)</f>
        <v>0</v>
      </c>
      <c r="AJ16" s="30">
        <f>SUM(AK16:AL16)</f>
        <v>0</v>
      </c>
      <c r="AK16" s="30">
        <f>SUM('満３６週～満３９週（１）'!AK17,'満３６週～満３９週（１）'!AK18,'満３６週～満３９週（１）'!AK19)</f>
        <v>0</v>
      </c>
      <c r="AL16" s="32">
        <f>SUM('満３６週～満３９週（１）'!AL17,'満３６週～満３９週（１）'!AL18,'満３６週～満３９週（１）'!AL19)</f>
        <v>0</v>
      </c>
      <c r="AM16" s="33">
        <f>SUM('満３６週～満３９週（１）'!AM17,'満３６週～満３９週（１）'!AM18,'満３６週～満３９週（１）'!AM19)</f>
        <v>0</v>
      </c>
    </row>
    <row r="17" spans="1:39" ht="13.5">
      <c r="A17" s="17"/>
      <c r="B17" s="6"/>
      <c r="C17" s="9" t="s">
        <v>13</v>
      </c>
      <c r="D17" s="8"/>
      <c r="E17" s="31">
        <f>F17+I17+L17+O17+R17+U17+X17+AA17+AD17+AG17+AJ17+AM17</f>
        <v>432</v>
      </c>
      <c r="F17" s="30">
        <f t="shared" si="0"/>
        <v>0</v>
      </c>
      <c r="G17" s="30">
        <v>0</v>
      </c>
      <c r="H17" s="30">
        <v>0</v>
      </c>
      <c r="I17" s="30">
        <f>SUM(J17:K17)</f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3</v>
      </c>
      <c r="P17" s="30">
        <v>1</v>
      </c>
      <c r="Q17" s="30">
        <v>2</v>
      </c>
      <c r="R17" s="30">
        <v>37</v>
      </c>
      <c r="S17" s="30">
        <v>16</v>
      </c>
      <c r="T17" s="30">
        <v>21</v>
      </c>
      <c r="U17" s="30">
        <v>190</v>
      </c>
      <c r="V17" s="30">
        <v>93</v>
      </c>
      <c r="W17" s="30">
        <v>97</v>
      </c>
      <c r="X17" s="30">
        <v>157</v>
      </c>
      <c r="Y17" s="30">
        <v>88</v>
      </c>
      <c r="Z17" s="30">
        <v>69</v>
      </c>
      <c r="AA17" s="30">
        <v>42</v>
      </c>
      <c r="AB17" s="30">
        <v>26</v>
      </c>
      <c r="AC17" s="30">
        <v>16</v>
      </c>
      <c r="AD17" s="30">
        <v>3</v>
      </c>
      <c r="AE17" s="30">
        <v>1</v>
      </c>
      <c r="AF17" s="30">
        <v>2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f>F18+I18+L18+O18+R18+U18+X18+AA18+AD18+AG18+AJ18+AM18</f>
        <v>159</v>
      </c>
      <c r="F18" s="30">
        <f t="shared" si="0"/>
        <v>0</v>
      </c>
      <c r="G18" s="30">
        <v>0</v>
      </c>
      <c r="H18" s="30">
        <v>0</v>
      </c>
      <c r="I18" s="30">
        <f>SUM(J18:K18)</f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13</v>
      </c>
      <c r="S18" s="30">
        <v>3</v>
      </c>
      <c r="T18" s="30">
        <v>10</v>
      </c>
      <c r="U18" s="30">
        <v>70</v>
      </c>
      <c r="V18" s="30">
        <v>29</v>
      </c>
      <c r="W18" s="30">
        <v>41</v>
      </c>
      <c r="X18" s="30">
        <v>65</v>
      </c>
      <c r="Y18" s="30">
        <v>43</v>
      </c>
      <c r="Z18" s="30">
        <v>22</v>
      </c>
      <c r="AA18" s="30">
        <v>11</v>
      </c>
      <c r="AB18" s="30">
        <v>10</v>
      </c>
      <c r="AC18" s="30">
        <v>1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f>F19+I19+L19+O19+R19+U19+X19+AA19+AD19+AG19+AJ19+AM19</f>
        <v>16</v>
      </c>
      <c r="F19" s="30">
        <f t="shared" si="0"/>
        <v>0</v>
      </c>
      <c r="G19" s="30">
        <v>0</v>
      </c>
      <c r="H19" s="30">
        <v>0</v>
      </c>
      <c r="I19" s="30">
        <f>SUM(J19:K19)</f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3</v>
      </c>
      <c r="S19" s="30">
        <v>2</v>
      </c>
      <c r="T19" s="30">
        <v>1</v>
      </c>
      <c r="U19" s="30">
        <v>6</v>
      </c>
      <c r="V19" s="30">
        <v>3</v>
      </c>
      <c r="W19" s="30">
        <v>3</v>
      </c>
      <c r="X19" s="30">
        <v>6</v>
      </c>
      <c r="Y19" s="30">
        <v>3</v>
      </c>
      <c r="Z19" s="30">
        <v>3</v>
      </c>
      <c r="AA19" s="30">
        <v>1</v>
      </c>
      <c r="AB19" s="30">
        <v>0</v>
      </c>
      <c r="AC19" s="30">
        <v>1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0" t="s">
        <v>16</v>
      </c>
      <c r="B21" s="41"/>
      <c r="C21" s="41"/>
      <c r="D21" s="8"/>
      <c r="E21" s="31">
        <f>SUM(E22+E28+E33)</f>
        <v>1801</v>
      </c>
      <c r="F21" s="30">
        <f t="shared" si="0"/>
        <v>0</v>
      </c>
      <c r="G21" s="30">
        <f>SUM(G22+G28+G33)</f>
        <v>0</v>
      </c>
      <c r="H21" s="30">
        <f>SUM(H22+H28+H33)</f>
        <v>0</v>
      </c>
      <c r="I21" s="30">
        <f>SUM(J21:K21)</f>
        <v>0</v>
      </c>
      <c r="J21" s="30">
        <f>SUM(J22+J28+J33)</f>
        <v>0</v>
      </c>
      <c r="K21" s="30">
        <f>SUM(K22+K28+K33)</f>
        <v>0</v>
      </c>
      <c r="L21" s="30">
        <f>SUM(M21:N21)</f>
        <v>0</v>
      </c>
      <c r="M21" s="30">
        <f>SUM(M22+M28+M33)</f>
        <v>0</v>
      </c>
      <c r="N21" s="30">
        <f>SUM(N22+N28+N33)</f>
        <v>0</v>
      </c>
      <c r="O21" s="30">
        <f>SUM(P21:Q21)</f>
        <v>10</v>
      </c>
      <c r="P21" s="30">
        <f>SUM(P22+P28+P33)</f>
        <v>2</v>
      </c>
      <c r="Q21" s="30">
        <f>SUM(Q22+Q28+Q33)</f>
        <v>8</v>
      </c>
      <c r="R21" s="30">
        <f>SUM(S21:T21)</f>
        <v>171</v>
      </c>
      <c r="S21" s="30">
        <f>SUM(S22+S28+S33)</f>
        <v>76</v>
      </c>
      <c r="T21" s="30">
        <f>SUM(T22+T28+T33)</f>
        <v>95</v>
      </c>
      <c r="U21" s="30">
        <f>SUM(V21:W21)</f>
        <v>805</v>
      </c>
      <c r="V21" s="30">
        <f>SUM(V22+V28+V33)</f>
        <v>366</v>
      </c>
      <c r="W21" s="30">
        <f>SUM(W22+W28+W33)</f>
        <v>439</v>
      </c>
      <c r="X21" s="30">
        <f>SUM(Y21:Z21)</f>
        <v>684</v>
      </c>
      <c r="Y21" s="30">
        <f>SUM(Y22+Y28+Y33)</f>
        <v>410</v>
      </c>
      <c r="Z21" s="30">
        <f>SUM(Z22+Z28+Z33)</f>
        <v>274</v>
      </c>
      <c r="AA21" s="30">
        <f>SUM(AB21:AC21)</f>
        <v>120</v>
      </c>
      <c r="AB21" s="30">
        <f>SUM(AB22+AB28+AB33)</f>
        <v>79</v>
      </c>
      <c r="AC21" s="30">
        <f>SUM(AC22+AC28+AC33)</f>
        <v>41</v>
      </c>
      <c r="AD21" s="30">
        <f>SUM(AE21:AF21)</f>
        <v>10</v>
      </c>
      <c r="AE21" s="30">
        <f>SUM(AE22+AE28+AE33)</f>
        <v>7</v>
      </c>
      <c r="AF21" s="30">
        <f>SUM(AF22+AF28+AF33)</f>
        <v>3</v>
      </c>
      <c r="AG21" s="30">
        <f>SUM(AH21:AI21)</f>
        <v>1</v>
      </c>
      <c r="AH21" s="30">
        <f>SUM(AH22+AH28+AH33)</f>
        <v>0</v>
      </c>
      <c r="AI21" s="30">
        <f>SUM(AI22+AI28+AI33)</f>
        <v>1</v>
      </c>
      <c r="AJ21" s="30">
        <f>SUM(AK21:AL21)</f>
        <v>0</v>
      </c>
      <c r="AK21" s="30">
        <f>SUM(AK22+AK28+AK33)</f>
        <v>0</v>
      </c>
      <c r="AL21" s="32">
        <f>SUM(AL22+AL28+AL33)</f>
        <v>0</v>
      </c>
      <c r="AM21" s="33">
        <f>SUM(AM22+AM28+AM33)</f>
        <v>0</v>
      </c>
    </row>
    <row r="22" spans="1:39" ht="13.5">
      <c r="A22" s="17"/>
      <c r="B22" s="42" t="s">
        <v>17</v>
      </c>
      <c r="C22" s="41"/>
      <c r="D22" s="8"/>
      <c r="E22" s="31">
        <f aca="true" t="shared" si="2" ref="E22:E37">F22+I22+L22+O22+R22+U22+X22+AA22+AD22+AG22+AJ22+AM22</f>
        <v>703</v>
      </c>
      <c r="F22" s="30">
        <f t="shared" si="0"/>
        <v>0</v>
      </c>
      <c r="G22" s="30">
        <f>SUM('満３６週～満３９週（１）'!G23,'満３６週～満３９週（１）'!G24,'満３６週～満３９週（１）'!G25,'満３６週～満３９週（１）'!G26,'満３６週～満３９週（１）'!G27)</f>
        <v>0</v>
      </c>
      <c r="H22" s="30">
        <f>SUM('満３６週～満３９週（１）'!H23,'満３６週～満３９週（１）'!H24,'満３６週～満３９週（１）'!H25,'満３６週～満３９週（１）'!H26,'満３６週～満３９週（１）'!H27)</f>
        <v>0</v>
      </c>
      <c r="I22" s="30">
        <f aca="true" t="shared" si="3" ref="I22:I37">SUM(J22:K22)</f>
        <v>0</v>
      </c>
      <c r="J22" s="30">
        <f>SUM('満３６週～満３９週（１）'!J23,'満３６週～満３９週（１）'!J24,'満３６週～満３９週（１）'!J25,'満３６週～満３９週（１）'!J26,'満３６週～満３９週（１）'!J27)</f>
        <v>0</v>
      </c>
      <c r="K22" s="30">
        <f>SUM('満３６週～満３９週（１）'!K23,'満３６週～満３９週（１）'!K24,'満３６週～満３９週（１）'!K25,'満３６週～満３９週（１）'!K26,'満３６週～満３９週（１）'!K27)</f>
        <v>0</v>
      </c>
      <c r="L22" s="30">
        <f>SUM(M22:N22)</f>
        <v>0</v>
      </c>
      <c r="M22" s="30">
        <f>SUM('満３６週～満３９週（１）'!M23,'満３６週～満３９週（１）'!M24,'満３６週～満３９週（１）'!M25,'満３６週～満３９週（１）'!M26,'満３６週～満３９週（１）'!M27)</f>
        <v>0</v>
      </c>
      <c r="N22" s="30">
        <f>SUM('満３６週～満３９週（１）'!N23,'満３６週～満３９週（１）'!N24,'満３６週～満３９週（１）'!N25,'満３６週～満３９週（１）'!N26,'満３６週～満３９週（１）'!N27)</f>
        <v>0</v>
      </c>
      <c r="O22" s="30">
        <f>SUM(P22:Q22)</f>
        <v>3</v>
      </c>
      <c r="P22" s="30">
        <f>SUM('満３６週～満３９週（１）'!P23,'満３６週～満３９週（１）'!P24,'満３６週～満３９週（１）'!P25,'満３６週～満３９週（１）'!P26,'満３６週～満３９週（１）'!P27)</f>
        <v>0</v>
      </c>
      <c r="Q22" s="30">
        <f>SUM('満３６週～満３９週（１）'!Q23,'満３６週～満３９週（１）'!Q24,'満３６週～満３９週（１）'!Q25,'満３６週～満３９週（１）'!Q26,'満３６週～満３９週（１）'!Q27)</f>
        <v>3</v>
      </c>
      <c r="R22" s="30">
        <f>SUM(S22:T22)</f>
        <v>67</v>
      </c>
      <c r="S22" s="30">
        <f>SUM('満３６週～満３９週（１）'!S23,'満３６週～満３９週（１）'!S24,'満３６週～満３９週（１）'!S25,'満３６週～満３９週（１）'!S26,'満３６週～満３９週（１）'!S27)</f>
        <v>30</v>
      </c>
      <c r="T22" s="30">
        <f>SUM('満３６週～満３９週（１）'!T23,'満３６週～満３９週（１）'!T24,'満３６週～満３９週（１）'!T25,'満３６週～満３９週（１）'!T26,'満３６週～満３９週（１）'!T27)</f>
        <v>37</v>
      </c>
      <c r="U22" s="30">
        <f>SUM(V22:W22)</f>
        <v>314</v>
      </c>
      <c r="V22" s="30">
        <f>SUM('満３６週～満３９週（１）'!V23,'満３６週～満３９週（１）'!V24,'満３６週～満３９週（１）'!V25,'満３６週～満３９週（１）'!V26,'満３６週～満３９週（１）'!V27)</f>
        <v>134</v>
      </c>
      <c r="W22" s="30">
        <f>SUM('満３６週～満３９週（１）'!W23,'満３６週～満３９週（１）'!W24,'満３６週～満３９週（１）'!W25,'満３６週～満３９週（１）'!W26,'満３６週～満３９週（１）'!W27)</f>
        <v>180</v>
      </c>
      <c r="X22" s="30">
        <f>SUM(Y22:Z22)</f>
        <v>270</v>
      </c>
      <c r="Y22" s="30">
        <f>SUM('満３６週～満３９週（１）'!Y23,'満３６週～満３９週（１）'!Y24,'満３６週～満３９週（１）'!Y25,'満３６週～満３９週（１）'!Y26,'満３６週～満３９週（１）'!Y27)</f>
        <v>168</v>
      </c>
      <c r="Z22" s="30">
        <f>SUM('満３６週～満３９週（１）'!Z23,'満３６週～満３９週（１）'!Z24,'満３６週～満３９週（１）'!Z25,'満３６週～満３９週（１）'!Z26,'満３６週～満３９週（１）'!Z27)</f>
        <v>102</v>
      </c>
      <c r="AA22" s="30">
        <f>SUM(AB22:AC22)</f>
        <v>46</v>
      </c>
      <c r="AB22" s="30">
        <f>SUM('満３６週～満３９週（１）'!AB23,'満３６週～満３９週（１）'!AB24,'満３６週～満３９週（１）'!AB25,'満３６週～満３９週（１）'!AB26,'満３６週～満３９週（１）'!AB27)</f>
        <v>33</v>
      </c>
      <c r="AC22" s="30">
        <f>SUM('満３６週～満３９週（１）'!AC23,'満３６週～満３９週（１）'!AC24,'満３６週～満３９週（１）'!AC25,'満３６週～満３９週（１）'!AC26,'満３６週～満３９週（１）'!AC27)</f>
        <v>13</v>
      </c>
      <c r="AD22" s="30">
        <f>SUM(AE22:AF22)</f>
        <v>3</v>
      </c>
      <c r="AE22" s="30">
        <f>SUM('満３６週～満３９週（１）'!AE23,'満３６週～満３９週（１）'!AE24,'満３６週～満３９週（１）'!AE25,'満３６週～満３９週（１）'!AE26,'満３６週～満３９週（１）'!AE27)</f>
        <v>1</v>
      </c>
      <c r="AF22" s="30">
        <f>SUM('満３６週～満３９週（１）'!AF23,'満３６週～満３９週（１）'!AF24,'満３６週～満３９週（１）'!AF25,'満３６週～満３９週（１）'!AF26,'満３６週～満３９週（１）'!AF27)</f>
        <v>2</v>
      </c>
      <c r="AG22" s="30">
        <f>SUM(AH22:AI22)</f>
        <v>0</v>
      </c>
      <c r="AH22" s="30">
        <f>SUM('満３６週～満３９週（１）'!AH23,'満３６週～満３９週（１）'!AH24,'満３６週～満３９週（１）'!AH25,'満３６週～満３９週（１）'!AH26,'満３６週～満３９週（１）'!AH27)</f>
        <v>0</v>
      </c>
      <c r="AI22" s="30">
        <f>SUM('満３６週～満３９週（１）'!AI23,'満３６週～満３９週（１）'!AI24,'満３６週～満３９週（１）'!AI25,'満３６週～満３９週（１）'!AI26,'満３６週～満３９週（１）'!AI27)</f>
        <v>0</v>
      </c>
      <c r="AJ22" s="30">
        <f>SUM(AK22:AL22)</f>
        <v>0</v>
      </c>
      <c r="AK22" s="30">
        <f>SUM('満３６週～満３９週（１）'!AK23,'満３６週～満３９週（１）'!AK24,'満３６週～満３９週（１）'!AK25,'満３６週～満３９週（１）'!AK26,'満３６週～満３９週（１）'!AK27)</f>
        <v>0</v>
      </c>
      <c r="AL22" s="32">
        <f>SUM('満３６週～満３９週（１）'!AL23,'満３６週～満３９週（１）'!AL24,'満３６週～満３９週（１）'!AL25,'満３６週～満３９週（１）'!AL26,'満３６週～満３９週（１）'!AL27)</f>
        <v>0</v>
      </c>
      <c r="AM22" s="33">
        <f>SUM('満３６週～満３９週（１）'!AM23,'満３６週～満３９週（１）'!AM24,'満３６週～満３９週（１）'!AM25,'満３６週～満３９週（１）'!AM26,'満３６週～満３９週（１）'!AM27)</f>
        <v>0</v>
      </c>
    </row>
    <row r="23" spans="1:39" ht="13.5">
      <c r="A23" s="17"/>
      <c r="B23" s="6"/>
      <c r="C23" s="9" t="s">
        <v>75</v>
      </c>
      <c r="D23" s="8"/>
      <c r="E23" s="31">
        <f t="shared" si="2"/>
        <v>154</v>
      </c>
      <c r="F23" s="30">
        <f t="shared" si="0"/>
        <v>0</v>
      </c>
      <c r="G23" s="30">
        <v>0</v>
      </c>
      <c r="H23" s="30">
        <v>0</v>
      </c>
      <c r="I23" s="30">
        <f t="shared" si="3"/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1</v>
      </c>
      <c r="P23" s="30">
        <v>0</v>
      </c>
      <c r="Q23" s="30">
        <v>1</v>
      </c>
      <c r="R23" s="30">
        <v>12</v>
      </c>
      <c r="S23" s="30">
        <v>9</v>
      </c>
      <c r="T23" s="30">
        <v>3</v>
      </c>
      <c r="U23" s="30">
        <v>74</v>
      </c>
      <c r="V23" s="30">
        <v>31</v>
      </c>
      <c r="W23" s="30">
        <v>43</v>
      </c>
      <c r="X23" s="30">
        <v>59</v>
      </c>
      <c r="Y23" s="30">
        <v>39</v>
      </c>
      <c r="Z23" s="30">
        <v>20</v>
      </c>
      <c r="AA23" s="30">
        <v>8</v>
      </c>
      <c r="AB23" s="30">
        <v>8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18</v>
      </c>
      <c r="D24" s="8"/>
      <c r="E24" s="31">
        <f t="shared" si="2"/>
        <v>300</v>
      </c>
      <c r="F24" s="30">
        <f t="shared" si="0"/>
        <v>0</v>
      </c>
      <c r="G24" s="30">
        <v>0</v>
      </c>
      <c r="H24" s="30">
        <v>0</v>
      </c>
      <c r="I24" s="30">
        <f t="shared" si="3"/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1</v>
      </c>
      <c r="P24" s="30">
        <v>0</v>
      </c>
      <c r="Q24" s="30">
        <v>1</v>
      </c>
      <c r="R24" s="30">
        <v>28</v>
      </c>
      <c r="S24" s="30">
        <v>14</v>
      </c>
      <c r="T24" s="30">
        <v>14</v>
      </c>
      <c r="U24" s="30">
        <v>138</v>
      </c>
      <c r="V24" s="30">
        <v>54</v>
      </c>
      <c r="W24" s="30">
        <v>84</v>
      </c>
      <c r="X24" s="30">
        <v>111</v>
      </c>
      <c r="Y24" s="30">
        <v>69</v>
      </c>
      <c r="Z24" s="30">
        <v>42</v>
      </c>
      <c r="AA24" s="30">
        <v>20</v>
      </c>
      <c r="AB24" s="30">
        <v>14</v>
      </c>
      <c r="AC24" s="30">
        <v>6</v>
      </c>
      <c r="AD24" s="30">
        <v>2</v>
      </c>
      <c r="AE24" s="30">
        <v>0</v>
      </c>
      <c r="AF24" s="30">
        <v>2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19</v>
      </c>
      <c r="D25" s="8"/>
      <c r="E25" s="31">
        <f t="shared" si="2"/>
        <v>43</v>
      </c>
      <c r="F25" s="30">
        <f t="shared" si="0"/>
        <v>0</v>
      </c>
      <c r="G25" s="30">
        <v>0</v>
      </c>
      <c r="H25" s="30">
        <v>0</v>
      </c>
      <c r="I25" s="30">
        <f t="shared" si="3"/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4</v>
      </c>
      <c r="S25" s="30">
        <v>0</v>
      </c>
      <c r="T25" s="30">
        <v>4</v>
      </c>
      <c r="U25" s="30">
        <v>18</v>
      </c>
      <c r="V25" s="30">
        <v>7</v>
      </c>
      <c r="W25" s="30">
        <v>11</v>
      </c>
      <c r="X25" s="30">
        <v>20</v>
      </c>
      <c r="Y25" s="30">
        <v>13</v>
      </c>
      <c r="Z25" s="30">
        <v>7</v>
      </c>
      <c r="AA25" s="30">
        <v>1</v>
      </c>
      <c r="AB25" s="30">
        <v>1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20</v>
      </c>
      <c r="D26" s="8"/>
      <c r="E26" s="31">
        <f t="shared" si="2"/>
        <v>54</v>
      </c>
      <c r="F26" s="30">
        <f t="shared" si="0"/>
        <v>0</v>
      </c>
      <c r="G26" s="30">
        <v>0</v>
      </c>
      <c r="H26" s="30">
        <v>0</v>
      </c>
      <c r="I26" s="30">
        <f t="shared" si="3"/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1</v>
      </c>
      <c r="P26" s="30">
        <v>0</v>
      </c>
      <c r="Q26" s="30">
        <v>1</v>
      </c>
      <c r="R26" s="30">
        <v>6</v>
      </c>
      <c r="S26" s="30">
        <v>4</v>
      </c>
      <c r="T26" s="30">
        <v>2</v>
      </c>
      <c r="U26" s="30">
        <v>22</v>
      </c>
      <c r="V26" s="30">
        <v>12</v>
      </c>
      <c r="W26" s="30">
        <v>10</v>
      </c>
      <c r="X26" s="30">
        <v>19</v>
      </c>
      <c r="Y26" s="30">
        <v>10</v>
      </c>
      <c r="Z26" s="30">
        <v>9</v>
      </c>
      <c r="AA26" s="30">
        <v>6</v>
      </c>
      <c r="AB26" s="30">
        <v>4</v>
      </c>
      <c r="AC26" s="30">
        <v>2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21</v>
      </c>
      <c r="D27" s="8"/>
      <c r="E27" s="31">
        <f t="shared" si="2"/>
        <v>152</v>
      </c>
      <c r="F27" s="30">
        <f t="shared" si="0"/>
        <v>0</v>
      </c>
      <c r="G27" s="30">
        <v>0</v>
      </c>
      <c r="H27" s="30">
        <v>0</v>
      </c>
      <c r="I27" s="30">
        <f t="shared" si="3"/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17</v>
      </c>
      <c r="S27" s="30">
        <v>3</v>
      </c>
      <c r="T27" s="30">
        <v>14</v>
      </c>
      <c r="U27" s="30">
        <v>62</v>
      </c>
      <c r="V27" s="30">
        <v>30</v>
      </c>
      <c r="W27" s="30">
        <v>32</v>
      </c>
      <c r="X27" s="30">
        <v>61</v>
      </c>
      <c r="Y27" s="30">
        <v>37</v>
      </c>
      <c r="Z27" s="30">
        <v>24</v>
      </c>
      <c r="AA27" s="30">
        <v>11</v>
      </c>
      <c r="AB27" s="30">
        <v>6</v>
      </c>
      <c r="AC27" s="30">
        <v>5</v>
      </c>
      <c r="AD27" s="30">
        <v>1</v>
      </c>
      <c r="AE27" s="30">
        <v>1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42" t="s">
        <v>22</v>
      </c>
      <c r="C28" s="41"/>
      <c r="D28" s="8"/>
      <c r="E28" s="31">
        <f t="shared" si="2"/>
        <v>730</v>
      </c>
      <c r="F28" s="30">
        <f t="shared" si="0"/>
        <v>0</v>
      </c>
      <c r="G28" s="30">
        <f>SUM('満３６週～満３９週（１）'!G29,'満３６週～満３９週（１）'!G30,'満３６週～満３９週（１）'!G31,'満３６週～満３９週（１）'!G32)</f>
        <v>0</v>
      </c>
      <c r="H28" s="30">
        <f>SUM('満３６週～満３９週（１）'!H29,'満３６週～満３９週（１）'!H30,'満３６週～満３９週（１）'!H31,'満３６週～満３９週（１）'!H32)</f>
        <v>0</v>
      </c>
      <c r="I28" s="30">
        <f t="shared" si="3"/>
        <v>0</v>
      </c>
      <c r="J28" s="30">
        <f>SUM('満３６週～満３９週（１）'!J29,'満３６週～満３９週（１）'!J30,'満３６週～満３９週（１）'!J31,'満３６週～満３９週（１）'!J32)</f>
        <v>0</v>
      </c>
      <c r="K28" s="30">
        <f>SUM('満３６週～満３９週（１）'!K29,'満３６週～満３９週（１）'!K30,'満３６週～満３９週（１）'!K31,'満３６週～満３９週（１）'!K32)</f>
        <v>0</v>
      </c>
      <c r="L28" s="30">
        <f>SUM(M28:N28)</f>
        <v>0</v>
      </c>
      <c r="M28" s="30">
        <f>SUM('満３６週～満３９週（１）'!M29,'満３６週～満３９週（１）'!M30,'満３６週～満３９週（１）'!M31,'満３６週～満３９週（１）'!M32)</f>
        <v>0</v>
      </c>
      <c r="N28" s="30">
        <f>SUM('満３６週～満３９週（１）'!N29,'満３６週～満３９週（１）'!N30,'満３６週～満３９週（１）'!N31,'満３６週～満３９週（１）'!N32)</f>
        <v>0</v>
      </c>
      <c r="O28" s="30">
        <f>SUM(P28:Q28)</f>
        <v>6</v>
      </c>
      <c r="P28" s="30">
        <f>SUM('満３６週～満３９週（１）'!P29,'満３６週～満３９週（１）'!P30,'満３６週～満３９週（１）'!P31,'満３６週～満３９週（１）'!P32)</f>
        <v>2</v>
      </c>
      <c r="Q28" s="30">
        <f>SUM('満３６週～満３９週（１）'!Q29,'満３６週～満３９週（１）'!Q30,'満３６週～満３９週（１）'!Q31,'満３６週～満３９週（１）'!Q32)</f>
        <v>4</v>
      </c>
      <c r="R28" s="30">
        <f>SUM(S28:T28)</f>
        <v>74</v>
      </c>
      <c r="S28" s="30">
        <f>SUM('満３６週～満３９週（１）'!S29,'満３６週～満３９週（１）'!S30,'満３６週～満３９週（１）'!S31,'満３６週～満３９週（１）'!S32)</f>
        <v>38</v>
      </c>
      <c r="T28" s="30">
        <f>SUM('満３６週～満３９週（１）'!T29,'満３６週～満３９週（１）'!T30,'満３６週～満３９週（１）'!T31,'満３６週～満３９週（１）'!T32)</f>
        <v>36</v>
      </c>
      <c r="U28" s="30">
        <f>SUM(V28:W28)</f>
        <v>324</v>
      </c>
      <c r="V28" s="30">
        <f>SUM('満３６週～満３９週（１）'!V29,'満３６週～満３９週（１）'!V30,'満３６週～満３９週（１）'!V31,'満３６週～満３９週（１）'!V32)</f>
        <v>157</v>
      </c>
      <c r="W28" s="30">
        <f>SUM('満３６週～満３９週（１）'!W29,'満３６週～満３９週（１）'!W30,'満３６週～満３９週（１）'!W31,'満３６週～満３９週（１）'!W32)</f>
        <v>167</v>
      </c>
      <c r="X28" s="30">
        <f>SUM(Y28:Z28)</f>
        <v>278</v>
      </c>
      <c r="Y28" s="30">
        <f>SUM('満３６週～満３９週（１）'!Y29,'満３６週～満３９週（１）'!Y30,'満３６週～満３９週（１）'!Y31,'満３６週～満３９週（１）'!Y32)</f>
        <v>157</v>
      </c>
      <c r="Z28" s="30">
        <f>SUM('満３６週～満３９週（１）'!Z29,'満３６週～満３９週（１）'!Z30,'満３６週～満３９週（１）'!Z31,'満３６週～満３９週（１）'!Z32)</f>
        <v>121</v>
      </c>
      <c r="AA28" s="30">
        <f>SUM(AB28:AC28)</f>
        <v>45</v>
      </c>
      <c r="AB28" s="30">
        <f>SUM('満３６週～満３９週（１）'!AB29,'満３６週～満３９週（１）'!AB30,'満３６週～満３９週（１）'!AB31,'満３６週～満３９週（１）'!AB32)</f>
        <v>34</v>
      </c>
      <c r="AC28" s="30">
        <f>SUM('満３６週～満３９週（１）'!AC29,'満３６週～満３９週（１）'!AC30,'満３６週～満３９週（１）'!AC31,'満３６週～満３９週（１）'!AC32)</f>
        <v>11</v>
      </c>
      <c r="AD28" s="30">
        <f>SUM(AE28:AF28)</f>
        <v>3</v>
      </c>
      <c r="AE28" s="30">
        <f>SUM('満３６週～満３９週（１）'!AE29,'満３６週～満３９週（１）'!AE30,'満３６週～満３９週（１）'!AE31,'満３６週～満３９週（１）'!AE32)</f>
        <v>2</v>
      </c>
      <c r="AF28" s="30">
        <f>SUM('満３６週～満３９週（１）'!AF29,'満３６週～満３９週（１）'!AF30,'満３６週～満３９週（１）'!AF31,'満３６週～満３９週（１）'!AF32)</f>
        <v>1</v>
      </c>
      <c r="AG28" s="30">
        <f>SUM(AH28:AI28)</f>
        <v>0</v>
      </c>
      <c r="AH28" s="30">
        <f>SUM('満３６週～満３９週（１）'!AH29,'満３６週～満３９週（１）'!AH30,'満３６週～満３９週（１）'!AH31,'満３６週～満３９週（１）'!AH32)</f>
        <v>0</v>
      </c>
      <c r="AI28" s="30">
        <f>SUM('満３６週～満３９週（１）'!AI29,'満３６週～満３９週（１）'!AI30,'満３６週～満３９週（１）'!AI31,'満３６週～満３９週（１）'!AI32)</f>
        <v>0</v>
      </c>
      <c r="AJ28" s="30">
        <f>SUM(AK28:AL28)</f>
        <v>0</v>
      </c>
      <c r="AK28" s="30">
        <f>SUM('満３６週～満３９週（１）'!AK29,'満３６週～満３９週（１）'!AK30,'満３６週～満３９週（１）'!AK31,'満３６週～満３９週（１）'!AK32)</f>
        <v>0</v>
      </c>
      <c r="AL28" s="30">
        <f>SUM('満３６週～満３９週（１）'!AL29,'満３６週～満３９週（１）'!AL30,'満３６週～満３９週（１）'!AL31,'満３６週～満３９週（１）'!AL32)</f>
        <v>0</v>
      </c>
      <c r="AM28" s="33">
        <f>SUM('満３６週～満３９週（１）'!AM29,'満３６週～満３９週（１）'!AM30,'満３６週～満３９週（１）'!AM31,'満３６週～満３９週（１）'!AM32)</f>
        <v>0</v>
      </c>
    </row>
    <row r="29" spans="1:39" ht="13.5">
      <c r="A29" s="17"/>
      <c r="B29" s="6"/>
      <c r="C29" s="9" t="s">
        <v>23</v>
      </c>
      <c r="D29" s="8"/>
      <c r="E29" s="31">
        <f>F29+I29+L29+O29+R29+U29+X29+AA29+AD29+AG29+AJ29+AM29</f>
        <v>369</v>
      </c>
      <c r="F29" s="30">
        <f t="shared" si="0"/>
        <v>0</v>
      </c>
      <c r="G29" s="30">
        <v>0</v>
      </c>
      <c r="H29" s="30">
        <v>0</v>
      </c>
      <c r="I29" s="30">
        <f t="shared" si="3"/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3</v>
      </c>
      <c r="P29" s="30">
        <v>2</v>
      </c>
      <c r="Q29" s="30">
        <v>1</v>
      </c>
      <c r="R29" s="30">
        <v>39</v>
      </c>
      <c r="S29" s="30">
        <v>19</v>
      </c>
      <c r="T29" s="30">
        <v>20</v>
      </c>
      <c r="U29" s="30">
        <v>151</v>
      </c>
      <c r="V29" s="30">
        <v>68</v>
      </c>
      <c r="W29" s="30">
        <v>83</v>
      </c>
      <c r="X29" s="30">
        <v>154</v>
      </c>
      <c r="Y29" s="30">
        <v>85</v>
      </c>
      <c r="Z29" s="30">
        <v>69</v>
      </c>
      <c r="AA29" s="30">
        <v>20</v>
      </c>
      <c r="AB29" s="30">
        <v>16</v>
      </c>
      <c r="AC29" s="30">
        <v>4</v>
      </c>
      <c r="AD29" s="30">
        <v>2</v>
      </c>
      <c r="AE29" s="30">
        <v>1</v>
      </c>
      <c r="AF29" s="30">
        <v>1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24</v>
      </c>
      <c r="D30" s="8"/>
      <c r="E30" s="31">
        <f>F30+I30+L30+O30+R30+U30+X30+AA30+AD30+AG30+AJ30+AM30</f>
        <v>199</v>
      </c>
      <c r="F30" s="30">
        <f t="shared" si="0"/>
        <v>0</v>
      </c>
      <c r="G30" s="30">
        <v>0</v>
      </c>
      <c r="H30" s="30">
        <v>0</v>
      </c>
      <c r="I30" s="30">
        <f t="shared" si="3"/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2</v>
      </c>
      <c r="P30" s="30">
        <v>0</v>
      </c>
      <c r="Q30" s="30">
        <v>2</v>
      </c>
      <c r="R30" s="30">
        <v>14</v>
      </c>
      <c r="S30" s="30">
        <v>7</v>
      </c>
      <c r="T30" s="30">
        <v>7</v>
      </c>
      <c r="U30" s="30">
        <v>104</v>
      </c>
      <c r="V30" s="30">
        <v>50</v>
      </c>
      <c r="W30" s="30">
        <v>54</v>
      </c>
      <c r="X30" s="30">
        <v>62</v>
      </c>
      <c r="Y30" s="30">
        <v>33</v>
      </c>
      <c r="Z30" s="30">
        <v>29</v>
      </c>
      <c r="AA30" s="30">
        <v>16</v>
      </c>
      <c r="AB30" s="30">
        <v>13</v>
      </c>
      <c r="AC30" s="30">
        <v>3</v>
      </c>
      <c r="AD30" s="30">
        <v>1</v>
      </c>
      <c r="AE30" s="30">
        <v>1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25</v>
      </c>
      <c r="D31" s="8"/>
      <c r="E31" s="31">
        <f>F31+I31+L31+O31+R31+U31+X31+AA31+AD31+AG31+AJ31+AM31</f>
        <v>128</v>
      </c>
      <c r="F31" s="30">
        <f t="shared" si="0"/>
        <v>0</v>
      </c>
      <c r="G31" s="30">
        <v>0</v>
      </c>
      <c r="H31" s="30">
        <v>0</v>
      </c>
      <c r="I31" s="30">
        <f t="shared" si="3"/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1</v>
      </c>
      <c r="R31" s="30">
        <v>18</v>
      </c>
      <c r="S31" s="30">
        <v>10</v>
      </c>
      <c r="T31" s="30">
        <v>8</v>
      </c>
      <c r="U31" s="30">
        <v>52</v>
      </c>
      <c r="V31" s="30">
        <v>28</v>
      </c>
      <c r="W31" s="30">
        <v>24</v>
      </c>
      <c r="X31" s="30">
        <v>50</v>
      </c>
      <c r="Y31" s="30">
        <v>30</v>
      </c>
      <c r="Z31" s="30">
        <v>20</v>
      </c>
      <c r="AA31" s="30">
        <v>7</v>
      </c>
      <c r="AB31" s="30">
        <v>4</v>
      </c>
      <c r="AC31" s="30">
        <v>3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26</v>
      </c>
      <c r="D32" s="8"/>
      <c r="E32" s="31">
        <f>F32+I32+L32+O32+R32+U32+X32+AA32+AD32+AG32+AJ32+AM32</f>
        <v>34</v>
      </c>
      <c r="F32" s="30">
        <f t="shared" si="0"/>
        <v>0</v>
      </c>
      <c r="G32" s="30">
        <v>0</v>
      </c>
      <c r="H32" s="30">
        <v>0</v>
      </c>
      <c r="I32" s="30">
        <f t="shared" si="3"/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3</v>
      </c>
      <c r="S32" s="30">
        <v>2</v>
      </c>
      <c r="T32" s="30">
        <v>1</v>
      </c>
      <c r="U32" s="30">
        <v>17</v>
      </c>
      <c r="V32" s="30">
        <v>11</v>
      </c>
      <c r="W32" s="30">
        <v>6</v>
      </c>
      <c r="X32" s="30">
        <v>12</v>
      </c>
      <c r="Y32" s="30">
        <v>9</v>
      </c>
      <c r="Z32" s="30">
        <v>3</v>
      </c>
      <c r="AA32" s="30">
        <v>2</v>
      </c>
      <c r="AB32" s="30">
        <v>1</v>
      </c>
      <c r="AC32" s="30">
        <v>1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42" t="s">
        <v>27</v>
      </c>
      <c r="C33" s="41"/>
      <c r="D33" s="8"/>
      <c r="E33" s="31">
        <f>SUM(E34:E37)</f>
        <v>368</v>
      </c>
      <c r="F33" s="30">
        <f t="shared" si="0"/>
        <v>0</v>
      </c>
      <c r="G33" s="30">
        <f>SUM('満３６週～満３９週（１）'!G34,'満３６週～満３９週（１）'!G35,'満３６週～満３９週（１）'!G36,'満３６週～満３９週（１）'!G37)</f>
        <v>0</v>
      </c>
      <c r="H33" s="30">
        <f>SUM('満３６週～満３９週（１）'!H34,'満３６週～満３９週（１）'!H35,'満３６週～満３９週（１）'!H36,'満３６週～満３９週（１）'!H37)</f>
        <v>0</v>
      </c>
      <c r="I33" s="30">
        <f t="shared" si="3"/>
        <v>0</v>
      </c>
      <c r="J33" s="30">
        <f>SUM('満３６週～満３９週（１）'!J34,'満３６週～満３９週（１）'!J35,'満３６週～満３９週（１）'!J36,'満３６週～満３９週（１）'!J37)</f>
        <v>0</v>
      </c>
      <c r="K33" s="30">
        <f>SUM('満３６週～満３９週（１）'!K34,'満３６週～満３９週（１）'!K35,'満３６週～満３９週（１）'!K36,'満３６週～満３９週（１）'!K37)</f>
        <v>0</v>
      </c>
      <c r="L33" s="30">
        <f>SUM(M33:N33)</f>
        <v>0</v>
      </c>
      <c r="M33" s="30">
        <f>SUM('満３６週～満３９週（１）'!M34,'満３６週～満３９週（１）'!M35,'満３６週～満３９週（１）'!M36,'満３６週～満３９週（１）'!M37)</f>
        <v>0</v>
      </c>
      <c r="N33" s="30">
        <f>SUM('満３６週～満３９週（１）'!N34,'満３６週～満３９週（１）'!N35,'満３６週～満３９週（１）'!N36,'満３６週～満３９週（１）'!N37)</f>
        <v>0</v>
      </c>
      <c r="O33" s="30">
        <f>SUM(P33:Q33)</f>
        <v>1</v>
      </c>
      <c r="P33" s="30">
        <f>SUM('満３６週～満３９週（１）'!P34,'満３６週～満３９週（１）'!P35,'満３６週～満３９週（１）'!P36,'満３６週～満３９週（１）'!P37)</f>
        <v>0</v>
      </c>
      <c r="Q33" s="30">
        <f>SUM('満３６週～満３９週（１）'!Q34,'満３６週～満３９週（１）'!Q35,'満３６週～満３９週（１）'!Q36,'満３６週～満３９週（１）'!Q37)</f>
        <v>1</v>
      </c>
      <c r="R33" s="30">
        <f>SUM(S33:T33)</f>
        <v>30</v>
      </c>
      <c r="S33" s="30">
        <f>SUM('満３６週～満３９週（１）'!S34,'満３６週～満３９週（１）'!S35,'満３６週～満３９週（１）'!S36,'満３６週～満３９週（１）'!S37)</f>
        <v>8</v>
      </c>
      <c r="T33" s="30">
        <f>SUM('満３６週～満３９週（１）'!T34,'満３６週～満３９週（１）'!T35,'満３６週～満３９週（１）'!T36,'満３６週～満３９週（１）'!T37)</f>
        <v>22</v>
      </c>
      <c r="U33" s="30">
        <f>SUM(V33:W33)</f>
        <v>167</v>
      </c>
      <c r="V33" s="30">
        <f>SUM('満３６週～満３９週（１）'!V34,'満３６週～満３９週（１）'!V35,'満３６週～満３９週（１）'!V36,'満３６週～満３９週（１）'!V37)</f>
        <v>75</v>
      </c>
      <c r="W33" s="30">
        <f>SUM('満３６週～満３９週（１）'!W34,'満３６週～満３９週（１）'!W35,'満３６週～満３９週（１）'!W36,'満３６週～満３９週（１）'!W37)</f>
        <v>92</v>
      </c>
      <c r="X33" s="30">
        <f>SUM(Y33:Z33)</f>
        <v>136</v>
      </c>
      <c r="Y33" s="30">
        <f>SUM('満３６週～満３９週（１）'!Y34,'満３６週～満３９週（１）'!Y35,'満３６週～満３９週（１）'!Y36,'満３６週～満３９週（１）'!Y37)</f>
        <v>85</v>
      </c>
      <c r="Z33" s="30">
        <f>SUM('満３６週～満３９週（１）'!Z34,'満３６週～満３９週（１）'!Z35,'満３６週～満３９週（１）'!Z36,'満３６週～満３９週（１）'!Z37)</f>
        <v>51</v>
      </c>
      <c r="AA33" s="30">
        <f>SUM(AB33:AC33)</f>
        <v>29</v>
      </c>
      <c r="AB33" s="30">
        <f>SUM('満３６週～満３９週（１）'!AB34,'満３６週～満３９週（１）'!AB35,'満３６週～満３９週（１）'!AB36,'満３６週～満３９週（１）'!AB37)</f>
        <v>12</v>
      </c>
      <c r="AC33" s="30">
        <f>SUM('満３６週～満３９週（１）'!AC34,'満３６週～満３９週（１）'!AC35,'満３６週～満３９週（１）'!AC36,'満３６週～満３９週（１）'!AC37)</f>
        <v>17</v>
      </c>
      <c r="AD33" s="30">
        <f>SUM(AE33:AF33)</f>
        <v>4</v>
      </c>
      <c r="AE33" s="30">
        <f>SUM('満３６週～満３９週（１）'!AE34,'満３６週～満３９週（１）'!AE35,'満３６週～満３９週（１）'!AE36,'満３６週～満３９週（１）'!AE37)</f>
        <v>4</v>
      </c>
      <c r="AF33" s="30">
        <f>SUM('満３６週～満３９週（１）'!AF34,'満３６週～満３９週（１）'!AF35,'満３６週～満３９週（１）'!AF36,'満３６週～満３９週（１）'!AF37)</f>
        <v>0</v>
      </c>
      <c r="AG33" s="30">
        <f>SUM(AH33:AI33)</f>
        <v>1</v>
      </c>
      <c r="AH33" s="30">
        <f>SUM('満３６週～満３９週（１）'!AH34,'満３６週～満３９週（１）'!AH35,'満３６週～満３９週（１）'!AH36,'満３６週～満３９週（１）'!AH37)</f>
        <v>0</v>
      </c>
      <c r="AI33" s="30">
        <f>SUM('満３６週～満３９週（１）'!AI34,'満３６週～満３９週（１）'!AI35,'満３６週～満３９週（１）'!AI36,'満３６週～満３９週（１）'!AI37)</f>
        <v>1</v>
      </c>
      <c r="AJ33" s="30">
        <f>SUM(AK33:AL33)</f>
        <v>0</v>
      </c>
      <c r="AK33" s="30">
        <f>SUM('満３６週～満３９週（１）'!AK34,'満３６週～満３９週（１）'!AK35,'満３６週～満３９週（１）'!AK36,'満３６週～満３９週（１）'!AK37)</f>
        <v>0</v>
      </c>
      <c r="AL33" s="30">
        <f>SUM('満３６週～満３９週（１）'!AL34,'満３６週～満３９週（１）'!AL35,'満３６週～満３９週（１）'!AL36,'満３６週～満３９週（１）'!AL37)</f>
        <v>0</v>
      </c>
      <c r="AM33" s="33">
        <f>SUM(AM34:AM37)</f>
        <v>0</v>
      </c>
    </row>
    <row r="34" spans="1:39" ht="13.5">
      <c r="A34" s="17"/>
      <c r="B34" s="9"/>
      <c r="C34" s="38" t="s">
        <v>74</v>
      </c>
      <c r="D34" s="8"/>
      <c r="E34" s="31">
        <f t="shared" si="2"/>
        <v>189</v>
      </c>
      <c r="F34" s="30">
        <f>SUM(G34:H34)</f>
        <v>0</v>
      </c>
      <c r="G34" s="30">
        <v>0</v>
      </c>
      <c r="H34" s="30">
        <v>0</v>
      </c>
      <c r="I34" s="30">
        <f>SUM(J34:K34)</f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1</v>
      </c>
      <c r="P34" s="30">
        <v>0</v>
      </c>
      <c r="Q34" s="30">
        <v>1</v>
      </c>
      <c r="R34" s="30">
        <v>14</v>
      </c>
      <c r="S34" s="30">
        <v>4</v>
      </c>
      <c r="T34" s="30">
        <v>10</v>
      </c>
      <c r="U34" s="30">
        <v>89</v>
      </c>
      <c r="V34" s="30">
        <v>36</v>
      </c>
      <c r="W34" s="30">
        <v>53</v>
      </c>
      <c r="X34" s="30">
        <v>72</v>
      </c>
      <c r="Y34" s="30">
        <v>48</v>
      </c>
      <c r="Z34" s="30">
        <v>24</v>
      </c>
      <c r="AA34" s="30">
        <v>12</v>
      </c>
      <c r="AB34" s="30">
        <v>5</v>
      </c>
      <c r="AC34" s="30">
        <v>7</v>
      </c>
      <c r="AD34" s="30">
        <v>0</v>
      </c>
      <c r="AE34" s="30">
        <v>0</v>
      </c>
      <c r="AF34" s="30">
        <v>0</v>
      </c>
      <c r="AG34" s="30">
        <v>1</v>
      </c>
      <c r="AH34" s="30">
        <v>0</v>
      </c>
      <c r="AI34" s="30">
        <v>1</v>
      </c>
      <c r="AJ34" s="30"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28</v>
      </c>
      <c r="D35" s="8"/>
      <c r="E35" s="31">
        <f t="shared" si="2"/>
        <v>130</v>
      </c>
      <c r="F35" s="30">
        <f t="shared" si="0"/>
        <v>0</v>
      </c>
      <c r="G35" s="30">
        <v>0</v>
      </c>
      <c r="H35" s="30">
        <v>0</v>
      </c>
      <c r="I35" s="30">
        <f t="shared" si="3"/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11</v>
      </c>
      <c r="S35" s="30">
        <v>4</v>
      </c>
      <c r="T35" s="30">
        <v>7</v>
      </c>
      <c r="U35" s="30">
        <v>57</v>
      </c>
      <c r="V35" s="30">
        <v>29</v>
      </c>
      <c r="W35" s="30">
        <v>28</v>
      </c>
      <c r="X35" s="30">
        <v>46</v>
      </c>
      <c r="Y35" s="30">
        <v>27</v>
      </c>
      <c r="Z35" s="30">
        <v>19</v>
      </c>
      <c r="AA35" s="30">
        <v>13</v>
      </c>
      <c r="AB35" s="30">
        <v>5</v>
      </c>
      <c r="AC35" s="30">
        <v>8</v>
      </c>
      <c r="AD35" s="30">
        <v>3</v>
      </c>
      <c r="AE35" s="30">
        <v>3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29</v>
      </c>
      <c r="D36" s="8"/>
      <c r="E36" s="31">
        <f t="shared" si="2"/>
        <v>24</v>
      </c>
      <c r="F36" s="30">
        <f t="shared" si="0"/>
        <v>0</v>
      </c>
      <c r="G36" s="30">
        <v>0</v>
      </c>
      <c r="H36" s="30">
        <v>0</v>
      </c>
      <c r="I36" s="30">
        <f t="shared" si="3"/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3</v>
      </c>
      <c r="S36" s="30">
        <v>0</v>
      </c>
      <c r="T36" s="30">
        <v>3</v>
      </c>
      <c r="U36" s="30">
        <v>8</v>
      </c>
      <c r="V36" s="30">
        <v>3</v>
      </c>
      <c r="W36" s="30">
        <v>5</v>
      </c>
      <c r="X36" s="30">
        <v>11</v>
      </c>
      <c r="Y36" s="30">
        <v>6</v>
      </c>
      <c r="Z36" s="30">
        <v>5</v>
      </c>
      <c r="AA36" s="30">
        <v>2</v>
      </c>
      <c r="AB36" s="30">
        <v>1</v>
      </c>
      <c r="AC36" s="30">
        <v>1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30</v>
      </c>
      <c r="D37" s="8"/>
      <c r="E37" s="31">
        <f t="shared" si="2"/>
        <v>25</v>
      </c>
      <c r="F37" s="30">
        <f t="shared" si="0"/>
        <v>0</v>
      </c>
      <c r="G37" s="30">
        <v>0</v>
      </c>
      <c r="H37" s="30">
        <v>0</v>
      </c>
      <c r="I37" s="30">
        <f t="shared" si="3"/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2</v>
      </c>
      <c r="S37" s="30">
        <v>0</v>
      </c>
      <c r="T37" s="30">
        <v>2</v>
      </c>
      <c r="U37" s="30">
        <v>13</v>
      </c>
      <c r="V37" s="30">
        <v>7</v>
      </c>
      <c r="W37" s="30">
        <v>6</v>
      </c>
      <c r="X37" s="30">
        <v>7</v>
      </c>
      <c r="Y37" s="30">
        <v>4</v>
      </c>
      <c r="Z37" s="30">
        <v>3</v>
      </c>
      <c r="AA37" s="30">
        <v>2</v>
      </c>
      <c r="AB37" s="30">
        <v>1</v>
      </c>
      <c r="AC37" s="30">
        <v>1</v>
      </c>
      <c r="AD37" s="30">
        <v>1</v>
      </c>
      <c r="AE37" s="30">
        <v>1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0" t="s">
        <v>31</v>
      </c>
      <c r="B39" s="41"/>
      <c r="C39" s="41"/>
      <c r="D39" s="8"/>
      <c r="E39" s="31">
        <f aca="true" t="shared" si="4" ref="E39:E44">F39+I39+L39+O39+R39+U39+X39+AA39+AD39+AG39+AJ39+AM39</f>
        <v>634</v>
      </c>
      <c r="F39" s="30">
        <f t="shared" si="0"/>
        <v>0</v>
      </c>
      <c r="G39" s="30">
        <f>SUM('満３６週～満３９週（１）'!G40,'満３６週～満３９週（１）'!G41,'満３６週～満３９週（１）'!G42,'満３６週～満３９週（１）'!G43,'満３６週～満３９週（１）'!G44)</f>
        <v>0</v>
      </c>
      <c r="H39" s="30">
        <f>SUM('満３６週～満３９週（１）'!H40,'満３６週～満３９週（１）'!H41,'満３６週～満３９週（１）'!H42,'満３６週～満３９週（１）'!H43,'満３６週～満３９週（１）'!H44)</f>
        <v>0</v>
      </c>
      <c r="I39" s="30">
        <f aca="true" t="shared" si="5" ref="I39:I44">SUM(J39:K39)</f>
        <v>0</v>
      </c>
      <c r="J39" s="30">
        <f>SUM('満３６週～満３９週（１）'!J40,'満３６週～満３９週（１）'!J41,'満３６週～満３９週（１）'!J42,'満３６週～満３９週（１）'!J43,'満３６週～満３９週（１）'!J44)</f>
        <v>0</v>
      </c>
      <c r="K39" s="30">
        <f>SUM('満３６週～満３９週（１）'!K40,'満３６週～満３９週（１）'!K41,'満３６週～満３９週（１）'!K42,'満３６週～満３９週（１）'!K43,'満３６週～満３９週（１）'!K44)</f>
        <v>0</v>
      </c>
      <c r="L39" s="30">
        <f>SUM(M39:N39)</f>
        <v>0</v>
      </c>
      <c r="M39" s="30">
        <f>SUM('満３６週～満３９週（１）'!M40,'満３６週～満３９週（１）'!M41,'満３６週～満３９週（１）'!M42,'満３６週～満３９週（１）'!M43,'満３６週～満３９週（１）'!M44)</f>
        <v>0</v>
      </c>
      <c r="N39" s="30">
        <f>SUM('満３６週～満３９週（１）'!N40,'満３６週～満３９週（１）'!N41,'満３６週～満３９週（１）'!N42,'満３６週～満３９週（１）'!N43,'満３６週～満３９週（１）'!N44)</f>
        <v>0</v>
      </c>
      <c r="O39" s="30">
        <f>SUM(P39:Q39)</f>
        <v>2</v>
      </c>
      <c r="P39" s="30">
        <f>SUM('満３６週～満３９週（１）'!P40,'満３６週～満３９週（１）'!P41,'満３６週～満３９週（１）'!P42,'満３６週～満３９週（１）'!P43,'満３６週～満３９週（１）'!P44)</f>
        <v>1</v>
      </c>
      <c r="Q39" s="30">
        <f>SUM('満３６週～満３９週（１）'!Q40,'満３６週～満３９週（１）'!Q41,'満３６週～満３９週（１）'!Q42,'満３６週～満３９週（１）'!Q43,'満３６週～満３９週（１）'!Q44)</f>
        <v>1</v>
      </c>
      <c r="R39" s="30">
        <f>SUM(S39:T39)</f>
        <v>65</v>
      </c>
      <c r="S39" s="30">
        <f>SUM('満３６週～満３９週（１）'!S40,'満３６週～満３９週（１）'!S41,'満３６週～満３９週（１）'!S42,'満３６週～満３９週（１）'!S43,'満３６週～満３９週（１）'!S44)</f>
        <v>23</v>
      </c>
      <c r="T39" s="30">
        <f>SUM('満３６週～満３９週（１）'!T40,'満３６週～満３９週（１）'!T41,'満３６週～満３９週（１）'!T42,'満３６週～満３９週（１）'!T43,'満３６週～満３９週（１）'!T44)</f>
        <v>42</v>
      </c>
      <c r="U39" s="30">
        <f>SUM(V39:W39)</f>
        <v>275</v>
      </c>
      <c r="V39" s="30">
        <f>SUM('満３６週～満３９週（１）'!V40,'満３６週～満３９週（１）'!V41,'満３６週～満３９週（１）'!V42,'満３６週～満３９週（１）'!V43,'満３６週～満３９週（１）'!V44)</f>
        <v>113</v>
      </c>
      <c r="W39" s="30">
        <f>SUM('満３６週～満３９週（１）'!W40,'満３６週～満３９週（１）'!W41,'満３６週～満３９週（１）'!W42,'満３６週～満３９週（１）'!W43,'満３６週～満３９週（１）'!W44)</f>
        <v>162</v>
      </c>
      <c r="X39" s="30">
        <f>SUM(Y39:Z39)</f>
        <v>243</v>
      </c>
      <c r="Y39" s="30">
        <f>SUM('満３６週～満３９週（１）'!Y40,'満３６週～満３９週（１）'!Y41,'満３６週～満３９週（１）'!Y42,'満３６週～満３９週（１）'!Y43,'満３６週～満３９週（１）'!Y44)</f>
        <v>136</v>
      </c>
      <c r="Z39" s="30">
        <f>SUM('満３６週～満３９週（１）'!Z40,'満３６週～満３９週（１）'!Z41,'満３６週～満３９週（１）'!Z42,'満３６週～満３９週（１）'!Z43,'満３６週～満３９週（１）'!Z44)</f>
        <v>107</v>
      </c>
      <c r="AA39" s="30">
        <f>SUM(AB39:AC39)</f>
        <v>43</v>
      </c>
      <c r="AB39" s="30">
        <f>SUM('満３６週～満３９週（１）'!AB40,'満３６週～満３９週（１）'!AB41,'満３６週～満３９週（１）'!AB42,'満３６週～満３９週（１）'!AB43,'満３６週～満３９週（１）'!AB44)</f>
        <v>26</v>
      </c>
      <c r="AC39" s="30">
        <f>SUM('満３６週～満３９週（１）'!AC40,'満３６週～満３９週（１）'!AC41,'満３６週～満３９週（１）'!AC42,'満３６週～満３９週（１）'!AC43,'満３６週～満３９週（１）'!AC44)</f>
        <v>17</v>
      </c>
      <c r="AD39" s="30">
        <f>SUM(AE39:AF39)</f>
        <v>6</v>
      </c>
      <c r="AE39" s="30">
        <f>SUM('満３６週～満３９週（１）'!AE40,'満３６週～満３９週（１）'!AE41,'満３６週～満３９週（１）'!AE42,'満３６週～満３９週（１）'!AE43,'満３６週～満３９週（１）'!AE44)</f>
        <v>3</v>
      </c>
      <c r="AF39" s="30">
        <f>SUM('満３６週～満３９週（１）'!AF40,'満３６週～満３９週（１）'!AF41,'満３６週～満３９週（１）'!AF42,'満３６週～満３９週（１）'!AF43,'満３６週～満３９週（１）'!AF44)</f>
        <v>3</v>
      </c>
      <c r="AG39" s="30">
        <f>SUM(AH39:AI39)</f>
        <v>0</v>
      </c>
      <c r="AH39" s="30">
        <f>SUM('満３６週～満３９週（１）'!AH40,'満３６週～満３９週（１）'!AH41,'満３６週～満３９週（１）'!AH42,'満３６週～満３９週（１）'!AH43,'満３６週～満３９週（１）'!AH44)</f>
        <v>0</v>
      </c>
      <c r="AI39" s="30">
        <f>SUM('満３６週～満３９週（１）'!AI40,'満３６週～満３９週（１）'!AI41,'満３６週～満３９週（１）'!AI42,'満３６週～満３９週（１）'!AI43,'満３６週～満３９週（１）'!AI44)</f>
        <v>0</v>
      </c>
      <c r="AJ39" s="30">
        <f>SUM(AK39:AL39)</f>
        <v>0</v>
      </c>
      <c r="AK39" s="30">
        <f>SUM('満３６週～満３９週（１）'!AK40,'満３６週～満３９週（１）'!AK41,'満３６週～満３９週（１）'!AK42,'満３６週～満３９週（１）'!AK43,'満３６週～満３９週（１）'!AK44)</f>
        <v>0</v>
      </c>
      <c r="AL39" s="30">
        <f>SUM('満３６週～満３９週（１）'!AL40,'満３６週～満３９週（１）'!AL41,'満３６週～満３９週（１）'!AL42,'満３６週～満３９週（１）'!AL43,'満３６週～満３９週（１）'!AL44)</f>
        <v>0</v>
      </c>
      <c r="AM39" s="33">
        <f>SUM('満３６週～満３９週（１）'!AM40,'満３６週～満３９週（１）'!AM41,'満３６週～満３９週（１）'!AM42,'満３６週～満３９週（１）'!AM43,'満３６週～満３９週（１）'!AM44)</f>
        <v>0</v>
      </c>
    </row>
    <row r="40" spans="1:39" ht="13.5">
      <c r="A40" s="17"/>
      <c r="B40" s="6"/>
      <c r="C40" s="9" t="s">
        <v>32</v>
      </c>
      <c r="D40" s="8"/>
      <c r="E40" s="31">
        <f t="shared" si="4"/>
        <v>448</v>
      </c>
      <c r="F40" s="30">
        <f t="shared" si="0"/>
        <v>0</v>
      </c>
      <c r="G40" s="30">
        <v>0</v>
      </c>
      <c r="H40" s="30">
        <v>0</v>
      </c>
      <c r="I40" s="30">
        <f t="shared" si="5"/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1</v>
      </c>
      <c r="P40" s="30">
        <v>1</v>
      </c>
      <c r="Q40" s="30">
        <v>0</v>
      </c>
      <c r="R40" s="30">
        <v>51</v>
      </c>
      <c r="S40" s="30">
        <v>18</v>
      </c>
      <c r="T40" s="30">
        <v>33</v>
      </c>
      <c r="U40" s="30">
        <v>192</v>
      </c>
      <c r="V40" s="30">
        <v>80</v>
      </c>
      <c r="W40" s="30">
        <v>112</v>
      </c>
      <c r="X40" s="30">
        <v>169</v>
      </c>
      <c r="Y40" s="30">
        <v>102</v>
      </c>
      <c r="Z40" s="30">
        <v>67</v>
      </c>
      <c r="AA40" s="30">
        <v>31</v>
      </c>
      <c r="AB40" s="30">
        <v>17</v>
      </c>
      <c r="AC40" s="30">
        <v>14</v>
      </c>
      <c r="AD40" s="30">
        <v>4</v>
      </c>
      <c r="AE40" s="30">
        <v>3</v>
      </c>
      <c r="AF40" s="30">
        <v>1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33</v>
      </c>
      <c r="D41" s="8"/>
      <c r="E41" s="31">
        <f t="shared" si="4"/>
        <v>25</v>
      </c>
      <c r="F41" s="30">
        <f t="shared" si="0"/>
        <v>0</v>
      </c>
      <c r="G41" s="30">
        <v>0</v>
      </c>
      <c r="H41" s="30">
        <v>0</v>
      </c>
      <c r="I41" s="30">
        <f t="shared" si="5"/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2</v>
      </c>
      <c r="S41" s="30">
        <v>1</v>
      </c>
      <c r="T41" s="30">
        <v>1</v>
      </c>
      <c r="U41" s="30">
        <v>13</v>
      </c>
      <c r="V41" s="30">
        <v>10</v>
      </c>
      <c r="W41" s="30">
        <v>3</v>
      </c>
      <c r="X41" s="30">
        <v>9</v>
      </c>
      <c r="Y41" s="30">
        <v>5</v>
      </c>
      <c r="Z41" s="30">
        <v>4</v>
      </c>
      <c r="AA41" s="30">
        <v>1</v>
      </c>
      <c r="AB41" s="30">
        <v>1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34</v>
      </c>
      <c r="D42" s="8"/>
      <c r="E42" s="31">
        <f t="shared" si="4"/>
        <v>56</v>
      </c>
      <c r="F42" s="30">
        <f t="shared" si="0"/>
        <v>0</v>
      </c>
      <c r="G42" s="30">
        <v>0</v>
      </c>
      <c r="H42" s="30">
        <v>0</v>
      </c>
      <c r="I42" s="30">
        <f t="shared" si="5"/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3</v>
      </c>
      <c r="S42" s="30">
        <v>1</v>
      </c>
      <c r="T42" s="30">
        <v>2</v>
      </c>
      <c r="U42" s="30">
        <v>25</v>
      </c>
      <c r="V42" s="30">
        <v>8</v>
      </c>
      <c r="W42" s="30">
        <v>17</v>
      </c>
      <c r="X42" s="30">
        <v>22</v>
      </c>
      <c r="Y42" s="30">
        <v>12</v>
      </c>
      <c r="Z42" s="30">
        <v>10</v>
      </c>
      <c r="AA42" s="30">
        <v>5</v>
      </c>
      <c r="AB42" s="30">
        <v>5</v>
      </c>
      <c r="AC42" s="30">
        <v>0</v>
      </c>
      <c r="AD42" s="30">
        <v>1</v>
      </c>
      <c r="AE42" s="30">
        <v>0</v>
      </c>
      <c r="AF42" s="30">
        <v>1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35</v>
      </c>
      <c r="D43" s="8"/>
      <c r="E43" s="31">
        <f t="shared" si="4"/>
        <v>38</v>
      </c>
      <c r="F43" s="30">
        <f t="shared" si="0"/>
        <v>0</v>
      </c>
      <c r="G43" s="30">
        <v>0</v>
      </c>
      <c r="H43" s="30">
        <v>0</v>
      </c>
      <c r="I43" s="30">
        <f t="shared" si="5"/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1</v>
      </c>
      <c r="P43" s="30">
        <v>0</v>
      </c>
      <c r="Q43" s="30">
        <v>1</v>
      </c>
      <c r="R43" s="30">
        <v>4</v>
      </c>
      <c r="S43" s="30">
        <v>1</v>
      </c>
      <c r="T43" s="30">
        <v>3</v>
      </c>
      <c r="U43" s="30">
        <v>18</v>
      </c>
      <c r="V43" s="30">
        <v>5</v>
      </c>
      <c r="W43" s="30">
        <v>13</v>
      </c>
      <c r="X43" s="30">
        <v>12</v>
      </c>
      <c r="Y43" s="30">
        <v>7</v>
      </c>
      <c r="Z43" s="30">
        <v>5</v>
      </c>
      <c r="AA43" s="30">
        <v>3</v>
      </c>
      <c r="AB43" s="30">
        <v>2</v>
      </c>
      <c r="AC43" s="30">
        <v>1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36</v>
      </c>
      <c r="D44" s="8"/>
      <c r="E44" s="31">
        <f t="shared" si="4"/>
        <v>67</v>
      </c>
      <c r="F44" s="30">
        <f t="shared" si="0"/>
        <v>0</v>
      </c>
      <c r="G44" s="30">
        <v>0</v>
      </c>
      <c r="H44" s="30">
        <v>0</v>
      </c>
      <c r="I44" s="30">
        <f t="shared" si="5"/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5</v>
      </c>
      <c r="S44" s="30">
        <v>2</v>
      </c>
      <c r="T44" s="30">
        <v>3</v>
      </c>
      <c r="U44" s="30">
        <v>27</v>
      </c>
      <c r="V44" s="30">
        <v>10</v>
      </c>
      <c r="W44" s="30">
        <v>17</v>
      </c>
      <c r="X44" s="30">
        <v>31</v>
      </c>
      <c r="Y44" s="30">
        <v>10</v>
      </c>
      <c r="Z44" s="30">
        <v>21</v>
      </c>
      <c r="AA44" s="30">
        <v>3</v>
      </c>
      <c r="AB44" s="30">
        <v>1</v>
      </c>
      <c r="AC44" s="30">
        <v>2</v>
      </c>
      <c r="AD44" s="30">
        <v>1</v>
      </c>
      <c r="AE44" s="30">
        <v>0</v>
      </c>
      <c r="AF44" s="30">
        <v>1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A16:C16"/>
    <mergeCell ref="A21:C21"/>
    <mergeCell ref="B22:C22"/>
    <mergeCell ref="B28:C28"/>
    <mergeCell ref="B33:C33"/>
    <mergeCell ref="A39:C39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59" r:id="rId1"/>
  <headerFooter alignWithMargins="0">
    <oddHeader>&amp;C&amp;"ＭＳ Ｐ明朝,標準"&amp;14第８表－２　　出生数・体重（500g区分）・妊娠期間・市町村・保健所別　　　（その９）&amp;R&amp;"ＭＳ Ｐ明朝,標準"令和２年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2022-12-28T05:50:58Z</cp:lastPrinted>
  <dcterms:created xsi:type="dcterms:W3CDTF">1999-10-13T04:21:50Z</dcterms:created>
  <dcterms:modified xsi:type="dcterms:W3CDTF">2023-01-05T01:35:36Z</dcterms:modified>
  <cp:category/>
  <cp:version/>
  <cp:contentType/>
  <cp:contentStatus/>
</cp:coreProperties>
</file>